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tables/table3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uofh-my.sharepoint.com/personal/cmilliga_cougarnet_uh_edu/Documents/Desktop/"/>
    </mc:Choice>
  </mc:AlternateContent>
  <xr:revisionPtr revIDLastSave="0" documentId="8_{EC2B60EE-D241-42CD-9D52-B011EA4AD761}" xr6:coauthVersionLast="47" xr6:coauthVersionMax="47" xr10:uidLastSave="{00000000-0000-0000-0000-000000000000}"/>
  <bookViews>
    <workbookView xWindow="22932" yWindow="-108" windowWidth="23256" windowHeight="13176" tabRatio="795" xr2:uid="{8DDE55C9-6029-42DC-B7B7-D66BD6542F19}"/>
  </bookViews>
  <sheets>
    <sheet name="Project Dist FY22 Recovered IDC" sheetId="21" r:id="rId1"/>
    <sheet name="Faculty Dist FY22 Recovered IDC" sheetId="23" r:id="rId2"/>
    <sheet name="Dept Dist FY22 Recovered IDC" sheetId="24" r:id="rId3"/>
    <sheet name="College Dist FY22 Recovered IDC" sheetId="26" r:id="rId4"/>
  </sheets>
  <definedNames>
    <definedName name="_xlnm._FilterDatabase" localSheetId="1" hidden="1">'Faculty Dist FY22 Recovered IDC'!$A$3:$T$2831</definedName>
    <definedName name="_xlnm._FilterDatabase" localSheetId="0" hidden="1">'Project Dist FY22 Recovered IDC'!$A$3:$T$2831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26" l="1"/>
  <c r="H26" i="26"/>
  <c r="H25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H9" i="26"/>
  <c r="H8" i="26"/>
  <c r="H7" i="26"/>
  <c r="H6" i="26"/>
  <c r="H5" i="26"/>
  <c r="H4" i="26"/>
  <c r="C27" i="26"/>
  <c r="D27" i="26"/>
  <c r="E27" i="26"/>
  <c r="F27" i="26"/>
  <c r="G27" i="26"/>
  <c r="Q2831" i="23"/>
  <c r="Q2830" i="23"/>
  <c r="Q2829" i="23"/>
  <c r="R2829" i="23" s="1"/>
  <c r="T2829" i="23" s="1"/>
  <c r="Q2828" i="23"/>
  <c r="Q2827" i="23"/>
  <c r="R2827" i="23" s="1"/>
  <c r="T2827" i="23" s="1"/>
  <c r="Q2826" i="23"/>
  <c r="R2826" i="23" s="1"/>
  <c r="Q2825" i="23"/>
  <c r="Q2824" i="23"/>
  <c r="R2824" i="23" s="1"/>
  <c r="T2824" i="23" s="1"/>
  <c r="Q2823" i="23"/>
  <c r="Q2822" i="23"/>
  <c r="Q2821" i="23"/>
  <c r="R2821" i="23" s="1"/>
  <c r="T2821" i="23" s="1"/>
  <c r="Q2820" i="23"/>
  <c r="Q2819" i="23"/>
  <c r="R2819" i="23" s="1"/>
  <c r="T2819" i="23" s="1"/>
  <c r="Q2818" i="23"/>
  <c r="R2818" i="23" s="1"/>
  <c r="T2818" i="23" s="1"/>
  <c r="Q2817" i="23"/>
  <c r="Q2816" i="23"/>
  <c r="Q2815" i="23"/>
  <c r="Q2814" i="23"/>
  <c r="Q2813" i="23"/>
  <c r="R2813" i="23" s="1"/>
  <c r="T2813" i="23" s="1"/>
  <c r="Q2812" i="23"/>
  <c r="Q2811" i="23"/>
  <c r="R2811" i="23" s="1"/>
  <c r="T2811" i="23" s="1"/>
  <c r="Q2810" i="23"/>
  <c r="R2810" i="23" s="1"/>
  <c r="T2810" i="23" s="1"/>
  <c r="Q2809" i="23"/>
  <c r="Q2808" i="23"/>
  <c r="R2808" i="23" s="1"/>
  <c r="T2808" i="23" s="1"/>
  <c r="Q2807" i="23"/>
  <c r="Q2806" i="23"/>
  <c r="Q2805" i="23"/>
  <c r="S2805" i="23" s="1"/>
  <c r="T2805" i="23" s="1"/>
  <c r="Q2804" i="23"/>
  <c r="Q2803" i="23"/>
  <c r="Q2802" i="23"/>
  <c r="Q2801" i="23"/>
  <c r="Q2800" i="23"/>
  <c r="Q2799" i="23"/>
  <c r="Q2798" i="23"/>
  <c r="Q2797" i="23"/>
  <c r="Q2796" i="23"/>
  <c r="Q2795" i="23"/>
  <c r="R2795" i="23" s="1"/>
  <c r="T2795" i="23" s="1"/>
  <c r="Q2794" i="23"/>
  <c r="R2794" i="23" s="1"/>
  <c r="T2794" i="23" s="1"/>
  <c r="Q2793" i="23"/>
  <c r="Q2792" i="23"/>
  <c r="R2792" i="23" s="1"/>
  <c r="T2792" i="23" s="1"/>
  <c r="Q2791" i="23"/>
  <c r="Q2790" i="23"/>
  <c r="Q2789" i="23"/>
  <c r="R2789" i="23" s="1"/>
  <c r="T2789" i="23" s="1"/>
  <c r="Q2788" i="23"/>
  <c r="Q2787" i="23"/>
  <c r="Q2786" i="23"/>
  <c r="Q2785" i="23"/>
  <c r="Q2784" i="23"/>
  <c r="Q2783" i="23"/>
  <c r="Q2782" i="23"/>
  <c r="Q2781" i="23"/>
  <c r="Q2780" i="23"/>
  <c r="Q2779" i="23"/>
  <c r="R2779" i="23" s="1"/>
  <c r="T2779" i="23" s="1"/>
  <c r="Q2778" i="23"/>
  <c r="R2778" i="23" s="1"/>
  <c r="T2778" i="23" s="1"/>
  <c r="Q2777" i="23"/>
  <c r="Q2776" i="23"/>
  <c r="R2776" i="23" s="1"/>
  <c r="T2776" i="23" s="1"/>
  <c r="Q2775" i="23"/>
  <c r="Q2774" i="23"/>
  <c r="Q2773" i="23"/>
  <c r="R2773" i="23" s="1"/>
  <c r="T2773" i="23" s="1"/>
  <c r="Q2772" i="23"/>
  <c r="Q2771" i="23"/>
  <c r="Q2770" i="23"/>
  <c r="Q2769" i="23"/>
  <c r="Q2768" i="23"/>
  <c r="Q2767" i="23"/>
  <c r="Q2766" i="23"/>
  <c r="Q2765" i="23"/>
  <c r="Q2764" i="23"/>
  <c r="R2764" i="23" s="1"/>
  <c r="T2764" i="23" s="1"/>
  <c r="Q2763" i="23"/>
  <c r="R2763" i="23" s="1"/>
  <c r="T2763" i="23" s="1"/>
  <c r="Q2762" i="23"/>
  <c r="Q2761" i="23"/>
  <c r="Q2760" i="23"/>
  <c r="S2760" i="23" s="1"/>
  <c r="T2760" i="23" s="1"/>
  <c r="Q2759" i="23"/>
  <c r="Q2758" i="23"/>
  <c r="Q2757" i="23"/>
  <c r="S2757" i="23" s="1"/>
  <c r="T2757" i="23" s="1"/>
  <c r="Q2756" i="23"/>
  <c r="Q2755" i="23"/>
  <c r="Q2754" i="23"/>
  <c r="Q2753" i="23"/>
  <c r="Q2752" i="23"/>
  <c r="Q2751" i="23"/>
  <c r="Q2750" i="23"/>
  <c r="Q2749" i="23"/>
  <c r="R2749" i="23" s="1"/>
  <c r="Q2748" i="23"/>
  <c r="R2748" i="23" s="1"/>
  <c r="T2748" i="23" s="1"/>
  <c r="Q2747" i="23"/>
  <c r="R2747" i="23" s="1"/>
  <c r="T2747" i="23" s="1"/>
  <c r="Q2746" i="23"/>
  <c r="R2746" i="23" s="1"/>
  <c r="Q2745" i="23"/>
  <c r="Q2744" i="23"/>
  <c r="R2744" i="23" s="1"/>
  <c r="T2744" i="23" s="1"/>
  <c r="Q2743" i="23"/>
  <c r="R2743" i="23" s="1"/>
  <c r="Q2742" i="23"/>
  <c r="Q2741" i="23"/>
  <c r="R2741" i="23" s="1"/>
  <c r="T2741" i="23" s="1"/>
  <c r="Q2740" i="23"/>
  <c r="Q2739" i="23"/>
  <c r="Q2738" i="23"/>
  <c r="Q2737" i="23"/>
  <c r="Q2736" i="23"/>
  <c r="Q2735" i="23"/>
  <c r="Q2734" i="23"/>
  <c r="Q2733" i="23"/>
  <c r="Q2732" i="23"/>
  <c r="R2732" i="23" s="1"/>
  <c r="T2732" i="23" s="1"/>
  <c r="Q2731" i="23"/>
  <c r="R2731" i="23" s="1"/>
  <c r="T2731" i="23" s="1"/>
  <c r="Q2730" i="23"/>
  <c r="R2730" i="23" s="1"/>
  <c r="T2730" i="23" s="1"/>
  <c r="Q2729" i="23"/>
  <c r="Q2728" i="23"/>
  <c r="R2728" i="23" s="1"/>
  <c r="T2728" i="23" s="1"/>
  <c r="Q2727" i="23"/>
  <c r="R2727" i="23" s="1"/>
  <c r="Q2726" i="23"/>
  <c r="Q2725" i="23"/>
  <c r="R2725" i="23" s="1"/>
  <c r="T2725" i="23" s="1"/>
  <c r="Q2724" i="23"/>
  <c r="Q2723" i="23"/>
  <c r="Q2722" i="23"/>
  <c r="Q2721" i="23"/>
  <c r="Q2720" i="23"/>
  <c r="Q2719" i="23"/>
  <c r="Q2718" i="23"/>
  <c r="Q2717" i="23"/>
  <c r="R2717" i="23" s="1"/>
  <c r="T2717" i="23" s="1"/>
  <c r="Q2716" i="23"/>
  <c r="R2716" i="23" s="1"/>
  <c r="T2716" i="23" s="1"/>
  <c r="Q2715" i="23"/>
  <c r="R2715" i="23" s="1"/>
  <c r="T2715" i="23" s="1"/>
  <c r="Q2714" i="23"/>
  <c r="R2714" i="23" s="1"/>
  <c r="T2714" i="23" s="1"/>
  <c r="Q2713" i="23"/>
  <c r="Q2712" i="23"/>
  <c r="S2712" i="23" s="1"/>
  <c r="T2712" i="23" s="1"/>
  <c r="Q2711" i="23"/>
  <c r="Q2710" i="23"/>
  <c r="Q2709" i="23"/>
  <c r="R2709" i="23" s="1"/>
  <c r="T2709" i="23" s="1"/>
  <c r="Q2708" i="23"/>
  <c r="Q2707" i="23"/>
  <c r="Q2706" i="23"/>
  <c r="Q2705" i="23"/>
  <c r="Q2704" i="23"/>
  <c r="Q2703" i="23"/>
  <c r="Q2702" i="23"/>
  <c r="R2702" i="23" s="1"/>
  <c r="T2702" i="23" s="1"/>
  <c r="Q2701" i="23"/>
  <c r="R2701" i="23" s="1"/>
  <c r="T2701" i="23" s="1"/>
  <c r="Q2700" i="23"/>
  <c r="R2700" i="23" s="1"/>
  <c r="T2700" i="23" s="1"/>
  <c r="Q2699" i="23"/>
  <c r="R2699" i="23" s="1"/>
  <c r="T2699" i="23" s="1"/>
  <c r="Q2698" i="23"/>
  <c r="R2698" i="23" s="1"/>
  <c r="T2698" i="23" s="1"/>
  <c r="Q2697" i="23"/>
  <c r="R2697" i="23" s="1"/>
  <c r="Q2696" i="23"/>
  <c r="R2696" i="23" s="1"/>
  <c r="T2696" i="23" s="1"/>
  <c r="Q2695" i="23"/>
  <c r="Q2694" i="23"/>
  <c r="Q2693" i="23"/>
  <c r="R2693" i="23" s="1"/>
  <c r="T2693" i="23" s="1"/>
  <c r="Q2692" i="23"/>
  <c r="Q2691" i="23"/>
  <c r="Q2690" i="23"/>
  <c r="Q2689" i="23"/>
  <c r="Q2688" i="23"/>
  <c r="Q2687" i="23"/>
  <c r="Q2686" i="23"/>
  <c r="Q2685" i="23"/>
  <c r="R2685" i="23" s="1"/>
  <c r="T2685" i="23" s="1"/>
  <c r="Q2684" i="23"/>
  <c r="R2684" i="23" s="1"/>
  <c r="T2684" i="23" s="1"/>
  <c r="Q2683" i="23"/>
  <c r="S2683" i="23" s="1"/>
  <c r="Q2682" i="23"/>
  <c r="R2682" i="23" s="1"/>
  <c r="T2682" i="23" s="1"/>
  <c r="Q2681" i="23"/>
  <c r="Q2680" i="23"/>
  <c r="R2680" i="23" s="1"/>
  <c r="T2680" i="23" s="1"/>
  <c r="Q2679" i="23"/>
  <c r="R2679" i="23" s="1"/>
  <c r="Q2678" i="23"/>
  <c r="Q2677" i="23"/>
  <c r="R2677" i="23" s="1"/>
  <c r="T2677" i="23" s="1"/>
  <c r="Q2676" i="23"/>
  <c r="Q2675" i="23"/>
  <c r="Q2674" i="23"/>
  <c r="Q2673" i="23"/>
  <c r="Q2672" i="23"/>
  <c r="Q2671" i="23"/>
  <c r="Q2670" i="23"/>
  <c r="R2670" i="23" s="1"/>
  <c r="T2670" i="23" s="1"/>
  <c r="Q2669" i="23"/>
  <c r="R2669" i="23" s="1"/>
  <c r="T2669" i="23" s="1"/>
  <c r="Q2668" i="23"/>
  <c r="R2668" i="23" s="1"/>
  <c r="T2668" i="23" s="1"/>
  <c r="Q2667" i="23"/>
  <c r="Q2666" i="23"/>
  <c r="R2666" i="23" s="1"/>
  <c r="T2666" i="23" s="1"/>
  <c r="Q2665" i="23"/>
  <c r="Q2664" i="23"/>
  <c r="R2664" i="23" s="1"/>
  <c r="T2664" i="23" s="1"/>
  <c r="Q2663" i="23"/>
  <c r="R2663" i="23" s="1"/>
  <c r="Q2662" i="23"/>
  <c r="R2662" i="23" s="1"/>
  <c r="Q2661" i="23"/>
  <c r="S2661" i="23" s="1"/>
  <c r="T2661" i="23" s="1"/>
  <c r="Q2660" i="23"/>
  <c r="Q2659" i="23"/>
  <c r="Q2658" i="23"/>
  <c r="Q2657" i="23"/>
  <c r="Q2656" i="23"/>
  <c r="Q2655" i="23"/>
  <c r="Q2654" i="23"/>
  <c r="R2654" i="23" s="1"/>
  <c r="T2654" i="23" s="1"/>
  <c r="Q2653" i="23"/>
  <c r="R2653" i="23" s="1"/>
  <c r="T2653" i="23" s="1"/>
  <c r="Q2652" i="23"/>
  <c r="R2652" i="23" s="1"/>
  <c r="T2652" i="23" s="1"/>
  <c r="Q2651" i="23"/>
  <c r="R2651" i="23" s="1"/>
  <c r="Q2650" i="23"/>
  <c r="R2650" i="23" s="1"/>
  <c r="Q2649" i="23"/>
  <c r="Q2648" i="23"/>
  <c r="R2648" i="23" s="1"/>
  <c r="T2648" i="23" s="1"/>
  <c r="Q2647" i="23"/>
  <c r="Q2646" i="23"/>
  <c r="Q2645" i="23"/>
  <c r="R2645" i="23" s="1"/>
  <c r="T2645" i="23" s="1"/>
  <c r="Q2644" i="23"/>
  <c r="Q2643" i="23"/>
  <c r="Q2642" i="23"/>
  <c r="Q2641" i="23"/>
  <c r="Q2640" i="23"/>
  <c r="Q2639" i="23"/>
  <c r="Q2638" i="23"/>
  <c r="R2638" i="23" s="1"/>
  <c r="T2638" i="23" s="1"/>
  <c r="Q2637" i="23"/>
  <c r="R2637" i="23" s="1"/>
  <c r="T2637" i="23" s="1"/>
  <c r="Q2636" i="23"/>
  <c r="R2636" i="23" s="1"/>
  <c r="T2636" i="23" s="1"/>
  <c r="Q2635" i="23"/>
  <c r="R2635" i="23" s="1"/>
  <c r="T2635" i="23" s="1"/>
  <c r="Q2634" i="23"/>
  <c r="R2634" i="23" s="1"/>
  <c r="T2634" i="23" s="1"/>
  <c r="Q2633" i="23"/>
  <c r="Q2632" i="23"/>
  <c r="R2632" i="23" s="1"/>
  <c r="T2632" i="23" s="1"/>
  <c r="Q2631" i="23"/>
  <c r="Q2630" i="23"/>
  <c r="R2630" i="23" s="1"/>
  <c r="Q2629" i="23"/>
  <c r="R2629" i="23" s="1"/>
  <c r="T2629" i="23" s="1"/>
  <c r="Q2628" i="23"/>
  <c r="Q2627" i="23"/>
  <c r="Q2626" i="23"/>
  <c r="Q2625" i="23"/>
  <c r="Q2624" i="23"/>
  <c r="Q2623" i="23"/>
  <c r="Q2622" i="23"/>
  <c r="R2622" i="23" s="1"/>
  <c r="T2622" i="23" s="1"/>
  <c r="Q2621" i="23"/>
  <c r="R2621" i="23" s="1"/>
  <c r="T2621" i="23" s="1"/>
  <c r="Q2620" i="23"/>
  <c r="R2620" i="23" s="1"/>
  <c r="T2620" i="23" s="1"/>
  <c r="Q2619" i="23"/>
  <c r="S2619" i="23" s="1"/>
  <c r="T2619" i="23" s="1"/>
  <c r="Q2618" i="23"/>
  <c r="R2618" i="23" s="1"/>
  <c r="Q2617" i="23"/>
  <c r="Q2616" i="23"/>
  <c r="R2616" i="23" s="1"/>
  <c r="T2616" i="23" s="1"/>
  <c r="Q2615" i="23"/>
  <c r="R2615" i="23" s="1"/>
  <c r="Q2614" i="23"/>
  <c r="Q2613" i="23"/>
  <c r="R2613" i="23" s="1"/>
  <c r="T2613" i="23" s="1"/>
  <c r="Q2612" i="23"/>
  <c r="Q2611" i="23"/>
  <c r="Q2610" i="23"/>
  <c r="Q2609" i="23"/>
  <c r="Q2608" i="23"/>
  <c r="Q2607" i="23"/>
  <c r="Q2606" i="23"/>
  <c r="R2606" i="23" s="1"/>
  <c r="T2606" i="23" s="1"/>
  <c r="Q2605" i="23"/>
  <c r="R2605" i="23" s="1"/>
  <c r="T2605" i="23" s="1"/>
  <c r="Q2604" i="23"/>
  <c r="R2604" i="23" s="1"/>
  <c r="T2604" i="23" s="1"/>
  <c r="Q2603" i="23"/>
  <c r="Q2602" i="23"/>
  <c r="R2602" i="23" s="1"/>
  <c r="T2602" i="23" s="1"/>
  <c r="Q2601" i="23"/>
  <c r="R2601" i="23" s="1"/>
  <c r="Q2600" i="23"/>
  <c r="R2600" i="23" s="1"/>
  <c r="T2600" i="23" s="1"/>
  <c r="Q2599" i="23"/>
  <c r="Q2598" i="23"/>
  <c r="Q2597" i="23"/>
  <c r="R2597" i="23" s="1"/>
  <c r="Q2596" i="23"/>
  <c r="Q2595" i="23"/>
  <c r="Q2594" i="23"/>
  <c r="Q2593" i="23"/>
  <c r="Q2592" i="23"/>
  <c r="Q2591" i="23"/>
  <c r="Q2590" i="23"/>
  <c r="R2590" i="23" s="1"/>
  <c r="T2590" i="23" s="1"/>
  <c r="Q2589" i="23"/>
  <c r="Q2588" i="23"/>
  <c r="R2588" i="23" s="1"/>
  <c r="T2588" i="23" s="1"/>
  <c r="Q2587" i="23"/>
  <c r="Q2586" i="23"/>
  <c r="R2586" i="23" s="1"/>
  <c r="Q2585" i="23"/>
  <c r="Q2584" i="23"/>
  <c r="R2584" i="23" s="1"/>
  <c r="T2584" i="23" s="1"/>
  <c r="Q2583" i="23"/>
  <c r="R2583" i="23" s="1"/>
  <c r="Q2582" i="23"/>
  <c r="R2582" i="23" s="1"/>
  <c r="Q2581" i="23"/>
  <c r="R2581" i="23" s="1"/>
  <c r="Q2580" i="23"/>
  <c r="Q2579" i="23"/>
  <c r="Q2578" i="23"/>
  <c r="Q2577" i="23"/>
  <c r="Q2576" i="23"/>
  <c r="Q2575" i="23"/>
  <c r="Q2574" i="23"/>
  <c r="R2574" i="23" s="1"/>
  <c r="T2574" i="23" s="1"/>
  <c r="Q2573" i="23"/>
  <c r="R2573" i="23" s="1"/>
  <c r="T2573" i="23" s="1"/>
  <c r="Q2572" i="23"/>
  <c r="R2572" i="23" s="1"/>
  <c r="T2572" i="23" s="1"/>
  <c r="Q2571" i="23"/>
  <c r="R2571" i="23" s="1"/>
  <c r="T2571" i="23" s="1"/>
  <c r="Q2570" i="23"/>
  <c r="R2570" i="23" s="1"/>
  <c r="T2570" i="23" s="1"/>
  <c r="Q2569" i="23"/>
  <c r="R2569" i="23" s="1"/>
  <c r="Q2568" i="23"/>
  <c r="R2568" i="23" s="1"/>
  <c r="T2568" i="23" s="1"/>
  <c r="Q2567" i="23"/>
  <c r="Q2566" i="23"/>
  <c r="R2566" i="23" s="1"/>
  <c r="Q2565" i="23"/>
  <c r="R2565" i="23" s="1"/>
  <c r="Q2564" i="23"/>
  <c r="Q2563" i="23"/>
  <c r="Q2562" i="23"/>
  <c r="Q2561" i="23"/>
  <c r="Q2560" i="23"/>
  <c r="Q2559" i="23"/>
  <c r="Q2558" i="23"/>
  <c r="R2558" i="23" s="1"/>
  <c r="T2558" i="23" s="1"/>
  <c r="Q2557" i="23"/>
  <c r="Q2556" i="23"/>
  <c r="R2556" i="23" s="1"/>
  <c r="T2556" i="23" s="1"/>
  <c r="Q2555" i="23"/>
  <c r="R2555" i="23" s="1"/>
  <c r="T2555" i="23" s="1"/>
  <c r="Q2554" i="23"/>
  <c r="R2554" i="23" s="1"/>
  <c r="T2554" i="23" s="1"/>
  <c r="Q2553" i="23"/>
  <c r="Q2552" i="23"/>
  <c r="R2552" i="23" s="1"/>
  <c r="T2552" i="23" s="1"/>
  <c r="Q2551" i="23"/>
  <c r="R2551" i="23" s="1"/>
  <c r="T2551" i="23" s="1"/>
  <c r="Q2550" i="23"/>
  <c r="R2550" i="23" s="1"/>
  <c r="Q2549" i="23"/>
  <c r="R2549" i="23" s="1"/>
  <c r="Q2548" i="23"/>
  <c r="Q2547" i="23"/>
  <c r="Q2546" i="23"/>
  <c r="Q2545" i="23"/>
  <c r="Q2544" i="23"/>
  <c r="Q2543" i="23"/>
  <c r="Q2542" i="23"/>
  <c r="R2542" i="23" s="1"/>
  <c r="T2542" i="23" s="1"/>
  <c r="Q2541" i="23"/>
  <c r="R2541" i="23" s="1"/>
  <c r="T2541" i="23" s="1"/>
  <c r="Q2540" i="23"/>
  <c r="R2540" i="23" s="1"/>
  <c r="T2540" i="23" s="1"/>
  <c r="Q2539" i="23"/>
  <c r="R2539" i="23" s="1"/>
  <c r="Q2538" i="23"/>
  <c r="R2538" i="23" s="1"/>
  <c r="T2538" i="23" s="1"/>
  <c r="Q2537" i="23"/>
  <c r="R2537" i="23" s="1"/>
  <c r="Q2536" i="23"/>
  <c r="R2536" i="23" s="1"/>
  <c r="T2536" i="23" s="1"/>
  <c r="Q2535" i="23"/>
  <c r="Q2534" i="23"/>
  <c r="R2534" i="23" s="1"/>
  <c r="Q2533" i="23"/>
  <c r="R2533" i="23" s="1"/>
  <c r="Q2532" i="23"/>
  <c r="Q2531" i="23"/>
  <c r="Q2530" i="23"/>
  <c r="Q2529" i="23"/>
  <c r="Q2528" i="23"/>
  <c r="Q2527" i="23"/>
  <c r="Q2526" i="23"/>
  <c r="R2526" i="23" s="1"/>
  <c r="T2526" i="23" s="1"/>
  <c r="Q2525" i="23"/>
  <c r="Q2524" i="23"/>
  <c r="R2524" i="23" s="1"/>
  <c r="T2524" i="23" s="1"/>
  <c r="Q2523" i="23"/>
  <c r="R2523" i="23" s="1"/>
  <c r="T2523" i="23" s="1"/>
  <c r="Q2522" i="23"/>
  <c r="R2522" i="23" s="1"/>
  <c r="Q2521" i="23"/>
  <c r="Q2520" i="23"/>
  <c r="R2520" i="23" s="1"/>
  <c r="T2520" i="23" s="1"/>
  <c r="Q2519" i="23"/>
  <c r="R2519" i="23" s="1"/>
  <c r="T2519" i="23" s="1"/>
  <c r="Q2518" i="23"/>
  <c r="R2518" i="23" s="1"/>
  <c r="Q2517" i="23"/>
  <c r="Q2516" i="23"/>
  <c r="Q2515" i="23"/>
  <c r="Q2514" i="23"/>
  <c r="Q2513" i="23"/>
  <c r="Q2512" i="23"/>
  <c r="Q2511" i="23"/>
  <c r="Q2510" i="23"/>
  <c r="R2510" i="23" s="1"/>
  <c r="Q2509" i="23"/>
  <c r="Q2508" i="23"/>
  <c r="R2508" i="23" s="1"/>
  <c r="T2508" i="23" s="1"/>
  <c r="Q2507" i="23"/>
  <c r="R2507" i="23" s="1"/>
  <c r="T2507" i="23" s="1"/>
  <c r="Q2506" i="23"/>
  <c r="R2506" i="23" s="1"/>
  <c r="T2506" i="23" s="1"/>
  <c r="Q2505" i="23"/>
  <c r="R2505" i="23" s="1"/>
  <c r="Q2504" i="23"/>
  <c r="Q2503" i="23"/>
  <c r="R2503" i="23" s="1"/>
  <c r="T2503" i="23" s="1"/>
  <c r="Q2502" i="23"/>
  <c r="R2502" i="23" s="1"/>
  <c r="Q2501" i="23"/>
  <c r="R2501" i="23" s="1"/>
  <c r="Q2500" i="23"/>
  <c r="Q2499" i="23"/>
  <c r="Q2498" i="23"/>
  <c r="Q2497" i="23"/>
  <c r="Q2496" i="23"/>
  <c r="Q2495" i="23"/>
  <c r="Q2494" i="23"/>
  <c r="Q2493" i="23"/>
  <c r="R2493" i="23" s="1"/>
  <c r="T2493" i="23" s="1"/>
  <c r="Q2492" i="23"/>
  <c r="R2492" i="23" s="1"/>
  <c r="T2492" i="23" s="1"/>
  <c r="Q2491" i="23"/>
  <c r="Q2490" i="23"/>
  <c r="R2490" i="23" s="1"/>
  <c r="T2490" i="23" s="1"/>
  <c r="Q2489" i="23"/>
  <c r="R2489" i="23" s="1"/>
  <c r="Q2488" i="23"/>
  <c r="R2488" i="23" s="1"/>
  <c r="T2488" i="23" s="1"/>
  <c r="Q2487" i="23"/>
  <c r="R2487" i="23" s="1"/>
  <c r="T2487" i="23" s="1"/>
  <c r="Q2486" i="23"/>
  <c r="R2486" i="23" s="1"/>
  <c r="Q2485" i="23"/>
  <c r="R2485" i="23" s="1"/>
  <c r="Q2484" i="23"/>
  <c r="Q2483" i="23"/>
  <c r="Q2482" i="23"/>
  <c r="Q2481" i="23"/>
  <c r="Q2480" i="23"/>
  <c r="Q2479" i="23"/>
  <c r="Q2478" i="23"/>
  <c r="Q2477" i="23"/>
  <c r="R2477" i="23" s="1"/>
  <c r="Q2476" i="23"/>
  <c r="R2476" i="23" s="1"/>
  <c r="T2476" i="23" s="1"/>
  <c r="Q2475" i="23"/>
  <c r="Q2474" i="23"/>
  <c r="R2474" i="23" s="1"/>
  <c r="T2474" i="23" s="1"/>
  <c r="Q2473" i="23"/>
  <c r="R2473" i="23" s="1"/>
  <c r="Q2472" i="23"/>
  <c r="R2472" i="23" s="1"/>
  <c r="T2472" i="23" s="1"/>
  <c r="Q2471" i="23"/>
  <c r="R2471" i="23" s="1"/>
  <c r="T2471" i="23" s="1"/>
  <c r="Q2470" i="23"/>
  <c r="R2470" i="23" s="1"/>
  <c r="Q2469" i="23"/>
  <c r="R2469" i="23" s="1"/>
  <c r="Q2468" i="23"/>
  <c r="Q2467" i="23"/>
  <c r="Q2466" i="23"/>
  <c r="Q2465" i="23"/>
  <c r="Q2464" i="23"/>
  <c r="Q2463" i="23"/>
  <c r="Q2462" i="23"/>
  <c r="Q2461" i="23"/>
  <c r="R2461" i="23" s="1"/>
  <c r="T2461" i="23" s="1"/>
  <c r="Q2460" i="23"/>
  <c r="R2460" i="23" s="1"/>
  <c r="T2460" i="23" s="1"/>
  <c r="Q2459" i="23"/>
  <c r="R2459" i="23" s="1"/>
  <c r="T2459" i="23" s="1"/>
  <c r="Q2458" i="23"/>
  <c r="R2458" i="23" s="1"/>
  <c r="T2458" i="23" s="1"/>
  <c r="Q2457" i="23"/>
  <c r="R2457" i="23" s="1"/>
  <c r="Q2456" i="23"/>
  <c r="R2456" i="23" s="1"/>
  <c r="Q2455" i="23"/>
  <c r="R2455" i="23" s="1"/>
  <c r="T2455" i="23" s="1"/>
  <c r="Q2454" i="23"/>
  <c r="R2454" i="23" s="1"/>
  <c r="Q2453" i="23"/>
  <c r="Q2452" i="23"/>
  <c r="Q2451" i="23"/>
  <c r="Q2450" i="23"/>
  <c r="Q2449" i="23"/>
  <c r="Q2448" i="23"/>
  <c r="Q2447" i="23"/>
  <c r="Q2446" i="23"/>
  <c r="Q2445" i="23"/>
  <c r="R2445" i="23" s="1"/>
  <c r="Q2444" i="23"/>
  <c r="R2444" i="23" s="1"/>
  <c r="T2444" i="23" s="1"/>
  <c r="Q2443" i="23"/>
  <c r="R2443" i="23" s="1"/>
  <c r="T2443" i="23" s="1"/>
  <c r="Q2442" i="23"/>
  <c r="R2442" i="23" s="1"/>
  <c r="T2442" i="23" s="1"/>
  <c r="Q2441" i="23"/>
  <c r="R2441" i="23" s="1"/>
  <c r="Q2440" i="23"/>
  <c r="R2440" i="23" s="1"/>
  <c r="T2440" i="23" s="1"/>
  <c r="Q2439" i="23"/>
  <c r="R2439" i="23" s="1"/>
  <c r="T2439" i="23" s="1"/>
  <c r="Q2438" i="23"/>
  <c r="R2438" i="23" s="1"/>
  <c r="Q2437" i="23"/>
  <c r="Q2436" i="23"/>
  <c r="Q2435" i="23"/>
  <c r="Q2434" i="23"/>
  <c r="Q2433" i="23"/>
  <c r="Q2432" i="23"/>
  <c r="Q2431" i="23"/>
  <c r="Q2430" i="23"/>
  <c r="Q2429" i="23"/>
  <c r="Q2428" i="23"/>
  <c r="R2428" i="23" s="1"/>
  <c r="T2428" i="23" s="1"/>
  <c r="Q2427" i="23"/>
  <c r="R2427" i="23" s="1"/>
  <c r="Q2426" i="23"/>
  <c r="R2426" i="23" s="1"/>
  <c r="T2426" i="23" s="1"/>
  <c r="Q2425" i="23"/>
  <c r="R2425" i="23" s="1"/>
  <c r="Q2424" i="23"/>
  <c r="R2424" i="23" s="1"/>
  <c r="T2424" i="23" s="1"/>
  <c r="Q2423" i="23"/>
  <c r="R2423" i="23" s="1"/>
  <c r="T2423" i="23" s="1"/>
  <c r="Q2422" i="23"/>
  <c r="R2422" i="23" s="1"/>
  <c r="Q2421" i="23"/>
  <c r="R2421" i="23" s="1"/>
  <c r="Q2420" i="23"/>
  <c r="Q2419" i="23"/>
  <c r="Q2418" i="23"/>
  <c r="Q2417" i="23"/>
  <c r="Q2416" i="23"/>
  <c r="Q2415" i="23"/>
  <c r="Q2414" i="23"/>
  <c r="Q2413" i="23"/>
  <c r="Q2412" i="23"/>
  <c r="R2412" i="23" s="1"/>
  <c r="T2412" i="23" s="1"/>
  <c r="Q2411" i="23"/>
  <c r="R2411" i="23" s="1"/>
  <c r="T2411" i="23" s="1"/>
  <c r="Q2410" i="23"/>
  <c r="R2410" i="23" s="1"/>
  <c r="T2410" i="23" s="1"/>
  <c r="Q2409" i="23"/>
  <c r="R2409" i="23" s="1"/>
  <c r="Q2408" i="23"/>
  <c r="R2408" i="23" s="1"/>
  <c r="T2408" i="23" s="1"/>
  <c r="Q2407" i="23"/>
  <c r="R2407" i="23" s="1"/>
  <c r="Q2406" i="23"/>
  <c r="R2406" i="23" s="1"/>
  <c r="Q2405" i="23"/>
  <c r="Q2404" i="23"/>
  <c r="Q2403" i="23"/>
  <c r="Q2402" i="23"/>
  <c r="Q2401" i="23"/>
  <c r="Q2400" i="23"/>
  <c r="Q2399" i="23"/>
  <c r="Q2398" i="23"/>
  <c r="Q2397" i="23"/>
  <c r="Q2396" i="23"/>
  <c r="R2396" i="23" s="1"/>
  <c r="T2396" i="23" s="1"/>
  <c r="Q2395" i="23"/>
  <c r="Q2394" i="23"/>
  <c r="R2394" i="23" s="1"/>
  <c r="T2394" i="23" s="1"/>
  <c r="Q2393" i="23"/>
  <c r="R2393" i="23" s="1"/>
  <c r="Q2392" i="23"/>
  <c r="R2392" i="23" s="1"/>
  <c r="T2392" i="23" s="1"/>
  <c r="Q2391" i="23"/>
  <c r="R2391" i="23" s="1"/>
  <c r="T2391" i="23" s="1"/>
  <c r="Q2390" i="23"/>
  <c r="R2390" i="23" s="1"/>
  <c r="Q2389" i="23"/>
  <c r="Q2388" i="23"/>
  <c r="Q2387" i="23"/>
  <c r="Q2386" i="23"/>
  <c r="Q2385" i="23"/>
  <c r="Q2384" i="23"/>
  <c r="Q2383" i="23"/>
  <c r="Q2382" i="23"/>
  <c r="Q2381" i="23"/>
  <c r="S2381" i="23" s="1"/>
  <c r="T2381" i="23" s="1"/>
  <c r="Q2380" i="23"/>
  <c r="R2380" i="23" s="1"/>
  <c r="T2380" i="23" s="1"/>
  <c r="Q2379" i="23"/>
  <c r="Q2378" i="23"/>
  <c r="R2378" i="23" s="1"/>
  <c r="T2378" i="23" s="1"/>
  <c r="Q2377" i="23"/>
  <c r="R2377" i="23" s="1"/>
  <c r="Q2376" i="23"/>
  <c r="Q2375" i="23"/>
  <c r="Q2374" i="23"/>
  <c r="R2374" i="23" s="1"/>
  <c r="Q2373" i="23"/>
  <c r="R2373" i="23" s="1"/>
  <c r="Q2372" i="23"/>
  <c r="Q2371" i="23"/>
  <c r="Q2370" i="23"/>
  <c r="Q2369" i="23"/>
  <c r="Q2368" i="23"/>
  <c r="Q2367" i="23"/>
  <c r="Q2366" i="23"/>
  <c r="Q2365" i="23"/>
  <c r="Q2364" i="23"/>
  <c r="R2364" i="23" s="1"/>
  <c r="T2364" i="23" s="1"/>
  <c r="Q2363" i="23"/>
  <c r="R2363" i="23" s="1"/>
  <c r="T2363" i="23" s="1"/>
  <c r="Q2362" i="23"/>
  <c r="R2362" i="23" s="1"/>
  <c r="Q2361" i="23"/>
  <c r="R2361" i="23" s="1"/>
  <c r="Q2360" i="23"/>
  <c r="R2360" i="23" s="1"/>
  <c r="T2360" i="23" s="1"/>
  <c r="Q2359" i="23"/>
  <c r="R2359" i="23" s="1"/>
  <c r="T2359" i="23" s="1"/>
  <c r="Q2358" i="23"/>
  <c r="R2358" i="23" s="1"/>
  <c r="Q2357" i="23"/>
  <c r="Q2356" i="23"/>
  <c r="Q2355" i="23"/>
  <c r="Q2354" i="23"/>
  <c r="Q2353" i="23"/>
  <c r="Q2352" i="23"/>
  <c r="Q2351" i="23"/>
  <c r="Q2350" i="23"/>
  <c r="Q2349" i="23"/>
  <c r="Q2348" i="23"/>
  <c r="R2348" i="23" s="1"/>
  <c r="T2348" i="23" s="1"/>
  <c r="Q2347" i="23"/>
  <c r="Q2346" i="23"/>
  <c r="R2346" i="23" s="1"/>
  <c r="Q2345" i="23"/>
  <c r="R2345" i="23" s="1"/>
  <c r="Q2344" i="23"/>
  <c r="S2344" i="23" s="1"/>
  <c r="T2344" i="23" s="1"/>
  <c r="Q2343" i="23"/>
  <c r="Q2342" i="23"/>
  <c r="R2342" i="23" s="1"/>
  <c r="Q2341" i="23"/>
  <c r="Q2340" i="23"/>
  <c r="Q2339" i="23"/>
  <c r="Q2338" i="23"/>
  <c r="Q2337" i="23"/>
  <c r="Q2336" i="23"/>
  <c r="Q2335" i="23"/>
  <c r="Q2334" i="23"/>
  <c r="Q2333" i="23"/>
  <c r="S2333" i="23" s="1"/>
  <c r="T2333" i="23" s="1"/>
  <c r="Q2332" i="23"/>
  <c r="R2332" i="23" s="1"/>
  <c r="T2332" i="23" s="1"/>
  <c r="Q2331" i="23"/>
  <c r="R2331" i="23" s="1"/>
  <c r="T2331" i="23" s="1"/>
  <c r="Q2330" i="23"/>
  <c r="R2330" i="23" s="1"/>
  <c r="Q2329" i="23"/>
  <c r="R2329" i="23" s="1"/>
  <c r="Q2328" i="23"/>
  <c r="Q2327" i="23"/>
  <c r="R2327" i="23" s="1"/>
  <c r="T2327" i="23" s="1"/>
  <c r="Q2326" i="23"/>
  <c r="R2326" i="23" s="1"/>
  <c r="Q2325" i="23"/>
  <c r="R2325" i="23" s="1"/>
  <c r="Q2324" i="23"/>
  <c r="Q2323" i="23"/>
  <c r="Q2322" i="23"/>
  <c r="Q2321" i="23"/>
  <c r="Q2320" i="23"/>
  <c r="Q2319" i="23"/>
  <c r="Q2318" i="23"/>
  <c r="Q2317" i="23"/>
  <c r="Q2316" i="23"/>
  <c r="R2316" i="23" s="1"/>
  <c r="T2316" i="23" s="1"/>
  <c r="Q2315" i="23"/>
  <c r="S2315" i="23" s="1"/>
  <c r="T2315" i="23" s="1"/>
  <c r="Q2314" i="23"/>
  <c r="R2314" i="23" s="1"/>
  <c r="Q2313" i="23"/>
  <c r="R2313" i="23" s="1"/>
  <c r="Q2312" i="23"/>
  <c r="R2312" i="23" s="1"/>
  <c r="T2312" i="23" s="1"/>
  <c r="Q2311" i="23"/>
  <c r="Q2310" i="23"/>
  <c r="R2310" i="23" s="1"/>
  <c r="Q2309" i="23"/>
  <c r="Q2308" i="23"/>
  <c r="Q2307" i="23"/>
  <c r="Q2306" i="23"/>
  <c r="Q2305" i="23"/>
  <c r="Q2304" i="23"/>
  <c r="Q2303" i="23"/>
  <c r="Q2302" i="23"/>
  <c r="Q2301" i="23"/>
  <c r="R2301" i="23" s="1"/>
  <c r="Q2300" i="23"/>
  <c r="S2300" i="23" s="1"/>
  <c r="T2300" i="23" s="1"/>
  <c r="Q2299" i="23"/>
  <c r="Q2298" i="23"/>
  <c r="R2298" i="23" s="1"/>
  <c r="Q2297" i="23"/>
  <c r="S2297" i="23" s="1"/>
  <c r="Q2296" i="23"/>
  <c r="R2296" i="23" s="1"/>
  <c r="T2296" i="23" s="1"/>
  <c r="Q2295" i="23"/>
  <c r="R2295" i="23" s="1"/>
  <c r="Q2294" i="23"/>
  <c r="R2294" i="23" s="1"/>
  <c r="Q2293" i="23"/>
  <c r="R2293" i="23" s="1"/>
  <c r="Q2292" i="23"/>
  <c r="Q2291" i="23"/>
  <c r="Q2290" i="23"/>
  <c r="Q2289" i="23"/>
  <c r="Q2288" i="23"/>
  <c r="Q2287" i="23"/>
  <c r="Q2286" i="23"/>
  <c r="Q2285" i="23"/>
  <c r="R2285" i="23" s="1"/>
  <c r="T2285" i="23" s="1"/>
  <c r="Q2284" i="23"/>
  <c r="R2284" i="23" s="1"/>
  <c r="Q2283" i="23"/>
  <c r="Q2282" i="23"/>
  <c r="R2282" i="23" s="1"/>
  <c r="T2282" i="23" s="1"/>
  <c r="Q2281" i="23"/>
  <c r="Q2280" i="23"/>
  <c r="Q2279" i="23"/>
  <c r="R2279" i="23" s="1"/>
  <c r="T2279" i="23" s="1"/>
  <c r="Q2278" i="23"/>
  <c r="R2278" i="23" s="1"/>
  <c r="Q2277" i="23"/>
  <c r="R2277" i="23" s="1"/>
  <c r="Q2276" i="23"/>
  <c r="Q2275" i="23"/>
  <c r="Q2274" i="23"/>
  <c r="Q2273" i="23"/>
  <c r="Q2272" i="23"/>
  <c r="R2272" i="23" s="1"/>
  <c r="T2272" i="23" s="1"/>
  <c r="Q2271" i="23"/>
  <c r="Q2270" i="23"/>
  <c r="Q2269" i="23"/>
  <c r="R2269" i="23" s="1"/>
  <c r="Q2268" i="23"/>
  <c r="R2268" i="23" s="1"/>
  <c r="Q2267" i="23"/>
  <c r="R2267" i="23" s="1"/>
  <c r="T2267" i="23" s="1"/>
  <c r="Q2266" i="23"/>
  <c r="R2266" i="23" s="1"/>
  <c r="T2266" i="23" s="1"/>
  <c r="Q2265" i="23"/>
  <c r="Q2264" i="23"/>
  <c r="R2264" i="23" s="1"/>
  <c r="T2264" i="23" s="1"/>
  <c r="Q2263" i="23"/>
  <c r="R2263" i="23" s="1"/>
  <c r="T2263" i="23" s="1"/>
  <c r="Q2262" i="23"/>
  <c r="R2262" i="23" s="1"/>
  <c r="Q2261" i="23"/>
  <c r="R2261" i="23" s="1"/>
  <c r="Q2260" i="23"/>
  <c r="Q2259" i="23"/>
  <c r="Q2258" i="23"/>
  <c r="Q2257" i="23"/>
  <c r="Q2256" i="23"/>
  <c r="S2256" i="23" s="1"/>
  <c r="Q2255" i="23"/>
  <c r="Q2254" i="23"/>
  <c r="Q2253" i="23"/>
  <c r="R2253" i="23" s="1"/>
  <c r="Q2252" i="23"/>
  <c r="R2252" i="23" s="1"/>
  <c r="Q2251" i="23"/>
  <c r="R2251" i="23" s="1"/>
  <c r="Q2250" i="23"/>
  <c r="R2250" i="23" s="1"/>
  <c r="T2250" i="23" s="1"/>
  <c r="Q2249" i="23"/>
  <c r="Q2248" i="23"/>
  <c r="R2248" i="23" s="1"/>
  <c r="Q2247" i="23"/>
  <c r="R2247" i="23" s="1"/>
  <c r="T2247" i="23" s="1"/>
  <c r="Q2246" i="23"/>
  <c r="R2246" i="23" s="1"/>
  <c r="Q2245" i="23"/>
  <c r="R2245" i="23" s="1"/>
  <c r="Q2244" i="23"/>
  <c r="Q2243" i="23"/>
  <c r="Q2242" i="23"/>
  <c r="Q2241" i="23"/>
  <c r="Q2240" i="23"/>
  <c r="R2240" i="23" s="1"/>
  <c r="Q2239" i="23"/>
  <c r="Q2238" i="23"/>
  <c r="Q2237" i="23"/>
  <c r="R2237" i="23" s="1"/>
  <c r="Q2236" i="23"/>
  <c r="R2236" i="23" s="1"/>
  <c r="Q2235" i="23"/>
  <c r="Q2234" i="23"/>
  <c r="S2234" i="23" s="1"/>
  <c r="T2234" i="23" s="1"/>
  <c r="Q2233" i="23"/>
  <c r="Q2232" i="23"/>
  <c r="R2232" i="23" s="1"/>
  <c r="Q2231" i="23"/>
  <c r="R2231" i="23" s="1"/>
  <c r="T2231" i="23" s="1"/>
  <c r="Q2230" i="23"/>
  <c r="R2230" i="23" s="1"/>
  <c r="Q2229" i="23"/>
  <c r="R2229" i="23" s="1"/>
  <c r="Q2228" i="23"/>
  <c r="Q2227" i="23"/>
  <c r="R2227" i="23" s="1"/>
  <c r="Q2226" i="23"/>
  <c r="Q2225" i="23"/>
  <c r="Q2224" i="23"/>
  <c r="Q2223" i="23"/>
  <c r="Q2222" i="23"/>
  <c r="Q2221" i="23"/>
  <c r="R2221" i="23" s="1"/>
  <c r="Q2220" i="23"/>
  <c r="R2220" i="23" s="1"/>
  <c r="Q2219" i="23"/>
  <c r="Q2218" i="23"/>
  <c r="R2218" i="23" s="1"/>
  <c r="T2218" i="23" s="1"/>
  <c r="Q2217" i="23"/>
  <c r="Q2216" i="23"/>
  <c r="R2216" i="23" s="1"/>
  <c r="T2216" i="23" s="1"/>
  <c r="Q2215" i="23"/>
  <c r="R2215" i="23" s="1"/>
  <c r="T2215" i="23" s="1"/>
  <c r="Q2214" i="23"/>
  <c r="R2214" i="23" s="1"/>
  <c r="Q2213" i="23"/>
  <c r="R2213" i="23" s="1"/>
  <c r="Q2212" i="23"/>
  <c r="Q2211" i="23"/>
  <c r="Q2210" i="23"/>
  <c r="Q2209" i="23"/>
  <c r="Q2208" i="23"/>
  <c r="R2208" i="23" s="1"/>
  <c r="Q2207" i="23"/>
  <c r="Q2206" i="23"/>
  <c r="Q2205" i="23"/>
  <c r="R2205" i="23" s="1"/>
  <c r="Q2204" i="23"/>
  <c r="S2204" i="23" s="1"/>
  <c r="Q2203" i="23"/>
  <c r="R2203" i="23" s="1"/>
  <c r="T2203" i="23" s="1"/>
  <c r="Q2202" i="23"/>
  <c r="R2202" i="23" s="1"/>
  <c r="T2202" i="23" s="1"/>
  <c r="Q2201" i="23"/>
  <c r="Q2200" i="23"/>
  <c r="R2200" i="23" s="1"/>
  <c r="Q2199" i="23"/>
  <c r="R2199" i="23" s="1"/>
  <c r="T2199" i="23" s="1"/>
  <c r="Q2198" i="23"/>
  <c r="R2198" i="23" s="1"/>
  <c r="Q2197" i="23"/>
  <c r="R2197" i="23" s="1"/>
  <c r="Q2196" i="23"/>
  <c r="Q2195" i="23"/>
  <c r="Q2194" i="23"/>
  <c r="Q2193" i="23"/>
  <c r="Q2192" i="23"/>
  <c r="R2192" i="23" s="1"/>
  <c r="Q2191" i="23"/>
  <c r="Q2190" i="23"/>
  <c r="Q2189" i="23"/>
  <c r="R2189" i="23" s="1"/>
  <c r="T2189" i="23" s="1"/>
  <c r="Q2188" i="23"/>
  <c r="R2188" i="23" s="1"/>
  <c r="Q2187" i="23"/>
  <c r="R2187" i="23" s="1"/>
  <c r="T2187" i="23" s="1"/>
  <c r="Q2186" i="23"/>
  <c r="R2186" i="23" s="1"/>
  <c r="Q2185" i="23"/>
  <c r="R2185" i="23" s="1"/>
  <c r="Q2184" i="23"/>
  <c r="R2184" i="23" s="1"/>
  <c r="T2184" i="23" s="1"/>
  <c r="Q2183" i="23"/>
  <c r="R2183" i="23" s="1"/>
  <c r="T2183" i="23" s="1"/>
  <c r="Q2182" i="23"/>
  <c r="Q2181" i="23"/>
  <c r="R2181" i="23" s="1"/>
  <c r="Q2180" i="23"/>
  <c r="Q2179" i="23"/>
  <c r="Q2178" i="23"/>
  <c r="Q2177" i="23"/>
  <c r="Q2176" i="23"/>
  <c r="R2176" i="23" s="1"/>
  <c r="Q2175" i="23"/>
  <c r="Q2174" i="23"/>
  <c r="R2174" i="23" s="1"/>
  <c r="Q2173" i="23"/>
  <c r="Q2172" i="23"/>
  <c r="R2172" i="23" s="1"/>
  <c r="T2172" i="23" s="1"/>
  <c r="Q2171" i="23"/>
  <c r="R2171" i="23" s="1"/>
  <c r="T2171" i="23" s="1"/>
  <c r="Q2170" i="23"/>
  <c r="R2170" i="23" s="1"/>
  <c r="T2170" i="23" s="1"/>
  <c r="Q2169" i="23"/>
  <c r="R2169" i="23" s="1"/>
  <c r="Q2168" i="23"/>
  <c r="Q2167" i="23"/>
  <c r="R2167" i="23" s="1"/>
  <c r="T2167" i="23" s="1"/>
  <c r="Q2166" i="23"/>
  <c r="R2166" i="23" s="1"/>
  <c r="Q2165" i="23"/>
  <c r="S2165" i="23" s="1"/>
  <c r="Q2164" i="23"/>
  <c r="Q2163" i="23"/>
  <c r="R2163" i="23" s="1"/>
  <c r="Q2162" i="23"/>
  <c r="S2162" i="23" s="1"/>
  <c r="Q2161" i="23"/>
  <c r="Q2160" i="23"/>
  <c r="Q2159" i="23"/>
  <c r="R2159" i="23" s="1"/>
  <c r="T2159" i="23" s="1"/>
  <c r="Q2158" i="23"/>
  <c r="R2158" i="23" s="1"/>
  <c r="T2158" i="23" s="1"/>
  <c r="Q2157" i="23"/>
  <c r="R2157" i="23" s="1"/>
  <c r="Q2156" i="23"/>
  <c r="R2156" i="23" s="1"/>
  <c r="Q2155" i="23"/>
  <c r="R2155" i="23" s="1"/>
  <c r="T2155" i="23" s="1"/>
  <c r="Q2154" i="23"/>
  <c r="Q2153" i="23"/>
  <c r="R2153" i="23" s="1"/>
  <c r="Q2152" i="23"/>
  <c r="Q2151" i="23"/>
  <c r="Q2150" i="23"/>
  <c r="R2150" i="23" s="1"/>
  <c r="Q2149" i="23"/>
  <c r="Q2148" i="23"/>
  <c r="R2148" i="23" s="1"/>
  <c r="T2148" i="23" s="1"/>
  <c r="Q2147" i="23"/>
  <c r="R2147" i="23" s="1"/>
  <c r="T2147" i="23" s="1"/>
  <c r="Q2146" i="23"/>
  <c r="Q2145" i="23"/>
  <c r="R2145" i="23" s="1"/>
  <c r="Q2144" i="23"/>
  <c r="R2144" i="23" s="1"/>
  <c r="T2144" i="23" s="1"/>
  <c r="Q2143" i="23"/>
  <c r="Q2142" i="23"/>
  <c r="Q2141" i="23"/>
  <c r="R2141" i="23" s="1"/>
  <c r="Q2140" i="23"/>
  <c r="Q2139" i="23"/>
  <c r="Q2138" i="23"/>
  <c r="Q2137" i="23"/>
  <c r="Q2136" i="23"/>
  <c r="Q2135" i="23"/>
  <c r="R2135" i="23" s="1"/>
  <c r="Q2134" i="23"/>
  <c r="S2134" i="23" s="1"/>
  <c r="Q2133" i="23"/>
  <c r="R2133" i="23" s="1"/>
  <c r="T2133" i="23" s="1"/>
  <c r="Q2132" i="23"/>
  <c r="R2132" i="23" s="1"/>
  <c r="T2132" i="23" s="1"/>
  <c r="Q2131" i="23"/>
  <c r="R2131" i="23" s="1"/>
  <c r="Q2130" i="23"/>
  <c r="Q2129" i="23"/>
  <c r="R2129" i="23" s="1"/>
  <c r="Q2128" i="23"/>
  <c r="R2128" i="23" s="1"/>
  <c r="T2128" i="23" s="1"/>
  <c r="Q2127" i="23"/>
  <c r="R2127" i="23" s="1"/>
  <c r="Q2126" i="23"/>
  <c r="Q2125" i="23"/>
  <c r="Q2124" i="23"/>
  <c r="Q2123" i="23"/>
  <c r="Q2122" i="23"/>
  <c r="Q2121" i="23"/>
  <c r="R2121" i="23" s="1"/>
  <c r="T2121" i="23" s="1"/>
  <c r="Q2120" i="23"/>
  <c r="R2120" i="23" s="1"/>
  <c r="T2120" i="23" s="1"/>
  <c r="Q2119" i="23"/>
  <c r="Q2118" i="23"/>
  <c r="R2118" i="23" s="1"/>
  <c r="Q2117" i="23"/>
  <c r="S2117" i="23" s="1"/>
  <c r="T2117" i="23" s="1"/>
  <c r="Q2116" i="23"/>
  <c r="Q2115" i="23"/>
  <c r="Q2114" i="23"/>
  <c r="Q2113" i="23"/>
  <c r="R2113" i="23" s="1"/>
  <c r="Q2112" i="23"/>
  <c r="Q2111" i="23"/>
  <c r="S2111" i="23" s="1"/>
  <c r="Q2110" i="23"/>
  <c r="R2110" i="23" s="1"/>
  <c r="Q2109" i="23"/>
  <c r="Q2108" i="23"/>
  <c r="Q2107" i="23"/>
  <c r="R2107" i="23" s="1"/>
  <c r="Q2106" i="23"/>
  <c r="Q2105" i="23"/>
  <c r="R2105" i="23" s="1"/>
  <c r="T2105" i="23" s="1"/>
  <c r="Q2104" i="23"/>
  <c r="Q2103" i="23"/>
  <c r="Q2102" i="23"/>
  <c r="R2102" i="23" s="1"/>
  <c r="Q2101" i="23"/>
  <c r="Q2100" i="23"/>
  <c r="R2100" i="23" s="1"/>
  <c r="Q2099" i="23"/>
  <c r="R2099" i="23" s="1"/>
  <c r="T2099" i="23" s="1"/>
  <c r="Q2098" i="23"/>
  <c r="Q2097" i="23"/>
  <c r="R2097" i="23" s="1"/>
  <c r="Q2096" i="23"/>
  <c r="R2096" i="23" s="1"/>
  <c r="T2096" i="23" s="1"/>
  <c r="Q2095" i="23"/>
  <c r="Q2094" i="23"/>
  <c r="Q2093" i="23"/>
  <c r="Q2092" i="23"/>
  <c r="Q2091" i="23"/>
  <c r="Q2090" i="23"/>
  <c r="Q2089" i="23"/>
  <c r="Q2088" i="23"/>
  <c r="R2088" i="23" s="1"/>
  <c r="T2088" i="23" s="1"/>
  <c r="Q2087" i="23"/>
  <c r="Q2086" i="23"/>
  <c r="R2086" i="23" s="1"/>
  <c r="Q2085" i="23"/>
  <c r="R2085" i="23" s="1"/>
  <c r="Q2084" i="23"/>
  <c r="Q2083" i="23"/>
  <c r="Q2082" i="23"/>
  <c r="Q2081" i="23"/>
  <c r="R2081" i="23" s="1"/>
  <c r="Q2080" i="23"/>
  <c r="R2080" i="23" s="1"/>
  <c r="T2080" i="23" s="1"/>
  <c r="Q2079" i="23"/>
  <c r="R2079" i="23" s="1"/>
  <c r="Q2078" i="23"/>
  <c r="R2078" i="23" s="1"/>
  <c r="T2078" i="23" s="1"/>
  <c r="Q2077" i="23"/>
  <c r="Q2076" i="23"/>
  <c r="Q2075" i="23"/>
  <c r="R2075" i="23" s="1"/>
  <c r="Q2074" i="23"/>
  <c r="Q2073" i="23"/>
  <c r="R2073" i="23" s="1"/>
  <c r="T2073" i="23" s="1"/>
  <c r="Q2072" i="23"/>
  <c r="Q2071" i="23"/>
  <c r="R2071" i="23" s="1"/>
  <c r="Q2070" i="23"/>
  <c r="R2070" i="23" s="1"/>
  <c r="Q2069" i="23"/>
  <c r="R2069" i="23" s="1"/>
  <c r="Q2068" i="23"/>
  <c r="Q2067" i="23"/>
  <c r="Q2066" i="23"/>
  <c r="Q2065" i="23"/>
  <c r="R2065" i="23" s="1"/>
  <c r="Q2064" i="23"/>
  <c r="Q2063" i="23"/>
  <c r="R2063" i="23" s="1"/>
  <c r="Q2062" i="23"/>
  <c r="Q2061" i="23"/>
  <c r="R2061" i="23" s="1"/>
  <c r="T2061" i="23" s="1"/>
  <c r="Q2060" i="23"/>
  <c r="Q2059" i="23"/>
  <c r="Q2058" i="23"/>
  <c r="Q2057" i="23"/>
  <c r="Q2056" i="23"/>
  <c r="R2056" i="23" s="1"/>
  <c r="T2056" i="23" s="1"/>
  <c r="Q2055" i="23"/>
  <c r="Q2054" i="23"/>
  <c r="R2054" i="23" s="1"/>
  <c r="Q2053" i="23"/>
  <c r="Q2052" i="23"/>
  <c r="R2052" i="23" s="1"/>
  <c r="T2052" i="23" s="1"/>
  <c r="Q2051" i="23"/>
  <c r="Q2050" i="23"/>
  <c r="Q2049" i="23"/>
  <c r="S2049" i="23" s="1"/>
  <c r="Q2048" i="23"/>
  <c r="R2048" i="23" s="1"/>
  <c r="T2048" i="23" s="1"/>
  <c r="Q2047" i="23"/>
  <c r="Q2046" i="23"/>
  <c r="Q2045" i="23"/>
  <c r="Q2044" i="23"/>
  <c r="Q2043" i="23"/>
  <c r="R2043" i="23" s="1"/>
  <c r="Q2042" i="23"/>
  <c r="Q2041" i="23"/>
  <c r="R2041" i="23" s="1"/>
  <c r="T2041" i="23" s="1"/>
  <c r="Q2040" i="23"/>
  <c r="Q2039" i="23"/>
  <c r="R2039" i="23" s="1"/>
  <c r="Q2038" i="23"/>
  <c r="Q2037" i="23"/>
  <c r="R2037" i="23" s="1"/>
  <c r="T2037" i="23" s="1"/>
  <c r="Q2036" i="23"/>
  <c r="Q2035" i="23"/>
  <c r="R2035" i="23" s="1"/>
  <c r="T2035" i="23" s="1"/>
  <c r="Q2034" i="23"/>
  <c r="Q2033" i="23"/>
  <c r="Q2032" i="23"/>
  <c r="Q2031" i="23"/>
  <c r="R2031" i="23" s="1"/>
  <c r="Q2030" i="23"/>
  <c r="R2030" i="23" s="1"/>
  <c r="Q2029" i="23"/>
  <c r="Q2028" i="23"/>
  <c r="Q2027" i="23"/>
  <c r="Q2026" i="23"/>
  <c r="Q2025" i="23"/>
  <c r="S2025" i="23" s="1"/>
  <c r="Q2024" i="23"/>
  <c r="R2024" i="23" s="1"/>
  <c r="T2024" i="23" s="1"/>
  <c r="Q2023" i="23"/>
  <c r="Q2022" i="23"/>
  <c r="R2022" i="23" s="1"/>
  <c r="T2022" i="23" s="1"/>
  <c r="Q2021" i="23"/>
  <c r="R2021" i="23" s="1"/>
  <c r="T2021" i="23" s="1"/>
  <c r="Q2020" i="23"/>
  <c r="Q2019" i="23"/>
  <c r="R2019" i="23" s="1"/>
  <c r="Q2018" i="23"/>
  <c r="Q2017" i="23"/>
  <c r="S2017" i="23" s="1"/>
  <c r="Q2016" i="23"/>
  <c r="R2016" i="23" s="1"/>
  <c r="T2016" i="23" s="1"/>
  <c r="Q2015" i="23"/>
  <c r="Q2014" i="23"/>
  <c r="R2014" i="23" s="1"/>
  <c r="T2014" i="23" s="1"/>
  <c r="Q2013" i="23"/>
  <c r="R2013" i="23" s="1"/>
  <c r="T2013" i="23" s="1"/>
  <c r="Q2012" i="23"/>
  <c r="Q2011" i="23"/>
  <c r="R2011" i="23" s="1"/>
  <c r="Q2010" i="23"/>
  <c r="Q2009" i="23"/>
  <c r="Q2008" i="23"/>
  <c r="R2008" i="23" s="1"/>
  <c r="T2008" i="23" s="1"/>
  <c r="Q2007" i="23"/>
  <c r="R2007" i="23" s="1"/>
  <c r="Q2006" i="23"/>
  <c r="R2006" i="23" s="1"/>
  <c r="Q2005" i="23"/>
  <c r="Q2004" i="23"/>
  <c r="Q2003" i="23"/>
  <c r="Q2002" i="23"/>
  <c r="Q2001" i="23"/>
  <c r="R2001" i="23" s="1"/>
  <c r="Q2000" i="23"/>
  <c r="Q1999" i="23"/>
  <c r="R1999" i="23" s="1"/>
  <c r="Q1998" i="23"/>
  <c r="R1998" i="23" s="1"/>
  <c r="Q1997" i="23"/>
  <c r="Q1996" i="23"/>
  <c r="Q1995" i="23"/>
  <c r="R1995" i="23" s="1"/>
  <c r="Q1994" i="23"/>
  <c r="Q1993" i="23"/>
  <c r="R1993" i="23" s="1"/>
  <c r="T1993" i="23" s="1"/>
  <c r="Q1992" i="23"/>
  <c r="R1992" i="23" s="1"/>
  <c r="T1992" i="23" s="1"/>
  <c r="Q1991" i="23"/>
  <c r="Q1990" i="23"/>
  <c r="R1990" i="23" s="1"/>
  <c r="Q1989" i="23"/>
  <c r="Q1988" i="23"/>
  <c r="R1988" i="23" s="1"/>
  <c r="T1988" i="23" s="1"/>
  <c r="Q1987" i="23"/>
  <c r="Q1986" i="23"/>
  <c r="Q1985" i="23"/>
  <c r="R1985" i="23" s="1"/>
  <c r="Q1984" i="23"/>
  <c r="R1984" i="23" s="1"/>
  <c r="T1984" i="23" s="1"/>
  <c r="Q1983" i="23"/>
  <c r="Q1982" i="23"/>
  <c r="Q1981" i="23"/>
  <c r="R1981" i="23" s="1"/>
  <c r="Q1980" i="23"/>
  <c r="Q1979" i="23"/>
  <c r="Q1978" i="23"/>
  <c r="Q1977" i="23"/>
  <c r="Q1976" i="23"/>
  <c r="R1976" i="23" s="1"/>
  <c r="Q1975" i="23"/>
  <c r="Q1974" i="23"/>
  <c r="R1974" i="23" s="1"/>
  <c r="Q1973" i="23"/>
  <c r="Q1972" i="23"/>
  <c r="Q1971" i="23"/>
  <c r="Q1970" i="23"/>
  <c r="Q1969" i="23"/>
  <c r="R1969" i="23" s="1"/>
  <c r="T1969" i="23" s="1"/>
  <c r="Q1968" i="23"/>
  <c r="Q1967" i="23"/>
  <c r="R1967" i="23" s="1"/>
  <c r="Q1966" i="23"/>
  <c r="R1966" i="23" s="1"/>
  <c r="Q1965" i="23"/>
  <c r="Q1964" i="23"/>
  <c r="Q1963" i="23"/>
  <c r="S1963" i="23" s="1"/>
  <c r="Q1962" i="23"/>
  <c r="Q1961" i="23"/>
  <c r="Q1960" i="23"/>
  <c r="R1960" i="23" s="1"/>
  <c r="T1960" i="23" s="1"/>
  <c r="Q1959" i="23"/>
  <c r="Q1958" i="23"/>
  <c r="R1958" i="23" s="1"/>
  <c r="Q1957" i="23"/>
  <c r="Q1956" i="23"/>
  <c r="R1956" i="23" s="1"/>
  <c r="T1956" i="23" s="1"/>
  <c r="Q1955" i="23"/>
  <c r="Q1954" i="23"/>
  <c r="Q1953" i="23"/>
  <c r="S1953" i="23" s="1"/>
  <c r="Q1952" i="23"/>
  <c r="Q1951" i="23"/>
  <c r="Q1950" i="23"/>
  <c r="Q1949" i="23"/>
  <c r="R1949" i="23" s="1"/>
  <c r="Q1948" i="23"/>
  <c r="Q1947" i="23"/>
  <c r="Q1946" i="23"/>
  <c r="Q1945" i="23"/>
  <c r="Q1944" i="23"/>
  <c r="S1944" i="23" s="1"/>
  <c r="T1944" i="23" s="1"/>
  <c r="Q1943" i="23"/>
  <c r="R1943" i="23" s="1"/>
  <c r="Q1942" i="23"/>
  <c r="R1942" i="23" s="1"/>
  <c r="Q1941" i="23"/>
  <c r="R1941" i="23" s="1"/>
  <c r="T1941" i="23" s="1"/>
  <c r="Q1940" i="23"/>
  <c r="R1940" i="23" s="1"/>
  <c r="Q1939" i="23"/>
  <c r="Q1938" i="23"/>
  <c r="Q1937" i="23"/>
  <c r="Q1936" i="23"/>
  <c r="R1936" i="23" s="1"/>
  <c r="T1936" i="23" s="1"/>
  <c r="Q1935" i="23"/>
  <c r="R1935" i="23" s="1"/>
  <c r="Q1934" i="23"/>
  <c r="R1934" i="23" s="1"/>
  <c r="T1934" i="23" s="1"/>
  <c r="Q1933" i="23"/>
  <c r="R1933" i="23" s="1"/>
  <c r="T1933" i="23" s="1"/>
  <c r="Q1932" i="23"/>
  <c r="Q1931" i="23"/>
  <c r="R1931" i="23" s="1"/>
  <c r="Q1930" i="23"/>
  <c r="Q1929" i="23"/>
  <c r="Q1928" i="23"/>
  <c r="Q1927" i="23"/>
  <c r="R1927" i="23" s="1"/>
  <c r="Q1926" i="23"/>
  <c r="R1926" i="23" s="1"/>
  <c r="Q1925" i="23"/>
  <c r="Q1924" i="23"/>
  <c r="R1924" i="23" s="1"/>
  <c r="T1924" i="23" s="1"/>
  <c r="Q1923" i="23"/>
  <c r="Q1922" i="23"/>
  <c r="Q1921" i="23"/>
  <c r="R1921" i="23" s="1"/>
  <c r="Q1920" i="23"/>
  <c r="Q1919" i="23"/>
  <c r="R1919" i="23" s="1"/>
  <c r="Q1918" i="23"/>
  <c r="R1918" i="23" s="1"/>
  <c r="Q1917" i="23"/>
  <c r="Q1916" i="23"/>
  <c r="Q1915" i="23"/>
  <c r="Q1914" i="23"/>
  <c r="Q1913" i="23"/>
  <c r="R1913" i="23" s="1"/>
  <c r="T1913" i="23" s="1"/>
  <c r="Q1912" i="23"/>
  <c r="R1912" i="23" s="1"/>
  <c r="T1912" i="23" s="1"/>
  <c r="Q1911" i="23"/>
  <c r="Q1910" i="23"/>
  <c r="Q1909" i="23"/>
  <c r="R1909" i="23" s="1"/>
  <c r="T1909" i="23" s="1"/>
  <c r="Q1908" i="23"/>
  <c r="Q1907" i="23"/>
  <c r="R1907" i="23" s="1"/>
  <c r="T1907" i="23" s="1"/>
  <c r="Q1906" i="23"/>
  <c r="Q1905" i="23"/>
  <c r="R1905" i="23" s="1"/>
  <c r="Q1904" i="23"/>
  <c r="R1904" i="23" s="1"/>
  <c r="T1904" i="23" s="1"/>
  <c r="Q1903" i="23"/>
  <c r="Q1902" i="23"/>
  <c r="Q1901" i="23"/>
  <c r="R1901" i="23" s="1"/>
  <c r="Q1900" i="23"/>
  <c r="Q1899" i="23"/>
  <c r="R1899" i="23" s="1"/>
  <c r="Q1898" i="23"/>
  <c r="Q1897" i="23"/>
  <c r="Q1896" i="23"/>
  <c r="R1896" i="23" s="1"/>
  <c r="T1896" i="23" s="1"/>
  <c r="Q1895" i="23"/>
  <c r="R1895" i="23" s="1"/>
  <c r="Q1894" i="23"/>
  <c r="R1894" i="23" s="1"/>
  <c r="Q1893" i="23"/>
  <c r="R1893" i="23" s="1"/>
  <c r="Q1892" i="23"/>
  <c r="Q1891" i="23"/>
  <c r="Q1890" i="23"/>
  <c r="Q1889" i="23"/>
  <c r="R1889" i="23" s="1"/>
  <c r="Q1888" i="23"/>
  <c r="Q1887" i="23"/>
  <c r="R1887" i="23" s="1"/>
  <c r="Q1886" i="23"/>
  <c r="R1886" i="23" s="1"/>
  <c r="T1886" i="23" s="1"/>
  <c r="Q1885" i="23"/>
  <c r="Q1884" i="23"/>
  <c r="Q1883" i="23"/>
  <c r="R1883" i="23" s="1"/>
  <c r="Q1882" i="23"/>
  <c r="Q1881" i="23"/>
  <c r="R1881" i="23" s="1"/>
  <c r="Q1880" i="23"/>
  <c r="R1880" i="23" s="1"/>
  <c r="T1880" i="23" s="1"/>
  <c r="Q1879" i="23"/>
  <c r="R1879" i="23" s="1"/>
  <c r="Q1878" i="23"/>
  <c r="R1878" i="23" s="1"/>
  <c r="Q1877" i="23"/>
  <c r="R1877" i="23" s="1"/>
  <c r="Q1876" i="23"/>
  <c r="Q1875" i="23"/>
  <c r="R1875" i="23" s="1"/>
  <c r="Q1874" i="23"/>
  <c r="Q1873" i="23"/>
  <c r="R1873" i="23" s="1"/>
  <c r="Q1872" i="23"/>
  <c r="R1872" i="23" s="1"/>
  <c r="T1872" i="23" s="1"/>
  <c r="Q1871" i="23"/>
  <c r="Q1870" i="23"/>
  <c r="Q1869" i="23"/>
  <c r="S1869" i="23" s="1"/>
  <c r="Q1868" i="23"/>
  <c r="R1868" i="23" s="1"/>
  <c r="Q1867" i="23"/>
  <c r="Q1866" i="23"/>
  <c r="Q1865" i="23"/>
  <c r="R1865" i="23" s="1"/>
  <c r="T1865" i="23" s="1"/>
  <c r="Q1864" i="23"/>
  <c r="R1864" i="23" s="1"/>
  <c r="T1864" i="23" s="1"/>
  <c r="Q1863" i="23"/>
  <c r="Q1862" i="23"/>
  <c r="R1862" i="23" s="1"/>
  <c r="T1862" i="23" s="1"/>
  <c r="Q1861" i="23"/>
  <c r="Q1860" i="23"/>
  <c r="R1860" i="23" s="1"/>
  <c r="Q1859" i="23"/>
  <c r="R1859" i="23" s="1"/>
  <c r="T1859" i="23" s="1"/>
  <c r="Q1858" i="23"/>
  <c r="Q1857" i="23"/>
  <c r="R1857" i="23" s="1"/>
  <c r="Q1856" i="23"/>
  <c r="R1856" i="23" s="1"/>
  <c r="T1856" i="23" s="1"/>
  <c r="Q1855" i="23"/>
  <c r="Q1854" i="23"/>
  <c r="Q1853" i="23"/>
  <c r="R1853" i="23" s="1"/>
  <c r="Q1852" i="23"/>
  <c r="R1852" i="23" s="1"/>
  <c r="Q1851" i="23"/>
  <c r="Q1850" i="23"/>
  <c r="Q1849" i="23"/>
  <c r="Q1848" i="23"/>
  <c r="S1848" i="23" s="1"/>
  <c r="T1848" i="23" s="1"/>
  <c r="Q1847" i="23"/>
  <c r="R1847" i="23" s="1"/>
  <c r="Q1846" i="23"/>
  <c r="S1846" i="23" s="1"/>
  <c r="T1846" i="23" s="1"/>
  <c r="Q1845" i="23"/>
  <c r="Q1844" i="23"/>
  <c r="R1844" i="23" s="1"/>
  <c r="Q1843" i="23"/>
  <c r="Q1842" i="23"/>
  <c r="Q1841" i="23"/>
  <c r="Q1840" i="23"/>
  <c r="R1840" i="23" s="1"/>
  <c r="Q1839" i="23"/>
  <c r="S1839" i="23" s="1"/>
  <c r="Q1838" i="23"/>
  <c r="R1838" i="23" s="1"/>
  <c r="Q1837" i="23"/>
  <c r="Q1836" i="23"/>
  <c r="Q1835" i="23"/>
  <c r="Q1834" i="23"/>
  <c r="Q1833" i="23"/>
  <c r="R1833" i="23" s="1"/>
  <c r="T1833" i="23" s="1"/>
  <c r="Q1832" i="23"/>
  <c r="S1832" i="23" s="1"/>
  <c r="T1832" i="23" s="1"/>
  <c r="Q1831" i="23"/>
  <c r="Q1830" i="23"/>
  <c r="R1830" i="23" s="1"/>
  <c r="T1830" i="23" s="1"/>
  <c r="Q1829" i="23"/>
  <c r="Q1828" i="23"/>
  <c r="R1828" i="23" s="1"/>
  <c r="T1828" i="23" s="1"/>
  <c r="Q1827" i="23"/>
  <c r="S1827" i="23" s="1"/>
  <c r="T1827" i="23" s="1"/>
  <c r="Q1826" i="23"/>
  <c r="Q1825" i="23"/>
  <c r="Q1824" i="23"/>
  <c r="Q1823" i="23"/>
  <c r="R1823" i="23" s="1"/>
  <c r="Q1822" i="23"/>
  <c r="Q1821" i="23"/>
  <c r="Q1820" i="23"/>
  <c r="R1820" i="23" s="1"/>
  <c r="Q1819" i="23"/>
  <c r="Q1818" i="23"/>
  <c r="Q1817" i="23"/>
  <c r="Q1816" i="23"/>
  <c r="R1816" i="23" s="1"/>
  <c r="T1816" i="23" s="1"/>
  <c r="Q1815" i="23"/>
  <c r="Q1814" i="23"/>
  <c r="Q1813" i="23"/>
  <c r="R1813" i="23" s="1"/>
  <c r="T1813" i="23" s="1"/>
  <c r="Q1812" i="23"/>
  <c r="R1812" i="23" s="1"/>
  <c r="T1812" i="23" s="1"/>
  <c r="Q1811" i="23"/>
  <c r="Q1810" i="23"/>
  <c r="Q1809" i="23"/>
  <c r="Q1808" i="23"/>
  <c r="R1808" i="23" s="1"/>
  <c r="T1808" i="23" s="1"/>
  <c r="Q1807" i="23"/>
  <c r="R1807" i="23" s="1"/>
  <c r="Q1806" i="23"/>
  <c r="R1806" i="23" s="1"/>
  <c r="Q1805" i="23"/>
  <c r="R1805" i="23" s="1"/>
  <c r="T1805" i="23" s="1"/>
  <c r="Q1804" i="23"/>
  <c r="R1804" i="23" s="1"/>
  <c r="Q1803" i="23"/>
  <c r="R1803" i="23" s="1"/>
  <c r="T1803" i="23" s="1"/>
  <c r="Q1802" i="23"/>
  <c r="Q1801" i="23"/>
  <c r="Q1800" i="23"/>
  <c r="R1800" i="23" s="1"/>
  <c r="T1800" i="23" s="1"/>
  <c r="Q1799" i="23"/>
  <c r="Q1798" i="23"/>
  <c r="Q1797" i="23"/>
  <c r="Q1796" i="23"/>
  <c r="Q1795" i="23"/>
  <c r="Q1794" i="23"/>
  <c r="Q1793" i="23"/>
  <c r="Q1792" i="23"/>
  <c r="R1792" i="23" s="1"/>
  <c r="T1792" i="23" s="1"/>
  <c r="Q1791" i="23"/>
  <c r="R1791" i="23" s="1"/>
  <c r="Q1790" i="23"/>
  <c r="S1790" i="23" s="1"/>
  <c r="T1790" i="23" s="1"/>
  <c r="Q1789" i="23"/>
  <c r="Q1788" i="23"/>
  <c r="Q1787" i="23"/>
  <c r="Q1786" i="23"/>
  <c r="Q1785" i="23"/>
  <c r="Q1784" i="23"/>
  <c r="Q1783" i="23"/>
  <c r="R1783" i="23" s="1"/>
  <c r="Q1782" i="23"/>
  <c r="Q1781" i="23"/>
  <c r="R1781" i="23" s="1"/>
  <c r="T1781" i="23" s="1"/>
  <c r="Q1780" i="23"/>
  <c r="Q1779" i="23"/>
  <c r="S1779" i="23" s="1"/>
  <c r="T1779" i="23" s="1"/>
  <c r="Q1778" i="23"/>
  <c r="Q1777" i="23"/>
  <c r="Q1776" i="23"/>
  <c r="S1776" i="23" s="1"/>
  <c r="T1776" i="23" s="1"/>
  <c r="Q1775" i="23"/>
  <c r="R1775" i="23" s="1"/>
  <c r="Q1774" i="23"/>
  <c r="R1774" i="23" s="1"/>
  <c r="Q1773" i="23"/>
  <c r="R1773" i="23" s="1"/>
  <c r="T1773" i="23" s="1"/>
  <c r="Q1772" i="23"/>
  <c r="Q1771" i="23"/>
  <c r="Q1770" i="23"/>
  <c r="Q1769" i="23"/>
  <c r="R1769" i="23" s="1"/>
  <c r="Q1768" i="23"/>
  <c r="R1768" i="23" s="1"/>
  <c r="T1768" i="23" s="1"/>
  <c r="Q1767" i="23"/>
  <c r="Q1766" i="23"/>
  <c r="Q1765" i="23"/>
  <c r="R1765" i="23" s="1"/>
  <c r="Q1764" i="23"/>
  <c r="R1764" i="23" s="1"/>
  <c r="Q1763" i="23"/>
  <c r="Q1762" i="23"/>
  <c r="Q1761" i="23"/>
  <c r="R1761" i="23" s="1"/>
  <c r="Q1760" i="23"/>
  <c r="Q1759" i="23"/>
  <c r="R1759" i="23" s="1"/>
  <c r="T1759" i="23" s="1"/>
  <c r="Q1758" i="23"/>
  <c r="R1758" i="23" s="1"/>
  <c r="Q1757" i="23"/>
  <c r="Q1756" i="23"/>
  <c r="Q1755" i="23"/>
  <c r="Q1754" i="23"/>
  <c r="Q1753" i="23"/>
  <c r="Q1752" i="23"/>
  <c r="Q1751" i="23"/>
  <c r="R1751" i="23" s="1"/>
  <c r="T1751" i="23" s="1"/>
  <c r="Q1750" i="23"/>
  <c r="Q1749" i="23"/>
  <c r="R1749" i="23" s="1"/>
  <c r="Q1748" i="23"/>
  <c r="S1748" i="23" s="1"/>
  <c r="Q1747" i="23"/>
  <c r="R1747" i="23" s="1"/>
  <c r="Q1746" i="23"/>
  <c r="S1746" i="23" s="1"/>
  <c r="Q1745" i="23"/>
  <c r="Q1744" i="23"/>
  <c r="S1744" i="23" s="1"/>
  <c r="Q1743" i="23"/>
  <c r="R1743" i="23" s="1"/>
  <c r="T1743" i="23" s="1"/>
  <c r="Q1742" i="23"/>
  <c r="Q1741" i="23"/>
  <c r="R1741" i="23" s="1"/>
  <c r="Q1740" i="23"/>
  <c r="Q1739" i="23"/>
  <c r="Q1738" i="23"/>
  <c r="Q1737" i="23"/>
  <c r="Q1736" i="23"/>
  <c r="Q1735" i="23"/>
  <c r="R1735" i="23" s="1"/>
  <c r="T1735" i="23" s="1"/>
  <c r="Q1734" i="23"/>
  <c r="Q1733" i="23"/>
  <c r="Q1732" i="23"/>
  <c r="R1732" i="23" s="1"/>
  <c r="T1732" i="23" s="1"/>
  <c r="Q1731" i="23"/>
  <c r="R1731" i="23" s="1"/>
  <c r="Q1730" i="23"/>
  <c r="Q1729" i="23"/>
  <c r="R1729" i="23" s="1"/>
  <c r="Q1728" i="23"/>
  <c r="Q1727" i="23"/>
  <c r="R1727" i="23" s="1"/>
  <c r="T1727" i="23" s="1"/>
  <c r="Q1726" i="23"/>
  <c r="Q1725" i="23"/>
  <c r="Q1724" i="23"/>
  <c r="Q1723" i="23"/>
  <c r="Q1722" i="23"/>
  <c r="Q1721" i="23"/>
  <c r="Q1720" i="23"/>
  <c r="Q1719" i="23"/>
  <c r="R1719" i="23" s="1"/>
  <c r="T1719" i="23" s="1"/>
  <c r="Q1718" i="23"/>
  <c r="Q1717" i="23"/>
  <c r="Q1716" i="23"/>
  <c r="R1716" i="23" s="1"/>
  <c r="Q1715" i="23"/>
  <c r="R1715" i="23" s="1"/>
  <c r="Q1714" i="23"/>
  <c r="R1714" i="23" s="1"/>
  <c r="T1714" i="23" s="1"/>
  <c r="Q1713" i="23"/>
  <c r="R1713" i="23" s="1"/>
  <c r="Q1712" i="23"/>
  <c r="R1712" i="23" s="1"/>
  <c r="Q1711" i="23"/>
  <c r="R1711" i="23" s="1"/>
  <c r="T1711" i="23" s="1"/>
  <c r="Q1710" i="23"/>
  <c r="Q1709" i="23"/>
  <c r="R1709" i="23" s="1"/>
  <c r="Q1708" i="23"/>
  <c r="Q1707" i="23"/>
  <c r="Q1706" i="23"/>
  <c r="R1706" i="23" s="1"/>
  <c r="Q1705" i="23"/>
  <c r="Q1704" i="23"/>
  <c r="Q1703" i="23"/>
  <c r="R1703" i="23" s="1"/>
  <c r="T1703" i="23" s="1"/>
  <c r="Q1702" i="23"/>
  <c r="Q1701" i="23"/>
  <c r="Q1700" i="23"/>
  <c r="R1700" i="23" s="1"/>
  <c r="Q1699" i="23"/>
  <c r="Q1698" i="23"/>
  <c r="Q1697" i="23"/>
  <c r="Q1696" i="23"/>
  <c r="Q1695" i="23"/>
  <c r="R1695" i="23" s="1"/>
  <c r="T1695" i="23" s="1"/>
  <c r="Q1694" i="23"/>
  <c r="R1694" i="23" s="1"/>
  <c r="Q1693" i="23"/>
  <c r="R1693" i="23" s="1"/>
  <c r="Q1692" i="23"/>
  <c r="Q1691" i="23"/>
  <c r="Q1690" i="23"/>
  <c r="Q1689" i="23"/>
  <c r="Q1688" i="23"/>
  <c r="Q1687" i="23"/>
  <c r="R1687" i="23" s="1"/>
  <c r="T1687" i="23" s="1"/>
  <c r="Q1686" i="23"/>
  <c r="Q1685" i="23"/>
  <c r="S1685" i="23" s="1"/>
  <c r="T1685" i="23" s="1"/>
  <c r="Q1684" i="23"/>
  <c r="R1684" i="23" s="1"/>
  <c r="Q1683" i="23"/>
  <c r="R1683" i="23" s="1"/>
  <c r="T1683" i="23" s="1"/>
  <c r="Q1682" i="23"/>
  <c r="S1682" i="23" s="1"/>
  <c r="Q1681" i="23"/>
  <c r="Q1680" i="23"/>
  <c r="Q1679" i="23"/>
  <c r="R1679" i="23" s="1"/>
  <c r="T1679" i="23" s="1"/>
  <c r="Q1678" i="23"/>
  <c r="R1678" i="23" s="1"/>
  <c r="Q1677" i="23"/>
  <c r="R1677" i="23" s="1"/>
  <c r="Q1676" i="23"/>
  <c r="Q1675" i="23"/>
  <c r="Q1674" i="23"/>
  <c r="R1674" i="23" s="1"/>
  <c r="Q1673" i="23"/>
  <c r="Q1672" i="23"/>
  <c r="Q1671" i="23"/>
  <c r="R1671" i="23" s="1"/>
  <c r="T1671" i="23" s="1"/>
  <c r="Q1670" i="23"/>
  <c r="Q1669" i="23"/>
  <c r="R1669" i="23" s="1"/>
  <c r="T1669" i="23" s="1"/>
  <c r="Q1668" i="23"/>
  <c r="R1668" i="23" s="1"/>
  <c r="T1668" i="23" s="1"/>
  <c r="Q1667" i="23"/>
  <c r="Q1666" i="23"/>
  <c r="Q1665" i="23"/>
  <c r="Q1664" i="23"/>
  <c r="Q1663" i="23"/>
  <c r="R1663" i="23" s="1"/>
  <c r="T1663" i="23" s="1"/>
  <c r="Q1662" i="23"/>
  <c r="R1662" i="23" s="1"/>
  <c r="Q1661" i="23"/>
  <c r="Q1660" i="23"/>
  <c r="Q1659" i="23"/>
  <c r="Q1658" i="23"/>
  <c r="R1658" i="23" s="1"/>
  <c r="Q1657" i="23"/>
  <c r="Q1656" i="23"/>
  <c r="Q1655" i="23"/>
  <c r="R1655" i="23" s="1"/>
  <c r="T1655" i="23" s="1"/>
  <c r="Q1654" i="23"/>
  <c r="Q1653" i="23"/>
  <c r="R1653" i="23" s="1"/>
  <c r="T1653" i="23" s="1"/>
  <c r="Q1652" i="23"/>
  <c r="R1652" i="23" s="1"/>
  <c r="T1652" i="23" s="1"/>
  <c r="Q1651" i="23"/>
  <c r="Q1650" i="23"/>
  <c r="Q1649" i="23"/>
  <c r="R1649" i="23" s="1"/>
  <c r="Q1648" i="23"/>
  <c r="Q1647" i="23"/>
  <c r="R1647" i="23" s="1"/>
  <c r="T1647" i="23" s="1"/>
  <c r="Q1646" i="23"/>
  <c r="R1646" i="23" s="1"/>
  <c r="Q1645" i="23"/>
  <c r="Q1644" i="23"/>
  <c r="Q1643" i="23"/>
  <c r="Q1642" i="23"/>
  <c r="R1642" i="23" s="1"/>
  <c r="Q1641" i="23"/>
  <c r="Q1640" i="23"/>
  <c r="Q1639" i="23"/>
  <c r="R1639" i="23" s="1"/>
  <c r="T1639" i="23" s="1"/>
  <c r="Q1638" i="23"/>
  <c r="Q1637" i="23"/>
  <c r="R1637" i="23" s="1"/>
  <c r="T1637" i="23" s="1"/>
  <c r="Q1636" i="23"/>
  <c r="R1636" i="23" s="1"/>
  <c r="T1636" i="23" s="1"/>
  <c r="Q1635" i="23"/>
  <c r="Q1634" i="23"/>
  <c r="R1634" i="23" s="1"/>
  <c r="T1634" i="23" s="1"/>
  <c r="Q1633" i="23"/>
  <c r="Q1632" i="23"/>
  <c r="Q1631" i="23"/>
  <c r="R1631" i="23" s="1"/>
  <c r="T1631" i="23" s="1"/>
  <c r="Q1630" i="23"/>
  <c r="Q1629" i="23"/>
  <c r="R1629" i="23" s="1"/>
  <c r="Q1628" i="23"/>
  <c r="Q1627" i="23"/>
  <c r="Q1626" i="23"/>
  <c r="R1626" i="23" s="1"/>
  <c r="Q1625" i="23"/>
  <c r="Q1624" i="23"/>
  <c r="Q1623" i="23"/>
  <c r="R1623" i="23" s="1"/>
  <c r="T1623" i="23" s="1"/>
  <c r="Q1622" i="23"/>
  <c r="Q1621" i="23"/>
  <c r="R1621" i="23" s="1"/>
  <c r="T1621" i="23" s="1"/>
  <c r="Q1620" i="23"/>
  <c r="R1620" i="23" s="1"/>
  <c r="T1620" i="23" s="1"/>
  <c r="Q1619" i="23"/>
  <c r="R1619" i="23" s="1"/>
  <c r="T1619" i="23" s="1"/>
  <c r="Q1618" i="23"/>
  <c r="Q1617" i="23"/>
  <c r="Q1616" i="23"/>
  <c r="Q1615" i="23"/>
  <c r="R1615" i="23" s="1"/>
  <c r="T1615" i="23" s="1"/>
  <c r="Q1614" i="23"/>
  <c r="Q1613" i="23"/>
  <c r="Q1612" i="23"/>
  <c r="Q1611" i="23"/>
  <c r="Q1610" i="23"/>
  <c r="R1610" i="23" s="1"/>
  <c r="Q1609" i="23"/>
  <c r="Q1608" i="23"/>
  <c r="Q1607" i="23"/>
  <c r="R1607" i="23" s="1"/>
  <c r="T1607" i="23" s="1"/>
  <c r="Q1606" i="23"/>
  <c r="Q1605" i="23"/>
  <c r="R1605" i="23" s="1"/>
  <c r="T1605" i="23" s="1"/>
  <c r="Q1604" i="23"/>
  <c r="R1604" i="23" s="1"/>
  <c r="T1604" i="23" s="1"/>
  <c r="Q1603" i="23"/>
  <c r="R1603" i="23" s="1"/>
  <c r="Q1602" i="23"/>
  <c r="Q1601" i="23"/>
  <c r="R1601" i="23" s="1"/>
  <c r="Q1600" i="23"/>
  <c r="Q1599" i="23"/>
  <c r="R1599" i="23" s="1"/>
  <c r="T1599" i="23" s="1"/>
  <c r="Q1598" i="23"/>
  <c r="R1598" i="23" s="1"/>
  <c r="Q1597" i="23"/>
  <c r="Q1596" i="23"/>
  <c r="Q1595" i="23"/>
  <c r="Q1594" i="23"/>
  <c r="R1594" i="23" s="1"/>
  <c r="Q1593" i="23"/>
  <c r="Q1592" i="23"/>
  <c r="Q1591" i="23"/>
  <c r="S1591" i="23" s="1"/>
  <c r="T1591" i="23" s="1"/>
  <c r="Q1590" i="23"/>
  <c r="Q1589" i="23"/>
  <c r="S1589" i="23" s="1"/>
  <c r="T1589" i="23" s="1"/>
  <c r="Q1588" i="23"/>
  <c r="R1588" i="23" s="1"/>
  <c r="T1588" i="23" s="1"/>
  <c r="Q1587" i="23"/>
  <c r="Q1586" i="23"/>
  <c r="Q1585" i="23"/>
  <c r="R1585" i="23" s="1"/>
  <c r="Q1584" i="23"/>
  <c r="R1584" i="23" s="1"/>
  <c r="Q1583" i="23"/>
  <c r="R1583" i="23" s="1"/>
  <c r="T1583" i="23" s="1"/>
  <c r="Q1582" i="23"/>
  <c r="R1582" i="23" s="1"/>
  <c r="Q1581" i="23"/>
  <c r="Q1580" i="23"/>
  <c r="Q1579" i="23"/>
  <c r="Q1578" i="23"/>
  <c r="R1578" i="23" s="1"/>
  <c r="Q1577" i="23"/>
  <c r="Q1576" i="23"/>
  <c r="Q1575" i="23"/>
  <c r="R1575" i="23" s="1"/>
  <c r="T1575" i="23" s="1"/>
  <c r="Q1574" i="23"/>
  <c r="Q1573" i="23"/>
  <c r="R1573" i="23" s="1"/>
  <c r="Q1572" i="23"/>
  <c r="R1572" i="23" s="1"/>
  <c r="T1572" i="23" s="1"/>
  <c r="Q1571" i="23"/>
  <c r="R1571" i="23" s="1"/>
  <c r="Q1570" i="23"/>
  <c r="Q1569" i="23"/>
  <c r="R1569" i="23" s="1"/>
  <c r="Q1568" i="23"/>
  <c r="Q1567" i="23"/>
  <c r="R1567" i="23" s="1"/>
  <c r="T1567" i="23" s="1"/>
  <c r="Q1566" i="23"/>
  <c r="Q1565" i="23"/>
  <c r="Q1564" i="23"/>
  <c r="Q1563" i="23"/>
  <c r="Q1562" i="23"/>
  <c r="R1562" i="23" s="1"/>
  <c r="Q1561" i="23"/>
  <c r="Q1560" i="23"/>
  <c r="Q1559" i="23"/>
  <c r="R1559" i="23" s="1"/>
  <c r="T1559" i="23" s="1"/>
  <c r="Q1558" i="23"/>
  <c r="Q1557" i="23"/>
  <c r="R1557" i="23" s="1"/>
  <c r="T1557" i="23" s="1"/>
  <c r="Q1556" i="23"/>
  <c r="R1556" i="23" s="1"/>
  <c r="Q1555" i="23"/>
  <c r="R1555" i="23" s="1"/>
  <c r="T1555" i="23" s="1"/>
  <c r="Q1554" i="23"/>
  <c r="Q1553" i="23"/>
  <c r="R1553" i="23" s="1"/>
  <c r="Q1552" i="23"/>
  <c r="Q1551" i="23"/>
  <c r="R1551" i="23" s="1"/>
  <c r="T1551" i="23" s="1"/>
  <c r="Q1550" i="23"/>
  <c r="R1550" i="23" s="1"/>
  <c r="Q1549" i="23"/>
  <c r="S1549" i="23" s="1"/>
  <c r="Q1548" i="23"/>
  <c r="Q1547" i="23"/>
  <c r="Q1546" i="23"/>
  <c r="R1546" i="23" s="1"/>
  <c r="Q1545" i="23"/>
  <c r="Q1544" i="23"/>
  <c r="Q1543" i="23"/>
  <c r="R1543" i="23" s="1"/>
  <c r="T1543" i="23" s="1"/>
  <c r="Q1542" i="23"/>
  <c r="Q1541" i="23"/>
  <c r="R1541" i="23" s="1"/>
  <c r="T1541" i="23" s="1"/>
  <c r="Q1540" i="23"/>
  <c r="S1540" i="23" s="1"/>
  <c r="T1540" i="23" s="1"/>
  <c r="Q1539" i="23"/>
  <c r="Q1538" i="23"/>
  <c r="Q1537" i="23"/>
  <c r="Q1536" i="23"/>
  <c r="S1536" i="23" s="1"/>
  <c r="Q1535" i="23"/>
  <c r="R1535" i="23" s="1"/>
  <c r="T1535" i="23" s="1"/>
  <c r="Q1534" i="23"/>
  <c r="R1534" i="23" s="1"/>
  <c r="Q1533" i="23"/>
  <c r="R1533" i="23" s="1"/>
  <c r="Q1532" i="23"/>
  <c r="Q1531" i="23"/>
  <c r="Q1530" i="23"/>
  <c r="R1530" i="23" s="1"/>
  <c r="Q1529" i="23"/>
  <c r="Q1528" i="23"/>
  <c r="Q1527" i="23"/>
  <c r="R1527" i="23" s="1"/>
  <c r="T1527" i="23" s="1"/>
  <c r="Q1526" i="23"/>
  <c r="Q1525" i="23"/>
  <c r="Q1524" i="23"/>
  <c r="R1524" i="23" s="1"/>
  <c r="T1524" i="23" s="1"/>
  <c r="Q1523" i="23"/>
  <c r="R1523" i="23" s="1"/>
  <c r="T1523" i="23" s="1"/>
  <c r="Q1522" i="23"/>
  <c r="R1522" i="23" s="1"/>
  <c r="T1522" i="23" s="1"/>
  <c r="Q1521" i="23"/>
  <c r="Q1520" i="23"/>
  <c r="R1520" i="23" s="1"/>
  <c r="Q1519" i="23"/>
  <c r="R1519" i="23" s="1"/>
  <c r="T1519" i="23" s="1"/>
  <c r="Q1518" i="23"/>
  <c r="Q1517" i="23"/>
  <c r="R1517" i="23" s="1"/>
  <c r="T1517" i="23" s="1"/>
  <c r="Q1516" i="23"/>
  <c r="Q1515" i="23"/>
  <c r="Q1514" i="23"/>
  <c r="R1514" i="23" s="1"/>
  <c r="Q1513" i="23"/>
  <c r="Q1512" i="23"/>
  <c r="Q1511" i="23"/>
  <c r="R1511" i="23" s="1"/>
  <c r="Q1510" i="23"/>
  <c r="Q1509" i="23"/>
  <c r="R1509" i="23" s="1"/>
  <c r="T1509" i="23" s="1"/>
  <c r="Q1508" i="23"/>
  <c r="R1508" i="23" s="1"/>
  <c r="T1508" i="23" s="1"/>
  <c r="Q1507" i="23"/>
  <c r="R1507" i="23" s="1"/>
  <c r="T1507" i="23" s="1"/>
  <c r="Q1506" i="23"/>
  <c r="R1506" i="23" s="1"/>
  <c r="T1506" i="23" s="1"/>
  <c r="Q1505" i="23"/>
  <c r="R1505" i="23" s="1"/>
  <c r="Q1504" i="23"/>
  <c r="R1504" i="23" s="1"/>
  <c r="T1504" i="23" s="1"/>
  <c r="Q1503" i="23"/>
  <c r="R1503" i="23" s="1"/>
  <c r="T1503" i="23" s="1"/>
  <c r="Q1502" i="23"/>
  <c r="Q1501" i="23"/>
  <c r="Q1500" i="23"/>
  <c r="Q1499" i="23"/>
  <c r="Q1498" i="23"/>
  <c r="R1498" i="23" s="1"/>
  <c r="Q1497" i="23"/>
  <c r="Q1496" i="23"/>
  <c r="Q1495" i="23"/>
  <c r="R1495" i="23" s="1"/>
  <c r="T1495" i="23" s="1"/>
  <c r="Q1494" i="23"/>
  <c r="Q1493" i="23"/>
  <c r="R1493" i="23" s="1"/>
  <c r="T1493" i="23" s="1"/>
  <c r="Q1492" i="23"/>
  <c r="R1492" i="23" s="1"/>
  <c r="Q1491" i="23"/>
  <c r="Q1490" i="23"/>
  <c r="R1490" i="23" s="1"/>
  <c r="T1490" i="23" s="1"/>
  <c r="Q1489" i="23"/>
  <c r="S1489" i="23" s="1"/>
  <c r="Q1488" i="23"/>
  <c r="Q1487" i="23"/>
  <c r="S1487" i="23" s="1"/>
  <c r="T1487" i="23" s="1"/>
  <c r="Q1486" i="23"/>
  <c r="Q1485" i="23"/>
  <c r="Q1484" i="23"/>
  <c r="Q1483" i="23"/>
  <c r="R1483" i="23" s="1"/>
  <c r="Q1482" i="23"/>
  <c r="R1482" i="23" s="1"/>
  <c r="Q1481" i="23"/>
  <c r="Q1480" i="23"/>
  <c r="Q1479" i="23"/>
  <c r="R1479" i="23" s="1"/>
  <c r="T1479" i="23" s="1"/>
  <c r="Q1478" i="23"/>
  <c r="Q1477" i="23"/>
  <c r="Q1476" i="23"/>
  <c r="R1476" i="23" s="1"/>
  <c r="T1476" i="23" s="1"/>
  <c r="Q1475" i="23"/>
  <c r="Q1474" i="23"/>
  <c r="R1474" i="23" s="1"/>
  <c r="Q1473" i="23"/>
  <c r="Q1472" i="23"/>
  <c r="R1472" i="23" s="1"/>
  <c r="T1472" i="23" s="1"/>
  <c r="Q1471" i="23"/>
  <c r="R1471" i="23" s="1"/>
  <c r="Q1470" i="23"/>
  <c r="Q1469" i="23"/>
  <c r="R1469" i="23" s="1"/>
  <c r="Q1468" i="23"/>
  <c r="Q1467" i="23"/>
  <c r="R1467" i="23" s="1"/>
  <c r="Q1466" i="23"/>
  <c r="S1466" i="23" s="1"/>
  <c r="Q1465" i="23"/>
  <c r="Q1464" i="23"/>
  <c r="R1464" i="23" s="1"/>
  <c r="T1464" i="23" s="1"/>
  <c r="Q1463" i="23"/>
  <c r="R1463" i="23" s="1"/>
  <c r="Q1462" i="23"/>
  <c r="Q1461" i="23"/>
  <c r="R1461" i="23" s="1"/>
  <c r="T1461" i="23" s="1"/>
  <c r="Q1460" i="23"/>
  <c r="Q1459" i="23"/>
  <c r="Q1458" i="23"/>
  <c r="R1458" i="23" s="1"/>
  <c r="T1458" i="23" s="1"/>
  <c r="Q1457" i="23"/>
  <c r="Q1456" i="23"/>
  <c r="Q1455" i="23"/>
  <c r="Q1454" i="23"/>
  <c r="Q1453" i="23"/>
  <c r="R1453" i="23" s="1"/>
  <c r="T1453" i="23" s="1"/>
  <c r="Q1452" i="23"/>
  <c r="Q1451" i="23"/>
  <c r="Q1450" i="23"/>
  <c r="S1450" i="23" s="1"/>
  <c r="Q1449" i="23"/>
  <c r="Q1448" i="23"/>
  <c r="Q1447" i="23"/>
  <c r="R1447" i="23" s="1"/>
  <c r="T1447" i="23" s="1"/>
  <c r="Q1446" i="23"/>
  <c r="Q1445" i="23"/>
  <c r="Q1444" i="23"/>
  <c r="S1444" i="23" s="1"/>
  <c r="T1444" i="23" s="1"/>
  <c r="Q1443" i="23"/>
  <c r="Q1442" i="23"/>
  <c r="S1442" i="23" s="1"/>
  <c r="T1442" i="23" s="1"/>
  <c r="Q1441" i="23"/>
  <c r="Q1440" i="23"/>
  <c r="S1440" i="23" s="1"/>
  <c r="Q1439" i="23"/>
  <c r="R1439" i="23" s="1"/>
  <c r="Q1438" i="23"/>
  <c r="Q1437" i="23"/>
  <c r="R1437" i="23" s="1"/>
  <c r="T1437" i="23" s="1"/>
  <c r="Q1436" i="23"/>
  <c r="Q1435" i="23"/>
  <c r="Q1434" i="23"/>
  <c r="S1434" i="23" s="1"/>
  <c r="Q1433" i="23"/>
  <c r="Q1432" i="23"/>
  <c r="S1432" i="23" s="1"/>
  <c r="Q1431" i="23"/>
  <c r="R1431" i="23" s="1"/>
  <c r="T1431" i="23" s="1"/>
  <c r="Q1430" i="23"/>
  <c r="S1430" i="23" s="1"/>
  <c r="Q1429" i="23"/>
  <c r="R1429" i="23" s="1"/>
  <c r="Q1428" i="23"/>
  <c r="S1428" i="23" s="1"/>
  <c r="Q1427" i="23"/>
  <c r="R1427" i="23" s="1"/>
  <c r="T1427" i="23" s="1"/>
  <c r="Q1426" i="23"/>
  <c r="S1426" i="23" s="1"/>
  <c r="T1426" i="23" s="1"/>
  <c r="Q1425" i="23"/>
  <c r="Q1424" i="23"/>
  <c r="S1424" i="23" s="1"/>
  <c r="T1424" i="23" s="1"/>
  <c r="Q1423" i="23"/>
  <c r="R1423" i="23" s="1"/>
  <c r="Q1422" i="23"/>
  <c r="Q1421" i="23"/>
  <c r="R1421" i="23" s="1"/>
  <c r="T1421" i="23" s="1"/>
  <c r="Q1420" i="23"/>
  <c r="Q1419" i="23"/>
  <c r="Q1418" i="23"/>
  <c r="S1418" i="23" s="1"/>
  <c r="Q1417" i="23"/>
  <c r="Q1416" i="23"/>
  <c r="S1416" i="23" s="1"/>
  <c r="T1416" i="23" s="1"/>
  <c r="Q1415" i="23"/>
  <c r="R1415" i="23" s="1"/>
  <c r="Q1414" i="23"/>
  <c r="S1414" i="23" s="1"/>
  <c r="Q1413" i="23"/>
  <c r="R1413" i="23" s="1"/>
  <c r="T1413" i="23" s="1"/>
  <c r="Q1412" i="23"/>
  <c r="S1412" i="23" s="1"/>
  <c r="T1412" i="23" s="1"/>
  <c r="Q1411" i="23"/>
  <c r="Q1410" i="23"/>
  <c r="Q1409" i="23"/>
  <c r="R1409" i="23" s="1"/>
  <c r="Q1408" i="23"/>
  <c r="Q1407" i="23"/>
  <c r="R1407" i="23" s="1"/>
  <c r="Q1406" i="23"/>
  <c r="Q1405" i="23"/>
  <c r="Q1404" i="23"/>
  <c r="Q1403" i="23"/>
  <c r="R1403" i="23" s="1"/>
  <c r="Q1402" i="23"/>
  <c r="S1402" i="23" s="1"/>
  <c r="Q1401" i="23"/>
  <c r="Q1400" i="23"/>
  <c r="Q1399" i="23"/>
  <c r="R1399" i="23" s="1"/>
  <c r="T1399" i="23" s="1"/>
  <c r="Q1398" i="23"/>
  <c r="S1398" i="23" s="1"/>
  <c r="Q1397" i="23"/>
  <c r="R1397" i="23" s="1"/>
  <c r="T1397" i="23" s="1"/>
  <c r="Q1396" i="23"/>
  <c r="S1396" i="23" s="1"/>
  <c r="T1396" i="23" s="1"/>
  <c r="Q1395" i="23"/>
  <c r="R1395" i="23" s="1"/>
  <c r="T1395" i="23" s="1"/>
  <c r="Q1394" i="23"/>
  <c r="Q1393" i="23"/>
  <c r="R1393" i="23" s="1"/>
  <c r="Q1392" i="23"/>
  <c r="S1392" i="23" s="1"/>
  <c r="T1392" i="23" s="1"/>
  <c r="Q1391" i="23"/>
  <c r="Q1390" i="23"/>
  <c r="S1390" i="23" s="1"/>
  <c r="Q1389" i="23"/>
  <c r="Q1388" i="23"/>
  <c r="Q1387" i="23"/>
  <c r="R1387" i="23" s="1"/>
  <c r="Q1386" i="23"/>
  <c r="S1386" i="23" s="1"/>
  <c r="Q1385" i="23"/>
  <c r="Q1384" i="23"/>
  <c r="S1384" i="23" s="1"/>
  <c r="Q1383" i="23"/>
  <c r="S1383" i="23" s="1"/>
  <c r="T1383" i="23" s="1"/>
  <c r="Q1382" i="23"/>
  <c r="Q1381" i="23"/>
  <c r="S1381" i="23" s="1"/>
  <c r="Q1380" i="23"/>
  <c r="R1380" i="23" s="1"/>
  <c r="T1380" i="23" s="1"/>
  <c r="Q1379" i="23"/>
  <c r="Q1378" i="23"/>
  <c r="S1378" i="23" s="1"/>
  <c r="T1378" i="23" s="1"/>
  <c r="Q1377" i="23"/>
  <c r="Q1376" i="23"/>
  <c r="S1376" i="23" s="1"/>
  <c r="Q1375" i="23"/>
  <c r="R1375" i="23" s="1"/>
  <c r="Q1374" i="23"/>
  <c r="Q1373" i="23"/>
  <c r="R1373" i="23" s="1"/>
  <c r="T1373" i="23" s="1"/>
  <c r="Q1372" i="23"/>
  <c r="Q1371" i="23"/>
  <c r="Q1370" i="23"/>
  <c r="R1370" i="23" s="1"/>
  <c r="Q1369" i="23"/>
  <c r="Q1368" i="23"/>
  <c r="Q1367" i="23"/>
  <c r="Q1366" i="23"/>
  <c r="R1366" i="23" s="1"/>
  <c r="Q1365" i="23"/>
  <c r="R1365" i="23" s="1"/>
  <c r="T1365" i="23" s="1"/>
  <c r="Q1364" i="23"/>
  <c r="R1364" i="23" s="1"/>
  <c r="T1364" i="23" s="1"/>
  <c r="Q1363" i="23"/>
  <c r="Q1362" i="23"/>
  <c r="Q1361" i="23"/>
  <c r="R1361" i="23" s="1"/>
  <c r="T1361" i="23" s="1"/>
  <c r="Q1360" i="23"/>
  <c r="R1360" i="23" s="1"/>
  <c r="Q1359" i="23"/>
  <c r="S1359" i="23" s="1"/>
  <c r="T1359" i="23" s="1"/>
  <c r="Q1358" i="23"/>
  <c r="R1358" i="23" s="1"/>
  <c r="Q1357" i="23"/>
  <c r="Q1356" i="23"/>
  <c r="R1356" i="23" s="1"/>
  <c r="Q1355" i="23"/>
  <c r="Q1354" i="23"/>
  <c r="Q1353" i="23"/>
  <c r="R1353" i="23" s="1"/>
  <c r="T1353" i="23" s="1"/>
  <c r="Q1352" i="23"/>
  <c r="Q1351" i="23"/>
  <c r="Q1350" i="23"/>
  <c r="R1350" i="23" s="1"/>
  <c r="T1350" i="23" s="1"/>
  <c r="Q1349" i="23"/>
  <c r="R1349" i="23" s="1"/>
  <c r="T1349" i="23" s="1"/>
  <c r="Q1348" i="23"/>
  <c r="Q1347" i="23"/>
  <c r="Q1346" i="23"/>
  <c r="R1346" i="23" s="1"/>
  <c r="Q1345" i="23"/>
  <c r="Q1344" i="23"/>
  <c r="R1344" i="23" s="1"/>
  <c r="Q1343" i="23"/>
  <c r="R1343" i="23" s="1"/>
  <c r="T1343" i="23" s="1"/>
  <c r="Q1342" i="23"/>
  <c r="Q1341" i="23"/>
  <c r="Q1340" i="23"/>
  <c r="Q1339" i="23"/>
  <c r="Q1338" i="23"/>
  <c r="Q1337" i="23"/>
  <c r="R1337" i="23" s="1"/>
  <c r="T1337" i="23" s="1"/>
  <c r="Q1336" i="23"/>
  <c r="Q1335" i="23"/>
  <c r="Q1334" i="23"/>
  <c r="R1334" i="23" s="1"/>
  <c r="T1334" i="23" s="1"/>
  <c r="Q1333" i="23"/>
  <c r="R1333" i="23" s="1"/>
  <c r="T1333" i="23" s="1"/>
  <c r="Q1332" i="23"/>
  <c r="Q1331" i="23"/>
  <c r="Q1330" i="23"/>
  <c r="Q1329" i="23"/>
  <c r="R1329" i="23" s="1"/>
  <c r="T1329" i="23" s="1"/>
  <c r="Q1328" i="23"/>
  <c r="R1328" i="23" s="1"/>
  <c r="Q1327" i="23"/>
  <c r="R1327" i="23" s="1"/>
  <c r="T1327" i="23" s="1"/>
  <c r="Q1326" i="23"/>
  <c r="R1326" i="23" s="1"/>
  <c r="Q1325" i="23"/>
  <c r="Q1324" i="23"/>
  <c r="R1324" i="23" s="1"/>
  <c r="Q1323" i="23"/>
  <c r="Q1322" i="23"/>
  <c r="Q1321" i="23"/>
  <c r="R1321" i="23" s="1"/>
  <c r="T1321" i="23" s="1"/>
  <c r="Q1320" i="23"/>
  <c r="Q1319" i="23"/>
  <c r="Q1318" i="23"/>
  <c r="R1318" i="23" s="1"/>
  <c r="T1318" i="23" s="1"/>
  <c r="Q1317" i="23"/>
  <c r="R1317" i="23" s="1"/>
  <c r="T1317" i="23" s="1"/>
  <c r="Q1316" i="23"/>
  <c r="Q1315" i="23"/>
  <c r="Q1314" i="23"/>
  <c r="R1314" i="23" s="1"/>
  <c r="Q1313" i="23"/>
  <c r="Q1312" i="23"/>
  <c r="R1312" i="23" s="1"/>
  <c r="Q1311" i="23"/>
  <c r="R1311" i="23" s="1"/>
  <c r="T1311" i="23" s="1"/>
  <c r="Q1310" i="23"/>
  <c r="Q1309" i="23"/>
  <c r="Q1308" i="23"/>
  <c r="Q1307" i="23"/>
  <c r="Q1306" i="23"/>
  <c r="Q1305" i="23"/>
  <c r="R1305" i="23" s="1"/>
  <c r="T1305" i="23" s="1"/>
  <c r="Q1304" i="23"/>
  <c r="Q1303" i="23"/>
  <c r="Q1302" i="23"/>
  <c r="R1302" i="23" s="1"/>
  <c r="T1302" i="23" s="1"/>
  <c r="Q1301" i="23"/>
  <c r="R1301" i="23" s="1"/>
  <c r="T1301" i="23" s="1"/>
  <c r="Q1300" i="23"/>
  <c r="Q1299" i="23"/>
  <c r="Q1298" i="23"/>
  <c r="Q1297" i="23"/>
  <c r="S1297" i="23" s="1"/>
  <c r="T1297" i="23" s="1"/>
  <c r="Q1296" i="23"/>
  <c r="R1296" i="23" s="1"/>
  <c r="Q1295" i="23"/>
  <c r="R1295" i="23" s="1"/>
  <c r="T1295" i="23" s="1"/>
  <c r="Q1294" i="23"/>
  <c r="R1294" i="23" s="1"/>
  <c r="T1294" i="23" s="1"/>
  <c r="Q1293" i="23"/>
  <c r="Q1292" i="23"/>
  <c r="R1292" i="23" s="1"/>
  <c r="Q1291" i="23"/>
  <c r="Q1290" i="23"/>
  <c r="Q1289" i="23"/>
  <c r="R1289" i="23" s="1"/>
  <c r="T1289" i="23" s="1"/>
  <c r="Q1288" i="23"/>
  <c r="Q1287" i="23"/>
  <c r="Q1286" i="23"/>
  <c r="R1286" i="23" s="1"/>
  <c r="T1286" i="23" s="1"/>
  <c r="Q1285" i="23"/>
  <c r="R1285" i="23" s="1"/>
  <c r="T1285" i="23" s="1"/>
  <c r="Q1284" i="23"/>
  <c r="Q1283" i="23"/>
  <c r="Q1282" i="23"/>
  <c r="R1282" i="23" s="1"/>
  <c r="Q1281" i="23"/>
  <c r="Q1280" i="23"/>
  <c r="R1280" i="23" s="1"/>
  <c r="Q1279" i="23"/>
  <c r="R1279" i="23" s="1"/>
  <c r="T1279" i="23" s="1"/>
  <c r="Q1278" i="23"/>
  <c r="Q1277" i="23"/>
  <c r="Q1276" i="23"/>
  <c r="Q1275" i="23"/>
  <c r="Q1274" i="23"/>
  <c r="Q1273" i="23"/>
  <c r="R1273" i="23" s="1"/>
  <c r="T1273" i="23" s="1"/>
  <c r="Q1272" i="23"/>
  <c r="Q1271" i="23"/>
  <c r="Q1270" i="23"/>
  <c r="R1270" i="23" s="1"/>
  <c r="T1270" i="23" s="1"/>
  <c r="Q1269" i="23"/>
  <c r="S1269" i="23" s="1"/>
  <c r="T1269" i="23" s="1"/>
  <c r="Q1268" i="23"/>
  <c r="Q1267" i="23"/>
  <c r="Q1266" i="23"/>
  <c r="Q1265" i="23"/>
  <c r="R1265" i="23" s="1"/>
  <c r="T1265" i="23" s="1"/>
  <c r="Q1264" i="23"/>
  <c r="R1264" i="23" s="1"/>
  <c r="Q1263" i="23"/>
  <c r="R1263" i="23" s="1"/>
  <c r="T1263" i="23" s="1"/>
  <c r="Q1262" i="23"/>
  <c r="R1262" i="23" s="1"/>
  <c r="Q1261" i="23"/>
  <c r="Q1260" i="23"/>
  <c r="R1260" i="23" s="1"/>
  <c r="Q1259" i="23"/>
  <c r="Q1258" i="23"/>
  <c r="Q1257" i="23"/>
  <c r="S1257" i="23" s="1"/>
  <c r="T1257" i="23" s="1"/>
  <c r="Q1256" i="23"/>
  <c r="Q1255" i="23"/>
  <c r="S1255" i="23" s="1"/>
  <c r="Q1254" i="23"/>
  <c r="R1254" i="23" s="1"/>
  <c r="T1254" i="23" s="1"/>
  <c r="Q1253" i="23"/>
  <c r="S1253" i="23" s="1"/>
  <c r="T1253" i="23" s="1"/>
  <c r="Q1252" i="23"/>
  <c r="Q1251" i="23"/>
  <c r="Q1250" i="23"/>
  <c r="R1250" i="23" s="1"/>
  <c r="Q1249" i="23"/>
  <c r="S1249" i="23" s="1"/>
  <c r="T1249" i="23" s="1"/>
  <c r="Q1248" i="23"/>
  <c r="R1248" i="23" s="1"/>
  <c r="Q1247" i="23"/>
  <c r="S1247" i="23" s="1"/>
  <c r="T1247" i="23" s="1"/>
  <c r="Q1246" i="23"/>
  <c r="R1246" i="23" s="1"/>
  <c r="T1246" i="23" s="1"/>
  <c r="Q1245" i="23"/>
  <c r="Q1244" i="23"/>
  <c r="Q1243" i="23"/>
  <c r="Q1242" i="23"/>
  <c r="Q1241" i="23"/>
  <c r="S1241" i="23" s="1"/>
  <c r="T1241" i="23" s="1"/>
  <c r="Q1240" i="23"/>
  <c r="Q1239" i="23"/>
  <c r="S1239" i="23" s="1"/>
  <c r="Q1238" i="23"/>
  <c r="R1238" i="23" s="1"/>
  <c r="T1238" i="23" s="1"/>
  <c r="Q1237" i="23"/>
  <c r="R1237" i="23" s="1"/>
  <c r="T1237" i="23" s="1"/>
  <c r="Q1236" i="23"/>
  <c r="Q1235" i="23"/>
  <c r="Q1234" i="23"/>
  <c r="Q1233" i="23"/>
  <c r="Q1232" i="23"/>
  <c r="R1232" i="23" s="1"/>
  <c r="Q1231" i="23"/>
  <c r="R1231" i="23" s="1"/>
  <c r="T1231" i="23" s="1"/>
  <c r="Q1230" i="23"/>
  <c r="Q1229" i="23"/>
  <c r="Q1228" i="23"/>
  <c r="R1228" i="23" s="1"/>
  <c r="T1228" i="23" s="1"/>
  <c r="Q1227" i="23"/>
  <c r="Q1226" i="23"/>
  <c r="Q1225" i="23"/>
  <c r="R1225" i="23" s="1"/>
  <c r="T1225" i="23" s="1"/>
  <c r="Q1224" i="23"/>
  <c r="Q1223" i="23"/>
  <c r="Q1222" i="23"/>
  <c r="R1222" i="23" s="1"/>
  <c r="T1222" i="23" s="1"/>
  <c r="Q1221" i="23"/>
  <c r="R1221" i="23" s="1"/>
  <c r="T1221" i="23" s="1"/>
  <c r="Q1220" i="23"/>
  <c r="Q1219" i="23"/>
  <c r="Q1218" i="23"/>
  <c r="R1218" i="23" s="1"/>
  <c r="Q1217" i="23"/>
  <c r="Q1216" i="23"/>
  <c r="Q1215" i="23"/>
  <c r="S1215" i="23" s="1"/>
  <c r="T1215" i="23" s="1"/>
  <c r="Q1214" i="23"/>
  <c r="R1214" i="23" s="1"/>
  <c r="T1214" i="23" s="1"/>
  <c r="Q1213" i="23"/>
  <c r="Q1212" i="23"/>
  <c r="R1212" i="23" s="1"/>
  <c r="Q1211" i="23"/>
  <c r="Q1210" i="23"/>
  <c r="Q1209" i="23"/>
  <c r="R1209" i="23" s="1"/>
  <c r="T1209" i="23" s="1"/>
  <c r="Q1208" i="23"/>
  <c r="Q1207" i="23"/>
  <c r="Q1206" i="23"/>
  <c r="R1206" i="23" s="1"/>
  <c r="T1206" i="23" s="1"/>
  <c r="Q1205" i="23"/>
  <c r="R1205" i="23" s="1"/>
  <c r="T1205" i="23" s="1"/>
  <c r="Q1204" i="23"/>
  <c r="R1204" i="23" s="1"/>
  <c r="Q1203" i="23"/>
  <c r="Q1202" i="23"/>
  <c r="Q1201" i="23"/>
  <c r="R1201" i="23" s="1"/>
  <c r="T1201" i="23" s="1"/>
  <c r="Q1200" i="23"/>
  <c r="R1200" i="23" s="1"/>
  <c r="Q1199" i="23"/>
  <c r="R1199" i="23" s="1"/>
  <c r="T1199" i="23" s="1"/>
  <c r="Q1198" i="23"/>
  <c r="R1198" i="23" s="1"/>
  <c r="T1198" i="23" s="1"/>
  <c r="Q1197" i="23"/>
  <c r="R1197" i="23" s="1"/>
  <c r="Q1196" i="23"/>
  <c r="Q1195" i="23"/>
  <c r="Q1194" i="23"/>
  <c r="Q1193" i="23"/>
  <c r="R1193" i="23" s="1"/>
  <c r="T1193" i="23" s="1"/>
  <c r="Q1192" i="23"/>
  <c r="Q1191" i="23"/>
  <c r="Q1190" i="23"/>
  <c r="R1190" i="23" s="1"/>
  <c r="T1190" i="23" s="1"/>
  <c r="Q1189" i="23"/>
  <c r="R1189" i="23" s="1"/>
  <c r="T1189" i="23" s="1"/>
  <c r="Q1188" i="23"/>
  <c r="R1188" i="23" s="1"/>
  <c r="Q1187" i="23"/>
  <c r="Q1186" i="23"/>
  <c r="Q1185" i="23"/>
  <c r="R1185" i="23" s="1"/>
  <c r="T1185" i="23" s="1"/>
  <c r="Q1184" i="23"/>
  <c r="Q1183" i="23"/>
  <c r="R1183" i="23" s="1"/>
  <c r="T1183" i="23" s="1"/>
  <c r="Q1182" i="23"/>
  <c r="R1182" i="23" s="1"/>
  <c r="Q1181" i="23"/>
  <c r="R1181" i="23" s="1"/>
  <c r="Q1180" i="23"/>
  <c r="Q1179" i="23"/>
  <c r="Q1178" i="23"/>
  <c r="Q1177" i="23"/>
  <c r="R1177" i="23" s="1"/>
  <c r="T1177" i="23" s="1"/>
  <c r="Q1176" i="23"/>
  <c r="Q1175" i="23"/>
  <c r="R1175" i="23" s="1"/>
  <c r="T1175" i="23" s="1"/>
  <c r="Q1174" i="23"/>
  <c r="R1174" i="23" s="1"/>
  <c r="T1174" i="23" s="1"/>
  <c r="Q1173" i="23"/>
  <c r="R1173" i="23" s="1"/>
  <c r="T1173" i="23" s="1"/>
  <c r="Q1172" i="23"/>
  <c r="R1172" i="23" s="1"/>
  <c r="Q1171" i="23"/>
  <c r="Q1170" i="23"/>
  <c r="Q1169" i="23"/>
  <c r="R1169" i="23" s="1"/>
  <c r="T1169" i="23" s="1"/>
  <c r="Q1168" i="23"/>
  <c r="R1168" i="23" s="1"/>
  <c r="Q1167" i="23"/>
  <c r="R1167" i="23" s="1"/>
  <c r="T1167" i="23" s="1"/>
  <c r="Q1166" i="23"/>
  <c r="R1166" i="23" s="1"/>
  <c r="T1166" i="23" s="1"/>
  <c r="Q1165" i="23"/>
  <c r="Q1164" i="23"/>
  <c r="R1164" i="23" s="1"/>
  <c r="T1164" i="23" s="1"/>
  <c r="Q1163" i="23"/>
  <c r="Q1162" i="23"/>
  <c r="Q1161" i="23"/>
  <c r="R1161" i="23" s="1"/>
  <c r="T1161" i="23" s="1"/>
  <c r="Q1160" i="23"/>
  <c r="Q1159" i="23"/>
  <c r="Q1158" i="23"/>
  <c r="R1158" i="23" s="1"/>
  <c r="T1158" i="23" s="1"/>
  <c r="Q1157" i="23"/>
  <c r="R1157" i="23" s="1"/>
  <c r="T1157" i="23" s="1"/>
  <c r="Q1156" i="23"/>
  <c r="R1156" i="23" s="1"/>
  <c r="Q1155" i="23"/>
  <c r="Q1154" i="23"/>
  <c r="Q1153" i="23"/>
  <c r="R1153" i="23" s="1"/>
  <c r="T1153" i="23" s="1"/>
  <c r="Q1152" i="23"/>
  <c r="R1152" i="23" s="1"/>
  <c r="Q1151" i="23"/>
  <c r="S1151" i="23" s="1"/>
  <c r="T1151" i="23" s="1"/>
  <c r="Q1150" i="23"/>
  <c r="R1150" i="23" s="1"/>
  <c r="T1150" i="23" s="1"/>
  <c r="Q1149" i="23"/>
  <c r="Q1148" i="23"/>
  <c r="Q1147" i="23"/>
  <c r="Q1146" i="23"/>
  <c r="Q1145" i="23"/>
  <c r="R1145" i="23" s="1"/>
  <c r="T1145" i="23" s="1"/>
  <c r="Q1144" i="23"/>
  <c r="Q1143" i="23"/>
  <c r="R1143" i="23" s="1"/>
  <c r="Q1142" i="23"/>
  <c r="R1142" i="23" s="1"/>
  <c r="T1142" i="23" s="1"/>
  <c r="Q1141" i="23"/>
  <c r="R1141" i="23" s="1"/>
  <c r="T1141" i="23" s="1"/>
  <c r="Q1140" i="23"/>
  <c r="R1140" i="23" s="1"/>
  <c r="Q1139" i="23"/>
  <c r="Q1138" i="23"/>
  <c r="Q1137" i="23"/>
  <c r="R1137" i="23" s="1"/>
  <c r="T1137" i="23" s="1"/>
  <c r="Q1136" i="23"/>
  <c r="R1136" i="23" s="1"/>
  <c r="Q1135" i="23"/>
  <c r="R1135" i="23" s="1"/>
  <c r="T1135" i="23" s="1"/>
  <c r="Q1134" i="23"/>
  <c r="R1134" i="23" s="1"/>
  <c r="T1134" i="23" s="1"/>
  <c r="Q1133" i="23"/>
  <c r="R1133" i="23" s="1"/>
  <c r="Q1132" i="23"/>
  <c r="R1132" i="23" s="1"/>
  <c r="T1132" i="23" s="1"/>
  <c r="Q1131" i="23"/>
  <c r="Q1130" i="23"/>
  <c r="Q1129" i="23"/>
  <c r="R1129" i="23" s="1"/>
  <c r="T1129" i="23" s="1"/>
  <c r="Q1128" i="23"/>
  <c r="Q1127" i="23"/>
  <c r="R1127" i="23" s="1"/>
  <c r="Q1126" i="23"/>
  <c r="R1126" i="23" s="1"/>
  <c r="Q1125" i="23"/>
  <c r="R1125" i="23" s="1"/>
  <c r="T1125" i="23" s="1"/>
  <c r="Q1124" i="23"/>
  <c r="R1124" i="23" s="1"/>
  <c r="T1124" i="23" s="1"/>
  <c r="Q1123" i="23"/>
  <c r="Q1122" i="23"/>
  <c r="Q1121" i="23"/>
  <c r="Q1120" i="23"/>
  <c r="R1120" i="23" s="1"/>
  <c r="Q1119" i="23"/>
  <c r="R1119" i="23" s="1"/>
  <c r="T1119" i="23" s="1"/>
  <c r="Q1118" i="23"/>
  <c r="R1118" i="23" s="1"/>
  <c r="Q1117" i="23"/>
  <c r="R1117" i="23" s="1"/>
  <c r="Q1116" i="23"/>
  <c r="R1116" i="23" s="1"/>
  <c r="T1116" i="23" s="1"/>
  <c r="Q1115" i="23"/>
  <c r="Q1114" i="23"/>
  <c r="Q1113" i="23"/>
  <c r="R1113" i="23" s="1"/>
  <c r="T1113" i="23" s="1"/>
  <c r="Q1112" i="23"/>
  <c r="Q1111" i="23"/>
  <c r="R1111" i="23" s="1"/>
  <c r="Q1110" i="23"/>
  <c r="R1110" i="23" s="1"/>
  <c r="T1110" i="23" s="1"/>
  <c r="Q1109" i="23"/>
  <c r="R1109" i="23" s="1"/>
  <c r="Q1108" i="23"/>
  <c r="R1108" i="23" s="1"/>
  <c r="Q1107" i="23"/>
  <c r="Q1106" i="23"/>
  <c r="Q1105" i="23"/>
  <c r="R1105" i="23" s="1"/>
  <c r="T1105" i="23" s="1"/>
  <c r="Q1104" i="23"/>
  <c r="R1104" i="23" s="1"/>
  <c r="Q1103" i="23"/>
  <c r="R1103" i="23" s="1"/>
  <c r="T1103" i="23" s="1"/>
  <c r="Q1102" i="23"/>
  <c r="R1102" i="23" s="1"/>
  <c r="T1102" i="23" s="1"/>
  <c r="Q1101" i="23"/>
  <c r="Q1100" i="23"/>
  <c r="R1100" i="23" s="1"/>
  <c r="T1100" i="23" s="1"/>
  <c r="Q1099" i="23"/>
  <c r="Q1098" i="23"/>
  <c r="Q1097" i="23"/>
  <c r="R1097" i="23" s="1"/>
  <c r="T1097" i="23" s="1"/>
  <c r="Q1096" i="23"/>
  <c r="Q1095" i="23"/>
  <c r="Q1094" i="23"/>
  <c r="R1094" i="23" s="1"/>
  <c r="T1094" i="23" s="1"/>
  <c r="Q1093" i="23"/>
  <c r="R1093" i="23" s="1"/>
  <c r="T1093" i="23" s="1"/>
  <c r="Q1092" i="23"/>
  <c r="R1092" i="23" s="1"/>
  <c r="Q1091" i="23"/>
  <c r="Q1090" i="23"/>
  <c r="Q1089" i="23"/>
  <c r="R1089" i="23" s="1"/>
  <c r="T1089" i="23" s="1"/>
  <c r="Q1088" i="23"/>
  <c r="R1088" i="23" s="1"/>
  <c r="Q1087" i="23"/>
  <c r="R1087" i="23" s="1"/>
  <c r="T1087" i="23" s="1"/>
  <c r="Q1086" i="23"/>
  <c r="R1086" i="23" s="1"/>
  <c r="T1086" i="23" s="1"/>
  <c r="Q1085" i="23"/>
  <c r="Q1084" i="23"/>
  <c r="R1084" i="23" s="1"/>
  <c r="T1084" i="23" s="1"/>
  <c r="Q1083" i="23"/>
  <c r="Q1082" i="23"/>
  <c r="Q1081" i="23"/>
  <c r="R1081" i="23" s="1"/>
  <c r="T1081" i="23" s="1"/>
  <c r="Q1080" i="23"/>
  <c r="Q1079" i="23"/>
  <c r="R1079" i="23" s="1"/>
  <c r="Q1078" i="23"/>
  <c r="R1078" i="23" s="1"/>
  <c r="T1078" i="23" s="1"/>
  <c r="Q1077" i="23"/>
  <c r="R1077" i="23" s="1"/>
  <c r="Q1076" i="23"/>
  <c r="R1076" i="23" s="1"/>
  <c r="Q1075" i="23"/>
  <c r="Q1074" i="23"/>
  <c r="Q1073" i="23"/>
  <c r="Q1072" i="23"/>
  <c r="R1072" i="23" s="1"/>
  <c r="Q1071" i="23"/>
  <c r="R1071" i="23" s="1"/>
  <c r="T1071" i="23" s="1"/>
  <c r="Q1070" i="23"/>
  <c r="R1070" i="23" s="1"/>
  <c r="Q1069" i="23"/>
  <c r="Q1068" i="23"/>
  <c r="Q1067" i="23"/>
  <c r="Q1066" i="23"/>
  <c r="Q1065" i="23"/>
  <c r="R1065" i="23" s="1"/>
  <c r="T1065" i="23" s="1"/>
  <c r="Q1064" i="23"/>
  <c r="Q1063" i="23"/>
  <c r="R1063" i="23" s="1"/>
  <c r="Q1062" i="23"/>
  <c r="R1062" i="23" s="1"/>
  <c r="T1062" i="23" s="1"/>
  <c r="Q1061" i="23"/>
  <c r="R1061" i="23" s="1"/>
  <c r="Q1060" i="23"/>
  <c r="R1060" i="23" s="1"/>
  <c r="Q1059" i="23"/>
  <c r="Q1058" i="23"/>
  <c r="Q1057" i="23"/>
  <c r="R1057" i="23" s="1"/>
  <c r="T1057" i="23" s="1"/>
  <c r="Q1056" i="23"/>
  <c r="R1056" i="23" s="1"/>
  <c r="Q1055" i="23"/>
  <c r="R1055" i="23" s="1"/>
  <c r="T1055" i="23" s="1"/>
  <c r="Q1054" i="23"/>
  <c r="R1054" i="23" s="1"/>
  <c r="T1054" i="23" s="1"/>
  <c r="Q1053" i="23"/>
  <c r="Q1052" i="23"/>
  <c r="R1052" i="23" s="1"/>
  <c r="T1052" i="23" s="1"/>
  <c r="Q1051" i="23"/>
  <c r="Q1050" i="23"/>
  <c r="Q1049" i="23"/>
  <c r="R1049" i="23" s="1"/>
  <c r="T1049" i="23" s="1"/>
  <c r="Q1048" i="23"/>
  <c r="Q1047" i="23"/>
  <c r="R1047" i="23" s="1"/>
  <c r="Q1046" i="23"/>
  <c r="R1046" i="23" s="1"/>
  <c r="Q1045" i="23"/>
  <c r="R1045" i="23" s="1"/>
  <c r="T1045" i="23" s="1"/>
  <c r="Q1044" i="23"/>
  <c r="R1044" i="23" s="1"/>
  <c r="Q1043" i="23"/>
  <c r="Q1042" i="23"/>
  <c r="Q1041" i="23"/>
  <c r="R1041" i="23" s="1"/>
  <c r="T1041" i="23" s="1"/>
  <c r="Q1040" i="23"/>
  <c r="R1040" i="23" s="1"/>
  <c r="Q1039" i="23"/>
  <c r="R1039" i="23" s="1"/>
  <c r="T1039" i="23" s="1"/>
  <c r="Q1038" i="23"/>
  <c r="R1038" i="23" s="1"/>
  <c r="Q1037" i="23"/>
  <c r="Q1036" i="23"/>
  <c r="R1036" i="23" s="1"/>
  <c r="T1036" i="23" s="1"/>
  <c r="Q1035" i="23"/>
  <c r="Q1034" i="23"/>
  <c r="Q1033" i="23"/>
  <c r="R1033" i="23" s="1"/>
  <c r="T1033" i="23" s="1"/>
  <c r="Q1032" i="23"/>
  <c r="Q1031" i="23"/>
  <c r="R1031" i="23" s="1"/>
  <c r="Q1030" i="23"/>
  <c r="R1030" i="23" s="1"/>
  <c r="T1030" i="23" s="1"/>
  <c r="Q1029" i="23"/>
  <c r="R1029" i="23" s="1"/>
  <c r="Q1028" i="23"/>
  <c r="R1028" i="23" s="1"/>
  <c r="Q1027" i="23"/>
  <c r="Q1026" i="23"/>
  <c r="Q1025" i="23"/>
  <c r="Q1024" i="23"/>
  <c r="R1024" i="23" s="1"/>
  <c r="Q1023" i="23"/>
  <c r="R1023" i="23" s="1"/>
  <c r="T1023" i="23" s="1"/>
  <c r="Q1022" i="23"/>
  <c r="R1022" i="23" s="1"/>
  <c r="T1022" i="23" s="1"/>
  <c r="Q1021" i="23"/>
  <c r="S1021" i="23" s="1"/>
  <c r="Q1020" i="23"/>
  <c r="Q1019" i="23"/>
  <c r="Q1018" i="23"/>
  <c r="Q1017" i="23"/>
  <c r="R1017" i="23" s="1"/>
  <c r="T1017" i="23" s="1"/>
  <c r="Q1016" i="23"/>
  <c r="Q1015" i="23"/>
  <c r="R1015" i="23" s="1"/>
  <c r="Q1014" i="23"/>
  <c r="S1014" i="23" s="1"/>
  <c r="T1014" i="23" s="1"/>
  <c r="Q1013" i="23"/>
  <c r="R1013" i="23" s="1"/>
  <c r="T1013" i="23" s="1"/>
  <c r="Q1012" i="23"/>
  <c r="R1012" i="23" s="1"/>
  <c r="Q1011" i="23"/>
  <c r="Q1010" i="23"/>
  <c r="Q1009" i="23"/>
  <c r="S1009" i="23" s="1"/>
  <c r="T1009" i="23" s="1"/>
  <c r="Q1008" i="23"/>
  <c r="R1008" i="23" s="1"/>
  <c r="Q1007" i="23"/>
  <c r="S1007" i="23" s="1"/>
  <c r="T1007" i="23" s="1"/>
  <c r="Q1006" i="23"/>
  <c r="R1006" i="23" s="1"/>
  <c r="T1006" i="23" s="1"/>
  <c r="Q1005" i="23"/>
  <c r="Q1004" i="23"/>
  <c r="Q1003" i="23"/>
  <c r="Q1002" i="23"/>
  <c r="Q1001" i="23"/>
  <c r="R1001" i="23" s="1"/>
  <c r="T1001" i="23" s="1"/>
  <c r="Q1000" i="23"/>
  <c r="R1000" i="23" s="1"/>
  <c r="Q999" i="23"/>
  <c r="Q998" i="23"/>
  <c r="R998" i="23" s="1"/>
  <c r="T998" i="23" s="1"/>
  <c r="Q997" i="23"/>
  <c r="R997" i="23" s="1"/>
  <c r="Q996" i="23"/>
  <c r="R996" i="23" s="1"/>
  <c r="Q995" i="23"/>
  <c r="Q994" i="23"/>
  <c r="R994" i="23" s="1"/>
  <c r="Q993" i="23"/>
  <c r="R993" i="23" s="1"/>
  <c r="T993" i="23" s="1"/>
  <c r="Q992" i="23"/>
  <c r="Q991" i="23"/>
  <c r="R991" i="23" s="1"/>
  <c r="T991" i="23" s="1"/>
  <c r="Q990" i="23"/>
  <c r="R990" i="23" s="1"/>
  <c r="T990" i="23" s="1"/>
  <c r="Q989" i="23"/>
  <c r="R989" i="23" s="1"/>
  <c r="T989" i="23" s="1"/>
  <c r="Q988" i="23"/>
  <c r="Q987" i="23"/>
  <c r="Q986" i="23"/>
  <c r="R986" i="23" s="1"/>
  <c r="Q985" i="23"/>
  <c r="R985" i="23" s="1"/>
  <c r="Q984" i="23"/>
  <c r="Q983" i="23"/>
  <c r="Q982" i="23"/>
  <c r="R982" i="23" s="1"/>
  <c r="Q981" i="23"/>
  <c r="R981" i="23" s="1"/>
  <c r="Q980" i="23"/>
  <c r="R980" i="23" s="1"/>
  <c r="Q979" i="23"/>
  <c r="Q978" i="23"/>
  <c r="R978" i="23" s="1"/>
  <c r="T978" i="23" s="1"/>
  <c r="Q977" i="23"/>
  <c r="Q976" i="23"/>
  <c r="Q975" i="23"/>
  <c r="R975" i="23" s="1"/>
  <c r="Q974" i="23"/>
  <c r="R974" i="23" s="1"/>
  <c r="T974" i="23" s="1"/>
  <c r="Q973" i="23"/>
  <c r="R973" i="23" s="1"/>
  <c r="T973" i="23" s="1"/>
  <c r="Q972" i="23"/>
  <c r="R972" i="23" s="1"/>
  <c r="Q971" i="23"/>
  <c r="Q970" i="23"/>
  <c r="R970" i="23" s="1"/>
  <c r="Q969" i="23"/>
  <c r="Q968" i="23"/>
  <c r="S968" i="23" s="1"/>
  <c r="Q967" i="23"/>
  <c r="Q966" i="23"/>
  <c r="R966" i="23" s="1"/>
  <c r="T966" i="23" s="1"/>
  <c r="Q965" i="23"/>
  <c r="Q964" i="23"/>
  <c r="Q963" i="23"/>
  <c r="Q962" i="23"/>
  <c r="Q961" i="23"/>
  <c r="R961" i="23" s="1"/>
  <c r="T961" i="23" s="1"/>
  <c r="Q960" i="23"/>
  <c r="R960" i="23" s="1"/>
  <c r="Q959" i="23"/>
  <c r="R959" i="23" s="1"/>
  <c r="T959" i="23" s="1"/>
  <c r="Q958" i="23"/>
  <c r="R958" i="23" s="1"/>
  <c r="T958" i="23" s="1"/>
  <c r="Q957" i="23"/>
  <c r="Q956" i="23"/>
  <c r="R956" i="23" s="1"/>
  <c r="T956" i="23" s="1"/>
  <c r="Q955" i="23"/>
  <c r="Q954" i="23"/>
  <c r="R954" i="23" s="1"/>
  <c r="Q953" i="23"/>
  <c r="R953" i="23" s="1"/>
  <c r="Q952" i="23"/>
  <c r="Q951" i="23"/>
  <c r="R951" i="23" s="1"/>
  <c r="Q950" i="23"/>
  <c r="S950" i="23" s="1"/>
  <c r="T950" i="23" s="1"/>
  <c r="Q949" i="23"/>
  <c r="R949" i="23" s="1"/>
  <c r="Q948" i="23"/>
  <c r="R948" i="23" s="1"/>
  <c r="Q947" i="23"/>
  <c r="Q946" i="23"/>
  <c r="R946" i="23" s="1"/>
  <c r="Q945" i="23"/>
  <c r="R945" i="23" s="1"/>
  <c r="T945" i="23" s="1"/>
  <c r="Q944" i="23"/>
  <c r="R944" i="23" s="1"/>
  <c r="Q943" i="23"/>
  <c r="R943" i="23" s="1"/>
  <c r="T943" i="23" s="1"/>
  <c r="Q942" i="23"/>
  <c r="R942" i="23" s="1"/>
  <c r="Q941" i="23"/>
  <c r="Q940" i="23"/>
  <c r="Q939" i="23"/>
  <c r="Q938" i="23"/>
  <c r="Q937" i="23"/>
  <c r="R937" i="23" s="1"/>
  <c r="Q936" i="23"/>
  <c r="R936" i="23" s="1"/>
  <c r="Q935" i="23"/>
  <c r="Q934" i="23"/>
  <c r="R934" i="23" s="1"/>
  <c r="T934" i="23" s="1"/>
  <c r="Q933" i="23"/>
  <c r="R933" i="23" s="1"/>
  <c r="Q932" i="23"/>
  <c r="R932" i="23" s="1"/>
  <c r="Q931" i="23"/>
  <c r="Q930" i="23"/>
  <c r="Q929" i="23"/>
  <c r="R929" i="23" s="1"/>
  <c r="T929" i="23" s="1"/>
  <c r="Q928" i="23"/>
  <c r="R928" i="23" s="1"/>
  <c r="Q927" i="23"/>
  <c r="R927" i="23" s="1"/>
  <c r="T927" i="23" s="1"/>
  <c r="Q926" i="23"/>
  <c r="R926" i="23" s="1"/>
  <c r="T926" i="23" s="1"/>
  <c r="Q925" i="23"/>
  <c r="R925" i="23" s="1"/>
  <c r="T925" i="23" s="1"/>
  <c r="Q924" i="23"/>
  <c r="R924" i="23" s="1"/>
  <c r="Q923" i="23"/>
  <c r="Q922" i="23"/>
  <c r="R922" i="23" s="1"/>
  <c r="Q921" i="23"/>
  <c r="S921" i="23" s="1"/>
  <c r="Q920" i="23"/>
  <c r="R920" i="23" s="1"/>
  <c r="Q919" i="23"/>
  <c r="S919" i="23" s="1"/>
  <c r="T919" i="23" s="1"/>
  <c r="Q918" i="23"/>
  <c r="Q917" i="23"/>
  <c r="S917" i="23" s="1"/>
  <c r="Q916" i="23"/>
  <c r="R916" i="23" s="1"/>
  <c r="Q915" i="23"/>
  <c r="Q914" i="23"/>
  <c r="R914" i="23" s="1"/>
  <c r="Q913" i="23"/>
  <c r="R913" i="23" s="1"/>
  <c r="T913" i="23" s="1"/>
  <c r="Q912" i="23"/>
  <c r="R912" i="23" s="1"/>
  <c r="Q911" i="23"/>
  <c r="R911" i="23" s="1"/>
  <c r="T911" i="23" s="1"/>
  <c r="Q910" i="23"/>
  <c r="R910" i="23" s="1"/>
  <c r="T910" i="23" s="1"/>
  <c r="Q909" i="23"/>
  <c r="R909" i="23" s="1"/>
  <c r="T909" i="23" s="1"/>
  <c r="Q908" i="23"/>
  <c r="R908" i="23" s="1"/>
  <c r="T908" i="23" s="1"/>
  <c r="Q907" i="23"/>
  <c r="Q906" i="23"/>
  <c r="Q905" i="23"/>
  <c r="R905" i="23" s="1"/>
  <c r="Q904" i="23"/>
  <c r="R904" i="23" s="1"/>
  <c r="Q903" i="23"/>
  <c r="Q902" i="23"/>
  <c r="R902" i="23" s="1"/>
  <c r="T902" i="23" s="1"/>
  <c r="Q901" i="23"/>
  <c r="R901" i="23" s="1"/>
  <c r="T901" i="23" s="1"/>
  <c r="Q900" i="23"/>
  <c r="R900" i="23" s="1"/>
  <c r="Q899" i="23"/>
  <c r="Q898" i="23"/>
  <c r="Q897" i="23"/>
  <c r="S897" i="23" s="1"/>
  <c r="T897" i="23" s="1"/>
  <c r="Q896" i="23"/>
  <c r="Q895" i="23"/>
  <c r="R895" i="23" s="1"/>
  <c r="T895" i="23" s="1"/>
  <c r="Q894" i="23"/>
  <c r="Q893" i="23"/>
  <c r="R893" i="23" s="1"/>
  <c r="Q892" i="23"/>
  <c r="Q891" i="23"/>
  <c r="Q890" i="23"/>
  <c r="R890" i="23" s="1"/>
  <c r="Q889" i="23"/>
  <c r="Q888" i="23"/>
  <c r="R888" i="23" s="1"/>
  <c r="T888" i="23" s="1"/>
  <c r="Q887" i="23"/>
  <c r="R887" i="23" s="1"/>
  <c r="T887" i="23" s="1"/>
  <c r="Q886" i="23"/>
  <c r="Q885" i="23"/>
  <c r="S885" i="23" s="1"/>
  <c r="T885" i="23" s="1"/>
  <c r="Q884" i="23"/>
  <c r="R884" i="23" s="1"/>
  <c r="Q883" i="23"/>
  <c r="Q882" i="23"/>
  <c r="S882" i="23" s="1"/>
  <c r="T882" i="23" s="1"/>
  <c r="Q881" i="23"/>
  <c r="R881" i="23" s="1"/>
  <c r="T881" i="23" s="1"/>
  <c r="Q880" i="23"/>
  <c r="Q879" i="23"/>
  <c r="R879" i="23" s="1"/>
  <c r="T879" i="23" s="1"/>
  <c r="Q878" i="23"/>
  <c r="Q877" i="23"/>
  <c r="Q876" i="23"/>
  <c r="R876" i="23" s="1"/>
  <c r="T876" i="23" s="1"/>
  <c r="Q875" i="23"/>
  <c r="Q874" i="23"/>
  <c r="R874" i="23" s="1"/>
  <c r="Q873" i="23"/>
  <c r="Q872" i="23"/>
  <c r="R872" i="23" s="1"/>
  <c r="Q871" i="23"/>
  <c r="R871" i="23" s="1"/>
  <c r="T871" i="23" s="1"/>
  <c r="Q870" i="23"/>
  <c r="Q869" i="23"/>
  <c r="R869" i="23" s="1"/>
  <c r="T869" i="23" s="1"/>
  <c r="Q868" i="23"/>
  <c r="Q867" i="23"/>
  <c r="R867" i="23" s="1"/>
  <c r="T867" i="23" s="1"/>
  <c r="Q866" i="23"/>
  <c r="Q865" i="23"/>
  <c r="R865" i="23" s="1"/>
  <c r="T865" i="23" s="1"/>
  <c r="Q864" i="23"/>
  <c r="Q863" i="23"/>
  <c r="S863" i="23" s="1"/>
  <c r="T863" i="23" s="1"/>
  <c r="Q862" i="23"/>
  <c r="S862" i="23" s="1"/>
  <c r="Q861" i="23"/>
  <c r="R861" i="23" s="1"/>
  <c r="T861" i="23" s="1"/>
  <c r="Q860" i="23"/>
  <c r="R860" i="23" s="1"/>
  <c r="T860" i="23" s="1"/>
  <c r="Q859" i="23"/>
  <c r="Q858" i="23"/>
  <c r="S858" i="23" s="1"/>
  <c r="Q857" i="23"/>
  <c r="Q856" i="23"/>
  <c r="Q855" i="23"/>
  <c r="Q854" i="23"/>
  <c r="Q853" i="23"/>
  <c r="R853" i="23" s="1"/>
  <c r="T853" i="23" s="1"/>
  <c r="Q852" i="23"/>
  <c r="R852" i="23" s="1"/>
  <c r="Q851" i="23"/>
  <c r="Q850" i="23"/>
  <c r="R850" i="23" s="1"/>
  <c r="T850" i="23" s="1"/>
  <c r="Q849" i="23"/>
  <c r="R849" i="23" s="1"/>
  <c r="T849" i="23" s="1"/>
  <c r="Q848" i="23"/>
  <c r="R848" i="23" s="1"/>
  <c r="Q847" i="23"/>
  <c r="R847" i="23" s="1"/>
  <c r="T847" i="23" s="1"/>
  <c r="Q846" i="23"/>
  <c r="R846" i="23" s="1"/>
  <c r="T846" i="23" s="1"/>
  <c r="Q845" i="23"/>
  <c r="Q844" i="23"/>
  <c r="R844" i="23" s="1"/>
  <c r="T844" i="23" s="1"/>
  <c r="Q843" i="23"/>
  <c r="Q842" i="23"/>
  <c r="R842" i="23" s="1"/>
  <c r="Q841" i="23"/>
  <c r="R841" i="23" s="1"/>
  <c r="Q840" i="23"/>
  <c r="Q839" i="23"/>
  <c r="R839" i="23" s="1"/>
  <c r="T839" i="23" s="1"/>
  <c r="Q838" i="23"/>
  <c r="Q837" i="23"/>
  <c r="Q836" i="23"/>
  <c r="R836" i="23" s="1"/>
  <c r="Q835" i="23"/>
  <c r="Q834" i="23"/>
  <c r="Q833" i="23"/>
  <c r="R833" i="23" s="1"/>
  <c r="T833" i="23" s="1"/>
  <c r="Q832" i="23"/>
  <c r="Q831" i="23"/>
  <c r="R831" i="23" s="1"/>
  <c r="T831" i="23" s="1"/>
  <c r="Q830" i="23"/>
  <c r="Q829" i="23"/>
  <c r="S829" i="23" s="1"/>
  <c r="Q828" i="23"/>
  <c r="Q827" i="23"/>
  <c r="R827" i="23" s="1"/>
  <c r="Q826" i="23"/>
  <c r="R826" i="23" s="1"/>
  <c r="Q825" i="23"/>
  <c r="Q824" i="23"/>
  <c r="R824" i="23" s="1"/>
  <c r="Q823" i="23"/>
  <c r="R823" i="23" s="1"/>
  <c r="T823" i="23" s="1"/>
  <c r="Q822" i="23"/>
  <c r="Q821" i="23"/>
  <c r="R821" i="23" s="1"/>
  <c r="T821" i="23" s="1"/>
  <c r="Q820" i="23"/>
  <c r="R820" i="23" s="1"/>
  <c r="Q819" i="23"/>
  <c r="S819" i="23" s="1"/>
  <c r="T819" i="23" s="1"/>
  <c r="Q818" i="23"/>
  <c r="Q817" i="23"/>
  <c r="R817" i="23" s="1"/>
  <c r="T817" i="23" s="1"/>
  <c r="Q816" i="23"/>
  <c r="R816" i="23" s="1"/>
  <c r="T816" i="23" s="1"/>
  <c r="Q815" i="23"/>
  <c r="R815" i="23" s="1"/>
  <c r="T815" i="23" s="1"/>
  <c r="Q814" i="23"/>
  <c r="Q813" i="23"/>
  <c r="R813" i="23" s="1"/>
  <c r="T813" i="23" s="1"/>
  <c r="Q812" i="23"/>
  <c r="R812" i="23" s="1"/>
  <c r="T812" i="23" s="1"/>
  <c r="Q811" i="23"/>
  <c r="R811" i="23" s="1"/>
  <c r="Q810" i="23"/>
  <c r="S810" i="23" s="1"/>
  <c r="Q809" i="23"/>
  <c r="Q808" i="23"/>
  <c r="Q807" i="23"/>
  <c r="S807" i="23" s="1"/>
  <c r="T807" i="23" s="1"/>
  <c r="Q806" i="23"/>
  <c r="Q805" i="23"/>
  <c r="R805" i="23" s="1"/>
  <c r="T805" i="23" s="1"/>
  <c r="Q804" i="23"/>
  <c r="S804" i="23" s="1"/>
  <c r="Q803" i="23"/>
  <c r="R803" i="23" s="1"/>
  <c r="T803" i="23" s="1"/>
  <c r="Q802" i="23"/>
  <c r="Q801" i="23"/>
  <c r="R801" i="23" s="1"/>
  <c r="T801" i="23" s="1"/>
  <c r="Q800" i="23"/>
  <c r="Q799" i="23"/>
  <c r="R799" i="23" s="1"/>
  <c r="T799" i="23" s="1"/>
  <c r="Q798" i="23"/>
  <c r="Q797" i="23"/>
  <c r="Q796" i="23"/>
  <c r="R796" i="23" s="1"/>
  <c r="Q795" i="23"/>
  <c r="R795" i="23" s="1"/>
  <c r="Q794" i="23"/>
  <c r="R794" i="23" s="1"/>
  <c r="T794" i="23" s="1"/>
  <c r="Q793" i="23"/>
  <c r="R793" i="23" s="1"/>
  <c r="Q792" i="23"/>
  <c r="Q791" i="23"/>
  <c r="R791" i="23" s="1"/>
  <c r="T791" i="23" s="1"/>
  <c r="Q790" i="23"/>
  <c r="Q789" i="23"/>
  <c r="R789" i="23" s="1"/>
  <c r="T789" i="23" s="1"/>
  <c r="Q788" i="23"/>
  <c r="S788" i="23" s="1"/>
  <c r="Q787" i="23"/>
  <c r="Q786" i="23"/>
  <c r="Q785" i="23"/>
  <c r="R785" i="23" s="1"/>
  <c r="T785" i="23" s="1"/>
  <c r="Q784" i="23"/>
  <c r="R784" i="23" s="1"/>
  <c r="Q783" i="23"/>
  <c r="R783" i="23" s="1"/>
  <c r="T783" i="23" s="1"/>
  <c r="Q782" i="23"/>
  <c r="R782" i="23" s="1"/>
  <c r="Q781" i="23"/>
  <c r="Q780" i="23"/>
  <c r="R780" i="23" s="1"/>
  <c r="T780" i="23" s="1"/>
  <c r="Q779" i="23"/>
  <c r="Q778" i="23"/>
  <c r="Q777" i="23"/>
  <c r="R777" i="23" s="1"/>
  <c r="Q776" i="23"/>
  <c r="Q775" i="23"/>
  <c r="R775" i="23" s="1"/>
  <c r="Q774" i="23"/>
  <c r="Q773" i="23"/>
  <c r="R773" i="23" s="1"/>
  <c r="T773" i="23" s="1"/>
  <c r="Q772" i="23"/>
  <c r="R772" i="23" s="1"/>
  <c r="Q771" i="23"/>
  <c r="Q770" i="23"/>
  <c r="Q769" i="23"/>
  <c r="R769" i="23" s="1"/>
  <c r="Q768" i="23"/>
  <c r="Q767" i="23"/>
  <c r="S767" i="23" s="1"/>
  <c r="T767" i="23" s="1"/>
  <c r="Q766" i="23"/>
  <c r="Q765" i="23"/>
  <c r="Q764" i="23"/>
  <c r="R764" i="23" s="1"/>
  <c r="T764" i="23" s="1"/>
  <c r="Q763" i="23"/>
  <c r="R763" i="23" s="1"/>
  <c r="Q762" i="23"/>
  <c r="R762" i="23" s="1"/>
  <c r="Q761" i="23"/>
  <c r="R761" i="23" s="1"/>
  <c r="Q760" i="23"/>
  <c r="R760" i="23" s="1"/>
  <c r="Q759" i="23"/>
  <c r="Q758" i="23"/>
  <c r="Q757" i="23"/>
  <c r="R757" i="23" s="1"/>
  <c r="T757" i="23" s="1"/>
  <c r="Q756" i="23"/>
  <c r="R756" i="23" s="1"/>
  <c r="Q755" i="23"/>
  <c r="Q754" i="23"/>
  <c r="Q753" i="23"/>
  <c r="R753" i="23" s="1"/>
  <c r="T753" i="23" s="1"/>
  <c r="Q752" i="23"/>
  <c r="Q751" i="23"/>
  <c r="R751" i="23" s="1"/>
  <c r="T751" i="23" s="1"/>
  <c r="Q750" i="23"/>
  <c r="R750" i="23" s="1"/>
  <c r="Q749" i="23"/>
  <c r="Q748" i="23"/>
  <c r="R748" i="23" s="1"/>
  <c r="T748" i="23" s="1"/>
  <c r="Q747" i="23"/>
  <c r="Q746" i="23"/>
  <c r="Q745" i="23"/>
  <c r="R745" i="23" s="1"/>
  <c r="Q744" i="23"/>
  <c r="Q743" i="23"/>
  <c r="R743" i="23" s="1"/>
  <c r="Q742" i="23"/>
  <c r="Q741" i="23"/>
  <c r="R741" i="23" s="1"/>
  <c r="T741" i="23" s="1"/>
  <c r="Q740" i="23"/>
  <c r="R740" i="23" s="1"/>
  <c r="Q739" i="23"/>
  <c r="Q738" i="23"/>
  <c r="Q737" i="23"/>
  <c r="R737" i="23" s="1"/>
  <c r="Q736" i="23"/>
  <c r="Q735" i="23"/>
  <c r="R735" i="23" s="1"/>
  <c r="T735" i="23" s="1"/>
  <c r="Q734" i="23"/>
  <c r="Q733" i="23"/>
  <c r="R733" i="23" s="1"/>
  <c r="Q732" i="23"/>
  <c r="R732" i="23" s="1"/>
  <c r="T732" i="23" s="1"/>
  <c r="Q731" i="23"/>
  <c r="R731" i="23" s="1"/>
  <c r="Q730" i="23"/>
  <c r="S730" i="23" s="1"/>
  <c r="Q729" i="23"/>
  <c r="R729" i="23" s="1"/>
  <c r="Q728" i="23"/>
  <c r="R728" i="23" s="1"/>
  <c r="Q727" i="23"/>
  <c r="Q726" i="23"/>
  <c r="Q725" i="23"/>
  <c r="R725" i="23" s="1"/>
  <c r="T725" i="23" s="1"/>
  <c r="Q724" i="23"/>
  <c r="R724" i="23" s="1"/>
  <c r="Q723" i="23"/>
  <c r="Q722" i="23"/>
  <c r="Q721" i="23"/>
  <c r="R721" i="23" s="1"/>
  <c r="T721" i="23" s="1"/>
  <c r="Q720" i="23"/>
  <c r="Q719" i="23"/>
  <c r="R719" i="23" s="1"/>
  <c r="T719" i="23" s="1"/>
  <c r="Q718" i="23"/>
  <c r="R718" i="23" s="1"/>
  <c r="Q717" i="23"/>
  <c r="Q716" i="23"/>
  <c r="R716" i="23" s="1"/>
  <c r="T716" i="23" s="1"/>
  <c r="Q715" i="23"/>
  <c r="Q714" i="23"/>
  <c r="Q713" i="23"/>
  <c r="R713" i="23" s="1"/>
  <c r="Q712" i="23"/>
  <c r="Q711" i="23"/>
  <c r="R711" i="23" s="1"/>
  <c r="Q710" i="23"/>
  <c r="Q709" i="23"/>
  <c r="Q708" i="23"/>
  <c r="R708" i="23" s="1"/>
  <c r="Q707" i="23"/>
  <c r="R707" i="23" s="1"/>
  <c r="Q706" i="23"/>
  <c r="Q705" i="23"/>
  <c r="R705" i="23" s="1"/>
  <c r="Q704" i="23"/>
  <c r="R704" i="23" s="1"/>
  <c r="T704" i="23" s="1"/>
  <c r="Q703" i="23"/>
  <c r="R703" i="23" s="1"/>
  <c r="T703" i="23" s="1"/>
  <c r="Q702" i="23"/>
  <c r="Q701" i="23"/>
  <c r="R701" i="23" s="1"/>
  <c r="Q700" i="23"/>
  <c r="Q699" i="23"/>
  <c r="R699" i="23" s="1"/>
  <c r="Q698" i="23"/>
  <c r="R698" i="23" s="1"/>
  <c r="Q697" i="23"/>
  <c r="R697" i="23" s="1"/>
  <c r="Q696" i="23"/>
  <c r="Q695" i="23"/>
  <c r="Q694" i="23"/>
  <c r="Q693" i="23"/>
  <c r="Q692" i="23"/>
  <c r="R692" i="23" s="1"/>
  <c r="Q691" i="23"/>
  <c r="R691" i="23" s="1"/>
  <c r="T691" i="23" s="1"/>
  <c r="Q690" i="23"/>
  <c r="Q689" i="23"/>
  <c r="R689" i="23" s="1"/>
  <c r="T689" i="23" s="1"/>
  <c r="Q688" i="23"/>
  <c r="Q687" i="23"/>
  <c r="R687" i="23" s="1"/>
  <c r="T687" i="23" s="1"/>
  <c r="Q686" i="23"/>
  <c r="Q685" i="23"/>
  <c r="R685" i="23" s="1"/>
  <c r="T685" i="23" s="1"/>
  <c r="Q684" i="23"/>
  <c r="Q683" i="23"/>
  <c r="Q682" i="23"/>
  <c r="Q681" i="23"/>
  <c r="R681" i="23" s="1"/>
  <c r="Q680" i="23"/>
  <c r="Q679" i="23"/>
  <c r="Q678" i="23"/>
  <c r="Q677" i="23"/>
  <c r="Q676" i="23"/>
  <c r="R676" i="23" s="1"/>
  <c r="Q675" i="23"/>
  <c r="Q674" i="23"/>
  <c r="Q673" i="23"/>
  <c r="R673" i="23" s="1"/>
  <c r="Q672" i="23"/>
  <c r="S672" i="23" s="1"/>
  <c r="T672" i="23" s="1"/>
  <c r="Q671" i="23"/>
  <c r="R671" i="23" s="1"/>
  <c r="T671" i="23" s="1"/>
  <c r="Q670" i="23"/>
  <c r="Q669" i="23"/>
  <c r="R669" i="23" s="1"/>
  <c r="Q668" i="23"/>
  <c r="Q667" i="23"/>
  <c r="R667" i="23" s="1"/>
  <c r="Q666" i="23"/>
  <c r="R666" i="23" s="1"/>
  <c r="Q665" i="23"/>
  <c r="R665" i="23" s="1"/>
  <c r="Q664" i="23"/>
  <c r="R664" i="23" s="1"/>
  <c r="Q663" i="23"/>
  <c r="Q662" i="23"/>
  <c r="Q661" i="23"/>
  <c r="Q660" i="23"/>
  <c r="R660" i="23" s="1"/>
  <c r="Q659" i="23"/>
  <c r="Q658" i="23"/>
  <c r="Q657" i="23"/>
  <c r="R657" i="23" s="1"/>
  <c r="Q656" i="23"/>
  <c r="Q655" i="23"/>
  <c r="Q654" i="23"/>
  <c r="Q653" i="23"/>
  <c r="R653" i="23" s="1"/>
  <c r="T653" i="23" s="1"/>
  <c r="Q652" i="23"/>
  <c r="R652" i="23" s="1"/>
  <c r="T652" i="23" s="1"/>
  <c r="Q651" i="23"/>
  <c r="Q650" i="23"/>
  <c r="Q649" i="23"/>
  <c r="Q648" i="23"/>
  <c r="R648" i="23" s="1"/>
  <c r="Q647" i="23"/>
  <c r="Q646" i="23"/>
  <c r="R646" i="23" s="1"/>
  <c r="Q645" i="23"/>
  <c r="Q644" i="23"/>
  <c r="R644" i="23" s="1"/>
  <c r="Q643" i="23"/>
  <c r="Q642" i="23"/>
  <c r="Q641" i="23"/>
  <c r="Q640" i="23"/>
  <c r="Q639" i="23"/>
  <c r="Q638" i="23"/>
  <c r="S638" i="23" s="1"/>
  <c r="Q637" i="23"/>
  <c r="Q636" i="23"/>
  <c r="Q635" i="23"/>
  <c r="Q634" i="23"/>
  <c r="Q633" i="23"/>
  <c r="Q632" i="23"/>
  <c r="Q631" i="23"/>
  <c r="Q630" i="23"/>
  <c r="R630" i="23" s="1"/>
  <c r="Q629" i="23"/>
  <c r="Q628" i="23"/>
  <c r="Q627" i="23"/>
  <c r="Q626" i="23"/>
  <c r="Q625" i="23"/>
  <c r="R625" i="23" s="1"/>
  <c r="Q624" i="23"/>
  <c r="R624" i="23" s="1"/>
  <c r="T624" i="23" s="1"/>
  <c r="Q623" i="23"/>
  <c r="R623" i="23" s="1"/>
  <c r="T623" i="23" s="1"/>
  <c r="Q622" i="23"/>
  <c r="R622" i="23" s="1"/>
  <c r="Q621" i="23"/>
  <c r="R621" i="23" s="1"/>
  <c r="T621" i="23" s="1"/>
  <c r="Q620" i="23"/>
  <c r="R620" i="23" s="1"/>
  <c r="T620" i="23" s="1"/>
  <c r="Q619" i="23"/>
  <c r="R619" i="23" s="1"/>
  <c r="Q618" i="23"/>
  <c r="Q617" i="23"/>
  <c r="R617" i="23" s="1"/>
  <c r="Q616" i="23"/>
  <c r="S616" i="23" s="1"/>
  <c r="Q615" i="23"/>
  <c r="R615" i="23" s="1"/>
  <c r="Q614" i="23"/>
  <c r="Q613" i="23"/>
  <c r="Q612" i="23"/>
  <c r="R612" i="23" s="1"/>
  <c r="Q611" i="23"/>
  <c r="R611" i="23" s="1"/>
  <c r="Q610" i="23"/>
  <c r="R610" i="23" s="1"/>
  <c r="Q609" i="23"/>
  <c r="R609" i="23" s="1"/>
  <c r="Q608" i="23"/>
  <c r="Q607" i="23"/>
  <c r="R607" i="23" s="1"/>
  <c r="T607" i="23" s="1"/>
  <c r="Q606" i="23"/>
  <c r="R606" i="23" s="1"/>
  <c r="T606" i="23" s="1"/>
  <c r="Q605" i="23"/>
  <c r="Q604" i="23"/>
  <c r="R604" i="23" s="1"/>
  <c r="T604" i="23" s="1"/>
  <c r="Q603" i="23"/>
  <c r="Q602" i="23"/>
  <c r="Q601" i="23"/>
  <c r="R601" i="23" s="1"/>
  <c r="Q600" i="23"/>
  <c r="Q599" i="23"/>
  <c r="Q598" i="23"/>
  <c r="Q597" i="23"/>
  <c r="Q596" i="23"/>
  <c r="Q595" i="23"/>
  <c r="Q594" i="23"/>
  <c r="Q593" i="23"/>
  <c r="Q592" i="23"/>
  <c r="Q591" i="23"/>
  <c r="Q590" i="23"/>
  <c r="Q589" i="23"/>
  <c r="R589" i="23" s="1"/>
  <c r="Q588" i="23"/>
  <c r="R588" i="23" s="1"/>
  <c r="T588" i="23" s="1"/>
  <c r="Q587" i="23"/>
  <c r="R587" i="23" s="1"/>
  <c r="Q586" i="23"/>
  <c r="Q585" i="23"/>
  <c r="Q584" i="23"/>
  <c r="R584" i="23" s="1"/>
  <c r="Q583" i="23"/>
  <c r="R583" i="23" s="1"/>
  <c r="T583" i="23" s="1"/>
  <c r="Q582" i="23"/>
  <c r="S582" i="23" s="1"/>
  <c r="Q581" i="23"/>
  <c r="R581" i="23" s="1"/>
  <c r="Q580" i="23"/>
  <c r="R580" i="23" s="1"/>
  <c r="Q579" i="23"/>
  <c r="Q578" i="23"/>
  <c r="Q577" i="23"/>
  <c r="R577" i="23" s="1"/>
  <c r="Q576" i="23"/>
  <c r="Q575" i="23"/>
  <c r="Q574" i="23"/>
  <c r="Q573" i="23"/>
  <c r="S573" i="23" s="1"/>
  <c r="Q572" i="23"/>
  <c r="S572" i="23" s="1"/>
  <c r="T572" i="23" s="1"/>
  <c r="Q571" i="23"/>
  <c r="Q570" i="23"/>
  <c r="R570" i="23" s="1"/>
  <c r="Q569" i="23"/>
  <c r="R569" i="23" s="1"/>
  <c r="Q568" i="23"/>
  <c r="Q567" i="23"/>
  <c r="R567" i="23" s="1"/>
  <c r="Q566" i="23"/>
  <c r="R566" i="23" s="1"/>
  <c r="Q565" i="23"/>
  <c r="Q564" i="23"/>
  <c r="Q563" i="23"/>
  <c r="Q562" i="23"/>
  <c r="Q561" i="23"/>
  <c r="Q560" i="23"/>
  <c r="Q559" i="23"/>
  <c r="Q558" i="23"/>
  <c r="R558" i="23" s="1"/>
  <c r="Q557" i="23"/>
  <c r="R557" i="23" s="1"/>
  <c r="T557" i="23" s="1"/>
  <c r="Q556" i="23"/>
  <c r="R556" i="23" s="1"/>
  <c r="T556" i="23" s="1"/>
  <c r="Q555" i="23"/>
  <c r="Q554" i="23"/>
  <c r="Q553" i="23"/>
  <c r="R553" i="23" s="1"/>
  <c r="Q552" i="23"/>
  <c r="Q551" i="23"/>
  <c r="Q550" i="23"/>
  <c r="Q549" i="23"/>
  <c r="Q548" i="23"/>
  <c r="R548" i="23" s="1"/>
  <c r="Q547" i="23"/>
  <c r="Q546" i="23"/>
  <c r="Q545" i="23"/>
  <c r="R545" i="23" s="1"/>
  <c r="Q544" i="23"/>
  <c r="Q543" i="23"/>
  <c r="R543" i="23" s="1"/>
  <c r="T543" i="23" s="1"/>
  <c r="Q542" i="23"/>
  <c r="Q541" i="23"/>
  <c r="R541" i="23" s="1"/>
  <c r="Q540" i="23"/>
  <c r="R540" i="23" s="1"/>
  <c r="T540" i="23" s="1"/>
  <c r="Q539" i="23"/>
  <c r="Q538" i="23"/>
  <c r="Q537" i="23"/>
  <c r="R537" i="23" s="1"/>
  <c r="Q536" i="23"/>
  <c r="Q535" i="23"/>
  <c r="R535" i="23" s="1"/>
  <c r="T535" i="23" s="1"/>
  <c r="Q534" i="23"/>
  <c r="Q533" i="23"/>
  <c r="Q532" i="23"/>
  <c r="R532" i="23" s="1"/>
  <c r="Q531" i="23"/>
  <c r="R531" i="23" s="1"/>
  <c r="T531" i="23" s="1"/>
  <c r="Q530" i="23"/>
  <c r="Q529" i="23"/>
  <c r="R529" i="23" s="1"/>
  <c r="Q528" i="23"/>
  <c r="Q527" i="23"/>
  <c r="R527" i="23" s="1"/>
  <c r="Q526" i="23"/>
  <c r="Q525" i="23"/>
  <c r="R525" i="23" s="1"/>
  <c r="T525" i="23" s="1"/>
  <c r="Q524" i="23"/>
  <c r="R524" i="23" s="1"/>
  <c r="T524" i="23" s="1"/>
  <c r="Q523" i="23"/>
  <c r="Q522" i="23"/>
  <c r="R522" i="23" s="1"/>
  <c r="T522" i="23" s="1"/>
  <c r="Q521" i="23"/>
  <c r="Q520" i="23"/>
  <c r="Q519" i="23"/>
  <c r="Q518" i="23"/>
  <c r="R518" i="23" s="1"/>
  <c r="Q517" i="23"/>
  <c r="Q516" i="23"/>
  <c r="Q515" i="23"/>
  <c r="R515" i="23" s="1"/>
  <c r="Q514" i="23"/>
  <c r="R514" i="23" s="1"/>
  <c r="T514" i="23" s="1"/>
  <c r="Q513" i="23"/>
  <c r="Q512" i="23"/>
  <c r="Q511" i="23"/>
  <c r="Q510" i="23"/>
  <c r="Q509" i="23"/>
  <c r="Q508" i="23"/>
  <c r="R508" i="23" s="1"/>
  <c r="T508" i="23" s="1"/>
  <c r="Q507" i="23"/>
  <c r="Q506" i="23"/>
  <c r="Q505" i="23"/>
  <c r="Q504" i="23"/>
  <c r="Q503" i="23"/>
  <c r="R503" i="23" s="1"/>
  <c r="T503" i="23" s="1"/>
  <c r="Q502" i="23"/>
  <c r="R502" i="23" s="1"/>
  <c r="Q501" i="23"/>
  <c r="Q500" i="23"/>
  <c r="Q499" i="23"/>
  <c r="R499" i="23" s="1"/>
  <c r="Q498" i="23"/>
  <c r="R498" i="23" s="1"/>
  <c r="T498" i="23" s="1"/>
  <c r="Q497" i="23"/>
  <c r="Q496" i="23"/>
  <c r="Q495" i="23"/>
  <c r="R495" i="23" s="1"/>
  <c r="T495" i="23" s="1"/>
  <c r="Q494" i="23"/>
  <c r="Q493" i="23"/>
  <c r="Q492" i="23"/>
  <c r="Q491" i="23"/>
  <c r="Q490" i="23"/>
  <c r="Q489" i="23"/>
  <c r="Q488" i="23"/>
  <c r="Q487" i="23"/>
  <c r="Q486" i="23"/>
  <c r="R486" i="23" s="1"/>
  <c r="Q485" i="23"/>
  <c r="R485" i="23" s="1"/>
  <c r="Q484" i="23"/>
  <c r="Q483" i="23"/>
  <c r="R483" i="23" s="1"/>
  <c r="Q482" i="23"/>
  <c r="R482" i="23" s="1"/>
  <c r="T482" i="23" s="1"/>
  <c r="Q481" i="23"/>
  <c r="Q480" i="23"/>
  <c r="Q479" i="23"/>
  <c r="R479" i="23" s="1"/>
  <c r="T479" i="23" s="1"/>
  <c r="Q478" i="23"/>
  <c r="Q477" i="23"/>
  <c r="Q476" i="23"/>
  <c r="Q475" i="23"/>
  <c r="Q474" i="23"/>
  <c r="Q473" i="23"/>
  <c r="Q472" i="23"/>
  <c r="Q471" i="23"/>
  <c r="R471" i="23" s="1"/>
  <c r="T471" i="23" s="1"/>
  <c r="Q470" i="23"/>
  <c r="R470" i="23" s="1"/>
  <c r="Q469" i="23"/>
  <c r="Q468" i="23"/>
  <c r="Q467" i="23"/>
  <c r="R467" i="23" s="1"/>
  <c r="Q466" i="23"/>
  <c r="R466" i="23" s="1"/>
  <c r="T466" i="23" s="1"/>
  <c r="Q465" i="23"/>
  <c r="Q464" i="23"/>
  <c r="Q463" i="23"/>
  <c r="Q462" i="23"/>
  <c r="Q461" i="23"/>
  <c r="R461" i="23" s="1"/>
  <c r="T461" i="23" s="1"/>
  <c r="Q460" i="23"/>
  <c r="Q459" i="23"/>
  <c r="Q458" i="23"/>
  <c r="Q457" i="23"/>
  <c r="Q456" i="23"/>
  <c r="Q455" i="23"/>
  <c r="Q454" i="23"/>
  <c r="R454" i="23" s="1"/>
  <c r="Q453" i="23"/>
  <c r="Q452" i="23"/>
  <c r="Q451" i="23"/>
  <c r="R451" i="23" s="1"/>
  <c r="Q450" i="23"/>
  <c r="R450" i="23" s="1"/>
  <c r="T450" i="23" s="1"/>
  <c r="Q449" i="23"/>
  <c r="Q448" i="23"/>
  <c r="Q447" i="23"/>
  <c r="Q446" i="23"/>
  <c r="Q445" i="23"/>
  <c r="Q444" i="23"/>
  <c r="R444" i="23" s="1"/>
  <c r="T444" i="23" s="1"/>
  <c r="Q443" i="23"/>
  <c r="Q442" i="23"/>
  <c r="Q441" i="23"/>
  <c r="Q440" i="23"/>
  <c r="Q439" i="23"/>
  <c r="R439" i="23" s="1"/>
  <c r="T439" i="23" s="1"/>
  <c r="Q438" i="23"/>
  <c r="R438" i="23" s="1"/>
  <c r="Q437" i="23"/>
  <c r="Q436" i="23"/>
  <c r="Q435" i="23"/>
  <c r="R435" i="23" s="1"/>
  <c r="Q434" i="23"/>
  <c r="R434" i="23" s="1"/>
  <c r="T434" i="23" s="1"/>
  <c r="Q433" i="23"/>
  <c r="Q432" i="23"/>
  <c r="Q431" i="23"/>
  <c r="R431" i="23" s="1"/>
  <c r="T431" i="23" s="1"/>
  <c r="Q430" i="23"/>
  <c r="Q429" i="23"/>
  <c r="R429" i="23" s="1"/>
  <c r="T429" i="23" s="1"/>
  <c r="Q428" i="23"/>
  <c r="R428" i="23" s="1"/>
  <c r="Q427" i="23"/>
  <c r="Q426" i="23"/>
  <c r="Q425" i="23"/>
  <c r="Q424" i="23"/>
  <c r="Q423" i="23"/>
  <c r="R423" i="23" s="1"/>
  <c r="Q422" i="23"/>
  <c r="Q421" i="23"/>
  <c r="Q420" i="23"/>
  <c r="S420" i="23" s="1"/>
  <c r="T420" i="23" s="1"/>
  <c r="Q419" i="23"/>
  <c r="Q418" i="23"/>
  <c r="Q417" i="23"/>
  <c r="Q416" i="23"/>
  <c r="S416" i="23" s="1"/>
  <c r="T416" i="23" s="1"/>
  <c r="Q415" i="23"/>
  <c r="R415" i="23" s="1"/>
  <c r="T415" i="23" s="1"/>
  <c r="Q414" i="23"/>
  <c r="Q413" i="23"/>
  <c r="Q412" i="23"/>
  <c r="R412" i="23" s="1"/>
  <c r="T412" i="23" s="1"/>
  <c r="Q411" i="23"/>
  <c r="R411" i="23" s="1"/>
  <c r="T411" i="23" s="1"/>
  <c r="Q410" i="23"/>
  <c r="R410" i="23" s="1"/>
  <c r="Q409" i="23"/>
  <c r="Q408" i="23"/>
  <c r="Q407" i="23"/>
  <c r="R407" i="23" s="1"/>
  <c r="Q406" i="23"/>
  <c r="Q405" i="23"/>
  <c r="R405" i="23" s="1"/>
  <c r="T405" i="23" s="1"/>
  <c r="Q404" i="23"/>
  <c r="R404" i="23" s="1"/>
  <c r="T404" i="23" s="1"/>
  <c r="Q403" i="23"/>
  <c r="R403" i="23" s="1"/>
  <c r="Q402" i="23"/>
  <c r="R402" i="23" s="1"/>
  <c r="T402" i="23" s="1"/>
  <c r="Q401" i="23"/>
  <c r="Q400" i="23"/>
  <c r="Q399" i="23"/>
  <c r="Q398" i="23"/>
  <c r="Q397" i="23"/>
  <c r="Q396" i="23"/>
  <c r="R396" i="23" s="1"/>
  <c r="T396" i="23" s="1"/>
  <c r="Q395" i="23"/>
  <c r="R395" i="23" s="1"/>
  <c r="T395" i="23" s="1"/>
  <c r="Q394" i="23"/>
  <c r="Q393" i="23"/>
  <c r="Q392" i="23"/>
  <c r="R392" i="23" s="1"/>
  <c r="T392" i="23" s="1"/>
  <c r="Q391" i="23"/>
  <c r="R391" i="23" s="1"/>
  <c r="T391" i="23" s="1"/>
  <c r="Q390" i="23"/>
  <c r="Q389" i="23"/>
  <c r="R389" i="23" s="1"/>
  <c r="T389" i="23" s="1"/>
  <c r="Q388" i="23"/>
  <c r="S388" i="23" s="1"/>
  <c r="T388" i="23" s="1"/>
  <c r="Q387" i="23"/>
  <c r="R387" i="23" s="1"/>
  <c r="Q386" i="23"/>
  <c r="R386" i="23" s="1"/>
  <c r="T386" i="23" s="1"/>
  <c r="Q385" i="23"/>
  <c r="Q384" i="23"/>
  <c r="R384" i="23" s="1"/>
  <c r="T384" i="23" s="1"/>
  <c r="Q383" i="23"/>
  <c r="R383" i="23" s="1"/>
  <c r="T383" i="23" s="1"/>
  <c r="Q382" i="23"/>
  <c r="Q381" i="23"/>
  <c r="Q380" i="23"/>
  <c r="S380" i="23" s="1"/>
  <c r="T380" i="23" s="1"/>
  <c r="Q379" i="23"/>
  <c r="Q378" i="23"/>
  <c r="R378" i="23" s="1"/>
  <c r="T378" i="23" s="1"/>
  <c r="Q377" i="23"/>
  <c r="Q376" i="23"/>
  <c r="R376" i="23" s="1"/>
  <c r="Q375" i="23"/>
  <c r="R375" i="23" s="1"/>
  <c r="T375" i="23" s="1"/>
  <c r="Q374" i="23"/>
  <c r="R374" i="23" s="1"/>
  <c r="Q373" i="23"/>
  <c r="Q372" i="23"/>
  <c r="Q371" i="23"/>
  <c r="R371" i="23" s="1"/>
  <c r="Q370" i="23"/>
  <c r="R370" i="23" s="1"/>
  <c r="T370" i="23" s="1"/>
  <c r="Q369" i="23"/>
  <c r="Q368" i="23"/>
  <c r="R368" i="23" s="1"/>
  <c r="T368" i="23" s="1"/>
  <c r="Q367" i="23"/>
  <c r="R367" i="23" s="1"/>
  <c r="T367" i="23" s="1"/>
  <c r="Q366" i="23"/>
  <c r="Q365" i="23"/>
  <c r="R365" i="23" s="1"/>
  <c r="T365" i="23" s="1"/>
  <c r="Q364" i="23"/>
  <c r="R364" i="23" s="1"/>
  <c r="T364" i="23" s="1"/>
  <c r="Q363" i="23"/>
  <c r="Q362" i="23"/>
  <c r="Q361" i="23"/>
  <c r="Q360" i="23"/>
  <c r="R360" i="23" s="1"/>
  <c r="Q359" i="23"/>
  <c r="R359" i="23" s="1"/>
  <c r="T359" i="23" s="1"/>
  <c r="Q358" i="23"/>
  <c r="Q357" i="23"/>
  <c r="R357" i="23" s="1"/>
  <c r="T357" i="23" s="1"/>
  <c r="Q356" i="23"/>
  <c r="Q355" i="23"/>
  <c r="Q354" i="23"/>
  <c r="R354" i="23" s="1"/>
  <c r="T354" i="23" s="1"/>
  <c r="Q353" i="23"/>
  <c r="Q352" i="23"/>
  <c r="Q351" i="23"/>
  <c r="R351" i="23" s="1"/>
  <c r="Q350" i="23"/>
  <c r="Q349" i="23"/>
  <c r="Q348" i="23"/>
  <c r="R348" i="23" s="1"/>
  <c r="T348" i="23" s="1"/>
  <c r="Q347" i="23"/>
  <c r="Q346" i="23"/>
  <c r="Q345" i="23"/>
  <c r="Q344" i="23"/>
  <c r="Q343" i="23"/>
  <c r="R343" i="23" s="1"/>
  <c r="T343" i="23" s="1"/>
  <c r="Q342" i="23"/>
  <c r="R342" i="23" s="1"/>
  <c r="Q341" i="23"/>
  <c r="R341" i="23" s="1"/>
  <c r="T341" i="23" s="1"/>
  <c r="Q340" i="23"/>
  <c r="Q339" i="23"/>
  <c r="Q338" i="23"/>
  <c r="R338" i="23" s="1"/>
  <c r="T338" i="23" s="1"/>
  <c r="Q337" i="23"/>
  <c r="Q336" i="23"/>
  <c r="Q335" i="23"/>
  <c r="R335" i="23" s="1"/>
  <c r="T335" i="23" s="1"/>
  <c r="Q334" i="23"/>
  <c r="Q333" i="23"/>
  <c r="R333" i="23" s="1"/>
  <c r="Q332" i="23"/>
  <c r="R332" i="23" s="1"/>
  <c r="T332" i="23" s="1"/>
  <c r="Q331" i="23"/>
  <c r="R331" i="23" s="1"/>
  <c r="T331" i="23" s="1"/>
  <c r="Q330" i="23"/>
  <c r="Q329" i="23"/>
  <c r="Q328" i="23"/>
  <c r="Q327" i="23"/>
  <c r="R327" i="23" s="1"/>
  <c r="Q326" i="23"/>
  <c r="S326" i="23" s="1"/>
  <c r="Q325" i="23"/>
  <c r="R325" i="23" s="1"/>
  <c r="Q324" i="23"/>
  <c r="Q323" i="23"/>
  <c r="Q322" i="23"/>
  <c r="R322" i="23" s="1"/>
  <c r="T322" i="23" s="1"/>
  <c r="Q321" i="23"/>
  <c r="Q320" i="23"/>
  <c r="Q319" i="23"/>
  <c r="R319" i="23" s="1"/>
  <c r="T319" i="23" s="1"/>
  <c r="Q318" i="23"/>
  <c r="Q317" i="23"/>
  <c r="Q316" i="23"/>
  <c r="S316" i="23" s="1"/>
  <c r="T316" i="23" s="1"/>
  <c r="Q315" i="23"/>
  <c r="R315" i="23" s="1"/>
  <c r="T315" i="23" s="1"/>
  <c r="Q314" i="23"/>
  <c r="Q313" i="23"/>
  <c r="R313" i="23" s="1"/>
  <c r="T313" i="23" s="1"/>
  <c r="Q312" i="23"/>
  <c r="Q311" i="23"/>
  <c r="R311" i="23" s="1"/>
  <c r="T311" i="23" s="1"/>
  <c r="Q310" i="23"/>
  <c r="Q309" i="23"/>
  <c r="R309" i="23" s="1"/>
  <c r="Q308" i="23"/>
  <c r="R308" i="23" s="1"/>
  <c r="T308" i="23" s="1"/>
  <c r="Q307" i="23"/>
  <c r="Q306" i="23"/>
  <c r="R306" i="23" s="1"/>
  <c r="T306" i="23" s="1"/>
  <c r="Q305" i="23"/>
  <c r="Q304" i="23"/>
  <c r="S304" i="23" s="1"/>
  <c r="T304" i="23" s="1"/>
  <c r="Q303" i="23"/>
  <c r="R303" i="23" s="1"/>
  <c r="T303" i="23" s="1"/>
  <c r="Q302" i="23"/>
  <c r="Q301" i="23"/>
  <c r="R301" i="23" s="1"/>
  <c r="T301" i="23" s="1"/>
  <c r="Q300" i="23"/>
  <c r="Q299" i="23"/>
  <c r="R299" i="23" s="1"/>
  <c r="Q298" i="23"/>
  <c r="R298" i="23" s="1"/>
  <c r="T298" i="23" s="1"/>
  <c r="Q297" i="23"/>
  <c r="R297" i="23" s="1"/>
  <c r="T297" i="23" s="1"/>
  <c r="Q296" i="23"/>
  <c r="Q295" i="23"/>
  <c r="R295" i="23" s="1"/>
  <c r="T295" i="23" s="1"/>
  <c r="Q294" i="23"/>
  <c r="Q293" i="23"/>
  <c r="Q292" i="23"/>
  <c r="Q291" i="23"/>
  <c r="Q290" i="23"/>
  <c r="R290" i="23" s="1"/>
  <c r="T290" i="23" s="1"/>
  <c r="Q289" i="23"/>
  <c r="Q288" i="23"/>
  <c r="Q287" i="23"/>
  <c r="Q286" i="23"/>
  <c r="Q285" i="23"/>
  <c r="R285" i="23" s="1"/>
  <c r="T285" i="23" s="1"/>
  <c r="Q284" i="23"/>
  <c r="R284" i="23" s="1"/>
  <c r="T284" i="23" s="1"/>
  <c r="Q283" i="23"/>
  <c r="R283" i="23" s="1"/>
  <c r="Q282" i="23"/>
  <c r="R282" i="23" s="1"/>
  <c r="T282" i="23" s="1"/>
  <c r="Q281" i="23"/>
  <c r="Q280" i="23"/>
  <c r="R280" i="23" s="1"/>
  <c r="T280" i="23" s="1"/>
  <c r="Q279" i="23"/>
  <c r="R279" i="23" s="1"/>
  <c r="Q278" i="23"/>
  <c r="S278" i="23" s="1"/>
  <c r="Q277" i="23"/>
  <c r="Q276" i="23"/>
  <c r="Q275" i="23"/>
  <c r="R275" i="23" s="1"/>
  <c r="Q274" i="23"/>
  <c r="R274" i="23" s="1"/>
  <c r="T274" i="23" s="1"/>
  <c r="Q273" i="23"/>
  <c r="Q272" i="23"/>
  <c r="Q271" i="23"/>
  <c r="Q270" i="23"/>
  <c r="Q269" i="23"/>
  <c r="Q268" i="23"/>
  <c r="R268" i="23" s="1"/>
  <c r="T268" i="23" s="1"/>
  <c r="Q267" i="23"/>
  <c r="Q266" i="23"/>
  <c r="R266" i="23" s="1"/>
  <c r="Q265" i="23"/>
  <c r="Q264" i="23"/>
  <c r="R264" i="23" s="1"/>
  <c r="Q263" i="23"/>
  <c r="R263" i="23" s="1"/>
  <c r="T263" i="23" s="1"/>
  <c r="Q262" i="23"/>
  <c r="Q261" i="23"/>
  <c r="Q260" i="23"/>
  <c r="R260" i="23" s="1"/>
  <c r="T260" i="23" s="1"/>
  <c r="Q259" i="23"/>
  <c r="R259" i="23" s="1"/>
  <c r="Q258" i="23"/>
  <c r="Q257" i="23"/>
  <c r="Q256" i="23"/>
  <c r="Q255" i="23"/>
  <c r="R255" i="23" s="1"/>
  <c r="T255" i="23" s="1"/>
  <c r="Q254" i="23"/>
  <c r="Q253" i="23"/>
  <c r="R253" i="23" s="1"/>
  <c r="T253" i="23" s="1"/>
  <c r="Q252" i="23"/>
  <c r="R252" i="23" s="1"/>
  <c r="T252" i="23" s="1"/>
  <c r="Q251" i="23"/>
  <c r="Q250" i="23"/>
  <c r="Q249" i="23"/>
  <c r="Q248" i="23"/>
  <c r="R248" i="23" s="1"/>
  <c r="T248" i="23" s="1"/>
  <c r="Q247" i="23"/>
  <c r="R247" i="23" s="1"/>
  <c r="T247" i="23" s="1"/>
  <c r="Q246" i="23"/>
  <c r="Q245" i="23"/>
  <c r="Q244" i="23"/>
  <c r="R244" i="23" s="1"/>
  <c r="T244" i="23" s="1"/>
  <c r="Q243" i="23"/>
  <c r="Q242" i="23"/>
  <c r="R242" i="23" s="1"/>
  <c r="T242" i="23" s="1"/>
  <c r="Q241" i="23"/>
  <c r="Q240" i="23"/>
  <c r="Q239" i="23"/>
  <c r="S239" i="23" s="1"/>
  <c r="T239" i="23" s="1"/>
  <c r="Q238" i="23"/>
  <c r="Q237" i="23"/>
  <c r="S237" i="23" s="1"/>
  <c r="Q236" i="23"/>
  <c r="R236" i="23" s="1"/>
  <c r="T236" i="23" s="1"/>
  <c r="Q235" i="23"/>
  <c r="Q234" i="23"/>
  <c r="Q233" i="23"/>
  <c r="Q232" i="23"/>
  <c r="Q231" i="23"/>
  <c r="S231" i="23" s="1"/>
  <c r="Q230" i="23"/>
  <c r="Q229" i="23"/>
  <c r="Q228" i="23"/>
  <c r="R228" i="23" s="1"/>
  <c r="Q227" i="23"/>
  <c r="Q226" i="23"/>
  <c r="R226" i="23" s="1"/>
  <c r="T226" i="23" s="1"/>
  <c r="Q225" i="23"/>
  <c r="Q224" i="23"/>
  <c r="R224" i="23" s="1"/>
  <c r="T224" i="23" s="1"/>
  <c r="Q223" i="23"/>
  <c r="S223" i="23" s="1"/>
  <c r="T223" i="23" s="1"/>
  <c r="Q222" i="23"/>
  <c r="Q221" i="23"/>
  <c r="S221" i="23" s="1"/>
  <c r="T221" i="23" s="1"/>
  <c r="Q220" i="23"/>
  <c r="R220" i="23" s="1"/>
  <c r="T220" i="23" s="1"/>
  <c r="Q219" i="23"/>
  <c r="Q218" i="23"/>
  <c r="R218" i="23" s="1"/>
  <c r="T218" i="23" s="1"/>
  <c r="Q217" i="23"/>
  <c r="S217" i="23" s="1"/>
  <c r="T217" i="23" s="1"/>
  <c r="Q216" i="23"/>
  <c r="Q215" i="23"/>
  <c r="S215" i="23" s="1"/>
  <c r="T215" i="23" s="1"/>
  <c r="Q214" i="23"/>
  <c r="R214" i="23" s="1"/>
  <c r="Q213" i="23"/>
  <c r="Q212" i="23"/>
  <c r="Q211" i="23"/>
  <c r="S211" i="23" s="1"/>
  <c r="Q210" i="23"/>
  <c r="R210" i="23" s="1"/>
  <c r="T210" i="23" s="1"/>
  <c r="Q209" i="23"/>
  <c r="Q208" i="23"/>
  <c r="Q207" i="23"/>
  <c r="Q206" i="23"/>
  <c r="Q205" i="23"/>
  <c r="Q204" i="23"/>
  <c r="R204" i="23" s="1"/>
  <c r="T204" i="23" s="1"/>
  <c r="Q203" i="23"/>
  <c r="Q202" i="23"/>
  <c r="Q201" i="23"/>
  <c r="S201" i="23" s="1"/>
  <c r="T201" i="23" s="1"/>
  <c r="Q200" i="23"/>
  <c r="Q199" i="23"/>
  <c r="S199" i="23" s="1"/>
  <c r="T199" i="23" s="1"/>
  <c r="Q198" i="23"/>
  <c r="R198" i="23" s="1"/>
  <c r="Q197" i="23"/>
  <c r="S197" i="23" s="1"/>
  <c r="T197" i="23" s="1"/>
  <c r="Q196" i="23"/>
  <c r="R196" i="23" s="1"/>
  <c r="T196" i="23" s="1"/>
  <c r="Q195" i="23"/>
  <c r="Q194" i="23"/>
  <c r="Q193" i="23"/>
  <c r="S193" i="23" s="1"/>
  <c r="Q192" i="23"/>
  <c r="Q191" i="23"/>
  <c r="S191" i="23" s="1"/>
  <c r="Q190" i="23"/>
  <c r="Q189" i="23"/>
  <c r="R188" i="23"/>
  <c r="T188" i="23" s="1"/>
  <c r="Q188" i="23"/>
  <c r="Q187" i="23"/>
  <c r="Q186" i="23"/>
  <c r="R186" i="23" s="1"/>
  <c r="T186" i="23" s="1"/>
  <c r="Q185" i="23"/>
  <c r="S185" i="23" s="1"/>
  <c r="Q184" i="23"/>
  <c r="R184" i="23" s="1"/>
  <c r="Q183" i="23"/>
  <c r="S183" i="23" s="1"/>
  <c r="T183" i="23" s="1"/>
  <c r="Q182" i="23"/>
  <c r="Q181" i="23"/>
  <c r="Q180" i="23"/>
  <c r="R180" i="23" s="1"/>
  <c r="T180" i="23" s="1"/>
  <c r="Q179" i="23"/>
  <c r="Q178" i="23"/>
  <c r="Q177" i="23"/>
  <c r="S177" i="23" s="1"/>
  <c r="Q176" i="23"/>
  <c r="Q175" i="23"/>
  <c r="Q174" i="23"/>
  <c r="R174" i="23" s="1"/>
  <c r="Q173" i="23"/>
  <c r="Q172" i="23"/>
  <c r="R172" i="23" s="1"/>
  <c r="Q171" i="23"/>
  <c r="R171" i="23" s="1"/>
  <c r="T171" i="23" s="1"/>
  <c r="Q170" i="23"/>
  <c r="S170" i="23" s="1"/>
  <c r="T170" i="23" s="1"/>
  <c r="Q169" i="23"/>
  <c r="R169" i="23" s="1"/>
  <c r="Q168" i="23"/>
  <c r="Q167" i="23"/>
  <c r="Q166" i="23"/>
  <c r="Q165" i="23"/>
  <c r="R165" i="23" s="1"/>
  <c r="T165" i="23" s="1"/>
  <c r="Q164" i="23"/>
  <c r="R164" i="23" s="1"/>
  <c r="T164" i="23" s="1"/>
  <c r="Q163" i="23"/>
  <c r="Q162" i="23"/>
  <c r="R162" i="23" s="1"/>
  <c r="Q161" i="23"/>
  <c r="Q160" i="23"/>
  <c r="R160" i="23" s="1"/>
  <c r="T160" i="23" s="1"/>
  <c r="Q159" i="23"/>
  <c r="R159" i="23" s="1"/>
  <c r="Q158" i="23"/>
  <c r="R158" i="23" s="1"/>
  <c r="Q157" i="23"/>
  <c r="R157" i="23" s="1"/>
  <c r="T157" i="23" s="1"/>
  <c r="Q156" i="23"/>
  <c r="Q155" i="23"/>
  <c r="Q154" i="23"/>
  <c r="Q153" i="23"/>
  <c r="Q152" i="23"/>
  <c r="R152" i="23" s="1"/>
  <c r="T152" i="23" s="1"/>
  <c r="Q151" i="23"/>
  <c r="Q150" i="23"/>
  <c r="Q149" i="23"/>
  <c r="R149" i="23" s="1"/>
  <c r="T149" i="23" s="1"/>
  <c r="Q148" i="23"/>
  <c r="R148" i="23" s="1"/>
  <c r="T148" i="23" s="1"/>
  <c r="Q147" i="23"/>
  <c r="Q146" i="23"/>
  <c r="R146" i="23" s="1"/>
  <c r="Q145" i="23"/>
  <c r="Q144" i="23"/>
  <c r="R144" i="23" s="1"/>
  <c r="T144" i="23" s="1"/>
  <c r="Q143" i="23"/>
  <c r="R143" i="23" s="1"/>
  <c r="Q142" i="23"/>
  <c r="S142" i="23" s="1"/>
  <c r="Q141" i="23"/>
  <c r="Q140" i="23"/>
  <c r="Q139" i="23"/>
  <c r="Q138" i="23"/>
  <c r="Q137" i="23"/>
  <c r="Q136" i="23"/>
  <c r="R136" i="23" s="1"/>
  <c r="T136" i="23" s="1"/>
  <c r="Q135" i="23"/>
  <c r="Q134" i="23"/>
  <c r="Q133" i="23"/>
  <c r="Q132" i="23"/>
  <c r="R132" i="23" s="1"/>
  <c r="T132" i="23" s="1"/>
  <c r="Q131" i="23"/>
  <c r="Q130" i="23"/>
  <c r="R130" i="23" s="1"/>
  <c r="Q129" i="23"/>
  <c r="R129" i="23" s="1"/>
  <c r="Q128" i="23"/>
  <c r="R128" i="23" s="1"/>
  <c r="T128" i="23" s="1"/>
  <c r="Q127" i="23"/>
  <c r="R127" i="23" s="1"/>
  <c r="Q126" i="23"/>
  <c r="Q125" i="23"/>
  <c r="R125" i="23" s="1"/>
  <c r="T125" i="23" s="1"/>
  <c r="Q124" i="23"/>
  <c r="Q123" i="23"/>
  <c r="Q122" i="23"/>
  <c r="Q121" i="23"/>
  <c r="Q120" i="23"/>
  <c r="R120" i="23" s="1"/>
  <c r="T120" i="23" s="1"/>
  <c r="Q119" i="23"/>
  <c r="Q118" i="23"/>
  <c r="Q117" i="23"/>
  <c r="Q116" i="23"/>
  <c r="R116" i="23" s="1"/>
  <c r="T116" i="23" s="1"/>
  <c r="Q115" i="23"/>
  <c r="Q114" i="23"/>
  <c r="R114" i="23" s="1"/>
  <c r="Q113" i="23"/>
  <c r="Q112" i="23"/>
  <c r="R112" i="23" s="1"/>
  <c r="T112" i="23" s="1"/>
  <c r="Q111" i="23"/>
  <c r="R111" i="23" s="1"/>
  <c r="Q110" i="23"/>
  <c r="Q109" i="23"/>
  <c r="R109" i="23" s="1"/>
  <c r="T109" i="23" s="1"/>
  <c r="Q108" i="23"/>
  <c r="Q107" i="23"/>
  <c r="Q106" i="23"/>
  <c r="Q105" i="23"/>
  <c r="Q104" i="23"/>
  <c r="R104" i="23" s="1"/>
  <c r="T104" i="23" s="1"/>
  <c r="Q103" i="23"/>
  <c r="Q102" i="23"/>
  <c r="Q101" i="23"/>
  <c r="Q100" i="23"/>
  <c r="R100" i="23" s="1"/>
  <c r="T100" i="23" s="1"/>
  <c r="Q99" i="23"/>
  <c r="Q98" i="23"/>
  <c r="R98" i="23" s="1"/>
  <c r="Q97" i="23"/>
  <c r="Q96" i="23"/>
  <c r="R96" i="23" s="1"/>
  <c r="T96" i="23" s="1"/>
  <c r="Q95" i="23"/>
  <c r="Q94" i="23"/>
  <c r="Q93" i="23"/>
  <c r="Q92" i="23"/>
  <c r="Q91" i="23"/>
  <c r="Q90" i="23"/>
  <c r="Q89" i="23"/>
  <c r="Q88" i="23"/>
  <c r="R88" i="23" s="1"/>
  <c r="T88" i="23" s="1"/>
  <c r="Q87" i="23"/>
  <c r="Q86" i="23"/>
  <c r="Q85" i="23"/>
  <c r="Q84" i="23"/>
  <c r="R84" i="23" s="1"/>
  <c r="T84" i="23" s="1"/>
  <c r="Q83" i="23"/>
  <c r="Q82" i="23"/>
  <c r="R82" i="23" s="1"/>
  <c r="Q81" i="23"/>
  <c r="Q80" i="23"/>
  <c r="R80" i="23" s="1"/>
  <c r="T80" i="23" s="1"/>
  <c r="Q79" i="23"/>
  <c r="Q78" i="23"/>
  <c r="R78" i="23" s="1"/>
  <c r="Q77" i="23"/>
  <c r="Q76" i="23"/>
  <c r="Q75" i="23"/>
  <c r="Q74" i="23"/>
  <c r="Q73" i="23"/>
  <c r="Q72" i="23"/>
  <c r="R72" i="23" s="1"/>
  <c r="T72" i="23" s="1"/>
  <c r="Q71" i="23"/>
  <c r="Q70" i="23"/>
  <c r="Q69" i="23"/>
  <c r="Q68" i="23"/>
  <c r="S68" i="23" s="1"/>
  <c r="T68" i="23" s="1"/>
  <c r="Q67" i="23"/>
  <c r="Q66" i="23"/>
  <c r="R66" i="23" s="1"/>
  <c r="Q65" i="23"/>
  <c r="R65" i="23" s="1"/>
  <c r="Q64" i="23"/>
  <c r="S64" i="23" s="1"/>
  <c r="T64" i="23" s="1"/>
  <c r="Q63" i="23"/>
  <c r="Q62" i="23"/>
  <c r="Q61" i="23"/>
  <c r="Q60" i="23"/>
  <c r="Q59" i="23"/>
  <c r="Q58" i="23"/>
  <c r="Q57" i="23"/>
  <c r="Q56" i="23"/>
  <c r="R56" i="23" s="1"/>
  <c r="T56" i="23" s="1"/>
  <c r="Q55" i="23"/>
  <c r="Q54" i="23"/>
  <c r="Q53" i="23"/>
  <c r="Q52" i="23"/>
  <c r="R52" i="23" s="1"/>
  <c r="T52" i="23" s="1"/>
  <c r="Q51" i="23"/>
  <c r="Q50" i="23"/>
  <c r="R50" i="23" s="1"/>
  <c r="Q49" i="23"/>
  <c r="Q48" i="23"/>
  <c r="R48" i="23" s="1"/>
  <c r="T48" i="23" s="1"/>
  <c r="Q47" i="23"/>
  <c r="S47" i="23" s="1"/>
  <c r="Q46" i="23"/>
  <c r="Q45" i="23"/>
  <c r="Q44" i="23"/>
  <c r="Q43" i="23"/>
  <c r="Q42" i="23"/>
  <c r="Q41" i="23"/>
  <c r="Q40" i="23"/>
  <c r="R40" i="23" s="1"/>
  <c r="T40" i="23" s="1"/>
  <c r="Q39" i="23"/>
  <c r="Q38" i="23"/>
  <c r="Q37" i="23"/>
  <c r="R37" i="23" s="1"/>
  <c r="T37" i="23" s="1"/>
  <c r="Q36" i="23"/>
  <c r="R36" i="23" s="1"/>
  <c r="T36" i="23" s="1"/>
  <c r="Q35" i="23"/>
  <c r="Q34" i="23"/>
  <c r="R34" i="23" s="1"/>
  <c r="Q33" i="23"/>
  <c r="Q32" i="23"/>
  <c r="R32" i="23" s="1"/>
  <c r="T32" i="23" s="1"/>
  <c r="Q31" i="23"/>
  <c r="Q30" i="23"/>
  <c r="Q29" i="23"/>
  <c r="Q28" i="23"/>
  <c r="Q27" i="23"/>
  <c r="Q26" i="23"/>
  <c r="Q25" i="23"/>
  <c r="Q24" i="23"/>
  <c r="R24" i="23" s="1"/>
  <c r="T24" i="23" s="1"/>
  <c r="Q23" i="23"/>
  <c r="Q22" i="23"/>
  <c r="Q21" i="23"/>
  <c r="Q20" i="23"/>
  <c r="R20" i="23" s="1"/>
  <c r="T20" i="23" s="1"/>
  <c r="Q19" i="23"/>
  <c r="Q18" i="23"/>
  <c r="R18" i="23" s="1"/>
  <c r="Q17" i="23"/>
  <c r="Q16" i="23"/>
  <c r="R16" i="23" s="1"/>
  <c r="T16" i="23" s="1"/>
  <c r="Q15" i="23"/>
  <c r="Q14" i="23"/>
  <c r="Q13" i="23"/>
  <c r="Q12" i="23"/>
  <c r="Q11" i="23"/>
  <c r="Q10" i="23"/>
  <c r="Q9" i="23"/>
  <c r="Q8" i="23"/>
  <c r="R8" i="23" s="1"/>
  <c r="T8" i="23" s="1"/>
  <c r="Q7" i="23"/>
  <c r="Q6" i="23"/>
  <c r="Q5" i="23"/>
  <c r="Q4" i="23"/>
  <c r="R4" i="23" s="1"/>
  <c r="T4" i="23" s="1"/>
  <c r="Q4" i="21"/>
  <c r="R4" i="21" s="1"/>
  <c r="Q5" i="21"/>
  <c r="R5" i="21" s="1"/>
  <c r="Q6" i="21"/>
  <c r="R6" i="21" s="1"/>
  <c r="T6" i="21" s="1"/>
  <c r="Q7" i="21"/>
  <c r="R7" i="21" s="1"/>
  <c r="T7" i="21" s="1"/>
  <c r="Q8" i="21"/>
  <c r="R8" i="21" s="1"/>
  <c r="T8" i="21" s="1"/>
  <c r="Q9" i="21"/>
  <c r="Q10" i="21"/>
  <c r="R10" i="21" s="1"/>
  <c r="Q11" i="21"/>
  <c r="R11" i="21" s="1"/>
  <c r="T11" i="21" s="1"/>
  <c r="Q12" i="21"/>
  <c r="R12" i="21" s="1"/>
  <c r="Q13" i="21"/>
  <c r="R13" i="21" s="1"/>
  <c r="T13" i="21" s="1"/>
  <c r="Q14" i="21"/>
  <c r="R14" i="21" s="1"/>
  <c r="Q15" i="21"/>
  <c r="R15" i="21" s="1"/>
  <c r="Q16" i="21"/>
  <c r="R16" i="21" s="1"/>
  <c r="Q17" i="21"/>
  <c r="R17" i="21" s="1"/>
  <c r="T17" i="21" s="1"/>
  <c r="Q18" i="21"/>
  <c r="R18" i="21" s="1"/>
  <c r="T18" i="21" s="1"/>
  <c r="Q19" i="21"/>
  <c r="R19" i="21" s="1"/>
  <c r="T19" i="21" s="1"/>
  <c r="Q20" i="21"/>
  <c r="R20" i="21" s="1"/>
  <c r="T20" i="21" s="1"/>
  <c r="Q21" i="21"/>
  <c r="R21" i="21" s="1"/>
  <c r="Q22" i="21"/>
  <c r="R22" i="21" s="1"/>
  <c r="T22" i="21" s="1"/>
  <c r="Q23" i="21"/>
  <c r="R23" i="21" s="1"/>
  <c r="T23" i="21" s="1"/>
  <c r="Q24" i="21"/>
  <c r="R24" i="21" s="1"/>
  <c r="T24" i="21" s="1"/>
  <c r="Q25" i="21"/>
  <c r="Q26" i="21"/>
  <c r="Q27" i="21"/>
  <c r="R27" i="21" s="1"/>
  <c r="T27" i="21" s="1"/>
  <c r="Q28" i="21"/>
  <c r="R28" i="21" s="1"/>
  <c r="Q29" i="21"/>
  <c r="R29" i="21" s="1"/>
  <c r="T29" i="21" s="1"/>
  <c r="Q30" i="21"/>
  <c r="R30" i="21" s="1"/>
  <c r="Q31" i="21"/>
  <c r="R31" i="21" s="1"/>
  <c r="Q32" i="21"/>
  <c r="R32" i="21" s="1"/>
  <c r="Q33" i="21"/>
  <c r="R33" i="21" s="1"/>
  <c r="T33" i="21" s="1"/>
  <c r="Q34" i="21"/>
  <c r="R34" i="21" s="1"/>
  <c r="T34" i="21" s="1"/>
  <c r="Q35" i="21"/>
  <c r="R35" i="21" s="1"/>
  <c r="T35" i="21" s="1"/>
  <c r="Q36" i="21"/>
  <c r="R36" i="21" s="1"/>
  <c r="T36" i="21" s="1"/>
  <c r="Q37" i="21"/>
  <c r="R37" i="21" s="1"/>
  <c r="Q38" i="21"/>
  <c r="R38" i="21" s="1"/>
  <c r="T38" i="21" s="1"/>
  <c r="Q39" i="21"/>
  <c r="R39" i="21" s="1"/>
  <c r="T39" i="21" s="1"/>
  <c r="Q40" i="21"/>
  <c r="R40" i="21" s="1"/>
  <c r="T40" i="21" s="1"/>
  <c r="Q41" i="21"/>
  <c r="Q42" i="21"/>
  <c r="R42" i="21" s="1"/>
  <c r="Q43" i="21"/>
  <c r="R43" i="21" s="1"/>
  <c r="T43" i="21" s="1"/>
  <c r="Q44" i="21"/>
  <c r="R44" i="21" s="1"/>
  <c r="Q45" i="21"/>
  <c r="R45" i="21" s="1"/>
  <c r="T45" i="21" s="1"/>
  <c r="Q46" i="21"/>
  <c r="R46" i="21" s="1"/>
  <c r="Q47" i="21"/>
  <c r="S47" i="21" s="1"/>
  <c r="Q48" i="21"/>
  <c r="R48" i="21" s="1"/>
  <c r="Q49" i="21"/>
  <c r="R49" i="21" s="1"/>
  <c r="T49" i="21" s="1"/>
  <c r="Q50" i="21"/>
  <c r="R50" i="21" s="1"/>
  <c r="T50" i="21" s="1"/>
  <c r="Q51" i="21"/>
  <c r="S51" i="21" s="1"/>
  <c r="T51" i="21" s="1"/>
  <c r="Q52" i="21"/>
  <c r="R52" i="21" s="1"/>
  <c r="T52" i="21" s="1"/>
  <c r="Q53" i="21"/>
  <c r="R53" i="21" s="1"/>
  <c r="Q54" i="21"/>
  <c r="R54" i="21" s="1"/>
  <c r="T54" i="21" s="1"/>
  <c r="Q55" i="21"/>
  <c r="R55" i="21" s="1"/>
  <c r="Q56" i="21"/>
  <c r="R56" i="21" s="1"/>
  <c r="Q57" i="21"/>
  <c r="Q58" i="21"/>
  <c r="R58" i="21" s="1"/>
  <c r="Q59" i="21"/>
  <c r="R59" i="21" s="1"/>
  <c r="T59" i="21" s="1"/>
  <c r="Q60" i="21"/>
  <c r="R60" i="21" s="1"/>
  <c r="Q61" i="21"/>
  <c r="R61" i="21" s="1"/>
  <c r="T61" i="21" s="1"/>
  <c r="Q62" i="21"/>
  <c r="R62" i="21" s="1"/>
  <c r="Q63" i="21"/>
  <c r="R63" i="21" s="1"/>
  <c r="Q64" i="21"/>
  <c r="S64" i="21" s="1"/>
  <c r="Q65" i="21"/>
  <c r="R65" i="21" s="1"/>
  <c r="T65" i="21" s="1"/>
  <c r="Q66" i="21"/>
  <c r="R66" i="21" s="1"/>
  <c r="T66" i="21" s="1"/>
  <c r="Q67" i="21"/>
  <c r="R67" i="21" s="1"/>
  <c r="T67" i="21" s="1"/>
  <c r="Q68" i="21"/>
  <c r="S68" i="21" s="1"/>
  <c r="Q69" i="21"/>
  <c r="R69" i="21" s="1"/>
  <c r="Q70" i="21"/>
  <c r="R70" i="21" s="1"/>
  <c r="T70" i="21" s="1"/>
  <c r="Q71" i="21"/>
  <c r="R71" i="21" s="1"/>
  <c r="Q72" i="21"/>
  <c r="R72" i="21" s="1"/>
  <c r="T72" i="21" s="1"/>
  <c r="Q73" i="21"/>
  <c r="Q74" i="21"/>
  <c r="R74" i="21" s="1"/>
  <c r="Q75" i="21"/>
  <c r="R75" i="21" s="1"/>
  <c r="T75" i="21" s="1"/>
  <c r="Q76" i="21"/>
  <c r="R76" i="21" s="1"/>
  <c r="Q77" i="21"/>
  <c r="R77" i="21" s="1"/>
  <c r="T77" i="21" s="1"/>
  <c r="Q78" i="21"/>
  <c r="R78" i="21" s="1"/>
  <c r="Q79" i="21"/>
  <c r="R79" i="21" s="1"/>
  <c r="Q80" i="21"/>
  <c r="R80" i="21" s="1"/>
  <c r="Q81" i="21"/>
  <c r="R81" i="21" s="1"/>
  <c r="T81" i="21" s="1"/>
  <c r="Q82" i="21"/>
  <c r="R82" i="21" s="1"/>
  <c r="T82" i="21" s="1"/>
  <c r="Q83" i="21"/>
  <c r="R83" i="21" s="1"/>
  <c r="T83" i="21" s="1"/>
  <c r="Q84" i="21"/>
  <c r="R84" i="21" s="1"/>
  <c r="Q85" i="21"/>
  <c r="Q86" i="21"/>
  <c r="R86" i="21" s="1"/>
  <c r="T86" i="21" s="1"/>
  <c r="Q87" i="21"/>
  <c r="R87" i="21" s="1"/>
  <c r="Q88" i="21"/>
  <c r="R88" i="21" s="1"/>
  <c r="Q89" i="21"/>
  <c r="Q90" i="21"/>
  <c r="R90" i="21" s="1"/>
  <c r="T90" i="21" s="1"/>
  <c r="Q91" i="21"/>
  <c r="R91" i="21" s="1"/>
  <c r="T91" i="21" s="1"/>
  <c r="Q92" i="21"/>
  <c r="R92" i="21" s="1"/>
  <c r="Q93" i="21"/>
  <c r="R93" i="21" s="1"/>
  <c r="T93" i="21" s="1"/>
  <c r="Q94" i="21"/>
  <c r="R94" i="21" s="1"/>
  <c r="Q95" i="21"/>
  <c r="R95" i="21" s="1"/>
  <c r="Q96" i="21"/>
  <c r="R96" i="21" s="1"/>
  <c r="Q97" i="21"/>
  <c r="R97" i="21" s="1"/>
  <c r="T97" i="21" s="1"/>
  <c r="Q98" i="21"/>
  <c r="R98" i="21" s="1"/>
  <c r="T98" i="21" s="1"/>
  <c r="Q99" i="21"/>
  <c r="R99" i="21" s="1"/>
  <c r="T99" i="21" s="1"/>
  <c r="Q100" i="21"/>
  <c r="R100" i="21" s="1"/>
  <c r="T100" i="21" s="1"/>
  <c r="Q101" i="21"/>
  <c r="R101" i="21" s="1"/>
  <c r="Q102" i="21"/>
  <c r="R102" i="21" s="1"/>
  <c r="T102" i="21" s="1"/>
  <c r="Q103" i="21"/>
  <c r="R103" i="21" s="1"/>
  <c r="Q104" i="21"/>
  <c r="R104" i="21" s="1"/>
  <c r="T104" i="21" s="1"/>
  <c r="Q105" i="21"/>
  <c r="Q106" i="21"/>
  <c r="R106" i="21" s="1"/>
  <c r="T106" i="21" s="1"/>
  <c r="Q107" i="21"/>
  <c r="R107" i="21" s="1"/>
  <c r="T107" i="21" s="1"/>
  <c r="Q108" i="21"/>
  <c r="R108" i="21" s="1"/>
  <c r="Q109" i="21"/>
  <c r="R109" i="21" s="1"/>
  <c r="T109" i="21" s="1"/>
  <c r="Q110" i="21"/>
  <c r="R110" i="21" s="1"/>
  <c r="Q111" i="21"/>
  <c r="R111" i="21" s="1"/>
  <c r="Q112" i="21"/>
  <c r="R112" i="21" s="1"/>
  <c r="Q113" i="21"/>
  <c r="R113" i="21" s="1"/>
  <c r="T113" i="21" s="1"/>
  <c r="Q114" i="21"/>
  <c r="R114" i="21" s="1"/>
  <c r="T114" i="21" s="1"/>
  <c r="Q115" i="21"/>
  <c r="R115" i="21" s="1"/>
  <c r="T115" i="21" s="1"/>
  <c r="Q116" i="21"/>
  <c r="R116" i="21" s="1"/>
  <c r="Q117" i="21"/>
  <c r="R117" i="21" s="1"/>
  <c r="Q118" i="21"/>
  <c r="R118" i="21" s="1"/>
  <c r="T118" i="21" s="1"/>
  <c r="Q119" i="21"/>
  <c r="R119" i="21" s="1"/>
  <c r="Q120" i="21"/>
  <c r="R120" i="21" s="1"/>
  <c r="Q121" i="21"/>
  <c r="Q122" i="21"/>
  <c r="R122" i="21" s="1"/>
  <c r="T122" i="21" s="1"/>
  <c r="Q123" i="21"/>
  <c r="S123" i="21" s="1"/>
  <c r="T123" i="21" s="1"/>
  <c r="Q124" i="21"/>
  <c r="S124" i="21" s="1"/>
  <c r="Q125" i="21"/>
  <c r="R125" i="21" s="1"/>
  <c r="T125" i="21" s="1"/>
  <c r="Q126" i="21"/>
  <c r="R126" i="21" s="1"/>
  <c r="Q127" i="21"/>
  <c r="R127" i="21" s="1"/>
  <c r="Q128" i="21"/>
  <c r="R128" i="21" s="1"/>
  <c r="Q129" i="21"/>
  <c r="R129" i="21" s="1"/>
  <c r="T129" i="21" s="1"/>
  <c r="Q130" i="21"/>
  <c r="R130" i="21" s="1"/>
  <c r="T130" i="21" s="1"/>
  <c r="Q131" i="21"/>
  <c r="S131" i="21" s="1"/>
  <c r="T131" i="21" s="1"/>
  <c r="Q132" i="21"/>
  <c r="R132" i="21" s="1"/>
  <c r="Q133" i="21"/>
  <c r="Q134" i="21"/>
  <c r="R134" i="21" s="1"/>
  <c r="T134" i="21" s="1"/>
  <c r="Q135" i="21"/>
  <c r="R135" i="21" s="1"/>
  <c r="Q136" i="21"/>
  <c r="R136" i="21" s="1"/>
  <c r="T136" i="21" s="1"/>
  <c r="Q137" i="21"/>
  <c r="Q138" i="21"/>
  <c r="R138" i="21" s="1"/>
  <c r="Q139" i="21"/>
  <c r="R139" i="21" s="1"/>
  <c r="T139" i="21" s="1"/>
  <c r="Q140" i="21"/>
  <c r="S140" i="21" s="1"/>
  <c r="Q141" i="21"/>
  <c r="R141" i="21" s="1"/>
  <c r="T141" i="21" s="1"/>
  <c r="Q142" i="21"/>
  <c r="S142" i="21" s="1"/>
  <c r="Q143" i="21"/>
  <c r="R143" i="21" s="1"/>
  <c r="Q144" i="21"/>
  <c r="R144" i="21" s="1"/>
  <c r="Q145" i="21"/>
  <c r="S145" i="21" s="1"/>
  <c r="T145" i="21" s="1"/>
  <c r="Q146" i="21"/>
  <c r="R146" i="21" s="1"/>
  <c r="T146" i="21" s="1"/>
  <c r="Q147" i="21"/>
  <c r="R147" i="21" s="1"/>
  <c r="T147" i="21" s="1"/>
  <c r="Q148" i="21"/>
  <c r="R148" i="21" s="1"/>
  <c r="Q149" i="21"/>
  <c r="R149" i="21"/>
  <c r="Q150" i="21"/>
  <c r="R150" i="21" s="1"/>
  <c r="T150" i="21" s="1"/>
  <c r="Q151" i="21"/>
  <c r="R151" i="21" s="1"/>
  <c r="Q152" i="21"/>
  <c r="R152" i="21" s="1"/>
  <c r="Q153" i="21"/>
  <c r="Q154" i="21"/>
  <c r="R154" i="21" s="1"/>
  <c r="T154" i="21" s="1"/>
  <c r="Q155" i="21"/>
  <c r="R155" i="21" s="1"/>
  <c r="T155" i="21" s="1"/>
  <c r="Q156" i="21"/>
  <c r="R156" i="21" s="1"/>
  <c r="Q157" i="21"/>
  <c r="R157" i="21" s="1"/>
  <c r="T157" i="21" s="1"/>
  <c r="Q158" i="21"/>
  <c r="Q159" i="21"/>
  <c r="R159" i="21" s="1"/>
  <c r="Q160" i="21"/>
  <c r="R160" i="21" s="1"/>
  <c r="Q161" i="21"/>
  <c r="R161" i="21" s="1"/>
  <c r="T161" i="21" s="1"/>
  <c r="Q162" i="21"/>
  <c r="R162" i="21" s="1"/>
  <c r="T162" i="21" s="1"/>
  <c r="Q163" i="21"/>
  <c r="R163" i="21" s="1"/>
  <c r="Q164" i="21"/>
  <c r="R164" i="21" s="1"/>
  <c r="Q165" i="21"/>
  <c r="R165" i="21" s="1"/>
  <c r="Q166" i="21"/>
  <c r="S166" i="21" s="1"/>
  <c r="T166" i="21" s="1"/>
  <c r="Q167" i="21"/>
  <c r="R167" i="21" s="1"/>
  <c r="Q168" i="21"/>
  <c r="S168" i="21" s="1"/>
  <c r="T168" i="21" s="1"/>
  <c r="Q169" i="21"/>
  <c r="Q170" i="21"/>
  <c r="S170" i="21" s="1"/>
  <c r="Q171" i="21"/>
  <c r="R171" i="21" s="1"/>
  <c r="T171" i="21" s="1"/>
  <c r="Q172" i="21"/>
  <c r="R172" i="21" s="1"/>
  <c r="Q173" i="21"/>
  <c r="S173" i="21" s="1"/>
  <c r="T173" i="21" s="1"/>
  <c r="Q174" i="21"/>
  <c r="R174" i="21" s="1"/>
  <c r="Q175" i="21"/>
  <c r="S175" i="21" s="1"/>
  <c r="Q176" i="21"/>
  <c r="R176" i="21" s="1"/>
  <c r="Q177" i="21"/>
  <c r="S177" i="21" s="1"/>
  <c r="T177" i="21" s="1"/>
  <c r="Q178" i="21"/>
  <c r="R178" i="21" s="1"/>
  <c r="T178" i="21" s="1"/>
  <c r="Q179" i="21"/>
  <c r="S179" i="21" s="1"/>
  <c r="T179" i="21" s="1"/>
  <c r="Q180" i="21"/>
  <c r="R180" i="21" s="1"/>
  <c r="T180" i="21" s="1"/>
  <c r="Q181" i="21"/>
  <c r="S181" i="21" s="1"/>
  <c r="Q182" i="21"/>
  <c r="R182" i="21" s="1"/>
  <c r="T182" i="21" s="1"/>
  <c r="Q183" i="21"/>
  <c r="Q184" i="21"/>
  <c r="R184" i="21" s="1"/>
  <c r="Q185" i="21"/>
  <c r="Q186" i="21"/>
  <c r="R186" i="21" s="1"/>
  <c r="T186" i="21" s="1"/>
  <c r="Q187" i="21"/>
  <c r="S187" i="21" s="1"/>
  <c r="T187" i="21" s="1"/>
  <c r="Q188" i="21"/>
  <c r="R188" i="21" s="1"/>
  <c r="Q189" i="21"/>
  <c r="S189" i="21" s="1"/>
  <c r="T189" i="21" s="1"/>
  <c r="Q190" i="21"/>
  <c r="R190" i="21" s="1"/>
  <c r="Q191" i="21"/>
  <c r="S191" i="21" s="1"/>
  <c r="Q192" i="21"/>
  <c r="R192" i="21" s="1"/>
  <c r="Q193" i="21"/>
  <c r="S193" i="21" s="1"/>
  <c r="T193" i="21" s="1"/>
  <c r="Q194" i="21"/>
  <c r="R194" i="21" s="1"/>
  <c r="T194" i="21" s="1"/>
  <c r="Q195" i="21"/>
  <c r="S195" i="21" s="1"/>
  <c r="T195" i="21" s="1"/>
  <c r="Q196" i="21"/>
  <c r="R196" i="21" s="1"/>
  <c r="Q197" i="21"/>
  <c r="S197" i="21" s="1"/>
  <c r="Q198" i="21"/>
  <c r="R198" i="21" s="1"/>
  <c r="T198" i="21" s="1"/>
  <c r="Q199" i="21"/>
  <c r="S199" i="21" s="1"/>
  <c r="Q200" i="21"/>
  <c r="R200" i="21" s="1"/>
  <c r="T200" i="21" s="1"/>
  <c r="Q201" i="21"/>
  <c r="Q202" i="21"/>
  <c r="Q203" i="21"/>
  <c r="S203" i="21" s="1"/>
  <c r="T203" i="21" s="1"/>
  <c r="Q204" i="21"/>
  <c r="R204" i="21" s="1"/>
  <c r="Q205" i="21"/>
  <c r="S205" i="21" s="1"/>
  <c r="T205" i="21" s="1"/>
  <c r="Q206" i="21"/>
  <c r="R206" i="21" s="1"/>
  <c r="Q207" i="21"/>
  <c r="S207" i="21" s="1"/>
  <c r="Q208" i="21"/>
  <c r="R208" i="21" s="1"/>
  <c r="Q209" i="21"/>
  <c r="S209" i="21" s="1"/>
  <c r="T209" i="21" s="1"/>
  <c r="Q210" i="21"/>
  <c r="R210" i="21" s="1"/>
  <c r="T210" i="21" s="1"/>
  <c r="Q211" i="21"/>
  <c r="S211" i="21" s="1"/>
  <c r="T211" i="21" s="1"/>
  <c r="Q212" i="21"/>
  <c r="Q213" i="21"/>
  <c r="S213" i="21" s="1"/>
  <c r="Q214" i="21"/>
  <c r="R214" i="21" s="1"/>
  <c r="T214" i="21" s="1"/>
  <c r="Q215" i="21"/>
  <c r="S215" i="21" s="1"/>
  <c r="Q216" i="21"/>
  <c r="R216" i="21" s="1"/>
  <c r="Q217" i="21"/>
  <c r="Q218" i="21"/>
  <c r="R218" i="21" s="1"/>
  <c r="Q219" i="21"/>
  <c r="S219" i="21" s="1"/>
  <c r="T219" i="21" s="1"/>
  <c r="Q220" i="21"/>
  <c r="R220" i="21" s="1"/>
  <c r="Q221" i="21"/>
  <c r="S221" i="21" s="1"/>
  <c r="T221" i="21" s="1"/>
  <c r="Q222" i="21"/>
  <c r="R222" i="21" s="1"/>
  <c r="Q223" i="21"/>
  <c r="S223" i="21" s="1"/>
  <c r="Q224" i="21"/>
  <c r="R224" i="21" s="1"/>
  <c r="Q225" i="21"/>
  <c r="S225" i="21" s="1"/>
  <c r="T225" i="21" s="1"/>
  <c r="Q226" i="21"/>
  <c r="R226" i="21" s="1"/>
  <c r="T226" i="21" s="1"/>
  <c r="Q227" i="21"/>
  <c r="S227" i="21" s="1"/>
  <c r="Q228" i="21"/>
  <c r="R228" i="21" s="1"/>
  <c r="Q229" i="21"/>
  <c r="S229" i="21" s="1"/>
  <c r="Q230" i="21"/>
  <c r="R230" i="21" s="1"/>
  <c r="T230" i="21" s="1"/>
  <c r="Q231" i="21"/>
  <c r="Q232" i="21"/>
  <c r="R232" i="21" s="1"/>
  <c r="T232" i="21" s="1"/>
  <c r="Q233" i="21"/>
  <c r="Q234" i="21"/>
  <c r="R234" i="21" s="1"/>
  <c r="Q235" i="21"/>
  <c r="S235" i="21" s="1"/>
  <c r="T235" i="21" s="1"/>
  <c r="Q236" i="21"/>
  <c r="R236" i="21" s="1"/>
  <c r="Q237" i="21"/>
  <c r="S237" i="21" s="1"/>
  <c r="T237" i="21" s="1"/>
  <c r="Q238" i="21"/>
  <c r="R238" i="21" s="1"/>
  <c r="Q239" i="21"/>
  <c r="S239" i="21" s="1"/>
  <c r="Q240" i="21"/>
  <c r="R240" i="21" s="1"/>
  <c r="Q241" i="21"/>
  <c r="S241" i="21" s="1"/>
  <c r="T241" i="21" s="1"/>
  <c r="Q242" i="21"/>
  <c r="R242" i="21" s="1"/>
  <c r="T242" i="21" s="1"/>
  <c r="Q243" i="21"/>
  <c r="S243" i="21" s="1"/>
  <c r="T243" i="21" s="1"/>
  <c r="Q244" i="21"/>
  <c r="R244" i="21" s="1"/>
  <c r="Q245" i="21"/>
  <c r="R245" i="21" s="1"/>
  <c r="Q246" i="21"/>
  <c r="R246" i="21" s="1"/>
  <c r="T246" i="21" s="1"/>
  <c r="Q247" i="21"/>
  <c r="R247" i="21" s="1"/>
  <c r="Q248" i="21"/>
  <c r="R248" i="21" s="1"/>
  <c r="Q249" i="21"/>
  <c r="Q250" i="21"/>
  <c r="R250" i="21" s="1"/>
  <c r="Q251" i="21"/>
  <c r="R251" i="21" s="1"/>
  <c r="T251" i="21" s="1"/>
  <c r="Q252" i="21"/>
  <c r="R252" i="21" s="1"/>
  <c r="Q253" i="21"/>
  <c r="R253" i="21" s="1"/>
  <c r="T253" i="21" s="1"/>
  <c r="Q254" i="21"/>
  <c r="R254" i="21" s="1"/>
  <c r="Q255" i="21"/>
  <c r="R255" i="21" s="1"/>
  <c r="Q256" i="21"/>
  <c r="R256" i="21" s="1"/>
  <c r="Q257" i="21"/>
  <c r="R257" i="21" s="1"/>
  <c r="T257" i="21" s="1"/>
  <c r="Q258" i="21"/>
  <c r="R258" i="21" s="1"/>
  <c r="T258" i="21" s="1"/>
  <c r="Q259" i="21"/>
  <c r="R259" i="21" s="1"/>
  <c r="T259" i="21" s="1"/>
  <c r="Q260" i="21"/>
  <c r="R260" i="21" s="1"/>
  <c r="Q261" i="21"/>
  <c r="R261" i="21" s="1"/>
  <c r="Q262" i="21"/>
  <c r="R262" i="21" s="1"/>
  <c r="T262" i="21" s="1"/>
  <c r="Q263" i="21"/>
  <c r="R263" i="21" s="1"/>
  <c r="Q264" i="21"/>
  <c r="R264" i="21" s="1"/>
  <c r="T264" i="21" s="1"/>
  <c r="Q265" i="21"/>
  <c r="Q266" i="21"/>
  <c r="R266" i="21" s="1"/>
  <c r="Q267" i="21"/>
  <c r="R267" i="21" s="1"/>
  <c r="T267" i="21" s="1"/>
  <c r="Q268" i="21"/>
  <c r="R268" i="21" s="1"/>
  <c r="Q269" i="21"/>
  <c r="R269" i="21" s="1"/>
  <c r="T269" i="21" s="1"/>
  <c r="Q270" i="21"/>
  <c r="R270" i="21" s="1"/>
  <c r="Q271" i="21"/>
  <c r="R271" i="21" s="1"/>
  <c r="Q272" i="21"/>
  <c r="R272" i="21" s="1"/>
  <c r="Q273" i="21"/>
  <c r="R273" i="21" s="1"/>
  <c r="T273" i="21" s="1"/>
  <c r="Q274" i="21"/>
  <c r="R274" i="21" s="1"/>
  <c r="T274" i="21" s="1"/>
  <c r="Q275" i="21"/>
  <c r="R275" i="21" s="1"/>
  <c r="T275" i="21" s="1"/>
  <c r="Q276" i="21"/>
  <c r="R276" i="21" s="1"/>
  <c r="Q277" i="21"/>
  <c r="R277" i="21" s="1"/>
  <c r="Q278" i="21"/>
  <c r="S278" i="21" s="1"/>
  <c r="T278" i="21" s="1"/>
  <c r="Q279" i="21"/>
  <c r="R279" i="21" s="1"/>
  <c r="Q280" i="21"/>
  <c r="R280" i="21" s="1"/>
  <c r="Q281" i="21"/>
  <c r="Q282" i="21"/>
  <c r="R282" i="21" s="1"/>
  <c r="Q283" i="21"/>
  <c r="R283" i="21" s="1"/>
  <c r="T283" i="21" s="1"/>
  <c r="Q284" i="21"/>
  <c r="R284" i="21" s="1"/>
  <c r="Q285" i="21"/>
  <c r="R285" i="21" s="1"/>
  <c r="T285" i="21" s="1"/>
  <c r="Q286" i="21"/>
  <c r="R286" i="21" s="1"/>
  <c r="Q287" i="21"/>
  <c r="R287" i="21" s="1"/>
  <c r="Q288" i="21"/>
  <c r="R288" i="21" s="1"/>
  <c r="Q289" i="21"/>
  <c r="R289" i="21" s="1"/>
  <c r="T289" i="21" s="1"/>
  <c r="Q290" i="21"/>
  <c r="R290" i="21" s="1"/>
  <c r="T290" i="21" s="1"/>
  <c r="Q291" i="21"/>
  <c r="R291" i="21" s="1"/>
  <c r="T291" i="21" s="1"/>
  <c r="Q292" i="21"/>
  <c r="R292" i="21" s="1"/>
  <c r="Q293" i="21"/>
  <c r="R293" i="21" s="1"/>
  <c r="Q294" i="21"/>
  <c r="R294" i="21" s="1"/>
  <c r="T294" i="21" s="1"/>
  <c r="Q295" i="21"/>
  <c r="R295" i="21" s="1"/>
  <c r="Q296" i="21"/>
  <c r="R296" i="21" s="1"/>
  <c r="Q297" i="21"/>
  <c r="Q298" i="21"/>
  <c r="R298" i="21" s="1"/>
  <c r="Q299" i="21"/>
  <c r="R299" i="21" s="1"/>
  <c r="T299" i="21" s="1"/>
  <c r="Q300" i="21"/>
  <c r="R300" i="21" s="1"/>
  <c r="Q301" i="21"/>
  <c r="R301" i="21" s="1"/>
  <c r="T301" i="21" s="1"/>
  <c r="Q302" i="21"/>
  <c r="R302" i="21" s="1"/>
  <c r="Q303" i="21"/>
  <c r="R303" i="21" s="1"/>
  <c r="Q304" i="21"/>
  <c r="S304" i="21" s="1"/>
  <c r="Q305" i="21"/>
  <c r="R305" i="21" s="1"/>
  <c r="T305" i="21" s="1"/>
  <c r="Q306" i="21"/>
  <c r="R306" i="21" s="1"/>
  <c r="T306" i="21" s="1"/>
  <c r="Q307" i="21"/>
  <c r="S307" i="21" s="1"/>
  <c r="T307" i="21" s="1"/>
  <c r="Q308" i="21"/>
  <c r="R308" i="21" s="1"/>
  <c r="Q309" i="21"/>
  <c r="R309" i="21" s="1"/>
  <c r="Q310" i="21"/>
  <c r="S310" i="21" s="1"/>
  <c r="T310" i="21" s="1"/>
  <c r="Q311" i="21"/>
  <c r="R311" i="21" s="1"/>
  <c r="Q312" i="21"/>
  <c r="S312" i="21" s="1"/>
  <c r="T312" i="21" s="1"/>
  <c r="Q313" i="21"/>
  <c r="Q314" i="21"/>
  <c r="S314" i="21" s="1"/>
  <c r="Q315" i="21"/>
  <c r="R315" i="21" s="1"/>
  <c r="T315" i="21" s="1"/>
  <c r="Q316" i="21"/>
  <c r="S316" i="21" s="1"/>
  <c r="Q317" i="21"/>
  <c r="R317" i="21" s="1"/>
  <c r="T317" i="21" s="1"/>
  <c r="Q318" i="21"/>
  <c r="S318" i="21" s="1"/>
  <c r="Q319" i="21"/>
  <c r="R319" i="21" s="1"/>
  <c r="Q320" i="21"/>
  <c r="R320" i="21" s="1"/>
  <c r="Q321" i="21"/>
  <c r="R321" i="21" s="1"/>
  <c r="T321" i="21" s="1"/>
  <c r="Q322" i="21"/>
  <c r="R322" i="21" s="1"/>
  <c r="T322" i="21" s="1"/>
  <c r="Q323" i="21"/>
  <c r="R323" i="21" s="1"/>
  <c r="T323" i="21" s="1"/>
  <c r="Q324" i="21"/>
  <c r="R324" i="21" s="1"/>
  <c r="Q325" i="21"/>
  <c r="R325" i="21" s="1"/>
  <c r="Q326" i="21"/>
  <c r="S326" i="21" s="1"/>
  <c r="T326" i="21" s="1"/>
  <c r="Q327" i="21"/>
  <c r="R327" i="21" s="1"/>
  <c r="Q328" i="21"/>
  <c r="R328" i="21" s="1"/>
  <c r="T328" i="21" s="1"/>
  <c r="Q329" i="21"/>
  <c r="Q330" i="21"/>
  <c r="R330" i="21" s="1"/>
  <c r="Q331" i="21"/>
  <c r="R331" i="21" s="1"/>
  <c r="T331" i="21" s="1"/>
  <c r="Q332" i="21"/>
  <c r="R332" i="21" s="1"/>
  <c r="Q333" i="21"/>
  <c r="R333" i="21" s="1"/>
  <c r="T333" i="21" s="1"/>
  <c r="Q334" i="21"/>
  <c r="R334" i="21" s="1"/>
  <c r="Q335" i="21"/>
  <c r="R335" i="21" s="1"/>
  <c r="Q336" i="21"/>
  <c r="R336" i="21" s="1"/>
  <c r="Q337" i="21"/>
  <c r="R337" i="21" s="1"/>
  <c r="T337" i="21" s="1"/>
  <c r="Q338" i="21"/>
  <c r="R338" i="21" s="1"/>
  <c r="T338" i="21" s="1"/>
  <c r="Q339" i="21"/>
  <c r="R339" i="21" s="1"/>
  <c r="T339" i="21" s="1"/>
  <c r="Q340" i="21"/>
  <c r="R340" i="21" s="1"/>
  <c r="Q341" i="21"/>
  <c r="R341" i="21" s="1"/>
  <c r="Q342" i="21"/>
  <c r="R342" i="21" s="1"/>
  <c r="T342" i="21" s="1"/>
  <c r="Q343" i="21"/>
  <c r="R343" i="21" s="1"/>
  <c r="Q344" i="21"/>
  <c r="R344" i="21" s="1"/>
  <c r="Q345" i="21"/>
  <c r="Q346" i="21"/>
  <c r="R346" i="21" s="1"/>
  <c r="Q347" i="21"/>
  <c r="R347" i="21" s="1"/>
  <c r="Q348" i="21"/>
  <c r="R348" i="21" s="1"/>
  <c r="Q349" i="21"/>
  <c r="R349" i="21" s="1"/>
  <c r="T349" i="21" s="1"/>
  <c r="Q350" i="21"/>
  <c r="R350" i="21" s="1"/>
  <c r="Q351" i="21"/>
  <c r="R351" i="21" s="1"/>
  <c r="Q352" i="21"/>
  <c r="R352" i="21" s="1"/>
  <c r="Q353" i="21"/>
  <c r="R353" i="21" s="1"/>
  <c r="T353" i="21" s="1"/>
  <c r="Q354" i="21"/>
  <c r="R354" i="21" s="1"/>
  <c r="T354" i="21" s="1"/>
  <c r="Q355" i="21"/>
  <c r="R355" i="21" s="1"/>
  <c r="T355" i="21" s="1"/>
  <c r="Q356" i="21"/>
  <c r="R356" i="21" s="1"/>
  <c r="Q357" i="21"/>
  <c r="R357" i="21" s="1"/>
  <c r="Q358" i="21"/>
  <c r="R358" i="21" s="1"/>
  <c r="T358" i="21" s="1"/>
  <c r="Q359" i="21"/>
  <c r="R359" i="21" s="1"/>
  <c r="Q360" i="21"/>
  <c r="R360" i="21" s="1"/>
  <c r="Q361" i="21"/>
  <c r="Q362" i="21"/>
  <c r="R362" i="21" s="1"/>
  <c r="T362" i="21" s="1"/>
  <c r="Q363" i="21"/>
  <c r="R363" i="21" s="1"/>
  <c r="T363" i="21" s="1"/>
  <c r="Q364" i="21"/>
  <c r="R364" i="21" s="1"/>
  <c r="Q365" i="21"/>
  <c r="R365" i="21" s="1"/>
  <c r="T365" i="21" s="1"/>
  <c r="Q366" i="21"/>
  <c r="R366" i="21" s="1"/>
  <c r="Q367" i="21"/>
  <c r="R367" i="21" s="1"/>
  <c r="Q368" i="21"/>
  <c r="R368" i="21" s="1"/>
  <c r="Q369" i="21"/>
  <c r="R369" i="21" s="1"/>
  <c r="T369" i="21" s="1"/>
  <c r="Q370" i="21"/>
  <c r="R370" i="21" s="1"/>
  <c r="T370" i="21" s="1"/>
  <c r="Q371" i="21"/>
  <c r="R371" i="21" s="1"/>
  <c r="T371" i="21" s="1"/>
  <c r="Q372" i="21"/>
  <c r="R372" i="21" s="1"/>
  <c r="Q373" i="21"/>
  <c r="R373" i="21" s="1"/>
  <c r="Q374" i="21"/>
  <c r="R374" i="21" s="1"/>
  <c r="T374" i="21" s="1"/>
  <c r="Q375" i="21"/>
  <c r="R375" i="21" s="1"/>
  <c r="Q376" i="21"/>
  <c r="R376" i="21" s="1"/>
  <c r="T376" i="21" s="1"/>
  <c r="Q377" i="21"/>
  <c r="Q378" i="21"/>
  <c r="R378" i="21" s="1"/>
  <c r="T378" i="21" s="1"/>
  <c r="Q379" i="21"/>
  <c r="R379" i="21" s="1"/>
  <c r="T379" i="21" s="1"/>
  <c r="Q380" i="21"/>
  <c r="S380" i="21" s="1"/>
  <c r="Q381" i="21"/>
  <c r="R381" i="21" s="1"/>
  <c r="T381" i="21" s="1"/>
  <c r="Q382" i="21"/>
  <c r="R382" i="21" s="1"/>
  <c r="Q383" i="21"/>
  <c r="R383" i="21" s="1"/>
  <c r="Q384" i="21"/>
  <c r="R384" i="21" s="1"/>
  <c r="Q385" i="21"/>
  <c r="R385" i="21" s="1"/>
  <c r="T385" i="21" s="1"/>
  <c r="Q386" i="21"/>
  <c r="R386" i="21" s="1"/>
  <c r="T386" i="21" s="1"/>
  <c r="Q387" i="21"/>
  <c r="R387" i="21" s="1"/>
  <c r="Q388" i="21"/>
  <c r="S388" i="21" s="1"/>
  <c r="Q389" i="21"/>
  <c r="R389" i="21" s="1"/>
  <c r="Q390" i="21"/>
  <c r="R390" i="21" s="1"/>
  <c r="T390" i="21" s="1"/>
  <c r="Q391" i="21"/>
  <c r="R391" i="21" s="1"/>
  <c r="Q392" i="21"/>
  <c r="R392" i="21" s="1"/>
  <c r="Q393" i="21"/>
  <c r="Q394" i="21"/>
  <c r="R394" i="21" s="1"/>
  <c r="Q395" i="21"/>
  <c r="R395" i="21" s="1"/>
  <c r="T395" i="21" s="1"/>
  <c r="Q396" i="21"/>
  <c r="R396" i="21" s="1"/>
  <c r="Q397" i="21"/>
  <c r="R397" i="21" s="1"/>
  <c r="Q398" i="21"/>
  <c r="R398" i="21" s="1"/>
  <c r="Q399" i="21"/>
  <c r="R399" i="21" s="1"/>
  <c r="Q400" i="21"/>
  <c r="Q401" i="21"/>
  <c r="S401" i="21" s="1"/>
  <c r="T401" i="21" s="1"/>
  <c r="Q402" i="21"/>
  <c r="R402" i="21" s="1"/>
  <c r="T402" i="21" s="1"/>
  <c r="Q403" i="21"/>
  <c r="R403" i="21" s="1"/>
  <c r="T403" i="21" s="1"/>
  <c r="Q404" i="21"/>
  <c r="R404" i="21" s="1"/>
  <c r="T404" i="21" s="1"/>
  <c r="Q405" i="21"/>
  <c r="R405" i="21" s="1"/>
  <c r="Q406" i="21"/>
  <c r="R406" i="21" s="1"/>
  <c r="T406" i="21" s="1"/>
  <c r="Q407" i="21"/>
  <c r="R407" i="21" s="1"/>
  <c r="Q408" i="21"/>
  <c r="R408" i="21" s="1"/>
  <c r="T408" i="21" s="1"/>
  <c r="Q409" i="21"/>
  <c r="Q410" i="21"/>
  <c r="R410" i="21" s="1"/>
  <c r="T410" i="21" s="1"/>
  <c r="Q411" i="21"/>
  <c r="R411" i="21" s="1"/>
  <c r="T411" i="21" s="1"/>
  <c r="Q412" i="21"/>
  <c r="Q413" i="21"/>
  <c r="R413" i="21" s="1"/>
  <c r="T413" i="21" s="1"/>
  <c r="Q414" i="21"/>
  <c r="R414" i="21" s="1"/>
  <c r="Q415" i="21"/>
  <c r="R415" i="21" s="1"/>
  <c r="Q416" i="21"/>
  <c r="Q417" i="21"/>
  <c r="R417" i="21" s="1"/>
  <c r="T417" i="21" s="1"/>
  <c r="Q418" i="21"/>
  <c r="S418" i="21" s="1"/>
  <c r="Q419" i="21"/>
  <c r="R419" i="21" s="1"/>
  <c r="T419" i="21" s="1"/>
  <c r="Q420" i="21"/>
  <c r="Q421" i="21"/>
  <c r="R421" i="21" s="1"/>
  <c r="Q422" i="21"/>
  <c r="R422" i="21" s="1"/>
  <c r="T422" i="21" s="1"/>
  <c r="Q423" i="21"/>
  <c r="R423" i="21" s="1"/>
  <c r="Q424" i="21"/>
  <c r="R424" i="21" s="1"/>
  <c r="Q425" i="21"/>
  <c r="Q426" i="21"/>
  <c r="R426" i="21" s="1"/>
  <c r="Q427" i="21"/>
  <c r="R427" i="21" s="1"/>
  <c r="T427" i="21" s="1"/>
  <c r="Q428" i="21"/>
  <c r="Q429" i="21"/>
  <c r="R429" i="21" s="1"/>
  <c r="Q430" i="21"/>
  <c r="R430" i="21" s="1"/>
  <c r="Q431" i="21"/>
  <c r="R431" i="21" s="1"/>
  <c r="Q432" i="21"/>
  <c r="Q433" i="21"/>
  <c r="R433" i="21" s="1"/>
  <c r="Q434" i="21"/>
  <c r="R434" i="21" s="1"/>
  <c r="T434" i="21" s="1"/>
  <c r="Q435" i="21"/>
  <c r="R435" i="21" s="1"/>
  <c r="Q436" i="21"/>
  <c r="R436" i="21" s="1"/>
  <c r="T436" i="21" s="1"/>
  <c r="Q437" i="21"/>
  <c r="R437" i="21" s="1"/>
  <c r="Q438" i="21"/>
  <c r="R438" i="21" s="1"/>
  <c r="Q439" i="21"/>
  <c r="R439" i="21" s="1"/>
  <c r="Q440" i="21"/>
  <c r="R440" i="21" s="1"/>
  <c r="T440" i="21" s="1"/>
  <c r="Q441" i="21"/>
  <c r="Q442" i="21"/>
  <c r="R442" i="21" s="1"/>
  <c r="T442" i="21" s="1"/>
  <c r="Q443" i="21"/>
  <c r="R443" i="21" s="1"/>
  <c r="Q444" i="21"/>
  <c r="Q445" i="21"/>
  <c r="R445" i="21" s="1"/>
  <c r="Q446" i="21"/>
  <c r="Q447" i="21"/>
  <c r="R447" i="21" s="1"/>
  <c r="Q448" i="21"/>
  <c r="Q449" i="21"/>
  <c r="R449" i="21" s="1"/>
  <c r="T449" i="21" s="1"/>
  <c r="Q450" i="21"/>
  <c r="R450" i="21" s="1"/>
  <c r="T450" i="21" s="1"/>
  <c r="Q451" i="21"/>
  <c r="R451" i="21" s="1"/>
  <c r="T451" i="21" s="1"/>
  <c r="Q452" i="21"/>
  <c r="R452" i="21" s="1"/>
  <c r="T452" i="21" s="1"/>
  <c r="Q453" i="21"/>
  <c r="R453" i="21" s="1"/>
  <c r="Q454" i="21"/>
  <c r="R454" i="21" s="1"/>
  <c r="T454" i="21" s="1"/>
  <c r="Q455" i="21"/>
  <c r="R455" i="21" s="1"/>
  <c r="Q456" i="21"/>
  <c r="R456" i="21" s="1"/>
  <c r="Q457" i="21"/>
  <c r="R457" i="21" s="1"/>
  <c r="Q458" i="21"/>
  <c r="R458" i="21" s="1"/>
  <c r="Q459" i="21"/>
  <c r="R459" i="21" s="1"/>
  <c r="Q460" i="21"/>
  <c r="Q461" i="21"/>
  <c r="R461" i="21" s="1"/>
  <c r="T461" i="21" s="1"/>
  <c r="Q462" i="21"/>
  <c r="R462" i="21" s="1"/>
  <c r="Q463" i="21"/>
  <c r="Q464" i="21"/>
  <c r="Q465" i="21"/>
  <c r="R465" i="21" s="1"/>
  <c r="Q466" i="21"/>
  <c r="R466" i="21" s="1"/>
  <c r="T466" i="21" s="1"/>
  <c r="Q467" i="21"/>
  <c r="R467" i="21" s="1"/>
  <c r="T467" i="21" s="1"/>
  <c r="Q468" i="21"/>
  <c r="R468" i="21" s="1"/>
  <c r="T468" i="21" s="1"/>
  <c r="Q469" i="21"/>
  <c r="R469" i="21" s="1"/>
  <c r="Q470" i="21"/>
  <c r="R470" i="21" s="1"/>
  <c r="Q471" i="21"/>
  <c r="R471" i="21" s="1"/>
  <c r="Q472" i="21"/>
  <c r="Q473" i="21"/>
  <c r="R473" i="21" s="1"/>
  <c r="Q474" i="21"/>
  <c r="R474" i="21" s="1"/>
  <c r="T474" i="21" s="1"/>
  <c r="Q475" i="21"/>
  <c r="R475" i="21" s="1"/>
  <c r="Q476" i="21"/>
  <c r="Q477" i="21"/>
  <c r="R477" i="21" s="1"/>
  <c r="T477" i="21" s="1"/>
  <c r="Q478" i="21"/>
  <c r="R478" i="21" s="1"/>
  <c r="Q479" i="21"/>
  <c r="Q480" i="21"/>
  <c r="Q481" i="21"/>
  <c r="R481" i="21" s="1"/>
  <c r="T481" i="21" s="1"/>
  <c r="Q482" i="21"/>
  <c r="R482" i="21" s="1"/>
  <c r="T482" i="21" s="1"/>
  <c r="Q483" i="21"/>
  <c r="R483" i="21" s="1"/>
  <c r="T483" i="21" s="1"/>
  <c r="Q484" i="21"/>
  <c r="R484" i="21" s="1"/>
  <c r="T484" i="21" s="1"/>
  <c r="Q485" i="21"/>
  <c r="R485" i="21" s="1"/>
  <c r="Q486" i="21"/>
  <c r="R486" i="21" s="1"/>
  <c r="T486" i="21" s="1"/>
  <c r="Q487" i="21"/>
  <c r="R487" i="21" s="1"/>
  <c r="Q488" i="21"/>
  <c r="R488" i="21" s="1"/>
  <c r="T488" i="21" s="1"/>
  <c r="Q489" i="21"/>
  <c r="R489" i="21" s="1"/>
  <c r="Q490" i="21"/>
  <c r="Q491" i="21"/>
  <c r="R491" i="21" s="1"/>
  <c r="T491" i="21" s="1"/>
  <c r="Q492" i="21"/>
  <c r="Q493" i="21"/>
  <c r="R493" i="21" s="1"/>
  <c r="Q494" i="21"/>
  <c r="R494" i="21" s="1"/>
  <c r="Q495" i="21"/>
  <c r="Q496" i="21"/>
  <c r="Q497" i="21"/>
  <c r="S497" i="21" s="1"/>
  <c r="Q498" i="21"/>
  <c r="R498" i="21" s="1"/>
  <c r="T498" i="21" s="1"/>
  <c r="Q499" i="21"/>
  <c r="R499" i="21" s="1"/>
  <c r="Q500" i="21"/>
  <c r="S500" i="21" s="1"/>
  <c r="T500" i="21" s="1"/>
  <c r="Q501" i="21"/>
  <c r="R501" i="21" s="1"/>
  <c r="Q502" i="21"/>
  <c r="R502" i="21" s="1"/>
  <c r="T502" i="21" s="1"/>
  <c r="Q503" i="21"/>
  <c r="R503" i="21" s="1"/>
  <c r="Q504" i="21"/>
  <c r="R504" i="21" s="1"/>
  <c r="Q505" i="21"/>
  <c r="R505" i="21" s="1"/>
  <c r="Q506" i="21"/>
  <c r="S506" i="21" s="1"/>
  <c r="Q507" i="21"/>
  <c r="R507" i="21" s="1"/>
  <c r="T507" i="21" s="1"/>
  <c r="Q508" i="21"/>
  <c r="Q509" i="21"/>
  <c r="R509" i="21" s="1"/>
  <c r="Q510" i="21"/>
  <c r="R510" i="21" s="1"/>
  <c r="Q511" i="21"/>
  <c r="Q512" i="21"/>
  <c r="Q513" i="21"/>
  <c r="R513" i="21" s="1"/>
  <c r="Q514" i="21"/>
  <c r="R514" i="21" s="1"/>
  <c r="Q515" i="21"/>
  <c r="R515" i="21" s="1"/>
  <c r="T515" i="21" s="1"/>
  <c r="Q516" i="21"/>
  <c r="R516" i="21" s="1"/>
  <c r="T516" i="21" s="1"/>
  <c r="Q517" i="21"/>
  <c r="R517" i="21" s="1"/>
  <c r="Q518" i="21"/>
  <c r="R518" i="21" s="1"/>
  <c r="T518" i="21" s="1"/>
  <c r="Q519" i="21"/>
  <c r="R519" i="21" s="1"/>
  <c r="Q520" i="21"/>
  <c r="R520" i="21" s="1"/>
  <c r="Q521" i="21"/>
  <c r="R521" i="21" s="1"/>
  <c r="Q522" i="21"/>
  <c r="R522" i="21" s="1"/>
  <c r="T522" i="21" s="1"/>
  <c r="Q523" i="21"/>
  <c r="R523" i="21" s="1"/>
  <c r="T523" i="21" s="1"/>
  <c r="Q524" i="21"/>
  <c r="Q525" i="21"/>
  <c r="R525" i="21" s="1"/>
  <c r="T525" i="21" s="1"/>
  <c r="Q526" i="21"/>
  <c r="R526" i="21" s="1"/>
  <c r="Q527" i="21"/>
  <c r="Q528" i="21"/>
  <c r="Q529" i="21"/>
  <c r="R529" i="21" s="1"/>
  <c r="T529" i="21" s="1"/>
  <c r="Q530" i="21"/>
  <c r="R530" i="21" s="1"/>
  <c r="T530" i="21" s="1"/>
  <c r="Q531" i="21"/>
  <c r="R531" i="21" s="1"/>
  <c r="T531" i="21" s="1"/>
  <c r="Q532" i="21"/>
  <c r="R532" i="21" s="1"/>
  <c r="T532" i="21" s="1"/>
  <c r="Q533" i="21"/>
  <c r="R533" i="21" s="1"/>
  <c r="Q534" i="21"/>
  <c r="R534" i="21" s="1"/>
  <c r="Q535" i="21"/>
  <c r="R535" i="21" s="1"/>
  <c r="Q536" i="21"/>
  <c r="R536" i="21" s="1"/>
  <c r="Q537" i="21"/>
  <c r="Q538" i="21"/>
  <c r="R538" i="21" s="1"/>
  <c r="Q539" i="21"/>
  <c r="R539" i="21" s="1"/>
  <c r="T539" i="21" s="1"/>
  <c r="Q540" i="21"/>
  <c r="Q541" i="21"/>
  <c r="R541" i="21" s="1"/>
  <c r="T541" i="21" s="1"/>
  <c r="Q542" i="21"/>
  <c r="R542" i="21" s="1"/>
  <c r="Q543" i="21"/>
  <c r="Q544" i="21"/>
  <c r="Q545" i="21"/>
  <c r="R545" i="21" s="1"/>
  <c r="T545" i="21" s="1"/>
  <c r="Q546" i="21"/>
  <c r="R546" i="21" s="1"/>
  <c r="Q547" i="21"/>
  <c r="R547" i="21" s="1"/>
  <c r="T547" i="21" s="1"/>
  <c r="Q548" i="21"/>
  <c r="R548" i="21" s="1"/>
  <c r="T548" i="21" s="1"/>
  <c r="Q549" i="21"/>
  <c r="R549" i="21" s="1"/>
  <c r="Q550" i="21"/>
  <c r="R550" i="21" s="1"/>
  <c r="Q551" i="21"/>
  <c r="R551" i="21" s="1"/>
  <c r="Q552" i="21"/>
  <c r="R552" i="21" s="1"/>
  <c r="Q553" i="21"/>
  <c r="R553" i="21" s="1"/>
  <c r="Q554" i="21"/>
  <c r="R554" i="21" s="1"/>
  <c r="Q555" i="21"/>
  <c r="R555" i="21" s="1"/>
  <c r="T555" i="21" s="1"/>
  <c r="Q556" i="21"/>
  <c r="Q557" i="21"/>
  <c r="R557" i="21" s="1"/>
  <c r="T557" i="21" s="1"/>
  <c r="Q558" i="21"/>
  <c r="R558" i="21" s="1"/>
  <c r="Q559" i="21"/>
  <c r="Q560" i="21"/>
  <c r="Q561" i="21"/>
  <c r="R561" i="21" s="1"/>
  <c r="T561" i="21" s="1"/>
  <c r="Q562" i="21"/>
  <c r="R562" i="21" s="1"/>
  <c r="Q563" i="21"/>
  <c r="R563" i="21" s="1"/>
  <c r="T563" i="21" s="1"/>
  <c r="Q564" i="21"/>
  <c r="R564" i="21" s="1"/>
  <c r="T564" i="21" s="1"/>
  <c r="Q565" i="21"/>
  <c r="R565" i="21" s="1"/>
  <c r="Q566" i="21"/>
  <c r="R566" i="21" s="1"/>
  <c r="T566" i="21" s="1"/>
  <c r="Q567" i="21"/>
  <c r="R567" i="21" s="1"/>
  <c r="Q568" i="21"/>
  <c r="R568" i="21" s="1"/>
  <c r="Q569" i="21"/>
  <c r="R569" i="21" s="1"/>
  <c r="Q570" i="21"/>
  <c r="R570" i="21" s="1"/>
  <c r="T570" i="21" s="1"/>
  <c r="Q571" i="21"/>
  <c r="R571" i="21" s="1"/>
  <c r="T571" i="21" s="1"/>
  <c r="Q572" i="21"/>
  <c r="Q573" i="21"/>
  <c r="S573" i="21" s="1"/>
  <c r="Q574" i="21"/>
  <c r="R574" i="21" s="1"/>
  <c r="Q575" i="21"/>
  <c r="Q576" i="21"/>
  <c r="Q577" i="21"/>
  <c r="R577" i="21" s="1"/>
  <c r="T577" i="21" s="1"/>
  <c r="Q578" i="21"/>
  <c r="R578" i="21" s="1"/>
  <c r="T578" i="21" s="1"/>
  <c r="Q579" i="21"/>
  <c r="S579" i="21" s="1"/>
  <c r="T579" i="21" s="1"/>
  <c r="Q580" i="21"/>
  <c r="R580" i="21" s="1"/>
  <c r="T580" i="21" s="1"/>
  <c r="Q581" i="21"/>
  <c r="R581" i="21" s="1"/>
  <c r="Q582" i="21"/>
  <c r="S582" i="21" s="1"/>
  <c r="Q583" i="21"/>
  <c r="R583" i="21" s="1"/>
  <c r="Q584" i="21"/>
  <c r="R584" i="21" s="1"/>
  <c r="Q585" i="21"/>
  <c r="R585" i="21" s="1"/>
  <c r="Q586" i="21"/>
  <c r="R586" i="21" s="1"/>
  <c r="Q587" i="21"/>
  <c r="R587" i="21" s="1"/>
  <c r="T587" i="21" s="1"/>
  <c r="Q588" i="21"/>
  <c r="Q589" i="21"/>
  <c r="R589" i="21" s="1"/>
  <c r="Q590" i="21"/>
  <c r="R590" i="21" s="1"/>
  <c r="Q591" i="21"/>
  <c r="Q592" i="21"/>
  <c r="Q593" i="21"/>
  <c r="R593" i="21" s="1"/>
  <c r="T593" i="21" s="1"/>
  <c r="Q594" i="21"/>
  <c r="R594" i="21" s="1"/>
  <c r="T594" i="21" s="1"/>
  <c r="Q595" i="21"/>
  <c r="R595" i="21" s="1"/>
  <c r="T595" i="21" s="1"/>
  <c r="Q596" i="21"/>
  <c r="R596" i="21" s="1"/>
  <c r="T596" i="21" s="1"/>
  <c r="Q597" i="21"/>
  <c r="R597" i="21" s="1"/>
  <c r="Q598" i="21"/>
  <c r="R598" i="21" s="1"/>
  <c r="Q599" i="21"/>
  <c r="R599" i="21" s="1"/>
  <c r="Q600" i="21"/>
  <c r="R600" i="21" s="1"/>
  <c r="Q601" i="21"/>
  <c r="R601" i="21" s="1"/>
  <c r="Q602" i="21"/>
  <c r="R602" i="21" s="1"/>
  <c r="T602" i="21" s="1"/>
  <c r="Q603" i="21"/>
  <c r="R603" i="21" s="1"/>
  <c r="Q604" i="21"/>
  <c r="Q605" i="21"/>
  <c r="R605" i="21" s="1"/>
  <c r="Q606" i="21"/>
  <c r="R606" i="21" s="1"/>
  <c r="Q607" i="21"/>
  <c r="Q608" i="21"/>
  <c r="Q609" i="21"/>
  <c r="R609" i="21" s="1"/>
  <c r="Q610" i="21"/>
  <c r="R610" i="21" s="1"/>
  <c r="T610" i="21" s="1"/>
  <c r="Q611" i="21"/>
  <c r="R611" i="21" s="1"/>
  <c r="Q612" i="21"/>
  <c r="R612" i="21" s="1"/>
  <c r="T612" i="21" s="1"/>
  <c r="Q613" i="21"/>
  <c r="R613" i="21" s="1"/>
  <c r="Q614" i="21"/>
  <c r="R614" i="21" s="1"/>
  <c r="T614" i="21" s="1"/>
  <c r="Q615" i="21"/>
  <c r="R615" i="21" s="1"/>
  <c r="Q616" i="21"/>
  <c r="S616" i="21" s="1"/>
  <c r="Q617" i="21"/>
  <c r="R617" i="21" s="1"/>
  <c r="T617" i="21" s="1"/>
  <c r="Q618" i="21"/>
  <c r="R618" i="21" s="1"/>
  <c r="T618" i="21" s="1"/>
  <c r="Q619" i="21"/>
  <c r="R619" i="21" s="1"/>
  <c r="Q620" i="21"/>
  <c r="Q621" i="21"/>
  <c r="R621" i="21" s="1"/>
  <c r="Q622" i="21"/>
  <c r="R622" i="21" s="1"/>
  <c r="Q623" i="21"/>
  <c r="Q624" i="21"/>
  <c r="Q625" i="21"/>
  <c r="R625" i="21" s="1"/>
  <c r="Q626" i="21"/>
  <c r="R626" i="21" s="1"/>
  <c r="Q627" i="21"/>
  <c r="R627" i="21" s="1"/>
  <c r="T627" i="21" s="1"/>
  <c r="Q628" i="21"/>
  <c r="R628" i="21" s="1"/>
  <c r="T628" i="21" s="1"/>
  <c r="Q629" i="21"/>
  <c r="R629" i="21" s="1"/>
  <c r="Q630" i="21"/>
  <c r="R630" i="21" s="1"/>
  <c r="T630" i="21" s="1"/>
  <c r="Q631" i="21"/>
  <c r="R631" i="21" s="1"/>
  <c r="Q632" i="21"/>
  <c r="R632" i="21" s="1"/>
  <c r="Q633" i="21"/>
  <c r="Q634" i="21"/>
  <c r="R634" i="21" s="1"/>
  <c r="T634" i="21" s="1"/>
  <c r="Q635" i="21"/>
  <c r="R635" i="21" s="1"/>
  <c r="T635" i="21" s="1"/>
  <c r="Q636" i="21"/>
  <c r="Q637" i="21"/>
  <c r="R637" i="21" s="1"/>
  <c r="T637" i="21" s="1"/>
  <c r="Q638" i="21"/>
  <c r="S638" i="21" s="1"/>
  <c r="Q639" i="21"/>
  <c r="R639" i="21" s="1"/>
  <c r="Q640" i="21"/>
  <c r="S640" i="21" s="1"/>
  <c r="Q641" i="21"/>
  <c r="R641" i="21" s="1"/>
  <c r="Q642" i="21"/>
  <c r="S642" i="21" s="1"/>
  <c r="T642" i="21" s="1"/>
  <c r="Q643" i="21"/>
  <c r="R643" i="21" s="1"/>
  <c r="T643" i="21" s="1"/>
  <c r="Q644" i="21"/>
  <c r="R644" i="21" s="1"/>
  <c r="T644" i="21" s="1"/>
  <c r="Q645" i="21"/>
  <c r="R645" i="21" s="1"/>
  <c r="Q646" i="21"/>
  <c r="R646" i="21" s="1"/>
  <c r="Q647" i="21"/>
  <c r="R647" i="21" s="1"/>
  <c r="Q648" i="21"/>
  <c r="R648" i="21" s="1"/>
  <c r="Q649" i="21"/>
  <c r="R649" i="21" s="1"/>
  <c r="Q650" i="21"/>
  <c r="R650" i="21" s="1"/>
  <c r="T650" i="21" s="1"/>
  <c r="Q651" i="21"/>
  <c r="R651" i="21" s="1"/>
  <c r="T651" i="21" s="1"/>
  <c r="Q652" i="21"/>
  <c r="Q653" i="21"/>
  <c r="R653" i="21" s="1"/>
  <c r="T653" i="21" s="1"/>
  <c r="Q654" i="21"/>
  <c r="R654" i="21" s="1"/>
  <c r="Q655" i="21"/>
  <c r="R655" i="21" s="1"/>
  <c r="Q656" i="21"/>
  <c r="R656" i="21" s="1"/>
  <c r="Q657" i="21"/>
  <c r="R657" i="21" s="1"/>
  <c r="Q658" i="21"/>
  <c r="R658" i="21" s="1"/>
  <c r="Q659" i="21"/>
  <c r="R659" i="21" s="1"/>
  <c r="T659" i="21" s="1"/>
  <c r="Q660" i="21"/>
  <c r="R660" i="21" s="1"/>
  <c r="T660" i="21" s="1"/>
  <c r="Q661" i="21"/>
  <c r="R661" i="21" s="1"/>
  <c r="Q662" i="21"/>
  <c r="R662" i="21" s="1"/>
  <c r="Q663" i="21"/>
  <c r="R663" i="21" s="1"/>
  <c r="Q664" i="21"/>
  <c r="R664" i="21" s="1"/>
  <c r="Q665" i="21"/>
  <c r="R665" i="21" s="1"/>
  <c r="Q666" i="21"/>
  <c r="R666" i="21" s="1"/>
  <c r="T666" i="21" s="1"/>
  <c r="Q667" i="21"/>
  <c r="R667" i="21" s="1"/>
  <c r="T667" i="21" s="1"/>
  <c r="Q668" i="21"/>
  <c r="Q669" i="21"/>
  <c r="R669" i="21" s="1"/>
  <c r="T669" i="21" s="1"/>
  <c r="Q670" i="21"/>
  <c r="R670" i="21" s="1"/>
  <c r="Q671" i="21"/>
  <c r="Q672" i="21"/>
  <c r="S672" i="21" s="1"/>
  <c r="Q673" i="21"/>
  <c r="R673" i="21" s="1"/>
  <c r="Q674" i="21"/>
  <c r="R674" i="21" s="1"/>
  <c r="Q675" i="21"/>
  <c r="R675" i="21" s="1"/>
  <c r="T675" i="21" s="1"/>
  <c r="Q676" i="21"/>
  <c r="R676" i="21" s="1"/>
  <c r="T676" i="21" s="1"/>
  <c r="Q677" i="21"/>
  <c r="R677" i="21" s="1"/>
  <c r="Q678" i="21"/>
  <c r="R678" i="21" s="1"/>
  <c r="Q679" i="21"/>
  <c r="Q680" i="21"/>
  <c r="R680" i="21" s="1"/>
  <c r="Q681" i="21"/>
  <c r="R681" i="21" s="1"/>
  <c r="Q682" i="21"/>
  <c r="Q683" i="21"/>
  <c r="R683" i="21" s="1"/>
  <c r="Q684" i="21"/>
  <c r="R684" i="21" s="1"/>
  <c r="Q685" i="21"/>
  <c r="R685" i="21" s="1"/>
  <c r="T685" i="21" s="1"/>
  <c r="Q686" i="21"/>
  <c r="R686" i="21" s="1"/>
  <c r="Q687" i="21"/>
  <c r="R687" i="21" s="1"/>
  <c r="T687" i="21" s="1"/>
  <c r="Q688" i="21"/>
  <c r="R688" i="21" s="1"/>
  <c r="T688" i="21" s="1"/>
  <c r="Q689" i="21"/>
  <c r="R689" i="21" s="1"/>
  <c r="Q690" i="21"/>
  <c r="Q691" i="21"/>
  <c r="R691" i="21" s="1"/>
  <c r="Q692" i="21"/>
  <c r="R692" i="21" s="1"/>
  <c r="T692" i="21" s="1"/>
  <c r="Q693" i="21"/>
  <c r="Q694" i="21"/>
  <c r="R694" i="21" s="1"/>
  <c r="Q695" i="21"/>
  <c r="Q696" i="21"/>
  <c r="R696" i="21" s="1"/>
  <c r="Q697" i="21"/>
  <c r="R697" i="21" s="1"/>
  <c r="T697" i="21" s="1"/>
  <c r="Q698" i="21"/>
  <c r="Q699" i="21"/>
  <c r="R699" i="21" s="1"/>
  <c r="T699" i="21" s="1"/>
  <c r="Q700" i="21"/>
  <c r="R700" i="21"/>
  <c r="Q701" i="21"/>
  <c r="R701" i="21" s="1"/>
  <c r="Q702" i="21"/>
  <c r="R702" i="21" s="1"/>
  <c r="Q703" i="21"/>
  <c r="R703" i="21" s="1"/>
  <c r="Q704" i="21"/>
  <c r="R704" i="21" s="1"/>
  <c r="T704" i="21" s="1"/>
  <c r="Q705" i="21"/>
  <c r="R705" i="21" s="1"/>
  <c r="Q706" i="21"/>
  <c r="R706" i="21" s="1"/>
  <c r="Q707" i="21"/>
  <c r="R707" i="21" s="1"/>
  <c r="Q708" i="21"/>
  <c r="R708" i="21" s="1"/>
  <c r="Q709" i="21"/>
  <c r="Q710" i="21"/>
  <c r="R710" i="21" s="1"/>
  <c r="Q711" i="21"/>
  <c r="R711" i="21" s="1"/>
  <c r="Q712" i="21"/>
  <c r="R712" i="21" s="1"/>
  <c r="Q713" i="21"/>
  <c r="R713" i="21" s="1"/>
  <c r="Q714" i="21"/>
  <c r="Q715" i="21"/>
  <c r="R715" i="21" s="1"/>
  <c r="T715" i="21" s="1"/>
  <c r="Q716" i="21"/>
  <c r="R716" i="21" s="1"/>
  <c r="Q717" i="21"/>
  <c r="Q718" i="21"/>
  <c r="R718" i="21" s="1"/>
  <c r="Q719" i="21"/>
  <c r="R719" i="21" s="1"/>
  <c r="Q720" i="21"/>
  <c r="R720" i="21" s="1"/>
  <c r="T720" i="21" s="1"/>
  <c r="Q721" i="21"/>
  <c r="R721" i="21" s="1"/>
  <c r="T721" i="21" s="1"/>
  <c r="Q722" i="21"/>
  <c r="R722" i="21" s="1"/>
  <c r="Q723" i="21"/>
  <c r="R723" i="21" s="1"/>
  <c r="Q724" i="21"/>
  <c r="R724" i="21" s="1"/>
  <c r="Q725" i="21"/>
  <c r="Q726" i="21"/>
  <c r="R726" i="21" s="1"/>
  <c r="Q727" i="21"/>
  <c r="R727" i="21" s="1"/>
  <c r="Q728" i="21"/>
  <c r="R728" i="21" s="1"/>
  <c r="Q729" i="21"/>
  <c r="R729" i="21" s="1"/>
  <c r="Q730" i="21"/>
  <c r="Q731" i="21"/>
  <c r="R731" i="21" s="1"/>
  <c r="T731" i="21" s="1"/>
  <c r="Q732" i="21"/>
  <c r="R732" i="21" s="1"/>
  <c r="Q733" i="21"/>
  <c r="Q734" i="21"/>
  <c r="R734" i="21" s="1"/>
  <c r="Q735" i="21"/>
  <c r="R735" i="21" s="1"/>
  <c r="Q736" i="21"/>
  <c r="R736" i="21" s="1"/>
  <c r="Q737" i="21"/>
  <c r="R737" i="21" s="1"/>
  <c r="Q738" i="21"/>
  <c r="R738" i="21" s="1"/>
  <c r="Q739" i="21"/>
  <c r="R739" i="21" s="1"/>
  <c r="Q740" i="21"/>
  <c r="R740" i="21" s="1"/>
  <c r="T740" i="21" s="1"/>
  <c r="Q741" i="21"/>
  <c r="Q742" i="21"/>
  <c r="R742" i="21" s="1"/>
  <c r="Q743" i="21"/>
  <c r="R743" i="21" s="1"/>
  <c r="Q744" i="21"/>
  <c r="R744" i="21" s="1"/>
  <c r="Q745" i="21"/>
  <c r="R745" i="21" s="1"/>
  <c r="Q746" i="21"/>
  <c r="Q747" i="21"/>
  <c r="R747" i="21" s="1"/>
  <c r="T747" i="21" s="1"/>
  <c r="Q748" i="21"/>
  <c r="R748" i="21" s="1"/>
  <c r="Q749" i="21"/>
  <c r="Q750" i="21"/>
  <c r="R750" i="21" s="1"/>
  <c r="Q751" i="21"/>
  <c r="R751" i="21" s="1"/>
  <c r="Q752" i="21"/>
  <c r="R752" i="21" s="1"/>
  <c r="T752" i="21" s="1"/>
  <c r="Q753" i="21"/>
  <c r="R753" i="21" s="1"/>
  <c r="T753" i="21" s="1"/>
  <c r="Q754" i="21"/>
  <c r="R754" i="21" s="1"/>
  <c r="Q755" i="21"/>
  <c r="R755" i="21" s="1"/>
  <c r="Q756" i="21"/>
  <c r="R756" i="21" s="1"/>
  <c r="T756" i="21" s="1"/>
  <c r="Q757" i="21"/>
  <c r="Q758" i="21"/>
  <c r="R758" i="21" s="1"/>
  <c r="Q759" i="21"/>
  <c r="R759" i="21" s="1"/>
  <c r="T759" i="21" s="1"/>
  <c r="Q760" i="21"/>
  <c r="R760" i="21" s="1"/>
  <c r="Q761" i="21"/>
  <c r="R761" i="21" s="1"/>
  <c r="Q762" i="21"/>
  <c r="R762" i="21" s="1"/>
  <c r="Q763" i="21"/>
  <c r="R763" i="21" s="1"/>
  <c r="Q764" i="21"/>
  <c r="R764" i="21" s="1"/>
  <c r="Q765" i="21"/>
  <c r="Q766" i="21"/>
  <c r="R766" i="21" s="1"/>
  <c r="Q767" i="21"/>
  <c r="Q768" i="21"/>
  <c r="R768" i="21" s="1"/>
  <c r="T768" i="21" s="1"/>
  <c r="Q769" i="21"/>
  <c r="R769" i="21" s="1"/>
  <c r="T769" i="21" s="1"/>
  <c r="Q770" i="21"/>
  <c r="R770" i="21" s="1"/>
  <c r="Q771" i="21"/>
  <c r="R771" i="21" s="1"/>
  <c r="Q772" i="21"/>
  <c r="R772" i="21" s="1"/>
  <c r="T772" i="21" s="1"/>
  <c r="Q773" i="21"/>
  <c r="Q774" i="21"/>
  <c r="R774" i="21" s="1"/>
  <c r="T774" i="21" s="1"/>
  <c r="Q775" i="21"/>
  <c r="R775" i="21" s="1"/>
  <c r="Q776" i="21"/>
  <c r="R776" i="21" s="1"/>
  <c r="Q777" i="21"/>
  <c r="Q778" i="21"/>
  <c r="R778" i="21" s="1"/>
  <c r="Q779" i="21"/>
  <c r="R779" i="21" s="1"/>
  <c r="T779" i="21" s="1"/>
  <c r="Q780" i="21"/>
  <c r="R780" i="21" s="1"/>
  <c r="Q781" i="21"/>
  <c r="Q782" i="21"/>
  <c r="R782" i="21" s="1"/>
  <c r="Q783" i="21"/>
  <c r="R783" i="21" s="1"/>
  <c r="T783" i="21" s="1"/>
  <c r="Q784" i="21"/>
  <c r="R784" i="21" s="1"/>
  <c r="Q785" i="21"/>
  <c r="R785" i="21" s="1"/>
  <c r="T785" i="21" s="1"/>
  <c r="Q786" i="21"/>
  <c r="R786" i="21" s="1"/>
  <c r="Q787" i="21"/>
  <c r="R787" i="21" s="1"/>
  <c r="Q788" i="21"/>
  <c r="S788" i="21" s="1"/>
  <c r="Q789" i="21"/>
  <c r="Q790" i="21"/>
  <c r="Q791" i="21"/>
  <c r="R791" i="21" s="1"/>
  <c r="T791" i="21" s="1"/>
  <c r="Q792" i="21"/>
  <c r="R792" i="21" s="1"/>
  <c r="Q793" i="21"/>
  <c r="R793" i="21" s="1"/>
  <c r="T793" i="21" s="1"/>
  <c r="Q794" i="21"/>
  <c r="R794" i="21" s="1"/>
  <c r="Q795" i="21"/>
  <c r="R795" i="21" s="1"/>
  <c r="T795" i="21" s="1"/>
  <c r="Q796" i="21"/>
  <c r="Q797" i="21"/>
  <c r="Q798" i="21"/>
  <c r="R798" i="21" s="1"/>
  <c r="Q799" i="21"/>
  <c r="R799" i="21" s="1"/>
  <c r="Q800" i="21"/>
  <c r="R800" i="21" s="1"/>
  <c r="T800" i="21" s="1"/>
  <c r="Q801" i="21"/>
  <c r="R801" i="21" s="1"/>
  <c r="T801" i="21" s="1"/>
  <c r="Q802" i="21"/>
  <c r="R802" i="21" s="1"/>
  <c r="Q803" i="21"/>
  <c r="R803" i="21" s="1"/>
  <c r="Q804" i="21"/>
  <c r="S804" i="21" s="1"/>
  <c r="T804" i="21" s="1"/>
  <c r="Q805" i="21"/>
  <c r="Q806" i="21"/>
  <c r="R806" i="21" s="1"/>
  <c r="Q807" i="21"/>
  <c r="S807" i="21" s="1"/>
  <c r="Q808" i="21"/>
  <c r="R808" i="21" s="1"/>
  <c r="Q809" i="21"/>
  <c r="S809" i="21" s="1"/>
  <c r="Q810" i="21"/>
  <c r="S810" i="21" s="1"/>
  <c r="Q811" i="21"/>
  <c r="R811" i="21" s="1"/>
  <c r="Q812" i="21"/>
  <c r="R812" i="21" s="1"/>
  <c r="Q813" i="21"/>
  <c r="Q814" i="21"/>
  <c r="R814" i="21" s="1"/>
  <c r="Q815" i="21"/>
  <c r="R815" i="21" s="1"/>
  <c r="Q816" i="21"/>
  <c r="R816" i="21" s="1"/>
  <c r="T816" i="21" s="1"/>
  <c r="Q817" i="21"/>
  <c r="R817" i="21" s="1"/>
  <c r="T817" i="21" s="1"/>
  <c r="Q818" i="21"/>
  <c r="R818" i="21" s="1"/>
  <c r="Q819" i="21"/>
  <c r="S819" i="21" s="1"/>
  <c r="Q820" i="21"/>
  <c r="R820" i="21" s="1"/>
  <c r="T820" i="21" s="1"/>
  <c r="Q821" i="21"/>
  <c r="Q822" i="21"/>
  <c r="R822" i="21" s="1"/>
  <c r="Q823" i="21"/>
  <c r="R823" i="21" s="1"/>
  <c r="T823" i="21" s="1"/>
  <c r="Q824" i="21"/>
  <c r="R824" i="21" s="1"/>
  <c r="Q825" i="21"/>
  <c r="R825" i="21" s="1"/>
  <c r="Q826" i="21"/>
  <c r="R826" i="21" s="1"/>
  <c r="Q827" i="21"/>
  <c r="R827" i="21" s="1"/>
  <c r="T827" i="21" s="1"/>
  <c r="Q828" i="21"/>
  <c r="S828" i="21" s="1"/>
  <c r="Q829" i="21"/>
  <c r="Q830" i="21"/>
  <c r="R830" i="21" s="1"/>
  <c r="Q831" i="21"/>
  <c r="R831" i="21" s="1"/>
  <c r="T831" i="21" s="1"/>
  <c r="Q832" i="21"/>
  <c r="R832" i="21" s="1"/>
  <c r="T832" i="21" s="1"/>
  <c r="Q833" i="21"/>
  <c r="R833" i="21" s="1"/>
  <c r="T833" i="21" s="1"/>
  <c r="Q834" i="21"/>
  <c r="R834" i="21" s="1"/>
  <c r="Q835" i="21"/>
  <c r="R835" i="21" s="1"/>
  <c r="Q836" i="21"/>
  <c r="R836" i="21" s="1"/>
  <c r="T836" i="21" s="1"/>
  <c r="Q837" i="21"/>
  <c r="Q838" i="21"/>
  <c r="R838" i="21" s="1"/>
  <c r="T838" i="21" s="1"/>
  <c r="Q839" i="21"/>
  <c r="R839" i="21" s="1"/>
  <c r="Q840" i="21"/>
  <c r="S840" i="21" s="1"/>
  <c r="Q841" i="21"/>
  <c r="R841" i="21" s="1"/>
  <c r="Q842" i="21"/>
  <c r="R842" i="21" s="1"/>
  <c r="Q843" i="21"/>
  <c r="R843" i="21" s="1"/>
  <c r="T843" i="21" s="1"/>
  <c r="Q844" i="21"/>
  <c r="R844" i="21" s="1"/>
  <c r="T844" i="21" s="1"/>
  <c r="Q845" i="21"/>
  <c r="Q846" i="21"/>
  <c r="R846" i="21" s="1"/>
  <c r="Q847" i="21"/>
  <c r="R847" i="21" s="1"/>
  <c r="T847" i="21" s="1"/>
  <c r="Q848" i="21"/>
  <c r="R848" i="21" s="1"/>
  <c r="Q849" i="21"/>
  <c r="R849" i="21" s="1"/>
  <c r="T849" i="21" s="1"/>
  <c r="Q850" i="21"/>
  <c r="R850" i="21" s="1"/>
  <c r="Q851" i="21"/>
  <c r="R851" i="21" s="1"/>
  <c r="Q852" i="21"/>
  <c r="R852" i="21" s="1"/>
  <c r="Q853" i="21"/>
  <c r="Q854" i="21"/>
  <c r="Q855" i="21"/>
  <c r="R855" i="21" s="1"/>
  <c r="T855" i="21" s="1"/>
  <c r="Q856" i="21"/>
  <c r="R856" i="21" s="1"/>
  <c r="Q857" i="21"/>
  <c r="R857" i="21" s="1"/>
  <c r="Q858" i="21"/>
  <c r="S858" i="21" s="1"/>
  <c r="Q859" i="21"/>
  <c r="S859" i="21" s="1"/>
  <c r="Q860" i="21"/>
  <c r="Q861" i="21"/>
  <c r="Q862" i="21"/>
  <c r="S862" i="21" s="1"/>
  <c r="Q863" i="21"/>
  <c r="S863" i="21" s="1"/>
  <c r="Q864" i="21"/>
  <c r="R864" i="21" s="1"/>
  <c r="T864" i="21" s="1"/>
  <c r="Q865" i="21"/>
  <c r="R865" i="21" s="1"/>
  <c r="T865" i="21" s="1"/>
  <c r="Q866" i="21"/>
  <c r="S866" i="21" s="1"/>
  <c r="Q867" i="21"/>
  <c r="R867" i="21" s="1"/>
  <c r="Q868" i="21"/>
  <c r="R868" i="21" s="1"/>
  <c r="T868" i="21" s="1"/>
  <c r="Q869" i="21"/>
  <c r="Q870" i="21"/>
  <c r="Q871" i="21"/>
  <c r="R871" i="21" s="1"/>
  <c r="Q872" i="21"/>
  <c r="R872" i="21" s="1"/>
  <c r="Q873" i="21"/>
  <c r="R873" i="21" s="1"/>
  <c r="T873" i="21" s="1"/>
  <c r="Q874" i="21"/>
  <c r="R874" i="21" s="1"/>
  <c r="Q875" i="21"/>
  <c r="R875" i="21" s="1"/>
  <c r="Q876" i="21"/>
  <c r="R876" i="21" s="1"/>
  <c r="Q877" i="21"/>
  <c r="Q878" i="21"/>
  <c r="R878" i="21" s="1"/>
  <c r="Q879" i="21"/>
  <c r="R879" i="21" s="1"/>
  <c r="Q880" i="21"/>
  <c r="R880" i="21" s="1"/>
  <c r="T880" i="21" s="1"/>
  <c r="Q881" i="21"/>
  <c r="R881" i="21" s="1"/>
  <c r="Q882" i="21"/>
  <c r="S882" i="21" s="1"/>
  <c r="Q883" i="21"/>
  <c r="R883" i="21" s="1"/>
  <c r="Q884" i="21"/>
  <c r="R884" i="21" s="1"/>
  <c r="T884" i="21" s="1"/>
  <c r="Q885" i="21"/>
  <c r="Q886" i="21"/>
  <c r="R886" i="21" s="1"/>
  <c r="Q887" i="21"/>
  <c r="R887" i="21" s="1"/>
  <c r="T887" i="21" s="1"/>
  <c r="Q888" i="21"/>
  <c r="R888" i="21" s="1"/>
  <c r="Q889" i="21"/>
  <c r="R889" i="21" s="1"/>
  <c r="T889" i="21" s="1"/>
  <c r="Q890" i="21"/>
  <c r="R890" i="21" s="1"/>
  <c r="Q891" i="21"/>
  <c r="R891" i="21" s="1"/>
  <c r="Q892" i="21"/>
  <c r="R892" i="21" s="1"/>
  <c r="Q893" i="21"/>
  <c r="Q894" i="21"/>
  <c r="R894" i="21" s="1"/>
  <c r="Q895" i="21"/>
  <c r="R895" i="21" s="1"/>
  <c r="T895" i="21" s="1"/>
  <c r="Q896" i="21"/>
  <c r="R896" i="21" s="1"/>
  <c r="T896" i="21" s="1"/>
  <c r="Q897" i="21"/>
  <c r="S897" i="21" s="1"/>
  <c r="T897" i="21" s="1"/>
  <c r="Q898" i="21"/>
  <c r="R898" i="21" s="1"/>
  <c r="Q899" i="21"/>
  <c r="R899" i="21" s="1"/>
  <c r="Q900" i="21"/>
  <c r="R900" i="21" s="1"/>
  <c r="T900" i="21" s="1"/>
  <c r="Q901" i="21"/>
  <c r="Q902" i="21"/>
  <c r="R902" i="21" s="1"/>
  <c r="T902" i="21" s="1"/>
  <c r="Q903" i="21"/>
  <c r="R903" i="21" s="1"/>
  <c r="Q904" i="21"/>
  <c r="R904" i="21" s="1"/>
  <c r="Q905" i="21"/>
  <c r="R905" i="21" s="1"/>
  <c r="T905" i="21" s="1"/>
  <c r="Q906" i="21"/>
  <c r="R906" i="21" s="1"/>
  <c r="Q907" i="21"/>
  <c r="R907" i="21" s="1"/>
  <c r="T907" i="21" s="1"/>
  <c r="Q908" i="21"/>
  <c r="R908" i="21" s="1"/>
  <c r="Q909" i="21"/>
  <c r="Q910" i="21"/>
  <c r="R910" i="21" s="1"/>
  <c r="Q911" i="21"/>
  <c r="R911" i="21" s="1"/>
  <c r="T911" i="21" s="1"/>
  <c r="Q912" i="21"/>
  <c r="R912" i="21" s="1"/>
  <c r="Q913" i="21"/>
  <c r="R913" i="21" s="1"/>
  <c r="T913" i="21" s="1"/>
  <c r="Q914" i="21"/>
  <c r="R914" i="21" s="1"/>
  <c r="Q915" i="21"/>
  <c r="S915" i="21" s="1"/>
  <c r="Q916" i="21"/>
  <c r="R916" i="21" s="1"/>
  <c r="Q917" i="21"/>
  <c r="Q918" i="21"/>
  <c r="Q919" i="21"/>
  <c r="S919" i="21" s="1"/>
  <c r="T919" i="21" s="1"/>
  <c r="Q920" i="21"/>
  <c r="R920" i="21" s="1"/>
  <c r="Q921" i="21"/>
  <c r="Q922" i="21"/>
  <c r="R922" i="21" s="1"/>
  <c r="Q923" i="21"/>
  <c r="R923" i="21" s="1"/>
  <c r="T923" i="21" s="1"/>
  <c r="Q924" i="21"/>
  <c r="Q925" i="21"/>
  <c r="Q926" i="21"/>
  <c r="R926" i="21" s="1"/>
  <c r="Q927" i="21"/>
  <c r="R927" i="21" s="1"/>
  <c r="Q928" i="21"/>
  <c r="R928" i="21" s="1"/>
  <c r="T928" i="21" s="1"/>
  <c r="Q929" i="21"/>
  <c r="R929" i="21" s="1"/>
  <c r="T929" i="21" s="1"/>
  <c r="Q930" i="21"/>
  <c r="R930" i="21" s="1"/>
  <c r="Q931" i="21"/>
  <c r="R931" i="21" s="1"/>
  <c r="Q932" i="21"/>
  <c r="R932" i="21" s="1"/>
  <c r="T932" i="21" s="1"/>
  <c r="Q933" i="21"/>
  <c r="Q934" i="21"/>
  <c r="R934" i="21" s="1"/>
  <c r="Q935" i="21"/>
  <c r="R935" i="21" s="1"/>
  <c r="Q936" i="21"/>
  <c r="R936" i="21" s="1"/>
  <c r="Q937" i="21"/>
  <c r="R937" i="21" s="1"/>
  <c r="Q938" i="21"/>
  <c r="R938" i="21" s="1"/>
  <c r="Q939" i="21"/>
  <c r="R939" i="21" s="1"/>
  <c r="Q940" i="21"/>
  <c r="R940" i="21" s="1"/>
  <c r="Q941" i="21"/>
  <c r="Q942" i="21"/>
  <c r="R942" i="21" s="1"/>
  <c r="Q943" i="21"/>
  <c r="R943" i="21" s="1"/>
  <c r="Q944" i="21"/>
  <c r="R944" i="21" s="1"/>
  <c r="T944" i="21" s="1"/>
  <c r="Q945" i="21"/>
  <c r="R945" i="21" s="1"/>
  <c r="Q946" i="21"/>
  <c r="R946" i="21" s="1"/>
  <c r="Q947" i="21"/>
  <c r="R947" i="21" s="1"/>
  <c r="Q948" i="21"/>
  <c r="R948" i="21" s="1"/>
  <c r="T948" i="21" s="1"/>
  <c r="Q949" i="21"/>
  <c r="Q950" i="21"/>
  <c r="S950" i="21" s="1"/>
  <c r="Q951" i="21"/>
  <c r="R951" i="21" s="1"/>
  <c r="Q952" i="21"/>
  <c r="Q953" i="21"/>
  <c r="R953" i="21" s="1"/>
  <c r="Q954" i="21"/>
  <c r="R954" i="21" s="1"/>
  <c r="Q955" i="21"/>
  <c r="R955" i="21" s="1"/>
  <c r="Q956" i="21"/>
  <c r="R956" i="21" s="1"/>
  <c r="Q957" i="21"/>
  <c r="Q958" i="21"/>
  <c r="R958" i="21" s="1"/>
  <c r="Q959" i="21"/>
  <c r="R959" i="21" s="1"/>
  <c r="T959" i="21" s="1"/>
  <c r="Q960" i="21"/>
  <c r="R960" i="21" s="1"/>
  <c r="T960" i="21" s="1"/>
  <c r="Q961" i="21"/>
  <c r="R961" i="21" s="1"/>
  <c r="T961" i="21" s="1"/>
  <c r="Q962" i="21"/>
  <c r="R962" i="21" s="1"/>
  <c r="Q963" i="21"/>
  <c r="R963" i="21" s="1"/>
  <c r="Q964" i="21"/>
  <c r="R964" i="21" s="1"/>
  <c r="T964" i="21" s="1"/>
  <c r="Q965" i="21"/>
  <c r="Q966" i="21"/>
  <c r="R966" i="21" s="1"/>
  <c r="T966" i="21" s="1"/>
  <c r="Q967" i="21"/>
  <c r="R967" i="21" s="1"/>
  <c r="Q968" i="21"/>
  <c r="S968" i="21" s="1"/>
  <c r="Q969" i="21"/>
  <c r="R969" i="21" s="1"/>
  <c r="T969" i="21" s="1"/>
  <c r="Q970" i="21"/>
  <c r="R970" i="21" s="1"/>
  <c r="Q971" i="21"/>
  <c r="R971" i="21" s="1"/>
  <c r="T971" i="21" s="1"/>
  <c r="Q972" i="21"/>
  <c r="Q973" i="21"/>
  <c r="Q974" i="21"/>
  <c r="R974" i="21" s="1"/>
  <c r="Q975" i="21"/>
  <c r="R975" i="21" s="1"/>
  <c r="T975" i="21" s="1"/>
  <c r="Q976" i="21"/>
  <c r="R976" i="21" s="1"/>
  <c r="Q977" i="21"/>
  <c r="R977" i="21" s="1"/>
  <c r="T977" i="21" s="1"/>
  <c r="Q978" i="21"/>
  <c r="R978" i="21" s="1"/>
  <c r="Q979" i="21"/>
  <c r="R979" i="21" s="1"/>
  <c r="Q980" i="21"/>
  <c r="R980" i="21" s="1"/>
  <c r="Q981" i="21"/>
  <c r="Q982" i="21"/>
  <c r="Q983" i="21"/>
  <c r="R983" i="21" s="1"/>
  <c r="T983" i="21" s="1"/>
  <c r="Q984" i="21"/>
  <c r="R984" i="21" s="1"/>
  <c r="Q985" i="21"/>
  <c r="R985" i="21" s="1"/>
  <c r="Q986" i="21"/>
  <c r="R986" i="21" s="1"/>
  <c r="Q987" i="21"/>
  <c r="R987" i="21" s="1"/>
  <c r="Q988" i="21"/>
  <c r="Q989" i="21"/>
  <c r="Q990" i="21"/>
  <c r="R990" i="21" s="1"/>
  <c r="Q991" i="21"/>
  <c r="R991" i="21" s="1"/>
  <c r="Q992" i="21"/>
  <c r="R992" i="21" s="1"/>
  <c r="T992" i="21" s="1"/>
  <c r="Q993" i="21"/>
  <c r="R993" i="21" s="1"/>
  <c r="T993" i="21" s="1"/>
  <c r="Q994" i="21"/>
  <c r="R994" i="21" s="1"/>
  <c r="Q995" i="21"/>
  <c r="R995" i="21" s="1"/>
  <c r="Q996" i="21"/>
  <c r="R996" i="21" s="1"/>
  <c r="T996" i="21" s="1"/>
  <c r="Q997" i="21"/>
  <c r="Q998" i="21"/>
  <c r="R998" i="21" s="1"/>
  <c r="Q999" i="21"/>
  <c r="R999" i="21" s="1"/>
  <c r="Q1000" i="21"/>
  <c r="R1000" i="21" s="1"/>
  <c r="Q1001" i="21"/>
  <c r="R1001" i="21" s="1"/>
  <c r="Q1002" i="21"/>
  <c r="R1002" i="21" s="1"/>
  <c r="Q1003" i="21"/>
  <c r="R1003" i="21" s="1"/>
  <c r="T1003" i="21" s="1"/>
  <c r="Q1004" i="21"/>
  <c r="R1004" i="21" s="1"/>
  <c r="Q1005" i="21"/>
  <c r="S1005" i="21" s="1"/>
  <c r="Q1006" i="21"/>
  <c r="R1006" i="21" s="1"/>
  <c r="Q1007" i="21"/>
  <c r="S1007" i="21" s="1"/>
  <c r="Q1008" i="21"/>
  <c r="R1008" i="21" s="1"/>
  <c r="Q1009" i="21"/>
  <c r="Q1010" i="21"/>
  <c r="R1010" i="21" s="1"/>
  <c r="Q1011" i="21"/>
  <c r="Q1012" i="21"/>
  <c r="R1012" i="21" s="1"/>
  <c r="T1012" i="21" s="1"/>
  <c r="Q1013" i="21"/>
  <c r="R1013" i="21" s="1"/>
  <c r="Q1014" i="21"/>
  <c r="Q1015" i="21"/>
  <c r="R1015" i="21" s="1"/>
  <c r="T1015" i="21" s="1"/>
  <c r="Q1016" i="21"/>
  <c r="S1016" i="21" s="1"/>
  <c r="Q1017" i="21"/>
  <c r="R1017" i="21" s="1"/>
  <c r="Q1018" i="21"/>
  <c r="R1018" i="21" s="1"/>
  <c r="T1018" i="21" s="1"/>
  <c r="Q1019" i="21"/>
  <c r="R1019" i="21" s="1"/>
  <c r="Q1020" i="21"/>
  <c r="R1020" i="21" s="1"/>
  <c r="Q1021" i="21"/>
  <c r="S1021" i="21" s="1"/>
  <c r="Q1022" i="21"/>
  <c r="R1022" i="21" s="1"/>
  <c r="Q1023" i="21"/>
  <c r="R1023" i="21" s="1"/>
  <c r="T1023" i="21" s="1"/>
  <c r="Q1024" i="21"/>
  <c r="R1024" i="21" s="1"/>
  <c r="Q1025" i="21"/>
  <c r="R1025" i="21" s="1"/>
  <c r="Q1026" i="21"/>
  <c r="R1026" i="21" s="1"/>
  <c r="Q1027" i="21"/>
  <c r="Q1028" i="21"/>
  <c r="R1028" i="21" s="1"/>
  <c r="T1028" i="21" s="1"/>
  <c r="Q1029" i="21"/>
  <c r="Q1030" i="21"/>
  <c r="R1030" i="21" s="1"/>
  <c r="T1030" i="21" s="1"/>
  <c r="Q1031" i="21"/>
  <c r="R1031" i="21" s="1"/>
  <c r="Q1032" i="21"/>
  <c r="R1032" i="21" s="1"/>
  <c r="Q1033" i="21"/>
  <c r="R1033" i="21" s="1"/>
  <c r="T1033" i="21" s="1"/>
  <c r="Q1034" i="21"/>
  <c r="R1034" i="21" s="1"/>
  <c r="T1034" i="21" s="1"/>
  <c r="Q1035" i="21"/>
  <c r="R1035" i="21" s="1"/>
  <c r="T1035" i="21" s="1"/>
  <c r="Q1036" i="21"/>
  <c r="R1036" i="21" s="1"/>
  <c r="T1036" i="21" s="1"/>
  <c r="Q1037" i="21"/>
  <c r="R1037" i="21" s="1"/>
  <c r="T1037" i="21" s="1"/>
  <c r="Q1038" i="21"/>
  <c r="Q1039" i="21"/>
  <c r="R1039" i="21" s="1"/>
  <c r="Q1040" i="21"/>
  <c r="R1040" i="21" s="1"/>
  <c r="Q1041" i="21"/>
  <c r="R1041" i="21" s="1"/>
  <c r="Q1042" i="21"/>
  <c r="R1042" i="21" s="1"/>
  <c r="T1042" i="21" s="1"/>
  <c r="Q1043" i="21"/>
  <c r="R1043" i="21" s="1"/>
  <c r="Q1044" i="21"/>
  <c r="R1044" i="21" s="1"/>
  <c r="Q1045" i="21"/>
  <c r="R1045" i="21" s="1"/>
  <c r="Q1046" i="21"/>
  <c r="R1046" i="21" s="1"/>
  <c r="T1046" i="21" s="1"/>
  <c r="Q1047" i="21"/>
  <c r="R1047" i="21" s="1"/>
  <c r="Q1048" i="21"/>
  <c r="R1048" i="21" s="1"/>
  <c r="T1048" i="21" s="1"/>
  <c r="Q1049" i="21"/>
  <c r="R1049" i="21" s="1"/>
  <c r="T1049" i="21" s="1"/>
  <c r="Q1050" i="21"/>
  <c r="R1050" i="21" s="1"/>
  <c r="Q1051" i="21"/>
  <c r="R1051" i="21" s="1"/>
  <c r="T1051" i="21" s="1"/>
  <c r="Q1052" i="21"/>
  <c r="R1052" i="21" s="1"/>
  <c r="Q1053" i="21"/>
  <c r="R1053" i="21" s="1"/>
  <c r="T1053" i="21" s="1"/>
  <c r="Q1054" i="21"/>
  <c r="R1054" i="21" s="1"/>
  <c r="Q1055" i="21"/>
  <c r="R1055" i="21" s="1"/>
  <c r="T1055" i="21" s="1"/>
  <c r="Q1056" i="21"/>
  <c r="R1056" i="21" s="1"/>
  <c r="Q1057" i="21"/>
  <c r="R1057" i="21" s="1"/>
  <c r="T1057" i="21" s="1"/>
  <c r="Q1058" i="21"/>
  <c r="R1058" i="21" s="1"/>
  <c r="Q1059" i="21"/>
  <c r="R1059" i="21" s="1"/>
  <c r="Q1060" i="21"/>
  <c r="R1060" i="21" s="1"/>
  <c r="T1060" i="21" s="1"/>
  <c r="Q1061" i="21"/>
  <c r="R1061" i="21" s="1"/>
  <c r="Q1062" i="21"/>
  <c r="R1062" i="21" s="1"/>
  <c r="Q1063" i="21"/>
  <c r="R1063" i="21" s="1"/>
  <c r="T1063" i="21" s="1"/>
  <c r="Q1064" i="21"/>
  <c r="R1064" i="21" s="1"/>
  <c r="T1064" i="21" s="1"/>
  <c r="Q1065" i="21"/>
  <c r="R1065" i="21" s="1"/>
  <c r="Q1066" i="21"/>
  <c r="R1066" i="21" s="1"/>
  <c r="Q1067" i="21"/>
  <c r="R1067" i="21" s="1"/>
  <c r="T1067" i="21" s="1"/>
  <c r="Q1068" i="21"/>
  <c r="S1068" i="21" s="1"/>
  <c r="T1068" i="21" s="1"/>
  <c r="Q1069" i="21"/>
  <c r="R1069" i="21" s="1"/>
  <c r="T1069" i="21" s="1"/>
  <c r="Q1070" i="21"/>
  <c r="Q1071" i="21"/>
  <c r="R1071" i="21" s="1"/>
  <c r="T1071" i="21" s="1"/>
  <c r="Q1072" i="21"/>
  <c r="R1072" i="21" s="1"/>
  <c r="Q1073" i="21"/>
  <c r="R1073" i="21" s="1"/>
  <c r="Q1074" i="21"/>
  <c r="R1074" i="21" s="1"/>
  <c r="T1074" i="21" s="1"/>
  <c r="Q1075" i="21"/>
  <c r="R1075" i="21" s="1"/>
  <c r="Q1076" i="21"/>
  <c r="R1076" i="21" s="1"/>
  <c r="Q1077" i="21"/>
  <c r="R1077" i="21" s="1"/>
  <c r="Q1078" i="21"/>
  <c r="R1078" i="21" s="1"/>
  <c r="Q1079" i="21"/>
  <c r="R1079" i="21" s="1"/>
  <c r="Q1080" i="21"/>
  <c r="R1080" i="21" s="1"/>
  <c r="T1080" i="21" s="1"/>
  <c r="Q1081" i="21"/>
  <c r="R1081" i="21" s="1"/>
  <c r="T1081" i="21" s="1"/>
  <c r="Q1082" i="21"/>
  <c r="Q1083" i="21"/>
  <c r="R1083" i="21" s="1"/>
  <c r="T1083" i="21" s="1"/>
  <c r="Q1084" i="21"/>
  <c r="R1084" i="21" s="1"/>
  <c r="T1084" i="21" s="1"/>
  <c r="Q1085" i="21"/>
  <c r="R1085" i="21" s="1"/>
  <c r="Q1086" i="21"/>
  <c r="R1086" i="21" s="1"/>
  <c r="Q1087" i="21"/>
  <c r="R1087" i="21" s="1"/>
  <c r="Q1088" i="21"/>
  <c r="R1088" i="21" s="1"/>
  <c r="Q1089" i="21"/>
  <c r="R1089" i="21" s="1"/>
  <c r="T1089" i="21" s="1"/>
  <c r="Q1090" i="21"/>
  <c r="R1090" i="21" s="1"/>
  <c r="T1090" i="21" s="1"/>
  <c r="Q1091" i="21"/>
  <c r="R1091" i="21" s="1"/>
  <c r="Q1092" i="21"/>
  <c r="R1092" i="21" s="1"/>
  <c r="T1092" i="21" s="1"/>
  <c r="Q1093" i="21"/>
  <c r="R1093" i="21" s="1"/>
  <c r="Q1094" i="21"/>
  <c r="Q1095" i="21"/>
  <c r="R1095" i="21" s="1"/>
  <c r="T1095" i="21" s="1"/>
  <c r="Q1096" i="21"/>
  <c r="R1096" i="21" s="1"/>
  <c r="T1096" i="21" s="1"/>
  <c r="Q1097" i="21"/>
  <c r="R1097" i="21" s="1"/>
  <c r="T1097" i="21" s="1"/>
  <c r="Q1098" i="21"/>
  <c r="R1098" i="21" s="1"/>
  <c r="Q1099" i="21"/>
  <c r="R1099" i="21" s="1"/>
  <c r="T1099" i="21" s="1"/>
  <c r="Q1100" i="21"/>
  <c r="R1100" i="21" s="1"/>
  <c r="T1100" i="21" s="1"/>
  <c r="Q1101" i="21"/>
  <c r="R1101" i="21" s="1"/>
  <c r="Q1102" i="21"/>
  <c r="R1102" i="21" s="1"/>
  <c r="Q1103" i="21"/>
  <c r="R1103" i="21" s="1"/>
  <c r="T1103" i="21" s="1"/>
  <c r="Q1104" i="21"/>
  <c r="R1104" i="21" s="1"/>
  <c r="Q1105" i="21"/>
  <c r="R1105" i="21" s="1"/>
  <c r="Q1106" i="21"/>
  <c r="R1106" i="21" s="1"/>
  <c r="T1106" i="21" s="1"/>
  <c r="Q1107" i="21"/>
  <c r="R1107" i="21" s="1"/>
  <c r="Q1108" i="21"/>
  <c r="R1108" i="21" s="1"/>
  <c r="Q1109" i="21"/>
  <c r="R1109" i="21" s="1"/>
  <c r="Q1110" i="21"/>
  <c r="R1110" i="21" s="1"/>
  <c r="Q1111" i="21"/>
  <c r="Q1112" i="21"/>
  <c r="R1112" i="21" s="1"/>
  <c r="T1112" i="21" s="1"/>
  <c r="Q1113" i="21"/>
  <c r="Q1114" i="21"/>
  <c r="R1114" i="21" s="1"/>
  <c r="Q1115" i="21"/>
  <c r="R1115" i="21" s="1"/>
  <c r="T1115" i="21" s="1"/>
  <c r="Q1116" i="21"/>
  <c r="R1116" i="21" s="1"/>
  <c r="Q1117" i="21"/>
  <c r="R1117" i="21" s="1"/>
  <c r="T1117" i="21" s="1"/>
  <c r="Q1118" i="21"/>
  <c r="R1118" i="21" s="1"/>
  <c r="Q1119" i="21"/>
  <c r="R1119" i="21" s="1"/>
  <c r="T1119" i="21" s="1"/>
  <c r="Q1120" i="21"/>
  <c r="R1120" i="21" s="1"/>
  <c r="Q1121" i="21"/>
  <c r="R1121" i="21" s="1"/>
  <c r="T1121" i="21" s="1"/>
  <c r="Q1122" i="21"/>
  <c r="S1122" i="21" s="1"/>
  <c r="T1122" i="21" s="1"/>
  <c r="Q1123" i="21"/>
  <c r="S1123" i="21" s="1"/>
  <c r="Q1124" i="21"/>
  <c r="R1124" i="21" s="1"/>
  <c r="T1124" i="21" s="1"/>
  <c r="Q1125" i="21"/>
  <c r="R1125" i="21" s="1"/>
  <c r="Q1126" i="21"/>
  <c r="R1126" i="21" s="1"/>
  <c r="Q1127" i="21"/>
  <c r="R1127" i="21" s="1"/>
  <c r="T1127" i="21" s="1"/>
  <c r="Q1128" i="21"/>
  <c r="R1128" i="21" s="1"/>
  <c r="Q1129" i="21"/>
  <c r="R1129" i="21" s="1"/>
  <c r="Q1130" i="21"/>
  <c r="R1130" i="21" s="1"/>
  <c r="Q1131" i="21"/>
  <c r="R1131" i="21" s="1"/>
  <c r="T1131" i="21" s="1"/>
  <c r="Q1132" i="21"/>
  <c r="R1132" i="21" s="1"/>
  <c r="T1132" i="21" s="1"/>
  <c r="Q1133" i="21"/>
  <c r="R1133" i="21" s="1"/>
  <c r="T1133" i="21" s="1"/>
  <c r="Q1134" i="21"/>
  <c r="Q1135" i="21"/>
  <c r="R1135" i="21" s="1"/>
  <c r="T1135" i="21" s="1"/>
  <c r="Q1136" i="21"/>
  <c r="R1136" i="21" s="1"/>
  <c r="Q1137" i="21"/>
  <c r="R1137" i="21" s="1"/>
  <c r="Q1138" i="21"/>
  <c r="R1138" i="21" s="1"/>
  <c r="T1138" i="21" s="1"/>
  <c r="Q1139" i="21"/>
  <c r="R1139" i="21" s="1"/>
  <c r="Q1140" i="21"/>
  <c r="R1140" i="21" s="1"/>
  <c r="Q1141" i="21"/>
  <c r="R1141" i="21" s="1"/>
  <c r="Q1142" i="21"/>
  <c r="R1142" i="21" s="1"/>
  <c r="Q1143" i="21"/>
  <c r="R1143" i="21" s="1"/>
  <c r="Q1144" i="21"/>
  <c r="R1144" i="21" s="1"/>
  <c r="Q1145" i="21"/>
  <c r="R1145" i="21" s="1"/>
  <c r="T1145" i="21" s="1"/>
  <c r="Q1146" i="21"/>
  <c r="Q1147" i="21"/>
  <c r="R1147" i="21" s="1"/>
  <c r="T1147" i="21" s="1"/>
  <c r="Q1148" i="21"/>
  <c r="R1148" i="21" s="1"/>
  <c r="T1148" i="21" s="1"/>
  <c r="Q1149" i="21"/>
  <c r="R1149" i="21" s="1"/>
  <c r="Q1150" i="21"/>
  <c r="Q1151" i="21"/>
  <c r="S1151" i="21" s="1"/>
  <c r="Q1152" i="21"/>
  <c r="R1152" i="21" s="1"/>
  <c r="Q1153" i="21"/>
  <c r="R1153" i="21" s="1"/>
  <c r="Q1154" i="21"/>
  <c r="R1154" i="21" s="1"/>
  <c r="T1154" i="21" s="1"/>
  <c r="Q1155" i="21"/>
  <c r="R1155" i="21" s="1"/>
  <c r="Q1156" i="21"/>
  <c r="R1156" i="21" s="1"/>
  <c r="T1156" i="21" s="1"/>
  <c r="Q1157" i="21"/>
  <c r="R1157" i="21" s="1"/>
  <c r="Q1158" i="21"/>
  <c r="Q1159" i="21"/>
  <c r="R1159" i="21" s="1"/>
  <c r="T1159" i="21" s="1"/>
  <c r="Q1160" i="21"/>
  <c r="R1160" i="21" s="1"/>
  <c r="T1160" i="21" s="1"/>
  <c r="Q1161" i="21"/>
  <c r="R1161" i="21" s="1"/>
  <c r="T1161" i="21" s="1"/>
  <c r="Q1162" i="21"/>
  <c r="R1162" i="21" s="1"/>
  <c r="Q1163" i="21"/>
  <c r="R1163" i="21" s="1"/>
  <c r="T1163" i="21" s="1"/>
  <c r="Q1164" i="21"/>
  <c r="R1164" i="21" s="1"/>
  <c r="T1164" i="21" s="1"/>
  <c r="Q1165" i="21"/>
  <c r="Q1166" i="21"/>
  <c r="R1166" i="21" s="1"/>
  <c r="Q1167" i="21"/>
  <c r="R1167" i="21" s="1"/>
  <c r="T1167" i="21" s="1"/>
  <c r="Q1168" i="21"/>
  <c r="R1168" i="21" s="1"/>
  <c r="T1168" i="21" s="1"/>
  <c r="Q1169" i="21"/>
  <c r="R1169" i="21" s="1"/>
  <c r="Q1170" i="21"/>
  <c r="R1170" i="21" s="1"/>
  <c r="T1170" i="21" s="1"/>
  <c r="Q1171" i="21"/>
  <c r="Q1172" i="21"/>
  <c r="R1172" i="21" s="1"/>
  <c r="Q1173" i="21"/>
  <c r="R1173" i="21" s="1"/>
  <c r="Q1174" i="21"/>
  <c r="R1174" i="21" s="1"/>
  <c r="Q1175" i="21"/>
  <c r="Q1176" i="21"/>
  <c r="R1176" i="21" s="1"/>
  <c r="Q1177" i="21"/>
  <c r="R1177" i="21" s="1"/>
  <c r="T1177" i="21" s="1"/>
  <c r="Q1178" i="21"/>
  <c r="R1178" i="21" s="1"/>
  <c r="Q1179" i="21"/>
  <c r="R1179" i="21" s="1"/>
  <c r="Q1180" i="21"/>
  <c r="R1180" i="21" s="1"/>
  <c r="Q1181" i="21"/>
  <c r="R1181" i="21" s="1"/>
  <c r="T1181" i="21" s="1"/>
  <c r="Q1182" i="21"/>
  <c r="Q1183" i="21"/>
  <c r="R1183" i="21" s="1"/>
  <c r="Q1184" i="21"/>
  <c r="R1184" i="21" s="1"/>
  <c r="T1184" i="21" s="1"/>
  <c r="Q1185" i="21"/>
  <c r="R1185" i="21" s="1"/>
  <c r="Q1186" i="21"/>
  <c r="S1186" i="21" s="1"/>
  <c r="T1186" i="21" s="1"/>
  <c r="Q1187" i="21"/>
  <c r="R1187" i="21" s="1"/>
  <c r="Q1188" i="21"/>
  <c r="Q1189" i="21"/>
  <c r="R1189" i="21" s="1"/>
  <c r="Q1190" i="21"/>
  <c r="R1190" i="21" s="1"/>
  <c r="T1190" i="21" s="1"/>
  <c r="Q1191" i="21"/>
  <c r="Q1192" i="21"/>
  <c r="S1192" i="21" s="1"/>
  <c r="T1192" i="21" s="1"/>
  <c r="Q1193" i="21"/>
  <c r="R1193" i="21" s="1"/>
  <c r="T1193" i="21" s="1"/>
  <c r="Q1194" i="21"/>
  <c r="S1194" i="21" s="1"/>
  <c r="Q1195" i="21"/>
  <c r="R1195" i="21" s="1"/>
  <c r="Q1196" i="21"/>
  <c r="R1196" i="21" s="1"/>
  <c r="Q1197" i="21"/>
  <c r="R1197" i="21" s="1"/>
  <c r="Q1198" i="21"/>
  <c r="R1198" i="21" s="1"/>
  <c r="Q1199" i="21"/>
  <c r="Q1200" i="21"/>
  <c r="R1200" i="21" s="1"/>
  <c r="T1200" i="21" s="1"/>
  <c r="Q1201" i="21"/>
  <c r="R1201" i="21" s="1"/>
  <c r="Q1202" i="21"/>
  <c r="Q1203" i="21"/>
  <c r="R1203" i="21" s="1"/>
  <c r="Q1204" i="21"/>
  <c r="R1204" i="21" s="1"/>
  <c r="Q1205" i="21"/>
  <c r="R1205" i="21" s="1"/>
  <c r="Q1206" i="21"/>
  <c r="R1206" i="21" s="1"/>
  <c r="Q1207" i="21"/>
  <c r="Q1208" i="21"/>
  <c r="R1208" i="21" s="1"/>
  <c r="Q1209" i="21"/>
  <c r="R1209" i="21" s="1"/>
  <c r="Q1210" i="21"/>
  <c r="R1210" i="21" s="1"/>
  <c r="Q1211" i="21"/>
  <c r="Q1212" i="21"/>
  <c r="R1212" i="21" s="1"/>
  <c r="Q1213" i="21"/>
  <c r="R1213" i="21" s="1"/>
  <c r="T1213" i="21" s="1"/>
  <c r="Q1214" i="21"/>
  <c r="R1214" i="21" s="1"/>
  <c r="Q1215" i="21"/>
  <c r="Q1216" i="21"/>
  <c r="R1216" i="21" s="1"/>
  <c r="T1216" i="21" s="1"/>
  <c r="Q1217" i="21"/>
  <c r="R1217" i="21" s="1"/>
  <c r="Q1218" i="21"/>
  <c r="R1218" i="21" s="1"/>
  <c r="T1218" i="21" s="1"/>
  <c r="Q1219" i="21"/>
  <c r="R1219" i="21" s="1"/>
  <c r="Q1220" i="21"/>
  <c r="R1220" i="21" s="1"/>
  <c r="Q1221" i="21"/>
  <c r="R1221" i="21" s="1"/>
  <c r="T1221" i="21" s="1"/>
  <c r="Q1222" i="21"/>
  <c r="R1222" i="21" s="1"/>
  <c r="T1222" i="21" s="1"/>
  <c r="Q1223" i="21"/>
  <c r="R1223" i="21" s="1"/>
  <c r="Q1224" i="21"/>
  <c r="R1224" i="21" s="1"/>
  <c r="Q1225" i="21"/>
  <c r="R1225" i="21" s="1"/>
  <c r="Q1226" i="21"/>
  <c r="Q1227" i="21"/>
  <c r="R1227" i="21" s="1"/>
  <c r="Q1228" i="21"/>
  <c r="R1228" i="21" s="1"/>
  <c r="T1228" i="21" s="1"/>
  <c r="Q1229" i="21"/>
  <c r="R1229" i="21" s="1"/>
  <c r="T1229" i="21" s="1"/>
  <c r="Q1230" i="21"/>
  <c r="R1230" i="21" s="1"/>
  <c r="Q1231" i="21"/>
  <c r="R1231" i="21" s="1"/>
  <c r="Q1232" i="21"/>
  <c r="R1232" i="21" s="1"/>
  <c r="T1232" i="21" s="1"/>
  <c r="Q1233" i="21"/>
  <c r="R1233" i="21" s="1"/>
  <c r="Q1234" i="21"/>
  <c r="Q1235" i="21"/>
  <c r="R1235" i="21" s="1"/>
  <c r="Q1236" i="21"/>
  <c r="R1236" i="21" s="1"/>
  <c r="Q1237" i="21"/>
  <c r="R1237" i="21" s="1"/>
  <c r="T1237" i="21" s="1"/>
  <c r="Q1238" i="21"/>
  <c r="R1238" i="21" s="1"/>
  <c r="T1238" i="21" s="1"/>
  <c r="Q1239" i="21"/>
  <c r="S1239" i="21" s="1"/>
  <c r="Q1240" i="21"/>
  <c r="R1240" i="21" s="1"/>
  <c r="Q1241" i="21"/>
  <c r="Q1242" i="21"/>
  <c r="Q1243" i="21"/>
  <c r="R1243" i="21" s="1"/>
  <c r="Q1244" i="21"/>
  <c r="R1244" i="21" s="1"/>
  <c r="Q1245" i="21"/>
  <c r="S1245" i="21" s="1"/>
  <c r="T1245" i="21" s="1"/>
  <c r="Q1246" i="21"/>
  <c r="R1246" i="21" s="1"/>
  <c r="Q1247" i="21"/>
  <c r="S1247" i="21" s="1"/>
  <c r="Q1248" i="21"/>
  <c r="R1248" i="21" s="1"/>
  <c r="T1248" i="21" s="1"/>
  <c r="Q1249" i="21"/>
  <c r="S1249" i="21" s="1"/>
  <c r="Q1250" i="21"/>
  <c r="Q1251" i="21"/>
  <c r="S1251" i="21" s="1"/>
  <c r="Q1252" i="21"/>
  <c r="R1252" i="21" s="1"/>
  <c r="Q1253" i="21"/>
  <c r="S1253" i="21" s="1"/>
  <c r="Q1254" i="21"/>
  <c r="R1254" i="21" s="1"/>
  <c r="T1254" i="21" s="1"/>
  <c r="Q1255" i="21"/>
  <c r="S1255" i="21" s="1"/>
  <c r="Q1256" i="21"/>
  <c r="R1256" i="21" s="1"/>
  <c r="Q1257" i="21"/>
  <c r="S1257" i="21" s="1"/>
  <c r="T1257" i="21" s="1"/>
  <c r="Q1258" i="21"/>
  <c r="Q1259" i="21"/>
  <c r="S1259" i="21" s="1"/>
  <c r="Q1260" i="21"/>
  <c r="Q1261" i="21"/>
  <c r="S1261" i="21" s="1"/>
  <c r="T1261" i="21" s="1"/>
  <c r="Q1262" i="21"/>
  <c r="R1262" i="21" s="1"/>
  <c r="Q1263" i="21"/>
  <c r="R1263" i="21" s="1"/>
  <c r="Q1264" i="21"/>
  <c r="R1264" i="21" s="1"/>
  <c r="T1264" i="21" s="1"/>
  <c r="Q1265" i="21"/>
  <c r="R1265" i="21" s="1"/>
  <c r="Q1266" i="21"/>
  <c r="S1266" i="21" s="1"/>
  <c r="Q1267" i="21"/>
  <c r="R1267" i="21" s="1"/>
  <c r="Q1268" i="21"/>
  <c r="Q1269" i="21"/>
  <c r="S1269" i="21" s="1"/>
  <c r="Q1270" i="21"/>
  <c r="R1270" i="21" s="1"/>
  <c r="T1270" i="21" s="1"/>
  <c r="Q1271" i="21"/>
  <c r="S1271" i="21" s="1"/>
  <c r="Q1272" i="21"/>
  <c r="R1272" i="21" s="1"/>
  <c r="Q1273" i="21"/>
  <c r="R1273" i="21" s="1"/>
  <c r="T1273" i="21" s="1"/>
  <c r="Q1274" i="21"/>
  <c r="Q1275" i="21"/>
  <c r="R1275" i="21" s="1"/>
  <c r="Q1276" i="21"/>
  <c r="R1276" i="21" s="1"/>
  <c r="T1276" i="21" s="1"/>
  <c r="Q1277" i="21"/>
  <c r="R1277" i="21" s="1"/>
  <c r="T1277" i="21" s="1"/>
  <c r="Q1278" i="21"/>
  <c r="R1278" i="21" s="1"/>
  <c r="Q1279" i="21"/>
  <c r="R1279" i="21" s="1"/>
  <c r="Q1280" i="21"/>
  <c r="R1280" i="21" s="1"/>
  <c r="T1280" i="21" s="1"/>
  <c r="Q1281" i="21"/>
  <c r="R1281" i="21" s="1"/>
  <c r="Q1282" i="21"/>
  <c r="R1282" i="21" s="1"/>
  <c r="Q1283" i="21"/>
  <c r="R1283" i="21" s="1"/>
  <c r="Q1284" i="21"/>
  <c r="R1284" i="21" s="1"/>
  <c r="T1284" i="21" s="1"/>
  <c r="Q1285" i="21"/>
  <c r="R1285" i="21" s="1"/>
  <c r="Q1286" i="21"/>
  <c r="R1286" i="21" s="1"/>
  <c r="T1286" i="21" s="1"/>
  <c r="Q1287" i="21"/>
  <c r="R1287" i="21" s="1"/>
  <c r="Q1288" i="21"/>
  <c r="Q1289" i="21"/>
  <c r="R1289" i="21" s="1"/>
  <c r="T1289" i="21" s="1"/>
  <c r="Q1290" i="21"/>
  <c r="Q1291" i="21"/>
  <c r="R1291" i="21" s="1"/>
  <c r="Q1292" i="21"/>
  <c r="R1292" i="21" s="1"/>
  <c r="Q1293" i="21"/>
  <c r="R1293" i="21" s="1"/>
  <c r="Q1294" i="21"/>
  <c r="R1294" i="21" s="1"/>
  <c r="Q1295" i="21"/>
  <c r="R1295" i="21" s="1"/>
  <c r="Q1296" i="21"/>
  <c r="R1296" i="21" s="1"/>
  <c r="T1296" i="21" s="1"/>
  <c r="Q1297" i="21"/>
  <c r="S1297" i="21" s="1"/>
  <c r="Q1298" i="21"/>
  <c r="R1298" i="21" s="1"/>
  <c r="Q1299" i="21"/>
  <c r="S1299" i="21" s="1"/>
  <c r="Q1300" i="21"/>
  <c r="S1300" i="21" s="1"/>
  <c r="Q1301" i="21"/>
  <c r="R1301" i="21" s="1"/>
  <c r="T1301" i="21" s="1"/>
  <c r="Q1302" i="21"/>
  <c r="R1302" i="21" s="1"/>
  <c r="T1302" i="21" s="1"/>
  <c r="Q1303" i="21"/>
  <c r="R1303" i="21" s="1"/>
  <c r="Q1304" i="21"/>
  <c r="R1304" i="21" s="1"/>
  <c r="T1304" i="21" s="1"/>
  <c r="Q1305" i="21"/>
  <c r="R1305" i="21" s="1"/>
  <c r="T1305" i="21" s="1"/>
  <c r="Q1306" i="21"/>
  <c r="Q1307" i="21"/>
  <c r="R1307" i="21" s="1"/>
  <c r="Q1308" i="21"/>
  <c r="R1308" i="21" s="1"/>
  <c r="Q1309" i="21"/>
  <c r="R1309" i="21" s="1"/>
  <c r="Q1310" i="21"/>
  <c r="R1310" i="21" s="1"/>
  <c r="Q1311" i="21"/>
  <c r="R1311" i="21" s="1"/>
  <c r="Q1312" i="21"/>
  <c r="R1312" i="21" s="1"/>
  <c r="T1312" i="21" s="1"/>
  <c r="Q1313" i="21"/>
  <c r="R1313" i="21" s="1"/>
  <c r="Q1314" i="21"/>
  <c r="R1314" i="21" s="1"/>
  <c r="Q1315" i="21"/>
  <c r="Q1316" i="21"/>
  <c r="Q1317" i="21"/>
  <c r="R1317" i="21" s="1"/>
  <c r="T1317" i="21" s="1"/>
  <c r="Q1318" i="21"/>
  <c r="R1318" i="21" s="1"/>
  <c r="T1318" i="21" s="1"/>
  <c r="Q1319" i="21"/>
  <c r="R1319" i="21" s="1"/>
  <c r="Q1320" i="21"/>
  <c r="R1320" i="21" s="1"/>
  <c r="T1320" i="21" s="1"/>
  <c r="Q1321" i="21"/>
  <c r="R1321" i="21" s="1"/>
  <c r="T1321" i="21" s="1"/>
  <c r="Q1322" i="21"/>
  <c r="Q1323" i="21"/>
  <c r="R1323" i="21" s="1"/>
  <c r="Q1324" i="21"/>
  <c r="R1324" i="21" s="1"/>
  <c r="Q1325" i="21"/>
  <c r="Q1326" i="21"/>
  <c r="R1326" i="21" s="1"/>
  <c r="Q1327" i="21"/>
  <c r="R1327" i="21" s="1"/>
  <c r="Q1328" i="21"/>
  <c r="R1328" i="21" s="1"/>
  <c r="T1328" i="21" s="1"/>
  <c r="Q1329" i="21"/>
  <c r="R1329" i="21" s="1"/>
  <c r="T1329" i="21" s="1"/>
  <c r="Q1330" i="21"/>
  <c r="R1330" i="21" s="1"/>
  <c r="Q1331" i="21"/>
  <c r="R1331" i="21" s="1"/>
  <c r="Q1332" i="21"/>
  <c r="Q1333" i="21"/>
  <c r="R1333" i="21" s="1"/>
  <c r="T1333" i="21" s="1"/>
  <c r="Q1334" i="21"/>
  <c r="R1334" i="21" s="1"/>
  <c r="T1334" i="21" s="1"/>
  <c r="Q1335" i="21"/>
  <c r="Q1336" i="21"/>
  <c r="R1336" i="21" s="1"/>
  <c r="Q1337" i="21"/>
  <c r="R1337" i="21" s="1"/>
  <c r="Q1338" i="21"/>
  <c r="Q1339" i="21"/>
  <c r="R1339" i="21" s="1"/>
  <c r="Q1340" i="21"/>
  <c r="R1340" i="21" s="1"/>
  <c r="Q1341" i="21"/>
  <c r="R1341" i="21" s="1"/>
  <c r="Q1342" i="21"/>
  <c r="R1342" i="21" s="1"/>
  <c r="Q1343" i="21"/>
  <c r="R1343" i="21" s="1"/>
  <c r="Q1344" i="21"/>
  <c r="R1344" i="21" s="1"/>
  <c r="T1344" i="21" s="1"/>
  <c r="Q1345" i="21"/>
  <c r="R1345" i="21" s="1"/>
  <c r="Q1346" i="21"/>
  <c r="R1346" i="21" s="1"/>
  <c r="Q1347" i="21"/>
  <c r="R1347" i="21" s="1"/>
  <c r="Q1348" i="21"/>
  <c r="R1348" i="21" s="1"/>
  <c r="Q1349" i="21"/>
  <c r="R1349" i="21" s="1"/>
  <c r="T1349" i="21" s="1"/>
  <c r="Q1350" i="21"/>
  <c r="R1350" i="21" s="1"/>
  <c r="Q1351" i="21"/>
  <c r="R1351" i="21" s="1"/>
  <c r="Q1352" i="21"/>
  <c r="Q1353" i="21"/>
  <c r="R1353" i="21" s="1"/>
  <c r="T1353" i="21" s="1"/>
  <c r="Q1354" i="21"/>
  <c r="Q1355" i="21"/>
  <c r="R1355" i="21" s="1"/>
  <c r="Q1356" i="21"/>
  <c r="R1356" i="21" s="1"/>
  <c r="T1356" i="21" s="1"/>
  <c r="Q1357" i="21"/>
  <c r="S1357" i="21" s="1"/>
  <c r="T1357" i="21" s="1"/>
  <c r="Q1358" i="21"/>
  <c r="R1358" i="21" s="1"/>
  <c r="Q1359" i="21"/>
  <c r="S1359" i="21" s="1"/>
  <c r="Q1360" i="21"/>
  <c r="R1360" i="21" s="1"/>
  <c r="T1360" i="21" s="1"/>
  <c r="Q1361" i="21"/>
  <c r="R1361" i="21" s="1"/>
  <c r="Q1362" i="21"/>
  <c r="Q1363" i="21"/>
  <c r="R1363" i="21" s="1"/>
  <c r="Q1364" i="21"/>
  <c r="R1364" i="21" s="1"/>
  <c r="Q1365" i="21"/>
  <c r="R1365" i="21" s="1"/>
  <c r="T1365" i="21" s="1"/>
  <c r="Q1366" i="21"/>
  <c r="R1366" i="21" s="1"/>
  <c r="T1366" i="21" s="1"/>
  <c r="Q1367" i="21"/>
  <c r="R1367" i="21" s="1"/>
  <c r="Q1368" i="21"/>
  <c r="R1368" i="21" s="1"/>
  <c r="Q1369" i="21"/>
  <c r="R1369" i="21" s="1"/>
  <c r="T1369" i="21" s="1"/>
  <c r="Q1370" i="21"/>
  <c r="Q1371" i="21"/>
  <c r="R1371" i="21" s="1"/>
  <c r="Q1372" i="21"/>
  <c r="Q1373" i="21"/>
  <c r="R1373" i="21" s="1"/>
  <c r="T1373" i="21" s="1"/>
  <c r="Q1374" i="21"/>
  <c r="R1374" i="21" s="1"/>
  <c r="Q1375" i="21"/>
  <c r="R1375" i="21" s="1"/>
  <c r="Q1376" i="21"/>
  <c r="S1376" i="21" s="1"/>
  <c r="T1376" i="21" s="1"/>
  <c r="Q1377" i="21"/>
  <c r="R1377" i="21" s="1"/>
  <c r="Q1378" i="21"/>
  <c r="Q1379" i="21"/>
  <c r="Q1380" i="21"/>
  <c r="R1380" i="21" s="1"/>
  <c r="Q1381" i="21"/>
  <c r="S1381" i="21" s="1"/>
  <c r="Q1382" i="21"/>
  <c r="R1382" i="21" s="1"/>
  <c r="T1382" i="21" s="1"/>
  <c r="Q1383" i="21"/>
  <c r="S1383" i="21" s="1"/>
  <c r="Q1384" i="21"/>
  <c r="S1384" i="21" s="1"/>
  <c r="Q1385" i="21"/>
  <c r="R1385" i="21" s="1"/>
  <c r="T1385" i="21" s="1"/>
  <c r="Q1386" i="21"/>
  <c r="Q1387" i="21"/>
  <c r="R1387" i="21" s="1"/>
  <c r="Q1388" i="21"/>
  <c r="S1388" i="21" s="1"/>
  <c r="T1388" i="21" s="1"/>
  <c r="Q1389" i="21"/>
  <c r="R1389" i="21" s="1"/>
  <c r="T1389" i="21" s="1"/>
  <c r="Q1390" i="21"/>
  <c r="S1390" i="21" s="1"/>
  <c r="T1390" i="21" s="1"/>
  <c r="Q1391" i="21"/>
  <c r="R1391" i="21" s="1"/>
  <c r="Q1392" i="21"/>
  <c r="S1392" i="21" s="1"/>
  <c r="T1392" i="21" s="1"/>
  <c r="Q1393" i="21"/>
  <c r="R1393" i="21" s="1"/>
  <c r="Q1394" i="21"/>
  <c r="S1394" i="21" s="1"/>
  <c r="Q1395" i="21"/>
  <c r="R1395" i="21" s="1"/>
  <c r="Q1396" i="21"/>
  <c r="Q1397" i="21"/>
  <c r="R1397" i="21" s="1"/>
  <c r="T1397" i="21" s="1"/>
  <c r="Q1398" i="21"/>
  <c r="S1398" i="21" s="1"/>
  <c r="T1398" i="21" s="1"/>
  <c r="Q1399" i="21"/>
  <c r="Q1400" i="21"/>
  <c r="S1400" i="21" s="1"/>
  <c r="Q1401" i="21"/>
  <c r="R1401" i="21" s="1"/>
  <c r="T1401" i="21" s="1"/>
  <c r="Q1402" i="21"/>
  <c r="Q1403" i="21"/>
  <c r="R1403" i="21" s="1"/>
  <c r="Q1404" i="21"/>
  <c r="S1404" i="21" s="1"/>
  <c r="T1404" i="21" s="1"/>
  <c r="Q1405" i="21"/>
  <c r="R1405" i="21" s="1"/>
  <c r="T1405" i="21" s="1"/>
  <c r="Q1406" i="21"/>
  <c r="S1406" i="21" s="1"/>
  <c r="T1406" i="21" s="1"/>
  <c r="Q1407" i="21"/>
  <c r="R1407" i="21" s="1"/>
  <c r="Q1408" i="21"/>
  <c r="S1408" i="21" s="1"/>
  <c r="T1408" i="21" s="1"/>
  <c r="Q1409" i="21"/>
  <c r="R1409" i="21" s="1"/>
  <c r="Q1410" i="21"/>
  <c r="S1410" i="21" s="1"/>
  <c r="Q1411" i="21"/>
  <c r="R1411" i="21" s="1"/>
  <c r="Q1412" i="21"/>
  <c r="S1412" i="21" s="1"/>
  <c r="T1412" i="21" s="1"/>
  <c r="Q1413" i="21"/>
  <c r="R1413" i="21" s="1"/>
  <c r="Q1414" i="21"/>
  <c r="S1414" i="21" s="1"/>
  <c r="Q1415" i="21"/>
  <c r="R1415" i="21" s="1"/>
  <c r="Q1416" i="21"/>
  <c r="Q1417" i="21"/>
  <c r="R1417" i="21" s="1"/>
  <c r="Q1418" i="21"/>
  <c r="Q1419" i="21"/>
  <c r="R1419" i="21" s="1"/>
  <c r="Q1420" i="21"/>
  <c r="S1420" i="21" s="1"/>
  <c r="Q1421" i="21"/>
  <c r="R1421" i="21" s="1"/>
  <c r="T1421" i="21" s="1"/>
  <c r="Q1422" i="21"/>
  <c r="S1422" i="21" s="1"/>
  <c r="Q1423" i="21"/>
  <c r="R1423" i="21" s="1"/>
  <c r="Q1424" i="21"/>
  <c r="S1424" i="21" s="1"/>
  <c r="T1424" i="21" s="1"/>
  <c r="Q1425" i="21"/>
  <c r="R1425" i="21" s="1"/>
  <c r="Q1426" i="21"/>
  <c r="Q1427" i="21"/>
  <c r="R1427" i="21" s="1"/>
  <c r="Q1428" i="21"/>
  <c r="S1428" i="21" s="1"/>
  <c r="Q1429" i="21"/>
  <c r="R1429" i="21" s="1"/>
  <c r="T1429" i="21" s="1"/>
  <c r="Q1430" i="21"/>
  <c r="S1430" i="21" s="1"/>
  <c r="Q1431" i="21"/>
  <c r="R1431" i="21" s="1"/>
  <c r="Q1432" i="21"/>
  <c r="S1432" i="21" s="1"/>
  <c r="Q1433" i="21"/>
  <c r="R1433" i="21" s="1"/>
  <c r="T1433" i="21" s="1"/>
  <c r="Q1434" i="21"/>
  <c r="Q1435" i="21"/>
  <c r="R1435" i="21" s="1"/>
  <c r="Q1436" i="21"/>
  <c r="S1436" i="21" s="1"/>
  <c r="Q1437" i="21"/>
  <c r="R1437" i="21" s="1"/>
  <c r="T1437" i="21" s="1"/>
  <c r="Q1438" i="21"/>
  <c r="S1438" i="21" s="1"/>
  <c r="Q1439" i="21"/>
  <c r="R1439" i="21" s="1"/>
  <c r="Q1440" i="21"/>
  <c r="S1440" i="21" s="1"/>
  <c r="T1440" i="21" s="1"/>
  <c r="Q1441" i="21"/>
  <c r="R1441" i="21" s="1"/>
  <c r="T1441" i="21" s="1"/>
  <c r="Q1442" i="21"/>
  <c r="S1442" i="21" s="1"/>
  <c r="Q1443" i="21"/>
  <c r="Q1444" i="21"/>
  <c r="S1444" i="21" s="1"/>
  <c r="T1444" i="21" s="1"/>
  <c r="Q1445" i="21"/>
  <c r="R1445" i="21" s="1"/>
  <c r="T1445" i="21" s="1"/>
  <c r="Q1446" i="21"/>
  <c r="S1446" i="21" s="1"/>
  <c r="T1446" i="21" s="1"/>
  <c r="Q1447" i="21"/>
  <c r="R1447" i="21" s="1"/>
  <c r="Q1448" i="21"/>
  <c r="S1448" i="21" s="1"/>
  <c r="Q1449" i="21"/>
  <c r="R1449" i="21" s="1"/>
  <c r="T1449" i="21" s="1"/>
  <c r="Q1450" i="21"/>
  <c r="Q1451" i="21"/>
  <c r="R1451" i="21" s="1"/>
  <c r="Q1452" i="21"/>
  <c r="S1452" i="21" s="1"/>
  <c r="Q1453" i="21"/>
  <c r="Q1454" i="21"/>
  <c r="S1454" i="21" s="1"/>
  <c r="Q1455" i="21"/>
  <c r="R1455" i="21" s="1"/>
  <c r="Q1456" i="21"/>
  <c r="R1456" i="21" s="1"/>
  <c r="T1456" i="21" s="1"/>
  <c r="Q1457" i="21"/>
  <c r="R1457" i="21" s="1"/>
  <c r="Q1458" i="21"/>
  <c r="R1458" i="21" s="1"/>
  <c r="Q1459" i="21"/>
  <c r="R1459" i="21" s="1"/>
  <c r="Q1460" i="21"/>
  <c r="Q1461" i="21"/>
  <c r="R1461" i="21" s="1"/>
  <c r="T1461" i="21" s="1"/>
  <c r="Q1462" i="21"/>
  <c r="R1462" i="21" s="1"/>
  <c r="Q1463" i="21"/>
  <c r="Q1464" i="21"/>
  <c r="R1464" i="21" s="1"/>
  <c r="T1464" i="21" s="1"/>
  <c r="Q1465" i="21"/>
  <c r="R1465" i="21" s="1"/>
  <c r="Q1466" i="21"/>
  <c r="Q1467" i="21"/>
  <c r="R1467" i="21" s="1"/>
  <c r="Q1468" i="21"/>
  <c r="R1468" i="21" s="1"/>
  <c r="Q1469" i="21"/>
  <c r="R1469" i="21" s="1"/>
  <c r="T1469" i="21" s="1"/>
  <c r="Q1470" i="21"/>
  <c r="R1470" i="21" s="1"/>
  <c r="Q1471" i="21"/>
  <c r="R1471" i="21" s="1"/>
  <c r="Q1472" i="21"/>
  <c r="R1472" i="21" s="1"/>
  <c r="T1472" i="21" s="1"/>
  <c r="Q1473" i="21"/>
  <c r="S1473" i="21" s="1"/>
  <c r="Q1474" i="21"/>
  <c r="R1474" i="21" s="1"/>
  <c r="Q1475" i="21"/>
  <c r="R1475" i="21" s="1"/>
  <c r="Q1476" i="21"/>
  <c r="R1476" i="21" s="1"/>
  <c r="T1476" i="21" s="1"/>
  <c r="Q1477" i="21"/>
  <c r="R1477" i="21" s="1"/>
  <c r="T1477" i="21" s="1"/>
  <c r="Q1478" i="21"/>
  <c r="S1478" i="21" s="1"/>
  <c r="T1478" i="21" s="1"/>
  <c r="Q1479" i="21"/>
  <c r="R1479" i="21" s="1"/>
  <c r="Q1480" i="21"/>
  <c r="Q1481" i="21"/>
  <c r="R1481" i="21" s="1"/>
  <c r="Q1482" i="21"/>
  <c r="Q1483" i="21"/>
  <c r="R1483" i="21" s="1"/>
  <c r="Q1484" i="21"/>
  <c r="R1484" i="21" s="1"/>
  <c r="T1484" i="21" s="1"/>
  <c r="Q1485" i="21"/>
  <c r="S1485" i="21" s="1"/>
  <c r="T1485" i="21" s="1"/>
  <c r="Q1486" i="21"/>
  <c r="R1486" i="21" s="1"/>
  <c r="Q1487" i="21"/>
  <c r="S1487" i="21" s="1"/>
  <c r="Q1488" i="21"/>
  <c r="R1488" i="21" s="1"/>
  <c r="T1488" i="21" s="1"/>
  <c r="Q1489" i="21"/>
  <c r="S1489" i="21" s="1"/>
  <c r="Q1490" i="21"/>
  <c r="R1490" i="21" s="1"/>
  <c r="Q1491" i="21"/>
  <c r="S1491" i="21" s="1"/>
  <c r="Q1492" i="21"/>
  <c r="R1492" i="21" s="1"/>
  <c r="Q1493" i="21"/>
  <c r="Q1494" i="21"/>
  <c r="R1494" i="21" s="1"/>
  <c r="Q1495" i="21"/>
  <c r="R1495" i="21" s="1"/>
  <c r="Q1496" i="21"/>
  <c r="Q1497" i="21"/>
  <c r="R1497" i="21" s="1"/>
  <c r="Q1498" i="21"/>
  <c r="R1498" i="21" s="1"/>
  <c r="Q1499" i="21"/>
  <c r="Q1500" i="21"/>
  <c r="R1500" i="21" s="1"/>
  <c r="T1500" i="21" s="1"/>
  <c r="Q1501" i="21"/>
  <c r="R1501" i="21" s="1"/>
  <c r="T1501" i="21" s="1"/>
  <c r="Q1502" i="21"/>
  <c r="R1502" i="21" s="1"/>
  <c r="T1502" i="21" s="1"/>
  <c r="Q1503" i="21"/>
  <c r="R1503" i="21" s="1"/>
  <c r="T1503" i="21" s="1"/>
  <c r="Q1504" i="21"/>
  <c r="R1504" i="21" s="1"/>
  <c r="T1504" i="21" s="1"/>
  <c r="Q1505" i="21"/>
  <c r="R1505" i="21" s="1"/>
  <c r="Q1506" i="21"/>
  <c r="R1506" i="21" s="1"/>
  <c r="Q1507" i="21"/>
  <c r="R1507" i="21" s="1"/>
  <c r="Q1508" i="21"/>
  <c r="R1508" i="21" s="1"/>
  <c r="Q1509" i="21"/>
  <c r="R1509" i="21" s="1"/>
  <c r="Q1510" i="21"/>
  <c r="R1510" i="21" s="1"/>
  <c r="Q1511" i="21"/>
  <c r="R1511" i="21" s="1"/>
  <c r="Q1512" i="21"/>
  <c r="Q1513" i="21"/>
  <c r="R1513" i="21" s="1"/>
  <c r="Q1514" i="21"/>
  <c r="R1514" i="21" s="1"/>
  <c r="Q1515" i="21"/>
  <c r="R1515" i="21" s="1"/>
  <c r="Q1516" i="21"/>
  <c r="R1516" i="21" s="1"/>
  <c r="Q1517" i="21"/>
  <c r="R1517" i="21" s="1"/>
  <c r="T1517" i="21" s="1"/>
  <c r="Q1518" i="21"/>
  <c r="R1518" i="21" s="1"/>
  <c r="T1518" i="21" s="1"/>
  <c r="Q1519" i="21"/>
  <c r="Q1520" i="21"/>
  <c r="R1520" i="21" s="1"/>
  <c r="T1520" i="21" s="1"/>
  <c r="Q1521" i="21"/>
  <c r="Q1522" i="21"/>
  <c r="R1522" i="21" s="1"/>
  <c r="Q1523" i="21"/>
  <c r="R1523" i="21" s="1"/>
  <c r="T1523" i="21" s="1"/>
  <c r="Q1524" i="21"/>
  <c r="Q1525" i="21"/>
  <c r="R1525" i="21" s="1"/>
  <c r="Q1526" i="21"/>
  <c r="S1526" i="21" s="1"/>
  <c r="Q1527" i="21"/>
  <c r="R1527" i="21" s="1"/>
  <c r="Q1528" i="21"/>
  <c r="Q1529" i="21"/>
  <c r="R1529" i="21" s="1"/>
  <c r="T1529" i="21" s="1"/>
  <c r="Q1530" i="21"/>
  <c r="R1530" i="21" s="1"/>
  <c r="Q1531" i="21"/>
  <c r="Q1532" i="21"/>
  <c r="R1532" i="21" s="1"/>
  <c r="T1532" i="21" s="1"/>
  <c r="Q1533" i="21"/>
  <c r="R1533" i="21" s="1"/>
  <c r="T1533" i="21" s="1"/>
  <c r="Q1534" i="21"/>
  <c r="R1534" i="21" s="1"/>
  <c r="Q1535" i="21"/>
  <c r="R1535" i="21" s="1"/>
  <c r="T1535" i="21" s="1"/>
  <c r="Q1536" i="21"/>
  <c r="S1536" i="21" s="1"/>
  <c r="T1536" i="21" s="1"/>
  <c r="Q1537" i="21"/>
  <c r="R1537" i="21" s="1"/>
  <c r="T1537" i="21" s="1"/>
  <c r="Q1538" i="21"/>
  <c r="S1538" i="21" s="1"/>
  <c r="Q1539" i="21"/>
  <c r="R1539" i="21" s="1"/>
  <c r="Q1540" i="21"/>
  <c r="S1540" i="21" s="1"/>
  <c r="Q1541" i="21"/>
  <c r="R1541" i="21" s="1"/>
  <c r="Q1542" i="21"/>
  <c r="S1542" i="21" s="1"/>
  <c r="Q1543" i="21"/>
  <c r="R1543" i="21" s="1"/>
  <c r="Q1544" i="21"/>
  <c r="R1544" i="21" s="1"/>
  <c r="Q1545" i="21"/>
  <c r="R1545" i="21" s="1"/>
  <c r="Q1546" i="21"/>
  <c r="R1546" i="21" s="1"/>
  <c r="Q1547" i="21"/>
  <c r="R1547" i="21" s="1"/>
  <c r="T1547" i="21" s="1"/>
  <c r="Q1548" i="21"/>
  <c r="R1548" i="21" s="1"/>
  <c r="Q1549" i="21"/>
  <c r="S1549" i="21" s="1"/>
  <c r="T1549" i="21" s="1"/>
  <c r="Q1550" i="21"/>
  <c r="R1550" i="21" s="1"/>
  <c r="Q1551" i="21"/>
  <c r="Q1552" i="21"/>
  <c r="R1552" i="21" s="1"/>
  <c r="T1552" i="21" s="1"/>
  <c r="Q1553" i="21"/>
  <c r="R1553" i="21" s="1"/>
  <c r="T1553" i="21" s="1"/>
  <c r="Q1554" i="21"/>
  <c r="R1554" i="21" s="1"/>
  <c r="Q1555" i="21"/>
  <c r="R1555" i="21" s="1"/>
  <c r="T1555" i="21" s="1"/>
  <c r="Q1556" i="21"/>
  <c r="R1556" i="21" s="1"/>
  <c r="T1556" i="21" s="1"/>
  <c r="Q1557" i="21"/>
  <c r="R1557" i="21" s="1"/>
  <c r="Q1558" i="21"/>
  <c r="R1558" i="21" s="1"/>
  <c r="Q1559" i="21"/>
  <c r="R1559" i="21" s="1"/>
  <c r="Q1560" i="21"/>
  <c r="R1560" i="21" s="1"/>
  <c r="T1560" i="21" s="1"/>
  <c r="Q1561" i="21"/>
  <c r="R1561" i="21" s="1"/>
  <c r="Q1562" i="21"/>
  <c r="R1562" i="21" s="1"/>
  <c r="Q1563" i="21"/>
  <c r="R1563" i="21" s="1"/>
  <c r="Q1564" i="21"/>
  <c r="R1564" i="21" s="1"/>
  <c r="T1564" i="21" s="1"/>
  <c r="Q1565" i="21"/>
  <c r="Q1566" i="21"/>
  <c r="R1566" i="21" s="1"/>
  <c r="Q1567" i="21"/>
  <c r="R1567" i="21" s="1"/>
  <c r="Q1568" i="21"/>
  <c r="R1568" i="21" s="1"/>
  <c r="Q1569" i="21"/>
  <c r="R1569" i="21" s="1"/>
  <c r="Q1570" i="21"/>
  <c r="R1570" i="21" s="1"/>
  <c r="Q1571" i="21"/>
  <c r="R1571" i="21" s="1"/>
  <c r="T1571" i="21" s="1"/>
  <c r="Q1572" i="21"/>
  <c r="R1572" i="21" s="1"/>
  <c r="Q1573" i="21"/>
  <c r="Q1574" i="21"/>
  <c r="R1574" i="21" s="1"/>
  <c r="Q1575" i="21"/>
  <c r="R1575" i="21" s="1"/>
  <c r="Q1576" i="21"/>
  <c r="R1576" i="21" s="1"/>
  <c r="T1576" i="21" s="1"/>
  <c r="Q1577" i="21"/>
  <c r="R1577" i="21" s="1"/>
  <c r="Q1578" i="21"/>
  <c r="R1578" i="21" s="1"/>
  <c r="Q1579" i="21"/>
  <c r="R1579" i="21" s="1"/>
  <c r="Q1580" i="21"/>
  <c r="R1580" i="21" s="1"/>
  <c r="T1580" i="21" s="1"/>
  <c r="Q1581" i="21"/>
  <c r="Q1582" i="21"/>
  <c r="R1582" i="21" s="1"/>
  <c r="T1582" i="21" s="1"/>
  <c r="Q1583" i="21"/>
  <c r="Q1584" i="21"/>
  <c r="R1584" i="21" s="1"/>
  <c r="Q1585" i="21"/>
  <c r="R1585" i="21" s="1"/>
  <c r="Q1586" i="21"/>
  <c r="R1586" i="21" s="1"/>
  <c r="Q1587" i="21"/>
  <c r="R1587" i="21" s="1"/>
  <c r="T1587" i="21" s="1"/>
  <c r="Q1588" i="21"/>
  <c r="R1588" i="21" s="1"/>
  <c r="Q1589" i="21"/>
  <c r="Q1590" i="21"/>
  <c r="R1590" i="21" s="1"/>
  <c r="Q1591" i="21"/>
  <c r="S1591" i="21" s="1"/>
  <c r="T1591" i="21" s="1"/>
  <c r="Q1592" i="21"/>
  <c r="R1592" i="21" s="1"/>
  <c r="Q1593" i="21"/>
  <c r="R1593" i="21" s="1"/>
  <c r="Q1594" i="21"/>
  <c r="R1594" i="21" s="1"/>
  <c r="Q1595" i="21"/>
  <c r="R1595" i="21" s="1"/>
  <c r="Q1596" i="21"/>
  <c r="R1596" i="21" s="1"/>
  <c r="Q1597" i="21"/>
  <c r="Q1598" i="21"/>
  <c r="R1598" i="21" s="1"/>
  <c r="T1598" i="21" s="1"/>
  <c r="Q1599" i="21"/>
  <c r="R1599" i="21" s="1"/>
  <c r="T1599" i="21" s="1"/>
  <c r="Q1600" i="21"/>
  <c r="R1600" i="21" s="1"/>
  <c r="Q1601" i="21"/>
  <c r="R1601" i="21" s="1"/>
  <c r="Q1602" i="21"/>
  <c r="R1602" i="21" s="1"/>
  <c r="Q1603" i="21"/>
  <c r="R1603" i="21" s="1"/>
  <c r="T1603" i="21" s="1"/>
  <c r="Q1604" i="21"/>
  <c r="R1604" i="21" s="1"/>
  <c r="T1604" i="21" s="1"/>
  <c r="Q1605" i="21"/>
  <c r="Q1606" i="21"/>
  <c r="R1606" i="21" s="1"/>
  <c r="Q1607" i="21"/>
  <c r="R1607" i="21" s="1"/>
  <c r="Q1608" i="21"/>
  <c r="S1608" i="21" s="1"/>
  <c r="Q1609" i="21"/>
  <c r="S1609" i="21" s="1"/>
  <c r="Q1610" i="21"/>
  <c r="R1610" i="21" s="1"/>
  <c r="Q1611" i="21"/>
  <c r="R1611" i="21" s="1"/>
  <c r="Q1612" i="21"/>
  <c r="Q1613" i="21"/>
  <c r="Q1614" i="21"/>
  <c r="R1614" i="21" s="1"/>
  <c r="T1614" i="21" s="1"/>
  <c r="Q1615" i="21"/>
  <c r="R1615" i="21" s="1"/>
  <c r="Q1616" i="21"/>
  <c r="R1616" i="21" s="1"/>
  <c r="Q1617" i="21"/>
  <c r="R1617" i="21" s="1"/>
  <c r="Q1618" i="21"/>
  <c r="Q1619" i="21"/>
  <c r="R1619" i="21" s="1"/>
  <c r="T1619" i="21" s="1"/>
  <c r="Q1620" i="21"/>
  <c r="R1620" i="21" s="1"/>
  <c r="Q1621" i="21"/>
  <c r="Q1622" i="21"/>
  <c r="R1622" i="21" s="1"/>
  <c r="Q1623" i="21"/>
  <c r="R1623" i="21" s="1"/>
  <c r="Q1624" i="21"/>
  <c r="R1624" i="21" s="1"/>
  <c r="Q1625" i="21"/>
  <c r="R1625" i="21" s="1"/>
  <c r="Q1626" i="21"/>
  <c r="R1626" i="21" s="1"/>
  <c r="Q1627" i="21"/>
  <c r="R1627" i="21" s="1"/>
  <c r="Q1628" i="21"/>
  <c r="R1628" i="21" s="1"/>
  <c r="T1628" i="21" s="1"/>
  <c r="Q1629" i="21"/>
  <c r="Q1630" i="21"/>
  <c r="R1630" i="21" s="1"/>
  <c r="Q1631" i="21"/>
  <c r="R1631" i="21" s="1"/>
  <c r="Q1632" i="21"/>
  <c r="R1632" i="21" s="1"/>
  <c r="Q1633" i="21"/>
  <c r="R1633" i="21" s="1"/>
  <c r="Q1634" i="21"/>
  <c r="R1634" i="21" s="1"/>
  <c r="Q1635" i="21"/>
  <c r="R1635" i="21" s="1"/>
  <c r="T1635" i="21" s="1"/>
  <c r="Q1636" i="21"/>
  <c r="R1636" i="21" s="1"/>
  <c r="Q1637" i="21"/>
  <c r="Q1638" i="21"/>
  <c r="R1638" i="21" s="1"/>
  <c r="Q1639" i="21"/>
  <c r="R1639" i="21" s="1"/>
  <c r="Q1640" i="21"/>
  <c r="R1640" i="21" s="1"/>
  <c r="T1640" i="21" s="1"/>
  <c r="Q1641" i="21"/>
  <c r="R1641" i="21" s="1"/>
  <c r="T1641" i="21" s="1"/>
  <c r="Q1642" i="21"/>
  <c r="R1642" i="21" s="1"/>
  <c r="Q1643" i="21"/>
  <c r="R1643" i="21" s="1"/>
  <c r="Q1644" i="21"/>
  <c r="R1644" i="21" s="1"/>
  <c r="T1644" i="21" s="1"/>
  <c r="Q1645" i="21"/>
  <c r="Q1646" i="21"/>
  <c r="R1646" i="21" s="1"/>
  <c r="T1646" i="21" s="1"/>
  <c r="Q1647" i="21"/>
  <c r="Q1648" i="21"/>
  <c r="R1648" i="21" s="1"/>
  <c r="Q1649" i="21"/>
  <c r="R1649" i="21" s="1"/>
  <c r="Q1650" i="21"/>
  <c r="R1650" i="21" s="1"/>
  <c r="Q1651" i="21"/>
  <c r="R1651" i="21" s="1"/>
  <c r="T1651" i="21" s="1"/>
  <c r="Q1652" i="21"/>
  <c r="R1652" i="21" s="1"/>
  <c r="T1652" i="21" s="1"/>
  <c r="Q1653" i="21"/>
  <c r="Q1654" i="21"/>
  <c r="R1654" i="21" s="1"/>
  <c r="Q1655" i="21"/>
  <c r="R1655" i="21" s="1"/>
  <c r="T1655" i="21" s="1"/>
  <c r="Q1656" i="21"/>
  <c r="R1656" i="21" s="1"/>
  <c r="T1656" i="21" s="1"/>
  <c r="Q1657" i="21"/>
  <c r="S1657" i="21" s="1"/>
  <c r="Q1658" i="21"/>
  <c r="R1658" i="21" s="1"/>
  <c r="Q1659" i="21"/>
  <c r="R1659" i="21" s="1"/>
  <c r="Q1660" i="21"/>
  <c r="R1660" i="21" s="1"/>
  <c r="T1660" i="21" s="1"/>
  <c r="Q1661" i="21"/>
  <c r="Q1662" i="21"/>
  <c r="R1662" i="21" s="1"/>
  <c r="T1662" i="21" s="1"/>
  <c r="Q1663" i="21"/>
  <c r="R1663" i="21" s="1"/>
  <c r="T1663" i="21" s="1"/>
  <c r="Q1664" i="21"/>
  <c r="R1664" i="21" s="1"/>
  <c r="Q1665" i="21"/>
  <c r="R1665" i="21" s="1"/>
  <c r="Q1666" i="21"/>
  <c r="R1666" i="21" s="1"/>
  <c r="Q1667" i="21"/>
  <c r="R1667" i="21" s="1"/>
  <c r="T1667" i="21" s="1"/>
  <c r="Q1668" i="21"/>
  <c r="R1668" i="21" s="1"/>
  <c r="T1668" i="21" s="1"/>
  <c r="Q1669" i="21"/>
  <c r="Q1670" i="21"/>
  <c r="R1670" i="21" s="1"/>
  <c r="Q1671" i="21"/>
  <c r="R1671" i="21" s="1"/>
  <c r="Q1672" i="21"/>
  <c r="Q1673" i="21"/>
  <c r="R1673" i="21" s="1"/>
  <c r="Q1674" i="21"/>
  <c r="R1674" i="21" s="1"/>
  <c r="Q1675" i="21"/>
  <c r="R1675" i="21" s="1"/>
  <c r="Q1676" i="21"/>
  <c r="R1676" i="21" s="1"/>
  <c r="Q1677" i="21"/>
  <c r="Q1678" i="21"/>
  <c r="R1678" i="21" s="1"/>
  <c r="Q1679" i="21"/>
  <c r="R1679" i="21" s="1"/>
  <c r="Q1680" i="21"/>
  <c r="R1680" i="21" s="1"/>
  <c r="Q1681" i="21"/>
  <c r="R1681" i="21" s="1"/>
  <c r="T1681" i="21" s="1"/>
  <c r="Q1682" i="21"/>
  <c r="Q1683" i="21"/>
  <c r="R1683" i="21" s="1"/>
  <c r="T1683" i="21" s="1"/>
  <c r="Q1684" i="21"/>
  <c r="R1684" i="21" s="1"/>
  <c r="Q1685" i="21"/>
  <c r="S1685" i="21" s="1"/>
  <c r="Q1686" i="21"/>
  <c r="R1686" i="21" s="1"/>
  <c r="Q1687" i="21"/>
  <c r="R1687" i="21" s="1"/>
  <c r="Q1688" i="21"/>
  <c r="R1688" i="21" s="1"/>
  <c r="Q1689" i="21"/>
  <c r="Q1690" i="21"/>
  <c r="R1690" i="21" s="1"/>
  <c r="Q1691" i="21"/>
  <c r="Q1692" i="21"/>
  <c r="R1692" i="21" s="1"/>
  <c r="T1692" i="21" s="1"/>
  <c r="Q1693" i="21"/>
  <c r="R1693" i="21" s="1"/>
  <c r="Q1694" i="21"/>
  <c r="R1694" i="21" s="1"/>
  <c r="Q1695" i="21"/>
  <c r="R1695" i="21" s="1"/>
  <c r="Q1696" i="21"/>
  <c r="R1696" i="21" s="1"/>
  <c r="Q1697" i="21"/>
  <c r="R1697" i="21" s="1"/>
  <c r="Q1698" i="21"/>
  <c r="R1698" i="21" s="1"/>
  <c r="Q1699" i="21"/>
  <c r="R1699" i="21" s="1"/>
  <c r="T1699" i="21" s="1"/>
  <c r="Q1700" i="21"/>
  <c r="R1700" i="21" s="1"/>
  <c r="Q1701" i="21"/>
  <c r="R1701" i="21" s="1"/>
  <c r="Q1702" i="21"/>
  <c r="R1702" i="21" s="1"/>
  <c r="Q1703" i="21"/>
  <c r="R1703" i="21" s="1"/>
  <c r="T1703" i="21" s="1"/>
  <c r="Q1704" i="21"/>
  <c r="R1704" i="21" s="1"/>
  <c r="Q1705" i="21"/>
  <c r="R1705" i="21" s="1"/>
  <c r="Q1706" i="21"/>
  <c r="R1706" i="21" s="1"/>
  <c r="Q1707" i="21"/>
  <c r="Q1708" i="21"/>
  <c r="R1708" i="21" s="1"/>
  <c r="Q1709" i="21"/>
  <c r="Q1710" i="21"/>
  <c r="R1710" i="21" s="1"/>
  <c r="T1710" i="21" s="1"/>
  <c r="Q1711" i="21"/>
  <c r="R1711" i="21" s="1"/>
  <c r="Q1712" i="21"/>
  <c r="R1712" i="21" s="1"/>
  <c r="Q1713" i="21"/>
  <c r="Q1714" i="21"/>
  <c r="R1714" i="21" s="1"/>
  <c r="T1714" i="21" s="1"/>
  <c r="Q1715" i="21"/>
  <c r="R1715" i="21" s="1"/>
  <c r="T1715" i="21" s="1"/>
  <c r="Q1716" i="21"/>
  <c r="R1716" i="21" s="1"/>
  <c r="T1716" i="21" s="1"/>
  <c r="Q1717" i="21"/>
  <c r="R1717" i="21" s="1"/>
  <c r="Q1718" i="21"/>
  <c r="R1718" i="21" s="1"/>
  <c r="Q1719" i="21"/>
  <c r="R1719" i="21" s="1"/>
  <c r="Q1720" i="21"/>
  <c r="R1720" i="21" s="1"/>
  <c r="Q1721" i="21"/>
  <c r="R1721" i="21" s="1"/>
  <c r="Q1722" i="21"/>
  <c r="S1722" i="21" s="1"/>
  <c r="Q1723" i="21"/>
  <c r="Q1724" i="21"/>
  <c r="R1724" i="21" s="1"/>
  <c r="T1724" i="21" s="1"/>
  <c r="Q1725" i="21"/>
  <c r="R1725" i="21" s="1"/>
  <c r="Q1726" i="21"/>
  <c r="R1726" i="21" s="1"/>
  <c r="Q1727" i="21"/>
  <c r="R1727" i="21" s="1"/>
  <c r="T1727" i="21" s="1"/>
  <c r="Q1728" i="21"/>
  <c r="Q1729" i="21"/>
  <c r="R1729" i="21" s="1"/>
  <c r="Q1730" i="21"/>
  <c r="R1730" i="21" s="1"/>
  <c r="T1730" i="21" s="1"/>
  <c r="Q1731" i="21"/>
  <c r="R1731" i="21" s="1"/>
  <c r="T1731" i="21" s="1"/>
  <c r="Q1732" i="21"/>
  <c r="R1732" i="21" s="1"/>
  <c r="Q1733" i="21"/>
  <c r="R1733" i="21" s="1"/>
  <c r="Q1734" i="21"/>
  <c r="R1734" i="21" s="1"/>
  <c r="Q1735" i="21"/>
  <c r="Q1736" i="21"/>
  <c r="R1736" i="21" s="1"/>
  <c r="Q1737" i="21"/>
  <c r="R1737" i="21" s="1"/>
  <c r="Q1738" i="21"/>
  <c r="R1738" i="21" s="1"/>
  <c r="Q1739" i="21"/>
  <c r="Q1740" i="21"/>
  <c r="R1740" i="21" s="1"/>
  <c r="Q1741" i="21"/>
  <c r="R1741" i="21" s="1"/>
  <c r="Q1742" i="21"/>
  <c r="Q1743" i="21"/>
  <c r="R1743" i="21" s="1"/>
  <c r="T1743" i="21" s="1"/>
  <c r="Q1744" i="21"/>
  <c r="S1744" i="21" s="1"/>
  <c r="Q1745" i="21"/>
  <c r="R1745" i="21" s="1"/>
  <c r="Q1746" i="21"/>
  <c r="S1746" i="21" s="1"/>
  <c r="T1746" i="21" s="1"/>
  <c r="Q1747" i="21"/>
  <c r="R1747" i="21" s="1"/>
  <c r="T1747" i="21" s="1"/>
  <c r="Q1748" i="21"/>
  <c r="S1748" i="21" s="1"/>
  <c r="T1748" i="21" s="1"/>
  <c r="Q1749" i="21"/>
  <c r="R1749" i="21" s="1"/>
  <c r="Q1750" i="21"/>
  <c r="S1750" i="21" s="1"/>
  <c r="Q1751" i="21"/>
  <c r="R1751" i="21" s="1"/>
  <c r="Q1752" i="21"/>
  <c r="R1752" i="21" s="1"/>
  <c r="Q1753" i="21"/>
  <c r="Q1754" i="21"/>
  <c r="R1754" i="21" s="1"/>
  <c r="Q1755" i="21"/>
  <c r="Q1756" i="21"/>
  <c r="R1756" i="21" s="1"/>
  <c r="T1756" i="21" s="1"/>
  <c r="Q1757" i="21"/>
  <c r="R1757" i="21" s="1"/>
  <c r="Q1758" i="21"/>
  <c r="R1758" i="21" s="1"/>
  <c r="Q1759" i="21"/>
  <c r="R1759" i="21" s="1"/>
  <c r="Q1760" i="21"/>
  <c r="R1760" i="21" s="1"/>
  <c r="Q1761" i="21"/>
  <c r="R1761" i="21" s="1"/>
  <c r="Q1762" i="21"/>
  <c r="R1762" i="21" s="1"/>
  <c r="T1762" i="21" s="1"/>
  <c r="Q1763" i="21"/>
  <c r="S1763" i="21" s="1"/>
  <c r="T1763" i="21" s="1"/>
  <c r="Q1764" i="21"/>
  <c r="R1764" i="21" s="1"/>
  <c r="Q1765" i="21"/>
  <c r="R1765" i="21" s="1"/>
  <c r="Q1766" i="21"/>
  <c r="R1766" i="21" s="1"/>
  <c r="Q1767" i="21"/>
  <c r="R1767" i="21" s="1"/>
  <c r="T1767" i="21" s="1"/>
  <c r="Q1768" i="21"/>
  <c r="R1768" i="21" s="1"/>
  <c r="Q1769" i="21"/>
  <c r="R1769" i="21" s="1"/>
  <c r="T1769" i="21" s="1"/>
  <c r="Q1770" i="21"/>
  <c r="R1770" i="21" s="1"/>
  <c r="Q1771" i="21"/>
  <c r="Q1772" i="21"/>
  <c r="R1772" i="21" s="1"/>
  <c r="T1772" i="21" s="1"/>
  <c r="Q1773" i="21"/>
  <c r="R1773" i="21" s="1"/>
  <c r="Q1774" i="21"/>
  <c r="Q1775" i="21"/>
  <c r="R1775" i="21" s="1"/>
  <c r="T1775" i="21" s="1"/>
  <c r="Q1776" i="21"/>
  <c r="S1776" i="21" s="1"/>
  <c r="Q1777" i="21"/>
  <c r="R1777" i="21" s="1"/>
  <c r="Q1778" i="21"/>
  <c r="R1778" i="21" s="1"/>
  <c r="Q1779" i="21"/>
  <c r="S1779" i="21" s="1"/>
  <c r="T1779" i="21" s="1"/>
  <c r="Q1780" i="21"/>
  <c r="R1780" i="21" s="1"/>
  <c r="Q1781" i="21"/>
  <c r="Q1782" i="21"/>
  <c r="R1782" i="21" s="1"/>
  <c r="Q1783" i="21"/>
  <c r="R1783" i="21" s="1"/>
  <c r="Q1784" i="21"/>
  <c r="S1784" i="21" s="1"/>
  <c r="Q1785" i="21"/>
  <c r="R1785" i="21" s="1"/>
  <c r="Q1786" i="21"/>
  <c r="S1786" i="21" s="1"/>
  <c r="Q1787" i="21"/>
  <c r="Q1788" i="21"/>
  <c r="R1788" i="21" s="1"/>
  <c r="T1788" i="21" s="1"/>
  <c r="Q1789" i="21"/>
  <c r="R1789" i="21" s="1"/>
  <c r="Q1790" i="21"/>
  <c r="S1790" i="21" s="1"/>
  <c r="Q1791" i="21"/>
  <c r="R1791" i="21" s="1"/>
  <c r="Q1792" i="21"/>
  <c r="R1792" i="21" s="1"/>
  <c r="Q1793" i="21"/>
  <c r="R1793" i="21" s="1"/>
  <c r="Q1794" i="21"/>
  <c r="Q1795" i="21"/>
  <c r="R1795" i="21" s="1"/>
  <c r="Q1796" i="21"/>
  <c r="R1796" i="21" s="1"/>
  <c r="Q1797" i="21"/>
  <c r="R1797" i="21" s="1"/>
  <c r="T1797" i="21" s="1"/>
  <c r="Q1798" i="21"/>
  <c r="R1798" i="21" s="1"/>
  <c r="T1798" i="21" s="1"/>
  <c r="Q1799" i="21"/>
  <c r="R1799" i="21" s="1"/>
  <c r="T1799" i="21" s="1"/>
  <c r="Q1800" i="21"/>
  <c r="R1800" i="21" s="1"/>
  <c r="Q1801" i="21"/>
  <c r="R1801" i="21" s="1"/>
  <c r="T1801" i="21" s="1"/>
  <c r="Q1802" i="21"/>
  <c r="R1802" i="21" s="1"/>
  <c r="T1802" i="21" s="1"/>
  <c r="Q1803" i="21"/>
  <c r="Q1804" i="21"/>
  <c r="R1804" i="21" s="1"/>
  <c r="T1804" i="21" s="1"/>
  <c r="Q1805" i="21"/>
  <c r="R1805" i="21" s="1"/>
  <c r="Q1806" i="21"/>
  <c r="R1806" i="21" s="1"/>
  <c r="T1806" i="21" s="1"/>
  <c r="Q1807" i="21"/>
  <c r="Q1808" i="21"/>
  <c r="R1808" i="21" s="1"/>
  <c r="Q1809" i="21"/>
  <c r="Q1810" i="21"/>
  <c r="R1810" i="21" s="1"/>
  <c r="Q1811" i="21"/>
  <c r="R1811" i="21" s="1"/>
  <c r="Q1812" i="21"/>
  <c r="R1812" i="21" s="1"/>
  <c r="T1812" i="21" s="1"/>
  <c r="Q1813" i="21"/>
  <c r="R1813" i="21" s="1"/>
  <c r="T1813" i="21" s="1"/>
  <c r="Q1814" i="21"/>
  <c r="R1814" i="21" s="1"/>
  <c r="Q1815" i="21"/>
  <c r="Q1816" i="21"/>
  <c r="R1816" i="21" s="1"/>
  <c r="Q1817" i="21"/>
  <c r="R1817" i="21" s="1"/>
  <c r="Q1818" i="21"/>
  <c r="S1818" i="21" s="1"/>
  <c r="T1818" i="21" s="1"/>
  <c r="Q1819" i="21"/>
  <c r="Q1820" i="21"/>
  <c r="R1820" i="21" s="1"/>
  <c r="Q1821" i="21"/>
  <c r="S1821" i="21" s="1"/>
  <c r="Q1822" i="21"/>
  <c r="R1822" i="21" s="1"/>
  <c r="Q1823" i="21"/>
  <c r="R1823" i="21" s="1"/>
  <c r="Q1824" i="21"/>
  <c r="R1824" i="21" s="1"/>
  <c r="Q1825" i="21"/>
  <c r="R1825" i="21" s="1"/>
  <c r="Q1826" i="21"/>
  <c r="R1826" i="21" s="1"/>
  <c r="T1826" i="21" s="1"/>
  <c r="Q1827" i="21"/>
  <c r="S1827" i="21" s="1"/>
  <c r="T1827" i="21" s="1"/>
  <c r="Q1828" i="21"/>
  <c r="R1828" i="21" s="1"/>
  <c r="Q1829" i="21"/>
  <c r="S1829" i="21" s="1"/>
  <c r="Q1830" i="21"/>
  <c r="R1830" i="21" s="1"/>
  <c r="Q1831" i="21"/>
  <c r="Q1832" i="21"/>
  <c r="S1832" i="21" s="1"/>
  <c r="Q1833" i="21"/>
  <c r="R1833" i="21" s="1"/>
  <c r="T1833" i="21" s="1"/>
  <c r="Q1834" i="21"/>
  <c r="R1834" i="21" s="1"/>
  <c r="Q1835" i="21"/>
  <c r="Q1836" i="21"/>
  <c r="R1836" i="21" s="1"/>
  <c r="T1836" i="21" s="1"/>
  <c r="Q1837" i="21"/>
  <c r="R1837" i="21" s="1"/>
  <c r="Q1838" i="21"/>
  <c r="R1838" i="21" s="1"/>
  <c r="Q1839" i="21"/>
  <c r="S1839" i="21" s="1"/>
  <c r="T1839" i="21" s="1"/>
  <c r="Q1840" i="21"/>
  <c r="Q1841" i="21"/>
  <c r="R1841" i="21" s="1"/>
  <c r="T1841" i="21" s="1"/>
  <c r="Q1842" i="21"/>
  <c r="R1842" i="21" s="1"/>
  <c r="Q1843" i="21"/>
  <c r="R1843" i="21" s="1"/>
  <c r="T1843" i="21" s="1"/>
  <c r="Q1844" i="21"/>
  <c r="Q1845" i="21"/>
  <c r="R1845" i="21" s="1"/>
  <c r="Q1846" i="21"/>
  <c r="S1846" i="21" s="1"/>
  <c r="Q1847" i="21"/>
  <c r="R1847" i="21" s="1"/>
  <c r="Q1848" i="21"/>
  <c r="S1848" i="21" s="1"/>
  <c r="Q1849" i="21"/>
  <c r="S1849" i="21" s="1"/>
  <c r="Q1850" i="21"/>
  <c r="R1850" i="21" s="1"/>
  <c r="Q1851" i="21"/>
  <c r="Q1852" i="21"/>
  <c r="R1852" i="21" s="1"/>
  <c r="T1852" i="21" s="1"/>
  <c r="Q1853" i="21"/>
  <c r="R1853" i="21" s="1"/>
  <c r="Q1854" i="21"/>
  <c r="R1854" i="21" s="1"/>
  <c r="Q1855" i="21"/>
  <c r="R1855" i="21" s="1"/>
  <c r="Q1856" i="21"/>
  <c r="R1856" i="21" s="1"/>
  <c r="Q1857" i="21"/>
  <c r="R1857" i="21" s="1"/>
  <c r="Q1858" i="21"/>
  <c r="R1858" i="21" s="1"/>
  <c r="T1858" i="21" s="1"/>
  <c r="Q1859" i="21"/>
  <c r="R1859" i="21" s="1"/>
  <c r="T1859" i="21" s="1"/>
  <c r="Q1860" i="21"/>
  <c r="R1860" i="21" s="1"/>
  <c r="Q1861" i="21"/>
  <c r="R1861" i="21" s="1"/>
  <c r="T1861" i="21" s="1"/>
  <c r="Q1862" i="21"/>
  <c r="Q1863" i="21"/>
  <c r="R1863" i="21" s="1"/>
  <c r="T1863" i="21" s="1"/>
  <c r="Q1864" i="21"/>
  <c r="R1864" i="21" s="1"/>
  <c r="Q1865" i="21"/>
  <c r="R1865" i="21" s="1"/>
  <c r="Q1866" i="21"/>
  <c r="R1866" i="21" s="1"/>
  <c r="Q1867" i="21"/>
  <c r="R1867" i="21"/>
  <c r="Q1868" i="21"/>
  <c r="R1868" i="21" s="1"/>
  <c r="Q1869" i="21"/>
  <c r="S1869" i="21" s="1"/>
  <c r="Q1870" i="21"/>
  <c r="R1870" i="21" s="1"/>
  <c r="Q1871" i="21"/>
  <c r="R1871" i="21" s="1"/>
  <c r="Q1872" i="21"/>
  <c r="R1872" i="21" s="1"/>
  <c r="Q1873" i="21"/>
  <c r="R1873" i="21" s="1"/>
  <c r="T1873" i="21" s="1"/>
  <c r="Q1874" i="21"/>
  <c r="Q1875" i="21"/>
  <c r="R1875" i="21" s="1"/>
  <c r="T1875" i="21" s="1"/>
  <c r="Q1876" i="21"/>
  <c r="R1876" i="21" s="1"/>
  <c r="Q1877" i="21"/>
  <c r="R1877" i="21" s="1"/>
  <c r="Q1878" i="21"/>
  <c r="R1878" i="21" s="1"/>
  <c r="Q1879" i="21"/>
  <c r="R1879" i="21" s="1"/>
  <c r="Q1880" i="21"/>
  <c r="R1880" i="21" s="1"/>
  <c r="Q1881" i="21"/>
  <c r="R1881" i="21" s="1"/>
  <c r="Q1882" i="21"/>
  <c r="R1882" i="21" s="1"/>
  <c r="T1882" i="21" s="1"/>
  <c r="Q1883" i="21"/>
  <c r="R1883" i="21" s="1"/>
  <c r="Q1884" i="21"/>
  <c r="R1884" i="21" s="1"/>
  <c r="Q1885" i="21"/>
  <c r="R1885" i="21" s="1"/>
  <c r="Q1886" i="21"/>
  <c r="Q1887" i="21"/>
  <c r="R1887" i="21" s="1"/>
  <c r="Q1888" i="21"/>
  <c r="R1888" i="21" s="1"/>
  <c r="T1888" i="21" s="1"/>
  <c r="Q1889" i="21"/>
  <c r="R1889" i="21" s="1"/>
  <c r="T1889" i="21" s="1"/>
  <c r="Q1890" i="21"/>
  <c r="R1890" i="21" s="1"/>
  <c r="Q1891" i="21"/>
  <c r="R1891" i="21" s="1"/>
  <c r="T1891" i="21" s="1"/>
  <c r="Q1892" i="21"/>
  <c r="R1892" i="21" s="1"/>
  <c r="T1892" i="21" s="1"/>
  <c r="Q1893" i="21"/>
  <c r="R1893" i="21" s="1"/>
  <c r="Q1894" i="21"/>
  <c r="Q1895" i="21"/>
  <c r="R1895" i="21" s="1"/>
  <c r="Q1896" i="21"/>
  <c r="R1896" i="21" s="1"/>
  <c r="Q1897" i="21"/>
  <c r="R1897" i="21" s="1"/>
  <c r="Q1898" i="21"/>
  <c r="R1898" i="21" s="1"/>
  <c r="T1898" i="21" s="1"/>
  <c r="Q1899" i="21"/>
  <c r="R1899" i="21" s="1"/>
  <c r="Q1900" i="21"/>
  <c r="R1900" i="21" s="1"/>
  <c r="Q1901" i="21"/>
  <c r="R1901" i="21" s="1"/>
  <c r="Q1902" i="21"/>
  <c r="R1902" i="21" s="1"/>
  <c r="T1902" i="21" s="1"/>
  <c r="Q1903" i="21"/>
  <c r="R1903" i="21" s="1"/>
  <c r="Q1904" i="21"/>
  <c r="R1904" i="21" s="1"/>
  <c r="T1904" i="21" s="1"/>
  <c r="Q1905" i="21"/>
  <c r="R1905" i="21" s="1"/>
  <c r="T1905" i="21" s="1"/>
  <c r="Q1906" i="21"/>
  <c r="Q1907" i="21"/>
  <c r="R1907" i="21" s="1"/>
  <c r="Q1908" i="21"/>
  <c r="R1908" i="21" s="1"/>
  <c r="Q1909" i="21"/>
  <c r="R1909" i="21" s="1"/>
  <c r="Q1910" i="21"/>
  <c r="R1910" i="21" s="1"/>
  <c r="Q1911" i="21"/>
  <c r="Q1912" i="21"/>
  <c r="R1912" i="21" s="1"/>
  <c r="Q1913" i="21"/>
  <c r="R1913" i="21" s="1"/>
  <c r="T1913" i="21" s="1"/>
  <c r="Q1914" i="21"/>
  <c r="Q1915" i="21"/>
  <c r="R1915" i="21" s="1"/>
  <c r="Q1916" i="21"/>
  <c r="R1916" i="21" s="1"/>
  <c r="Q1917" i="21"/>
  <c r="R1917" i="21" s="1"/>
  <c r="Q1918" i="21"/>
  <c r="R1918" i="21" s="1"/>
  <c r="Q1919" i="21"/>
  <c r="R1919" i="21" s="1"/>
  <c r="Q1920" i="21"/>
  <c r="R1920" i="21" s="1"/>
  <c r="Q1921" i="21"/>
  <c r="R1921" i="21" s="1"/>
  <c r="Q1922" i="21"/>
  <c r="Q1923" i="21"/>
  <c r="R1923" i="21" s="1"/>
  <c r="T1923" i="21" s="1"/>
  <c r="Q1924" i="21"/>
  <c r="R1924" i="21" s="1"/>
  <c r="Q1925" i="21"/>
  <c r="R1925" i="21" s="1"/>
  <c r="Q1926" i="21"/>
  <c r="R1926" i="21" s="1"/>
  <c r="T1926" i="21" s="1"/>
  <c r="Q1927" i="21"/>
  <c r="R1927" i="21" s="1"/>
  <c r="Q1928" i="21"/>
  <c r="R1928" i="21" s="1"/>
  <c r="Q1929" i="21"/>
  <c r="R1929" i="21" s="1"/>
  <c r="T1929" i="21" s="1"/>
  <c r="Q1930" i="21"/>
  <c r="Q1931" i="21"/>
  <c r="R1931" i="21" s="1"/>
  <c r="Q1932" i="21"/>
  <c r="R1932" i="21" s="1"/>
  <c r="T1932" i="21" s="1"/>
  <c r="Q1933" i="21"/>
  <c r="R1933" i="21" s="1"/>
  <c r="Q1934" i="21"/>
  <c r="R1934" i="21" s="1"/>
  <c r="Q1935" i="21"/>
  <c r="R1935" i="21" s="1"/>
  <c r="Q1936" i="21"/>
  <c r="R1936" i="21" s="1"/>
  <c r="T1936" i="21" s="1"/>
  <c r="Q1937" i="21"/>
  <c r="R1937" i="21" s="1"/>
  <c r="T1937" i="21" s="1"/>
  <c r="Q1938" i="21"/>
  <c r="Q1939" i="21"/>
  <c r="R1939" i="21" s="1"/>
  <c r="T1939" i="21" s="1"/>
  <c r="Q1940" i="21"/>
  <c r="Q1941" i="21"/>
  <c r="R1941" i="21" s="1"/>
  <c r="T1941" i="21" s="1"/>
  <c r="Q1942" i="21"/>
  <c r="R1942" i="21" s="1"/>
  <c r="Q1943" i="21"/>
  <c r="R1943" i="21" s="1"/>
  <c r="Q1944" i="21"/>
  <c r="S1944" i="21" s="1"/>
  <c r="Q1945" i="21"/>
  <c r="R1945" i="21" s="1"/>
  <c r="T1945" i="21" s="1"/>
  <c r="Q1946" i="21"/>
  <c r="Q1947" i="21"/>
  <c r="R1947" i="21" s="1"/>
  <c r="Q1948" i="21"/>
  <c r="R1948" i="21" s="1"/>
  <c r="T1948" i="21" s="1"/>
  <c r="Q1949" i="21"/>
  <c r="R1949" i="21" s="1"/>
  <c r="Q1950" i="21"/>
  <c r="R1950" i="21" s="1"/>
  <c r="Q1951" i="21"/>
  <c r="R1951" i="21" s="1"/>
  <c r="Q1952" i="21"/>
  <c r="R1952" i="21" s="1"/>
  <c r="T1952" i="21" s="1"/>
  <c r="Q1953" i="21"/>
  <c r="S1953" i="21" s="1"/>
  <c r="Q1954" i="21"/>
  <c r="Q1955" i="21"/>
  <c r="S1955" i="21" s="1"/>
  <c r="T1955" i="21" s="1"/>
  <c r="Q1956" i="21"/>
  <c r="R1956" i="21" s="1"/>
  <c r="T1956" i="21" s="1"/>
  <c r="Q1957" i="21"/>
  <c r="S1957" i="21" s="1"/>
  <c r="T1957" i="21" s="1"/>
  <c r="Q1958" i="21"/>
  <c r="R1958" i="21" s="1"/>
  <c r="T1958" i="21" s="1"/>
  <c r="Q1959" i="21"/>
  <c r="S1959" i="21" s="1"/>
  <c r="Q1960" i="21"/>
  <c r="R1960" i="21" s="1"/>
  <c r="Q1961" i="21"/>
  <c r="R1961" i="21" s="1"/>
  <c r="T1961" i="21" s="1"/>
  <c r="Q1962" i="21"/>
  <c r="Q1963" i="21"/>
  <c r="S1963" i="21" s="1"/>
  <c r="Q1964" i="21"/>
  <c r="R1964" i="21" s="1"/>
  <c r="Q1965" i="21"/>
  <c r="R1965" i="21" s="1"/>
  <c r="Q1966" i="21"/>
  <c r="R1966" i="21" s="1"/>
  <c r="Q1967" i="21"/>
  <c r="R1967" i="21" s="1"/>
  <c r="Q1968" i="21"/>
  <c r="R1968" i="21" s="1"/>
  <c r="T1968" i="21" s="1"/>
  <c r="Q1969" i="21"/>
  <c r="R1969" i="21" s="1"/>
  <c r="Q1970" i="21"/>
  <c r="Q1971" i="21"/>
  <c r="R1971" i="21" s="1"/>
  <c r="Q1972" i="21"/>
  <c r="R1972" i="21" s="1"/>
  <c r="T1972" i="21" s="1"/>
  <c r="Q1973" i="21"/>
  <c r="R1973" i="21" s="1"/>
  <c r="Q1974" i="21"/>
  <c r="R1974" i="21" s="1"/>
  <c r="T1974" i="21" s="1"/>
  <c r="Q1975" i="21"/>
  <c r="S1975" i="21" s="1"/>
  <c r="Q1976" i="21"/>
  <c r="R1976" i="21" s="1"/>
  <c r="Q1977" i="21"/>
  <c r="R1977" i="21" s="1"/>
  <c r="Q1978" i="21"/>
  <c r="Q1979" i="21"/>
  <c r="R1979" i="21" s="1"/>
  <c r="Q1980" i="21"/>
  <c r="R1980" i="21" s="1"/>
  <c r="T1980" i="21" s="1"/>
  <c r="Q1981" i="21"/>
  <c r="Q1982" i="21"/>
  <c r="R1982" i="21" s="1"/>
  <c r="T1982" i="21" s="1"/>
  <c r="Q1983" i="21"/>
  <c r="R1983" i="21" s="1"/>
  <c r="Q1984" i="21"/>
  <c r="R1984" i="21" s="1"/>
  <c r="T1984" i="21" s="1"/>
  <c r="Q1985" i="21"/>
  <c r="R1985" i="21" s="1"/>
  <c r="Q1986" i="21"/>
  <c r="Q1987" i="21"/>
  <c r="R1987" i="21" s="1"/>
  <c r="Q1988" i="21"/>
  <c r="R1988" i="21" s="1"/>
  <c r="Q1989" i="21"/>
  <c r="S1989" i="21" s="1"/>
  <c r="T1989" i="21" s="1"/>
  <c r="Q1990" i="21"/>
  <c r="R1990" i="21" s="1"/>
  <c r="Q1991" i="21"/>
  <c r="R1991" i="21" s="1"/>
  <c r="Q1992" i="21"/>
  <c r="R1992" i="21" s="1"/>
  <c r="Q1993" i="21"/>
  <c r="R1993" i="21" s="1"/>
  <c r="Q1994" i="21"/>
  <c r="Q1995" i="21"/>
  <c r="R1995" i="21" s="1"/>
  <c r="T1995" i="21" s="1"/>
  <c r="Q1996" i="21"/>
  <c r="Q1997" i="21"/>
  <c r="R1997" i="21" s="1"/>
  <c r="Q1998" i="21"/>
  <c r="R1998" i="21" s="1"/>
  <c r="T1998" i="21" s="1"/>
  <c r="Q1999" i="21"/>
  <c r="R1999" i="21" s="1"/>
  <c r="Q2000" i="21"/>
  <c r="R2000" i="21" s="1"/>
  <c r="T2000" i="21" s="1"/>
  <c r="Q2001" i="21"/>
  <c r="R2001" i="21" s="1"/>
  <c r="T2001" i="21" s="1"/>
  <c r="Q2002" i="21"/>
  <c r="Q2003" i="21"/>
  <c r="R2003" i="21" s="1"/>
  <c r="T2003" i="21" s="1"/>
  <c r="Q2004" i="21"/>
  <c r="Q2005" i="21"/>
  <c r="R2005" i="21" s="1"/>
  <c r="T2005" i="21" s="1"/>
  <c r="Q2006" i="21"/>
  <c r="R2006" i="21" s="1"/>
  <c r="Q2007" i="21"/>
  <c r="R2007" i="21" s="1"/>
  <c r="Q2008" i="21"/>
  <c r="R2008" i="21" s="1"/>
  <c r="Q2009" i="21"/>
  <c r="R2009" i="21" s="1"/>
  <c r="T2009" i="21" s="1"/>
  <c r="Q2010" i="21"/>
  <c r="Q2011" i="21"/>
  <c r="R2011" i="21" s="1"/>
  <c r="T2011" i="21" s="1"/>
  <c r="Q2012" i="21"/>
  <c r="Q2013" i="21"/>
  <c r="R2013" i="21" s="1"/>
  <c r="Q2014" i="21"/>
  <c r="R2014" i="21" s="1"/>
  <c r="T2014" i="21" s="1"/>
  <c r="Q2015" i="21"/>
  <c r="R2015" i="21" s="1"/>
  <c r="Q2016" i="21"/>
  <c r="R2016" i="21" s="1"/>
  <c r="T2016" i="21" s="1"/>
  <c r="Q2017" i="21"/>
  <c r="S2017" i="21" s="1"/>
  <c r="T2017" i="21" s="1"/>
  <c r="Q2018" i="21"/>
  <c r="Q2019" i="21"/>
  <c r="R2019" i="21" s="1"/>
  <c r="T2019" i="21" s="1"/>
  <c r="Q2020" i="21"/>
  <c r="R2020" i="21" s="1"/>
  <c r="Q2021" i="21"/>
  <c r="R2021" i="21" s="1"/>
  <c r="T2021" i="21" s="1"/>
  <c r="Q2022" i="21"/>
  <c r="R2022" i="21" s="1"/>
  <c r="T2022" i="21" s="1"/>
  <c r="Q2023" i="21"/>
  <c r="Q2024" i="21"/>
  <c r="R2024" i="21" s="1"/>
  <c r="Q2025" i="21"/>
  <c r="Q2026" i="21"/>
  <c r="Q2027" i="21"/>
  <c r="R2027" i="21" s="1"/>
  <c r="Q2028" i="21"/>
  <c r="R2028" i="21" s="1"/>
  <c r="Q2029" i="21"/>
  <c r="R2029" i="21" s="1"/>
  <c r="Q2030" i="21"/>
  <c r="R2030" i="21" s="1"/>
  <c r="T2030" i="21" s="1"/>
  <c r="Q2031" i="21"/>
  <c r="R2031" i="21" s="1"/>
  <c r="Q2032" i="21"/>
  <c r="R2032" i="21" s="1"/>
  <c r="Q2033" i="21"/>
  <c r="R2033" i="21" s="1"/>
  <c r="Q2034" i="21"/>
  <c r="Q2035" i="21"/>
  <c r="R2035" i="21" s="1"/>
  <c r="T2035" i="21" s="1"/>
  <c r="Q2036" i="21"/>
  <c r="R2036" i="21" s="1"/>
  <c r="T2036" i="21" s="1"/>
  <c r="Q2037" i="21"/>
  <c r="R2037" i="21" s="1"/>
  <c r="T2037" i="21" s="1"/>
  <c r="Q2038" i="21"/>
  <c r="R2038" i="21" s="1"/>
  <c r="T2038" i="21" s="1"/>
  <c r="Q2039" i="21"/>
  <c r="R2039" i="21" s="1"/>
  <c r="Q2040" i="21"/>
  <c r="R2040" i="21" s="1"/>
  <c r="Q2041" i="21"/>
  <c r="R2041" i="21" s="1"/>
  <c r="Q2042" i="21"/>
  <c r="Q2043" i="21"/>
  <c r="R2043" i="21" s="1"/>
  <c r="T2043" i="21" s="1"/>
  <c r="Q2044" i="21"/>
  <c r="S2044" i="21" s="1"/>
  <c r="Q2045" i="21"/>
  <c r="R2045" i="21" s="1"/>
  <c r="Q2046" i="21"/>
  <c r="S2046" i="21" s="1"/>
  <c r="Q2047" i="21"/>
  <c r="R2047" i="21" s="1"/>
  <c r="Q2048" i="21"/>
  <c r="R2048" i="21" s="1"/>
  <c r="T2048" i="21" s="1"/>
  <c r="Q2049" i="21"/>
  <c r="S2049" i="21" s="1"/>
  <c r="Q2050" i="21"/>
  <c r="Q2051" i="21"/>
  <c r="R2051" i="21" s="1"/>
  <c r="T2051" i="21" s="1"/>
  <c r="Q2052" i="21"/>
  <c r="R2052" i="21" s="1"/>
  <c r="T2052" i="21" s="1"/>
  <c r="Q2053" i="21"/>
  <c r="R2053" i="21" s="1"/>
  <c r="Q2054" i="21"/>
  <c r="R2054" i="21" s="1"/>
  <c r="Q2055" i="21"/>
  <c r="R2055" i="21" s="1"/>
  <c r="Q2056" i="21"/>
  <c r="R2056" i="21" s="1"/>
  <c r="Q2057" i="21"/>
  <c r="R2057" i="21" s="1"/>
  <c r="T2057" i="21" s="1"/>
  <c r="Q2058" i="21"/>
  <c r="Q2059" i="21"/>
  <c r="R2059" i="21" s="1"/>
  <c r="Q2060" i="21"/>
  <c r="R2060" i="21" s="1"/>
  <c r="T2060" i="21" s="1"/>
  <c r="Q2061" i="21"/>
  <c r="R2061" i="21" s="1"/>
  <c r="Q2062" i="21"/>
  <c r="R2062" i="21" s="1"/>
  <c r="Q2063" i="21"/>
  <c r="R2063" i="21" s="1"/>
  <c r="Q2064" i="21"/>
  <c r="R2064" i="21" s="1"/>
  <c r="T2064" i="21" s="1"/>
  <c r="Q2065" i="21"/>
  <c r="R2065" i="21" s="1"/>
  <c r="T2065" i="21" s="1"/>
  <c r="Q2066" i="21"/>
  <c r="Q2067" i="21"/>
  <c r="R2067" i="21" s="1"/>
  <c r="Q2068" i="21"/>
  <c r="R2068" i="21" s="1"/>
  <c r="Q2069" i="21"/>
  <c r="R2069" i="21" s="1"/>
  <c r="Q2070" i="21"/>
  <c r="R2070" i="21" s="1"/>
  <c r="T2070" i="21" s="1"/>
  <c r="Q2071" i="21"/>
  <c r="R2071" i="21" s="1"/>
  <c r="Q2072" i="21"/>
  <c r="R2072" i="21" s="1"/>
  <c r="Q2073" i="21"/>
  <c r="R2073" i="21" s="1"/>
  <c r="T2073" i="21" s="1"/>
  <c r="Q2074" i="21"/>
  <c r="Q2075" i="21"/>
  <c r="R2075" i="21" s="1"/>
  <c r="Q2076" i="21"/>
  <c r="R2076" i="21" s="1"/>
  <c r="Q2077" i="21"/>
  <c r="R2077" i="21" s="1"/>
  <c r="Q2078" i="21"/>
  <c r="R2078" i="21" s="1"/>
  <c r="Q2079" i="21"/>
  <c r="R2079" i="21" s="1"/>
  <c r="Q2080" i="21"/>
  <c r="R2080" i="21" s="1"/>
  <c r="Q2081" i="21"/>
  <c r="R2081" i="21" s="1"/>
  <c r="Q2082" i="21"/>
  <c r="Q2083" i="21"/>
  <c r="R2083" i="21" s="1"/>
  <c r="Q2084" i="21"/>
  <c r="R2084" i="21" s="1"/>
  <c r="Q2085" i="21"/>
  <c r="R2085" i="21" s="1"/>
  <c r="T2085" i="21" s="1"/>
  <c r="Q2086" i="21"/>
  <c r="R2086" i="21" s="1"/>
  <c r="Q2087" i="21"/>
  <c r="R2087" i="21" s="1"/>
  <c r="Q2088" i="21"/>
  <c r="R2088" i="21" s="1"/>
  <c r="Q2089" i="21"/>
  <c r="R2089" i="21" s="1"/>
  <c r="Q2090" i="21"/>
  <c r="Q2091" i="21"/>
  <c r="R2091" i="21" s="1"/>
  <c r="T2091" i="21" s="1"/>
  <c r="Q2092" i="21"/>
  <c r="R2092" i="21" s="1"/>
  <c r="T2092" i="21" s="1"/>
  <c r="Q2093" i="21"/>
  <c r="Q2094" i="21"/>
  <c r="R2094" i="21" s="1"/>
  <c r="Q2095" i="21"/>
  <c r="R2095" i="21" s="1"/>
  <c r="Q2096" i="21"/>
  <c r="R2096" i="21" s="1"/>
  <c r="T2096" i="21" s="1"/>
  <c r="Q2097" i="21"/>
  <c r="R2097" i="21" s="1"/>
  <c r="T2097" i="21" s="1"/>
  <c r="Q2098" i="21"/>
  <c r="Q2099" i="21"/>
  <c r="R2099" i="21" s="1"/>
  <c r="Q2100" i="21"/>
  <c r="R2100" i="21" s="1"/>
  <c r="Q2101" i="21"/>
  <c r="R2101" i="21" s="1"/>
  <c r="T2101" i="21" s="1"/>
  <c r="Q2102" i="21"/>
  <c r="R2102" i="21" s="1"/>
  <c r="Q2103" i="21"/>
  <c r="R2103" i="21" s="1"/>
  <c r="Q2104" i="21"/>
  <c r="R2104" i="21" s="1"/>
  <c r="Q2105" i="21"/>
  <c r="R2105" i="21" s="1"/>
  <c r="Q2106" i="21"/>
  <c r="Q2107" i="21"/>
  <c r="Q2108" i="21"/>
  <c r="Q2109" i="21"/>
  <c r="R2109" i="21" s="1"/>
  <c r="Q2110" i="21"/>
  <c r="R2110" i="21" s="1"/>
  <c r="T2110" i="21" s="1"/>
  <c r="Q2111" i="21"/>
  <c r="S2111" i="21" s="1"/>
  <c r="Q2112" i="21"/>
  <c r="R2112" i="21" s="1"/>
  <c r="T2112" i="21" s="1"/>
  <c r="Q2113" i="21"/>
  <c r="Q2114" i="21"/>
  <c r="Q2115" i="21"/>
  <c r="R2115" i="21" s="1"/>
  <c r="Q2116" i="21"/>
  <c r="R2116" i="21" s="1"/>
  <c r="Q2117" i="21"/>
  <c r="S2117" i="21" s="1"/>
  <c r="Q2118" i="21"/>
  <c r="R2118" i="21" s="1"/>
  <c r="T2118" i="21" s="1"/>
  <c r="Q2119" i="21"/>
  <c r="R2119" i="21" s="1"/>
  <c r="Q2120" i="21"/>
  <c r="R2120" i="21" s="1"/>
  <c r="Q2121" i="21"/>
  <c r="R2121" i="21" s="1"/>
  <c r="Q2122" i="21"/>
  <c r="Q2123" i="21"/>
  <c r="Q2124" i="21"/>
  <c r="R2124" i="21" s="1"/>
  <c r="Q2125" i="21"/>
  <c r="R2125" i="21" s="1"/>
  <c r="Q2126" i="21"/>
  <c r="R2126" i="21" s="1"/>
  <c r="T2126" i="21" s="1"/>
  <c r="Q2127" i="21"/>
  <c r="Q2128" i="21"/>
  <c r="R2128" i="21" s="1"/>
  <c r="T2128" i="21" s="1"/>
  <c r="Q2129" i="21"/>
  <c r="R2129" i="21" s="1"/>
  <c r="Q2130" i="21"/>
  <c r="Q2131" i="21"/>
  <c r="R2131" i="21" s="1"/>
  <c r="Q2132" i="21"/>
  <c r="R2132" i="21" s="1"/>
  <c r="T2132" i="21" s="1"/>
  <c r="Q2133" i="21"/>
  <c r="R2133" i="21" s="1"/>
  <c r="Q2134" i="21"/>
  <c r="Q2135" i="21"/>
  <c r="Q2136" i="21"/>
  <c r="R2136" i="21" s="1"/>
  <c r="Q2137" i="21"/>
  <c r="R2137" i="21" s="1"/>
  <c r="Q2138" i="21"/>
  <c r="Q2139" i="21"/>
  <c r="S2139" i="21" s="1"/>
  <c r="T2139" i="21" s="1"/>
  <c r="Q2140" i="21"/>
  <c r="R2140" i="21" s="1"/>
  <c r="Q2141" i="21"/>
  <c r="R2141" i="21" s="1"/>
  <c r="Q2142" i="21"/>
  <c r="R2142" i="21" s="1"/>
  <c r="T2142" i="21" s="1"/>
  <c r="Q2143" i="21"/>
  <c r="R2143" i="21" s="1"/>
  <c r="Q2144" i="21"/>
  <c r="R2144" i="21" s="1"/>
  <c r="T2144" i="21" s="1"/>
  <c r="Q2145" i="21"/>
  <c r="R2145" i="21" s="1"/>
  <c r="T2145" i="21" s="1"/>
  <c r="Q2146" i="21"/>
  <c r="R2146" i="21" s="1"/>
  <c r="Q2147" i="21"/>
  <c r="R2147" i="21" s="1"/>
  <c r="Q2148" i="21"/>
  <c r="R2148" i="21" s="1"/>
  <c r="Q2149" i="21"/>
  <c r="R2149" i="21" s="1"/>
  <c r="Q2150" i="21"/>
  <c r="R2150" i="21" s="1"/>
  <c r="Q2151" i="21"/>
  <c r="R2151" i="21" s="1"/>
  <c r="Q2152" i="21"/>
  <c r="Q2153" i="21"/>
  <c r="R2153" i="21" s="1"/>
  <c r="Q2154" i="21"/>
  <c r="R2154" i="21" s="1"/>
  <c r="Q2155" i="21"/>
  <c r="R2155" i="21" s="1"/>
  <c r="T2155" i="21" s="1"/>
  <c r="Q2156" i="21"/>
  <c r="R2156" i="21" s="1"/>
  <c r="T2156" i="21" s="1"/>
  <c r="Q2157" i="21"/>
  <c r="R2157" i="21" s="1"/>
  <c r="Q2158" i="21"/>
  <c r="R2158" i="21" s="1"/>
  <c r="Q2159" i="21"/>
  <c r="R2159" i="21" s="1"/>
  <c r="Q2160" i="21"/>
  <c r="S2160" i="21" s="1"/>
  <c r="T2160" i="21" s="1"/>
  <c r="Q2161" i="21"/>
  <c r="R2161" i="21" s="1"/>
  <c r="T2161" i="21" s="1"/>
  <c r="Q2162" i="21"/>
  <c r="S2162" i="21" s="1"/>
  <c r="Q2163" i="21"/>
  <c r="R2163" i="21" s="1"/>
  <c r="Q2164" i="21"/>
  <c r="S2164" i="21" s="1"/>
  <c r="Q2165" i="21"/>
  <c r="S2165" i="21" s="1"/>
  <c r="Q2166" i="21"/>
  <c r="R2166" i="21" s="1"/>
  <c r="Q2167" i="21"/>
  <c r="R2167" i="21" s="1"/>
  <c r="Q2168" i="21"/>
  <c r="Q2169" i="21"/>
  <c r="R2169" i="21" s="1"/>
  <c r="T2169" i="21" s="1"/>
  <c r="Q2170" i="21"/>
  <c r="R2170" i="21" s="1"/>
  <c r="Q2171" i="21"/>
  <c r="R2171" i="21" s="1"/>
  <c r="T2171" i="21" s="1"/>
  <c r="Q2172" i="21"/>
  <c r="R2172" i="21" s="1"/>
  <c r="Q2173" i="21"/>
  <c r="R2173" i="21" s="1"/>
  <c r="Q2174" i="21"/>
  <c r="R2174" i="21" s="1"/>
  <c r="T2174" i="21" s="1"/>
  <c r="Q2175" i="21"/>
  <c r="R2175" i="21" s="1"/>
  <c r="T2175" i="21" s="1"/>
  <c r="Q2176" i="21"/>
  <c r="R2176" i="21" s="1"/>
  <c r="T2176" i="21" s="1"/>
  <c r="Q2177" i="21"/>
  <c r="R2177" i="21" s="1"/>
  <c r="T2177" i="21" s="1"/>
  <c r="Q2178" i="21"/>
  <c r="R2178" i="21" s="1"/>
  <c r="Q2179" i="21"/>
  <c r="R2179" i="21" s="1"/>
  <c r="T2179" i="21" s="1"/>
  <c r="Q2180" i="21"/>
  <c r="R2180" i="21" s="1"/>
  <c r="Q2181" i="21"/>
  <c r="R2181" i="21" s="1"/>
  <c r="Q2182" i="21"/>
  <c r="R2182" i="21" s="1"/>
  <c r="Q2183" i="21"/>
  <c r="R2183" i="21" s="1"/>
  <c r="Q2184" i="21"/>
  <c r="Q2185" i="21"/>
  <c r="R2185" i="21" s="1"/>
  <c r="T2185" i="21" s="1"/>
  <c r="Q2186" i="21"/>
  <c r="R2186" i="21" s="1"/>
  <c r="Q2187" i="21"/>
  <c r="R2187" i="21" s="1"/>
  <c r="T2187" i="21" s="1"/>
  <c r="Q2188" i="21"/>
  <c r="R2188" i="21" s="1"/>
  <c r="Q2189" i="21"/>
  <c r="R2189" i="21" s="1"/>
  <c r="Q2190" i="21"/>
  <c r="R2190" i="21" s="1"/>
  <c r="T2190" i="21" s="1"/>
  <c r="Q2191" i="21"/>
  <c r="R2191" i="21" s="1"/>
  <c r="T2191" i="21" s="1"/>
  <c r="Q2192" i="21"/>
  <c r="R2192" i="21" s="1"/>
  <c r="T2192" i="21" s="1"/>
  <c r="Q2193" i="21"/>
  <c r="R2193" i="21" s="1"/>
  <c r="T2193" i="21" s="1"/>
  <c r="Q2194" i="21"/>
  <c r="R2194" i="21"/>
  <c r="Q2195" i="21"/>
  <c r="R2195" i="21" s="1"/>
  <c r="T2195" i="21" s="1"/>
  <c r="Q2196" i="21"/>
  <c r="S2196" i="21" s="1"/>
  <c r="T2196" i="21" s="1"/>
  <c r="Q2197" i="21"/>
  <c r="R2197" i="21" s="1"/>
  <c r="Q2198" i="21"/>
  <c r="R2198" i="21" s="1"/>
  <c r="Q2199" i="21"/>
  <c r="R2199" i="21" s="1"/>
  <c r="T2199" i="21" s="1"/>
  <c r="Q2200" i="21"/>
  <c r="Q2201" i="21"/>
  <c r="R2201" i="21" s="1"/>
  <c r="Q2202" i="21"/>
  <c r="R2202" i="21" s="1"/>
  <c r="Q2203" i="21"/>
  <c r="R2203" i="21" s="1"/>
  <c r="T2203" i="21" s="1"/>
  <c r="Q2204" i="21"/>
  <c r="S2204" i="21" s="1"/>
  <c r="Q2205" i="21"/>
  <c r="R2205" i="21" s="1"/>
  <c r="Q2206" i="21"/>
  <c r="S2206" i="21" s="1"/>
  <c r="T2206" i="21" s="1"/>
  <c r="Q2207" i="21"/>
  <c r="S2207" i="21" s="1"/>
  <c r="Q2208" i="21"/>
  <c r="R2208" i="21" s="1"/>
  <c r="T2208" i="21" s="1"/>
  <c r="Q2209" i="21"/>
  <c r="R2209" i="21" s="1"/>
  <c r="T2209" i="21" s="1"/>
  <c r="Q2210" i="21"/>
  <c r="R2210" i="21" s="1"/>
  <c r="Q2211" i="21"/>
  <c r="S2211" i="21" s="1"/>
  <c r="Q2212" i="21"/>
  <c r="R2212" i="21" s="1"/>
  <c r="Q2213" i="21"/>
  <c r="R2213" i="21" s="1"/>
  <c r="Q2214" i="21"/>
  <c r="R2214" i="21" s="1"/>
  <c r="Q2215" i="21"/>
  <c r="R2215" i="21" s="1"/>
  <c r="Q2216" i="21"/>
  <c r="Q2217" i="21"/>
  <c r="Q2218" i="21"/>
  <c r="Q2219" i="21"/>
  <c r="R2219" i="21" s="1"/>
  <c r="Q2220" i="21"/>
  <c r="R2220" i="21" s="1"/>
  <c r="Q2221" i="21"/>
  <c r="R2221" i="21" s="1"/>
  <c r="T2221" i="21" s="1"/>
  <c r="Q2222" i="21"/>
  <c r="R2222" i="21" s="1"/>
  <c r="Q2223" i="21"/>
  <c r="R2223" i="21" s="1"/>
  <c r="T2223" i="21" s="1"/>
  <c r="Q2224" i="21"/>
  <c r="R2224" i="21" s="1"/>
  <c r="T2224" i="21" s="1"/>
  <c r="Q2225" i="21"/>
  <c r="S2225" i="21" s="1"/>
  <c r="Q2226" i="21"/>
  <c r="R2226" i="21" s="1"/>
  <c r="T2226" i="21" s="1"/>
  <c r="Q2227" i="21"/>
  <c r="R2227" i="21" s="1"/>
  <c r="Q2228" i="21"/>
  <c r="R2228" i="21" s="1"/>
  <c r="Q2229" i="21"/>
  <c r="R2229" i="21" s="1"/>
  <c r="Q2230" i="21"/>
  <c r="R2230" i="21" s="1"/>
  <c r="T2230" i="21" s="1"/>
  <c r="Q2231" i="21"/>
  <c r="R2231" i="21" s="1"/>
  <c r="Q2232" i="21"/>
  <c r="R2232" i="21" s="1"/>
  <c r="Q2233" i="21"/>
  <c r="R2233" i="21" s="1"/>
  <c r="Q2234" i="21"/>
  <c r="S2234" i="21" s="1"/>
  <c r="Q2235" i="21"/>
  <c r="R2235" i="21" s="1"/>
  <c r="Q2236" i="21"/>
  <c r="R2236" i="21" s="1"/>
  <c r="Q2237" i="21"/>
  <c r="R2237" i="21" s="1"/>
  <c r="Q2238" i="21"/>
  <c r="R2238" i="21" s="1"/>
  <c r="T2238" i="21" s="1"/>
  <c r="Q2239" i="21"/>
  <c r="R2239" i="21" s="1"/>
  <c r="Q2240" i="21"/>
  <c r="R2240" i="21" s="1"/>
  <c r="T2240" i="21" s="1"/>
  <c r="Q2241" i="21"/>
  <c r="Q2242" i="21"/>
  <c r="R2242" i="21" s="1"/>
  <c r="Q2243" i="21"/>
  <c r="R2243" i="21" s="1"/>
  <c r="Q2244" i="21"/>
  <c r="R2244" i="21" s="1"/>
  <c r="T2244" i="21" s="1"/>
  <c r="Q2245" i="21"/>
  <c r="R2245" i="21" s="1"/>
  <c r="Q2246" i="21"/>
  <c r="Q2247" i="21"/>
  <c r="Q2248" i="21"/>
  <c r="R2248" i="21" s="1"/>
  <c r="Q2249" i="21"/>
  <c r="R2249" i="21" s="1"/>
  <c r="Q2250" i="21"/>
  <c r="R2250" i="21" s="1"/>
  <c r="Q2251" i="21"/>
  <c r="R2251" i="21" s="1"/>
  <c r="T2251" i="21" s="1"/>
  <c r="Q2252" i="21"/>
  <c r="Q2253" i="21"/>
  <c r="Q2254" i="21"/>
  <c r="R2254" i="21" s="1"/>
  <c r="Q2255" i="21"/>
  <c r="R2255" i="21" s="1"/>
  <c r="Q2256" i="21"/>
  <c r="S2256" i="21" s="1"/>
  <c r="Q2257" i="21"/>
  <c r="R2257" i="21" s="1"/>
  <c r="Q2258" i="21"/>
  <c r="S2258" i="21" s="1"/>
  <c r="T2258" i="21" s="1"/>
  <c r="Q2259" i="21"/>
  <c r="R2259" i="21" s="1"/>
  <c r="Q2260" i="21"/>
  <c r="S2260" i="21" s="1"/>
  <c r="Q2261" i="21"/>
  <c r="R2261" i="21" s="1"/>
  <c r="Q2262" i="21"/>
  <c r="Q2263" i="21"/>
  <c r="R2263" i="21" s="1"/>
  <c r="Q2264" i="21"/>
  <c r="R2264" i="21" s="1"/>
  <c r="Q2265" i="21"/>
  <c r="R2265" i="21" s="1"/>
  <c r="T2265" i="21" s="1"/>
  <c r="Q2266" i="21"/>
  <c r="R2266" i="21" s="1"/>
  <c r="Q2267" i="21"/>
  <c r="R2267" i="21" s="1"/>
  <c r="T2267" i="21" s="1"/>
  <c r="Q2268" i="21"/>
  <c r="R2268" i="21" s="1"/>
  <c r="T2268" i="21" s="1"/>
  <c r="Q2269" i="21"/>
  <c r="R2269" i="21" s="1"/>
  <c r="Q2270" i="21"/>
  <c r="R2270" i="21" s="1"/>
  <c r="T2270" i="21" s="1"/>
  <c r="Q2271" i="21"/>
  <c r="R2271" i="21" s="1"/>
  <c r="Q2272" i="21"/>
  <c r="R2272" i="21" s="1"/>
  <c r="T2272" i="21" s="1"/>
  <c r="Q2273" i="21"/>
  <c r="R2273" i="21" s="1"/>
  <c r="T2273" i="21" s="1"/>
  <c r="Q2274" i="21"/>
  <c r="R2274" i="21" s="1"/>
  <c r="Q2275" i="21"/>
  <c r="R2275" i="21" s="1"/>
  <c r="Q2276" i="21"/>
  <c r="Q2277" i="21"/>
  <c r="R2277" i="21" s="1"/>
  <c r="Q2278" i="21"/>
  <c r="R2278" i="21" s="1"/>
  <c r="Q2279" i="21"/>
  <c r="R2279" i="21" s="1"/>
  <c r="T2279" i="21" s="1"/>
  <c r="Q2280" i="21"/>
  <c r="R2280" i="21" s="1"/>
  <c r="Q2281" i="21"/>
  <c r="R2281" i="21" s="1"/>
  <c r="Q2282" i="21"/>
  <c r="R2282" i="21" s="1"/>
  <c r="Q2283" i="21"/>
  <c r="R2283" i="21" s="1"/>
  <c r="Q2284" i="21"/>
  <c r="R2284" i="21" s="1"/>
  <c r="T2284" i="21" s="1"/>
  <c r="Q2285" i="21"/>
  <c r="R2285" i="21" s="1"/>
  <c r="Q2286" i="21"/>
  <c r="Q2287" i="21"/>
  <c r="Q2288" i="21"/>
  <c r="S2288" i="21" s="1"/>
  <c r="Q2289" i="21"/>
  <c r="R2289" i="21" s="1"/>
  <c r="Q2290" i="21"/>
  <c r="S2290" i="21" s="1"/>
  <c r="Q2291" i="21"/>
  <c r="R2291" i="21" s="1"/>
  <c r="Q2292" i="21"/>
  <c r="R2292" i="21" s="1"/>
  <c r="T2292" i="21" s="1"/>
  <c r="Q2293" i="21"/>
  <c r="Q2294" i="21"/>
  <c r="R2294" i="21" s="1"/>
  <c r="Q2295" i="21"/>
  <c r="R2295" i="21" s="1"/>
  <c r="T2295" i="21" s="1"/>
  <c r="Q2296" i="21"/>
  <c r="R2296" i="21" s="1"/>
  <c r="Q2297" i="21"/>
  <c r="S2297" i="21" s="1"/>
  <c r="T2297" i="21" s="1"/>
  <c r="Q2298" i="21"/>
  <c r="R2298" i="21" s="1"/>
  <c r="T2298" i="21" s="1"/>
  <c r="Q2299" i="21"/>
  <c r="S2299" i="21" s="1"/>
  <c r="Q2300" i="21"/>
  <c r="S2300" i="21" s="1"/>
  <c r="T2300" i="21" s="1"/>
  <c r="Q2301" i="21"/>
  <c r="R2301" i="21" s="1"/>
  <c r="Q2302" i="21"/>
  <c r="Q2303" i="21"/>
  <c r="R2303" i="21" s="1"/>
  <c r="Q2304" i="21"/>
  <c r="Q2305" i="21"/>
  <c r="S2305" i="21" s="1"/>
  <c r="T2305" i="21" s="1"/>
  <c r="Q2306" i="21"/>
  <c r="R2306" i="21" s="1"/>
  <c r="T2306" i="21" s="1"/>
  <c r="Q2307" i="21"/>
  <c r="Q2308" i="21"/>
  <c r="R2308" i="21" s="1"/>
  <c r="T2308" i="21" s="1"/>
  <c r="Q2309" i="21"/>
  <c r="R2309" i="21" s="1"/>
  <c r="Q2310" i="21"/>
  <c r="R2310" i="21" s="1"/>
  <c r="Q2311" i="21"/>
  <c r="R2311" i="21" s="1"/>
  <c r="T2311" i="21" s="1"/>
  <c r="Q2312" i="21"/>
  <c r="R2312" i="21" s="1"/>
  <c r="T2312" i="21" s="1"/>
  <c r="Q2313" i="21"/>
  <c r="R2313" i="21" s="1"/>
  <c r="T2313" i="21" s="1"/>
  <c r="Q2314" i="21"/>
  <c r="R2314" i="21" s="1"/>
  <c r="T2314" i="21" s="1"/>
  <c r="Q2315" i="21"/>
  <c r="S2315" i="21" s="1"/>
  <c r="Q2316" i="21"/>
  <c r="R2316" i="21" s="1"/>
  <c r="T2316" i="21" s="1"/>
  <c r="Q2317" i="21"/>
  <c r="S2317" i="21" s="1"/>
  <c r="T2317" i="21" s="1"/>
  <c r="Q2318" i="21"/>
  <c r="Q2319" i="21"/>
  <c r="S2319" i="21" s="1"/>
  <c r="Q2320" i="21"/>
  <c r="Q2321" i="21"/>
  <c r="R2321" i="21" s="1"/>
  <c r="T2321" i="21" s="1"/>
  <c r="Q2322" i="21"/>
  <c r="R2322" i="21" s="1"/>
  <c r="T2322" i="21" s="1"/>
  <c r="Q2323" i="21"/>
  <c r="R2323" i="21" s="1"/>
  <c r="Q2324" i="21"/>
  <c r="R2324" i="21" s="1"/>
  <c r="T2324" i="21" s="1"/>
  <c r="Q2325" i="21"/>
  <c r="R2325" i="21" s="1"/>
  <c r="Q2326" i="21"/>
  <c r="R2326" i="21" s="1"/>
  <c r="Q2327" i="21"/>
  <c r="R2327" i="21" s="1"/>
  <c r="T2327" i="21" s="1"/>
  <c r="Q2328" i="21"/>
  <c r="Q2329" i="21"/>
  <c r="R2329" i="21" s="1"/>
  <c r="Q2330" i="21"/>
  <c r="R2330" i="21" s="1"/>
  <c r="T2330" i="21" s="1"/>
  <c r="Q2331" i="21"/>
  <c r="R2331" i="21" s="1"/>
  <c r="Q2332" i="21"/>
  <c r="R2332" i="21" s="1"/>
  <c r="T2332" i="21" s="1"/>
  <c r="Q2333" i="21"/>
  <c r="S2333" i="21" s="1"/>
  <c r="Q2334" i="21"/>
  <c r="Q2335" i="21"/>
  <c r="S2335" i="21" s="1"/>
  <c r="Q2336" i="21"/>
  <c r="Q2337" i="21"/>
  <c r="R2337" i="21" s="1"/>
  <c r="T2337" i="21" s="1"/>
  <c r="Q2338" i="21"/>
  <c r="R2338" i="21" s="1"/>
  <c r="T2338" i="21" s="1"/>
  <c r="Q2339" i="21"/>
  <c r="R2339" i="21" s="1"/>
  <c r="Q2340" i="21"/>
  <c r="R2340" i="21" s="1"/>
  <c r="T2340" i="21" s="1"/>
  <c r="Q2341" i="21"/>
  <c r="R2341" i="21" s="1"/>
  <c r="Q2342" i="21"/>
  <c r="R2342" i="21" s="1"/>
  <c r="Q2343" i="21"/>
  <c r="R2343" i="21" s="1"/>
  <c r="T2343" i="21" s="1"/>
  <c r="Q2344" i="21"/>
  <c r="S2344" i="21" s="1"/>
  <c r="Q2345" i="21"/>
  <c r="R2345" i="21" s="1"/>
  <c r="Q2346" i="21"/>
  <c r="R2346" i="21" s="1"/>
  <c r="T2346" i="21" s="1"/>
  <c r="Q2347" i="21"/>
  <c r="S2347" i="21" s="1"/>
  <c r="Q2348" i="21"/>
  <c r="R2348" i="21" s="1"/>
  <c r="T2348" i="21" s="1"/>
  <c r="Q2349" i="21"/>
  <c r="S2349" i="21" s="1"/>
  <c r="T2349" i="21" s="1"/>
  <c r="Q2350" i="21"/>
  <c r="Q2351" i="21"/>
  <c r="R2351" i="21" s="1"/>
  <c r="Q2352" i="21"/>
  <c r="Q2353" i="21"/>
  <c r="R2353" i="21" s="1"/>
  <c r="T2353" i="21" s="1"/>
  <c r="Q2354" i="21"/>
  <c r="R2354" i="21" s="1"/>
  <c r="Q2355" i="21"/>
  <c r="R2355" i="21" s="1"/>
  <c r="Q2356" i="21"/>
  <c r="R2356" i="21" s="1"/>
  <c r="T2356" i="21" s="1"/>
  <c r="Q2357" i="21"/>
  <c r="R2357" i="21" s="1"/>
  <c r="Q2358" i="21"/>
  <c r="R2358" i="21" s="1"/>
  <c r="Q2359" i="21"/>
  <c r="R2359" i="21" s="1"/>
  <c r="T2359" i="21" s="1"/>
  <c r="Q2360" i="21"/>
  <c r="R2360" i="21" s="1"/>
  <c r="T2360" i="21" s="1"/>
  <c r="Q2361" i="21"/>
  <c r="R2361" i="21" s="1"/>
  <c r="Q2362" i="21"/>
  <c r="R2362" i="21" s="1"/>
  <c r="T2362" i="21" s="1"/>
  <c r="Q2363" i="21"/>
  <c r="R2363" i="21" s="1"/>
  <c r="Q2364" i="21"/>
  <c r="R2364" i="21" s="1"/>
  <c r="T2364" i="21" s="1"/>
  <c r="Q2365" i="21"/>
  <c r="R2365" i="21" s="1"/>
  <c r="T2365" i="21" s="1"/>
  <c r="Q2366" i="21"/>
  <c r="Q2367" i="21"/>
  <c r="R2367" i="21" s="1"/>
  <c r="Q2368" i="21"/>
  <c r="Q2369" i="21"/>
  <c r="R2369" i="21" s="1"/>
  <c r="T2369" i="21" s="1"/>
  <c r="Q2370" i="21"/>
  <c r="R2370" i="21" s="1"/>
  <c r="Q2371" i="21"/>
  <c r="R2371" i="21" s="1"/>
  <c r="Q2372" i="21"/>
  <c r="R2372" i="21" s="1"/>
  <c r="T2372" i="21" s="1"/>
  <c r="Q2373" i="21"/>
  <c r="R2373" i="21" s="1"/>
  <c r="Q2374" i="21"/>
  <c r="R2374" i="21" s="1"/>
  <c r="Q2375" i="21"/>
  <c r="R2375" i="21" s="1"/>
  <c r="T2375" i="21" s="1"/>
  <c r="Q2376" i="21"/>
  <c r="S2376" i="21" s="1"/>
  <c r="T2376" i="21" s="1"/>
  <c r="Q2377" i="21"/>
  <c r="R2377" i="21" s="1"/>
  <c r="T2377" i="21" s="1"/>
  <c r="Q2378" i="21"/>
  <c r="R2378" i="21" s="1"/>
  <c r="Q2379" i="21"/>
  <c r="R2379" i="21" s="1"/>
  <c r="Q2380" i="21"/>
  <c r="R2380" i="21" s="1"/>
  <c r="T2380" i="21" s="1"/>
  <c r="Q2381" i="21"/>
  <c r="S2381" i="21" s="1"/>
  <c r="Q2382" i="21"/>
  <c r="Q2383" i="21"/>
  <c r="R2383" i="21" s="1"/>
  <c r="Q2384" i="21"/>
  <c r="Q2385" i="21"/>
  <c r="R2385" i="21" s="1"/>
  <c r="T2385" i="21" s="1"/>
  <c r="Q2386" i="21"/>
  <c r="R2386" i="21" s="1"/>
  <c r="T2386" i="21" s="1"/>
  <c r="Q2387" i="21"/>
  <c r="R2387" i="21" s="1"/>
  <c r="Q2388" i="21"/>
  <c r="R2388" i="21" s="1"/>
  <c r="T2388" i="21" s="1"/>
  <c r="Q2389" i="21"/>
  <c r="R2389" i="21" s="1"/>
  <c r="Q2390" i="21"/>
  <c r="R2390" i="21" s="1"/>
  <c r="Q2391" i="21"/>
  <c r="R2391" i="21" s="1"/>
  <c r="T2391" i="21" s="1"/>
  <c r="Q2392" i="21"/>
  <c r="R2392" i="21" s="1"/>
  <c r="T2392" i="21" s="1"/>
  <c r="Q2393" i="21"/>
  <c r="R2393" i="21" s="1"/>
  <c r="Q2394" i="21"/>
  <c r="R2394" i="21" s="1"/>
  <c r="T2394" i="21" s="1"/>
  <c r="Q2395" i="21"/>
  <c r="R2395" i="21" s="1"/>
  <c r="Q2396" i="21"/>
  <c r="R2396" i="21" s="1"/>
  <c r="T2396" i="21" s="1"/>
  <c r="Q2397" i="21"/>
  <c r="R2397" i="21" s="1"/>
  <c r="Q2398" i="21"/>
  <c r="Q2399" i="21"/>
  <c r="R2399" i="21" s="1"/>
  <c r="Q2400" i="21"/>
  <c r="Q2401" i="21"/>
  <c r="R2401" i="21" s="1"/>
  <c r="T2401" i="21" s="1"/>
  <c r="Q2402" i="21"/>
  <c r="R2402" i="21" s="1"/>
  <c r="T2402" i="21" s="1"/>
  <c r="Q2403" i="21"/>
  <c r="S2403" i="21" s="1"/>
  <c r="Q2404" i="21"/>
  <c r="R2404" i="21" s="1"/>
  <c r="T2404" i="21" s="1"/>
  <c r="Q2405" i="21"/>
  <c r="R2405" i="21" s="1"/>
  <c r="Q2406" i="21"/>
  <c r="R2406" i="21" s="1"/>
  <c r="Q2407" i="21"/>
  <c r="R2407" i="21" s="1"/>
  <c r="Q2408" i="21"/>
  <c r="R2408" i="21" s="1"/>
  <c r="T2408" i="21" s="1"/>
  <c r="Q2409" i="21"/>
  <c r="R2409" i="21" s="1"/>
  <c r="Q2410" i="21"/>
  <c r="R2410" i="21" s="1"/>
  <c r="T2410" i="21" s="1"/>
  <c r="Q2411" i="21"/>
  <c r="R2411" i="21" s="1"/>
  <c r="Q2412" i="21"/>
  <c r="R2412" i="21" s="1"/>
  <c r="T2412" i="21" s="1"/>
  <c r="Q2413" i="21"/>
  <c r="R2413" i="21" s="1"/>
  <c r="Q2414" i="21"/>
  <c r="Q2415" i="21"/>
  <c r="R2415" i="21" s="1"/>
  <c r="Q2416" i="21"/>
  <c r="Q2417" i="21"/>
  <c r="R2417" i="21" s="1"/>
  <c r="T2417" i="21" s="1"/>
  <c r="Q2418" i="21"/>
  <c r="R2418" i="21" s="1"/>
  <c r="T2418" i="21" s="1"/>
  <c r="Q2419" i="21"/>
  <c r="R2419" i="21" s="1"/>
  <c r="Q2420" i="21"/>
  <c r="R2420" i="21" s="1"/>
  <c r="T2420" i="21" s="1"/>
  <c r="Q2421" i="21"/>
  <c r="R2421" i="21" s="1"/>
  <c r="Q2422" i="21"/>
  <c r="R2422" i="21" s="1"/>
  <c r="Q2423" i="21"/>
  <c r="R2423" i="21" s="1"/>
  <c r="Q2424" i="21"/>
  <c r="R2424" i="21" s="1"/>
  <c r="T2424" i="21" s="1"/>
  <c r="Q2425" i="21"/>
  <c r="R2425" i="21" s="1"/>
  <c r="Q2426" i="21"/>
  <c r="R2426" i="21" s="1"/>
  <c r="T2426" i="21" s="1"/>
  <c r="Q2427" i="21"/>
  <c r="R2427" i="21" s="1"/>
  <c r="Q2428" i="21"/>
  <c r="R2428" i="21" s="1"/>
  <c r="T2428" i="21" s="1"/>
  <c r="Q2429" i="21"/>
  <c r="R2429" i="21" s="1"/>
  <c r="Q2430" i="21"/>
  <c r="Q2431" i="21"/>
  <c r="R2431" i="21" s="1"/>
  <c r="Q2432" i="21"/>
  <c r="Q2433" i="21"/>
  <c r="R2433" i="21" s="1"/>
  <c r="T2433" i="21" s="1"/>
  <c r="Q2434" i="21"/>
  <c r="R2434" i="21" s="1"/>
  <c r="T2434" i="21" s="1"/>
  <c r="Q2435" i="21"/>
  <c r="R2435" i="21" s="1"/>
  <c r="Q2436" i="21"/>
  <c r="R2436" i="21" s="1"/>
  <c r="T2436" i="21" s="1"/>
  <c r="Q2437" i="21"/>
  <c r="R2437" i="21" s="1"/>
  <c r="Q2438" i="21"/>
  <c r="R2438" i="21" s="1"/>
  <c r="Q2439" i="21"/>
  <c r="R2439" i="21" s="1"/>
  <c r="Q2440" i="21"/>
  <c r="R2440" i="21" s="1"/>
  <c r="Q2441" i="21"/>
  <c r="R2441" i="21" s="1"/>
  <c r="Q2442" i="21"/>
  <c r="R2442" i="21" s="1"/>
  <c r="T2442" i="21" s="1"/>
  <c r="Q2443" i="21"/>
  <c r="R2443" i="21" s="1"/>
  <c r="Q2444" i="21"/>
  <c r="R2444" i="21" s="1"/>
  <c r="T2444" i="21" s="1"/>
  <c r="Q2445" i="21"/>
  <c r="R2445" i="21" s="1"/>
  <c r="Q2446" i="21"/>
  <c r="Q2447" i="21"/>
  <c r="R2447" i="21" s="1"/>
  <c r="Q2448" i="21"/>
  <c r="Q2449" i="21"/>
  <c r="R2449" i="21" s="1"/>
  <c r="T2449" i="21" s="1"/>
  <c r="Q2450" i="21"/>
  <c r="S2450" i="21" s="1"/>
  <c r="T2450" i="21" s="1"/>
  <c r="Q2451" i="21"/>
  <c r="R2451" i="21" s="1"/>
  <c r="Q2452" i="21"/>
  <c r="R2452" i="21" s="1"/>
  <c r="T2452" i="21" s="1"/>
  <c r="Q2453" i="21"/>
  <c r="R2453" i="21" s="1"/>
  <c r="Q2454" i="21"/>
  <c r="R2454" i="21" s="1"/>
  <c r="Q2455" i="21"/>
  <c r="R2455" i="21" s="1"/>
  <c r="Q2456" i="21"/>
  <c r="R2456" i="21" s="1"/>
  <c r="Q2457" i="21"/>
  <c r="R2457" i="21" s="1"/>
  <c r="T2457" i="21" s="1"/>
  <c r="Q2458" i="21"/>
  <c r="R2458" i="21" s="1"/>
  <c r="T2458" i="21" s="1"/>
  <c r="Q2459" i="21"/>
  <c r="R2459" i="21" s="1"/>
  <c r="Q2460" i="21"/>
  <c r="R2460" i="21" s="1"/>
  <c r="T2460" i="21" s="1"/>
  <c r="Q2461" i="21"/>
  <c r="R2461" i="21" s="1"/>
  <c r="Q2462" i="21"/>
  <c r="Q2463" i="21"/>
  <c r="S2463" i="21" s="1"/>
  <c r="Q2464" i="21"/>
  <c r="R2464" i="21" s="1"/>
  <c r="Q2465" i="21"/>
  <c r="R2465" i="21" s="1"/>
  <c r="T2465" i="21" s="1"/>
  <c r="Q2466" i="21"/>
  <c r="R2466" i="21" s="1"/>
  <c r="T2466" i="21" s="1"/>
  <c r="Q2467" i="21"/>
  <c r="R2467" i="21" s="1"/>
  <c r="Q2468" i="21"/>
  <c r="R2468" i="21" s="1"/>
  <c r="T2468" i="21" s="1"/>
  <c r="Q2469" i="21"/>
  <c r="R2469" i="21" s="1"/>
  <c r="Q2470" i="21"/>
  <c r="Q2471" i="21"/>
  <c r="R2471" i="21" s="1"/>
  <c r="T2471" i="21" s="1"/>
  <c r="Q2472" i="21"/>
  <c r="R2472" i="21" s="1"/>
  <c r="Q2473" i="21"/>
  <c r="R2473" i="21" s="1"/>
  <c r="T2473" i="21" s="1"/>
  <c r="Q2474" i="21"/>
  <c r="R2474" i="21" s="1"/>
  <c r="T2474" i="21" s="1"/>
  <c r="Q2475" i="21"/>
  <c r="R2475" i="21" s="1"/>
  <c r="Q2476" i="21"/>
  <c r="R2476" i="21" s="1"/>
  <c r="T2476" i="21" s="1"/>
  <c r="Q2477" i="21"/>
  <c r="R2477" i="21" s="1"/>
  <c r="Q2478" i="21"/>
  <c r="Q2479" i="21"/>
  <c r="R2479" i="21" s="1"/>
  <c r="Q2480" i="21"/>
  <c r="Q2481" i="21"/>
  <c r="R2481" i="21" s="1"/>
  <c r="T2481" i="21" s="1"/>
  <c r="Q2482" i="21"/>
  <c r="S2482" i="21" s="1"/>
  <c r="T2482" i="21" s="1"/>
  <c r="Q2483" i="21"/>
  <c r="R2483" i="21" s="1"/>
  <c r="Q2484" i="21"/>
  <c r="R2484" i="21" s="1"/>
  <c r="T2484" i="21" s="1"/>
  <c r="Q2485" i="21"/>
  <c r="R2485" i="21" s="1"/>
  <c r="Q2486" i="21"/>
  <c r="Q2487" i="21"/>
  <c r="R2487" i="21" s="1"/>
  <c r="T2487" i="21" s="1"/>
  <c r="Q2488" i="21"/>
  <c r="R2488" i="21" s="1"/>
  <c r="Q2489" i="21"/>
  <c r="R2489" i="21" s="1"/>
  <c r="Q2490" i="21"/>
  <c r="R2490" i="21" s="1"/>
  <c r="Q2491" i="21"/>
  <c r="R2491" i="21" s="1"/>
  <c r="Q2492" i="21"/>
  <c r="R2492" i="21" s="1"/>
  <c r="T2492" i="21" s="1"/>
  <c r="Q2493" i="21"/>
  <c r="R2493" i="21" s="1"/>
  <c r="Q2494" i="21"/>
  <c r="Q2495" i="21"/>
  <c r="R2495" i="21" s="1"/>
  <c r="Q2496" i="21"/>
  <c r="R2496" i="21" s="1"/>
  <c r="T2496" i="21" s="1"/>
  <c r="Q2497" i="21"/>
  <c r="R2497" i="21" s="1"/>
  <c r="T2497" i="21" s="1"/>
  <c r="Q2498" i="21"/>
  <c r="R2498" i="21" s="1"/>
  <c r="T2498" i="21" s="1"/>
  <c r="Q2499" i="21"/>
  <c r="R2499" i="21" s="1"/>
  <c r="Q2500" i="21"/>
  <c r="R2500" i="21" s="1"/>
  <c r="Q2501" i="21"/>
  <c r="R2501" i="21" s="1"/>
  <c r="Q2502" i="21"/>
  <c r="Q2503" i="21"/>
  <c r="R2503" i="21" s="1"/>
  <c r="Q2504" i="21"/>
  <c r="R2504" i="21" s="1"/>
  <c r="Q2505" i="21"/>
  <c r="R2505" i="21" s="1"/>
  <c r="Q2506" i="21"/>
  <c r="R2506" i="21" s="1"/>
  <c r="Q2507" i="21"/>
  <c r="R2507" i="21" s="1"/>
  <c r="Q2508" i="21"/>
  <c r="R2508" i="21" s="1"/>
  <c r="T2508" i="21" s="1"/>
  <c r="Q2509" i="21"/>
  <c r="R2509" i="21" s="1"/>
  <c r="Q2510" i="21"/>
  <c r="Q2511" i="21"/>
  <c r="R2511" i="21" s="1"/>
  <c r="Q2512" i="21"/>
  <c r="R2512" i="21" s="1"/>
  <c r="Q2513" i="21"/>
  <c r="R2513" i="21" s="1"/>
  <c r="T2513" i="21" s="1"/>
  <c r="Q2514" i="21"/>
  <c r="R2514" i="21" s="1"/>
  <c r="Q2515" i="21"/>
  <c r="Q2516" i="21"/>
  <c r="R2516" i="21" s="1"/>
  <c r="Q2517" i="21"/>
  <c r="R2517" i="21" s="1"/>
  <c r="Q2518" i="21"/>
  <c r="Q2519" i="21"/>
  <c r="R2519" i="21" s="1"/>
  <c r="Q2520" i="21"/>
  <c r="R2520" i="21" s="1"/>
  <c r="Q2521" i="21"/>
  <c r="R2521" i="21" s="1"/>
  <c r="Q2522" i="21"/>
  <c r="R2522" i="21" s="1"/>
  <c r="Q2523" i="21"/>
  <c r="R2523" i="21" s="1"/>
  <c r="Q2524" i="21"/>
  <c r="R2524" i="21" s="1"/>
  <c r="T2524" i="21" s="1"/>
  <c r="Q2525" i="21"/>
  <c r="R2525" i="21" s="1"/>
  <c r="Q2526" i="21"/>
  <c r="Q2527" i="21"/>
  <c r="R2527" i="21" s="1"/>
  <c r="Q2528" i="21"/>
  <c r="S2528" i="21" s="1"/>
  <c r="T2528" i="21" s="1"/>
  <c r="Q2529" i="21"/>
  <c r="S2529" i="21" s="1"/>
  <c r="T2529" i="21" s="1"/>
  <c r="Q2530" i="21"/>
  <c r="R2530" i="21" s="1"/>
  <c r="T2530" i="21" s="1"/>
  <c r="Q2531" i="21"/>
  <c r="R2531" i="21" s="1"/>
  <c r="Q2532" i="21"/>
  <c r="R2532" i="21" s="1"/>
  <c r="Q2533" i="21"/>
  <c r="R2533" i="21" s="1"/>
  <c r="Q2534" i="21"/>
  <c r="Q2535" i="21"/>
  <c r="R2535" i="21" s="1"/>
  <c r="Q2536" i="21"/>
  <c r="R2536" i="21" s="1"/>
  <c r="Q2537" i="21"/>
  <c r="R2537" i="21" s="1"/>
  <c r="Q2538" i="21"/>
  <c r="R2538" i="21" s="1"/>
  <c r="Q2539" i="21"/>
  <c r="R2539" i="21" s="1"/>
  <c r="Q2540" i="21"/>
  <c r="R2540" i="21" s="1"/>
  <c r="T2540" i="21" s="1"/>
  <c r="Q2541" i="21"/>
  <c r="R2541" i="21" s="1"/>
  <c r="Q2542" i="21"/>
  <c r="Q2543" i="21"/>
  <c r="R2543" i="21" s="1"/>
  <c r="Q2544" i="21"/>
  <c r="R2544" i="21" s="1"/>
  <c r="T2544" i="21" s="1"/>
  <c r="Q2545" i="21"/>
  <c r="R2545" i="21" s="1"/>
  <c r="Q2546" i="21"/>
  <c r="R2546" i="21" s="1"/>
  <c r="Q2547" i="21"/>
  <c r="R2547" i="21" s="1"/>
  <c r="Q2548" i="21"/>
  <c r="R2548" i="21" s="1"/>
  <c r="Q2549" i="21"/>
  <c r="Q2550" i="21"/>
  <c r="Q2551" i="21"/>
  <c r="R2551" i="21" s="1"/>
  <c r="Q2552" i="21"/>
  <c r="R2552" i="21" s="1"/>
  <c r="T2552" i="21" s="1"/>
  <c r="Q2553" i="21"/>
  <c r="R2553" i="21" s="1"/>
  <c r="Q2554" i="21"/>
  <c r="R2554" i="21" s="1"/>
  <c r="Q2555" i="21"/>
  <c r="R2555" i="21" s="1"/>
  <c r="Q2556" i="21"/>
  <c r="R2556" i="21" s="1"/>
  <c r="T2556" i="21" s="1"/>
  <c r="Q2557" i="21"/>
  <c r="R2557" i="21" s="1"/>
  <c r="Q2558" i="21"/>
  <c r="Q2559" i="21"/>
  <c r="R2559" i="21" s="1"/>
  <c r="Q2560" i="21"/>
  <c r="R2560" i="21" s="1"/>
  <c r="Q2561" i="21"/>
  <c r="R2561" i="21" s="1"/>
  <c r="Q2562" i="21"/>
  <c r="R2562" i="21" s="1"/>
  <c r="T2562" i="21" s="1"/>
  <c r="Q2563" i="21"/>
  <c r="R2563" i="21" s="1"/>
  <c r="Q2564" i="21"/>
  <c r="R2564" i="21" s="1"/>
  <c r="T2564" i="21" s="1"/>
  <c r="Q2565" i="21"/>
  <c r="R2565" i="21" s="1"/>
  <c r="T2565" i="21" s="1"/>
  <c r="Q2566" i="21"/>
  <c r="Q2567" i="21"/>
  <c r="R2567" i="21" s="1"/>
  <c r="Q2568" i="21"/>
  <c r="R2568" i="21" s="1"/>
  <c r="Q2569" i="21"/>
  <c r="R2569" i="21" s="1"/>
  <c r="Q2570" i="21"/>
  <c r="Q2571" i="21"/>
  <c r="R2571" i="21" s="1"/>
  <c r="Q2572" i="21"/>
  <c r="R2572" i="21" s="1"/>
  <c r="T2572" i="21" s="1"/>
  <c r="Q2573" i="21"/>
  <c r="R2573" i="21" s="1"/>
  <c r="Q2574" i="21"/>
  <c r="Q2575" i="21"/>
  <c r="R2575" i="21" s="1"/>
  <c r="Q2576" i="21"/>
  <c r="R2576" i="21" s="1"/>
  <c r="Q2577" i="21"/>
  <c r="R2577" i="21" s="1"/>
  <c r="Q2578" i="21"/>
  <c r="R2578" i="21" s="1"/>
  <c r="T2578" i="21" s="1"/>
  <c r="Q2579" i="21"/>
  <c r="R2579" i="21" s="1"/>
  <c r="Q2580" i="21"/>
  <c r="R2580" i="21" s="1"/>
  <c r="T2580" i="21" s="1"/>
  <c r="Q2581" i="21"/>
  <c r="R2581" i="21" s="1"/>
  <c r="Q2582" i="21"/>
  <c r="Q2583" i="21"/>
  <c r="R2583" i="21" s="1"/>
  <c r="Q2584" i="21"/>
  <c r="Q2585" i="21"/>
  <c r="R2585" i="21" s="1"/>
  <c r="Q2586" i="21"/>
  <c r="R2586" i="21" s="1"/>
  <c r="T2586" i="21" s="1"/>
  <c r="Q2587" i="21"/>
  <c r="R2587" i="21" s="1"/>
  <c r="Q2588" i="21"/>
  <c r="R2588" i="21" s="1"/>
  <c r="T2588" i="21" s="1"/>
  <c r="Q2589" i="21"/>
  <c r="R2589" i="21" s="1"/>
  <c r="Q2590" i="21"/>
  <c r="Q2591" i="21"/>
  <c r="Q2592" i="21"/>
  <c r="R2592" i="21" s="1"/>
  <c r="T2592" i="21" s="1"/>
  <c r="Q2593" i="21"/>
  <c r="R2593" i="21" s="1"/>
  <c r="Q2594" i="21"/>
  <c r="R2594" i="21" s="1"/>
  <c r="T2594" i="21" s="1"/>
  <c r="Q2595" i="21"/>
  <c r="R2595" i="21" s="1"/>
  <c r="Q2596" i="21"/>
  <c r="R2596" i="21" s="1"/>
  <c r="Q2597" i="21"/>
  <c r="R2597" i="21" s="1"/>
  <c r="T2597" i="21" s="1"/>
  <c r="Q2598" i="21"/>
  <c r="Q2599" i="21"/>
  <c r="R2599" i="21" s="1"/>
  <c r="Q2600" i="21"/>
  <c r="R2600" i="21" s="1"/>
  <c r="T2600" i="21" s="1"/>
  <c r="Q2601" i="21"/>
  <c r="R2601" i="21" s="1"/>
  <c r="T2601" i="21" s="1"/>
  <c r="Q2602" i="21"/>
  <c r="R2602" i="21" s="1"/>
  <c r="Q2603" i="21"/>
  <c r="R2603" i="21" s="1"/>
  <c r="Q2604" i="21"/>
  <c r="R2604" i="21" s="1"/>
  <c r="T2604" i="21" s="1"/>
  <c r="Q2605" i="21"/>
  <c r="R2605" i="21" s="1"/>
  <c r="Q2606" i="21"/>
  <c r="Q2607" i="21"/>
  <c r="R2607" i="21" s="1"/>
  <c r="T2607" i="21" s="1"/>
  <c r="Q2608" i="21"/>
  <c r="R2608" i="21" s="1"/>
  <c r="Q2609" i="21"/>
  <c r="R2609" i="21" s="1"/>
  <c r="Q2610" i="21"/>
  <c r="R2610" i="21" s="1"/>
  <c r="T2610" i="21" s="1"/>
  <c r="Q2611" i="21"/>
  <c r="R2611" i="21" s="1"/>
  <c r="Q2612" i="21"/>
  <c r="R2612" i="21" s="1"/>
  <c r="T2612" i="21" s="1"/>
  <c r="Q2613" i="21"/>
  <c r="R2613" i="21" s="1"/>
  <c r="Q2614" i="21"/>
  <c r="Q2615" i="21"/>
  <c r="R2615" i="21" s="1"/>
  <c r="T2615" i="21" s="1"/>
  <c r="Q2616" i="21"/>
  <c r="R2616" i="21" s="1"/>
  <c r="Q2617" i="21"/>
  <c r="R2617" i="21" s="1"/>
  <c r="Q2618" i="21"/>
  <c r="R2618" i="21" s="1"/>
  <c r="T2618" i="21" s="1"/>
  <c r="Q2619" i="21"/>
  <c r="S2619" i="21" s="1"/>
  <c r="Q2620" i="21"/>
  <c r="R2620" i="21" s="1"/>
  <c r="T2620" i="21" s="1"/>
  <c r="Q2621" i="21"/>
  <c r="R2621" i="21" s="1"/>
  <c r="T2621" i="21" s="1"/>
  <c r="Q2622" i="21"/>
  <c r="Q2623" i="21"/>
  <c r="Q2624" i="21"/>
  <c r="R2624" i="21" s="1"/>
  <c r="Q2625" i="21"/>
  <c r="R2625" i="21" s="1"/>
  <c r="Q2626" i="21"/>
  <c r="R2626" i="21" s="1"/>
  <c r="T2626" i="21" s="1"/>
  <c r="Q2627" i="21"/>
  <c r="R2627" i="21" s="1"/>
  <c r="Q2628" i="21"/>
  <c r="R2628" i="21" s="1"/>
  <c r="T2628" i="21" s="1"/>
  <c r="Q2629" i="21"/>
  <c r="R2629" i="21" s="1"/>
  <c r="T2629" i="21" s="1"/>
  <c r="Q2630" i="21"/>
  <c r="Q2631" i="21"/>
  <c r="R2631" i="21" s="1"/>
  <c r="Q2632" i="21"/>
  <c r="R2632" i="21" s="1"/>
  <c r="T2632" i="21" s="1"/>
  <c r="Q2633" i="21"/>
  <c r="R2633" i="21" s="1"/>
  <c r="T2633" i="21" s="1"/>
  <c r="Q2634" i="21"/>
  <c r="R2634" i="21" s="1"/>
  <c r="T2634" i="21" s="1"/>
  <c r="Q2635" i="21"/>
  <c r="R2635" i="21" s="1"/>
  <c r="Q2636" i="21"/>
  <c r="R2636" i="21" s="1"/>
  <c r="T2636" i="21" s="1"/>
  <c r="Q2637" i="21"/>
  <c r="R2637" i="21" s="1"/>
  <c r="T2637" i="21" s="1"/>
  <c r="Q2638" i="21"/>
  <c r="Q2639" i="21"/>
  <c r="Q2640" i="21"/>
  <c r="R2640" i="21" s="1"/>
  <c r="Q2641" i="21"/>
  <c r="Q2642" i="21"/>
  <c r="R2642" i="21" s="1"/>
  <c r="T2642" i="21" s="1"/>
  <c r="Q2643" i="21"/>
  <c r="R2643" i="21" s="1"/>
  <c r="Q2644" i="21"/>
  <c r="R2644" i="21" s="1"/>
  <c r="Q2645" i="21"/>
  <c r="R2645" i="21" s="1"/>
  <c r="T2645" i="21" s="1"/>
  <c r="Q2646" i="21"/>
  <c r="R2646" i="21" s="1"/>
  <c r="Q2647" i="21"/>
  <c r="R2647" i="21" s="1"/>
  <c r="Q2648" i="21"/>
  <c r="R2648" i="21" s="1"/>
  <c r="Q2649" i="21"/>
  <c r="R2649" i="21" s="1"/>
  <c r="T2649" i="21" s="1"/>
  <c r="Q2650" i="21"/>
  <c r="R2650" i="21" s="1"/>
  <c r="Q2651" i="21"/>
  <c r="R2651" i="21" s="1"/>
  <c r="T2651" i="21" s="1"/>
  <c r="Q2652" i="21"/>
  <c r="R2652" i="21" s="1"/>
  <c r="T2652" i="21" s="1"/>
  <c r="Q2653" i="21"/>
  <c r="R2653" i="21" s="1"/>
  <c r="T2653" i="21" s="1"/>
  <c r="Q2654" i="21"/>
  <c r="Q2655" i="21"/>
  <c r="R2655" i="21" s="1"/>
  <c r="Q2656" i="21"/>
  <c r="R2656" i="21" s="1"/>
  <c r="Q2657" i="21"/>
  <c r="R2657" i="21" s="1"/>
  <c r="Q2658" i="21"/>
  <c r="Q2659" i="21"/>
  <c r="R2659" i="21" s="1"/>
  <c r="Q2660" i="21"/>
  <c r="R2660" i="21" s="1"/>
  <c r="T2660" i="21" s="1"/>
  <c r="Q2661" i="21"/>
  <c r="S2661" i="21" s="1"/>
  <c r="Q2662" i="21"/>
  <c r="R2662" i="21" s="1"/>
  <c r="Q2663" i="21"/>
  <c r="R2663" i="21" s="1"/>
  <c r="Q2664" i="21"/>
  <c r="R2664" i="21" s="1"/>
  <c r="Q2665" i="21"/>
  <c r="S2665" i="21" s="1"/>
  <c r="Q2666" i="21"/>
  <c r="R2666" i="21" s="1"/>
  <c r="Q2667" i="21"/>
  <c r="R2667" i="21" s="1"/>
  <c r="Q2668" i="21"/>
  <c r="R2668" i="21" s="1"/>
  <c r="T2668" i="21" s="1"/>
  <c r="Q2669" i="21"/>
  <c r="R2669" i="21" s="1"/>
  <c r="T2669" i="21" s="1"/>
  <c r="Q2670" i="21"/>
  <c r="R2670" i="21" s="1"/>
  <c r="Q2671" i="21"/>
  <c r="R2671" i="21" s="1"/>
  <c r="T2671" i="21" s="1"/>
  <c r="Q2672" i="21"/>
  <c r="R2672" i="21" s="1"/>
  <c r="Q2673" i="21"/>
  <c r="R2673" i="21" s="1"/>
  <c r="Q2674" i="21"/>
  <c r="R2674" i="21" s="1"/>
  <c r="T2674" i="21" s="1"/>
  <c r="Q2675" i="21"/>
  <c r="Q2676" i="21"/>
  <c r="R2676" i="21" s="1"/>
  <c r="T2676" i="21" s="1"/>
  <c r="Q2677" i="21"/>
  <c r="R2677" i="21" s="1"/>
  <c r="Q2678" i="21"/>
  <c r="R2678" i="21" s="1"/>
  <c r="Q2679" i="21"/>
  <c r="R2679" i="21" s="1"/>
  <c r="T2679" i="21" s="1"/>
  <c r="Q2680" i="21"/>
  <c r="R2680" i="21" s="1"/>
  <c r="T2680" i="21" s="1"/>
  <c r="Q2681" i="21"/>
  <c r="R2681" i="21" s="1"/>
  <c r="Q2682" i="21"/>
  <c r="R2682" i="21" s="1"/>
  <c r="Q2683" i="21"/>
  <c r="S2683" i="21" s="1"/>
  <c r="Q2684" i="21"/>
  <c r="R2684" i="21" s="1"/>
  <c r="Q2685" i="21"/>
  <c r="R2685" i="21" s="1"/>
  <c r="T2685" i="21" s="1"/>
  <c r="Q2686" i="21"/>
  <c r="R2686" i="21" s="1"/>
  <c r="Q2687" i="21"/>
  <c r="R2687" i="21" s="1"/>
  <c r="Q2688" i="21"/>
  <c r="R2688" i="21" s="1"/>
  <c r="T2688" i="21" s="1"/>
  <c r="Q2689" i="21"/>
  <c r="R2689" i="21" s="1"/>
  <c r="Q2690" i="21"/>
  <c r="R2690" i="21" s="1"/>
  <c r="Q2691" i="21"/>
  <c r="R2691" i="21" s="1"/>
  <c r="Q2692" i="21"/>
  <c r="R2692" i="21" s="1"/>
  <c r="T2692" i="21" s="1"/>
  <c r="Q2693" i="21"/>
  <c r="R2693" i="21" s="1"/>
  <c r="T2693" i="21" s="1"/>
  <c r="Q2694" i="21"/>
  <c r="R2694" i="21" s="1"/>
  <c r="Q2695" i="21"/>
  <c r="R2695" i="21" s="1"/>
  <c r="Q2696" i="21"/>
  <c r="R2696" i="21" s="1"/>
  <c r="Q2697" i="21"/>
  <c r="R2697" i="21" s="1"/>
  <c r="Q2698" i="21"/>
  <c r="R2698" i="21" s="1"/>
  <c r="Q2699" i="21"/>
  <c r="R2699" i="21" s="1"/>
  <c r="T2699" i="21" s="1"/>
  <c r="Q2700" i="21"/>
  <c r="R2700" i="21" s="1"/>
  <c r="Q2701" i="21"/>
  <c r="R2701" i="21" s="1"/>
  <c r="Q2702" i="21"/>
  <c r="R2702" i="21" s="1"/>
  <c r="Q2703" i="21"/>
  <c r="Q2704" i="21"/>
  <c r="S2704" i="21" s="1"/>
  <c r="T2704" i="21" s="1"/>
  <c r="Q2705" i="21"/>
  <c r="R2705" i="21" s="1"/>
  <c r="Q2706" i="21"/>
  <c r="R2706" i="21" s="1"/>
  <c r="Q2707" i="21"/>
  <c r="R2707" i="21" s="1"/>
  <c r="T2707" i="21" s="1"/>
  <c r="Q2708" i="21"/>
  <c r="S2708" i="21" s="1"/>
  <c r="T2708" i="21" s="1"/>
  <c r="Q2709" i="21"/>
  <c r="R2709" i="21" s="1"/>
  <c r="Q2710" i="21"/>
  <c r="R2710" i="21" s="1"/>
  <c r="T2710" i="21" s="1"/>
  <c r="Q2711" i="21"/>
  <c r="S2711" i="21" s="1"/>
  <c r="Q2712" i="21"/>
  <c r="S2712" i="21" s="1"/>
  <c r="Q2713" i="21"/>
  <c r="R2713" i="21" s="1"/>
  <c r="Q2714" i="21"/>
  <c r="Q2715" i="21"/>
  <c r="R2715" i="21" s="1"/>
  <c r="T2715" i="21" s="1"/>
  <c r="Q2716" i="21"/>
  <c r="R2716" i="21" s="1"/>
  <c r="Q2717" i="21"/>
  <c r="R2717" i="21" s="1"/>
  <c r="Q2718" i="21"/>
  <c r="S2718" i="21" s="1"/>
  <c r="Q2719" i="21"/>
  <c r="Q2720" i="21"/>
  <c r="R2720" i="21" s="1"/>
  <c r="Q2721" i="21"/>
  <c r="R2721" i="21" s="1"/>
  <c r="Q2722" i="21"/>
  <c r="R2722" i="21" s="1"/>
  <c r="Q2723" i="21"/>
  <c r="R2723" i="21" s="1"/>
  <c r="Q2724" i="21"/>
  <c r="R2724" i="21" s="1"/>
  <c r="Q2725" i="21"/>
  <c r="Q2726" i="21"/>
  <c r="R2726" i="21" s="1"/>
  <c r="T2726" i="21" s="1"/>
  <c r="Q2727" i="21"/>
  <c r="R2727" i="21" s="1"/>
  <c r="Q2728" i="21"/>
  <c r="R2728" i="21" s="1"/>
  <c r="T2728" i="21" s="1"/>
  <c r="Q2729" i="21"/>
  <c r="R2729" i="21" s="1"/>
  <c r="Q2730" i="21"/>
  <c r="R2730" i="21" s="1"/>
  <c r="Q2731" i="21"/>
  <c r="R2731" i="21" s="1"/>
  <c r="Q2732" i="21"/>
  <c r="R2732" i="21" s="1"/>
  <c r="Q2733" i="21"/>
  <c r="R2733" i="21" s="1"/>
  <c r="Q2734" i="21"/>
  <c r="R2734" i="21" s="1"/>
  <c r="Q2735" i="21"/>
  <c r="S2735" i="21" s="1"/>
  <c r="Q2736" i="21"/>
  <c r="S2736" i="21" s="1"/>
  <c r="T2736" i="21" s="1"/>
  <c r="Q2737" i="21"/>
  <c r="R2737" i="21" s="1"/>
  <c r="Q2738" i="21"/>
  <c r="S2738" i="21" s="1"/>
  <c r="T2738" i="21" s="1"/>
  <c r="Q2739" i="21"/>
  <c r="R2739" i="21" s="1"/>
  <c r="Q2740" i="21"/>
  <c r="R2740" i="21" s="1"/>
  <c r="T2740" i="21" s="1"/>
  <c r="Q2741" i="21"/>
  <c r="R2741" i="21" s="1"/>
  <c r="Q2742" i="21"/>
  <c r="R2742" i="21" s="1"/>
  <c r="Q2743" i="21"/>
  <c r="R2743" i="21" s="1"/>
  <c r="T2743" i="21" s="1"/>
  <c r="Q2744" i="21"/>
  <c r="Q2745" i="21"/>
  <c r="R2745" i="21" s="1"/>
  <c r="Q2746" i="21"/>
  <c r="R2746" i="21" s="1"/>
  <c r="T2746" i="21" s="1"/>
  <c r="Q2747" i="21"/>
  <c r="R2747" i="21" s="1"/>
  <c r="T2747" i="21" s="1"/>
  <c r="Q2748" i="21"/>
  <c r="R2748" i="21" s="1"/>
  <c r="Q2749" i="21"/>
  <c r="R2749" i="21" s="1"/>
  <c r="T2749" i="21" s="1"/>
  <c r="Q2750" i="21"/>
  <c r="R2750" i="21" s="1"/>
  <c r="Q2751" i="21"/>
  <c r="R2751" i="21" s="1"/>
  <c r="Q2752" i="21"/>
  <c r="R2752" i="21" s="1"/>
  <c r="T2752" i="21" s="1"/>
  <c r="Q2753" i="21"/>
  <c r="Q2754" i="21"/>
  <c r="R2754" i="21" s="1"/>
  <c r="T2754" i="21" s="1"/>
  <c r="Q2755" i="21"/>
  <c r="R2755" i="21" s="1"/>
  <c r="T2755" i="21" s="1"/>
  <c r="Q2756" i="21"/>
  <c r="S2756" i="21" s="1"/>
  <c r="Q2757" i="21"/>
  <c r="S2757" i="21" s="1"/>
  <c r="T2757" i="21" s="1"/>
  <c r="Q2758" i="21"/>
  <c r="R2758" i="21" s="1"/>
  <c r="T2758" i="21" s="1"/>
  <c r="Q2759" i="21"/>
  <c r="S2759" i="21" s="1"/>
  <c r="Q2760" i="21"/>
  <c r="S2760" i="21" s="1"/>
  <c r="T2760" i="21" s="1"/>
  <c r="Q2761" i="21"/>
  <c r="R2761" i="21" s="1"/>
  <c r="Q2762" i="21"/>
  <c r="R2762" i="21" s="1"/>
  <c r="Q2763" i="21"/>
  <c r="R2763" i="21" s="1"/>
  <c r="T2763" i="21" s="1"/>
  <c r="Q2764" i="21"/>
  <c r="Q2765" i="21"/>
  <c r="R2765" i="21" s="1"/>
  <c r="Q2766" i="21"/>
  <c r="R2766" i="21" s="1"/>
  <c r="Q2767" i="21"/>
  <c r="R2767" i="21" s="1"/>
  <c r="Q2768" i="21"/>
  <c r="R2768" i="21" s="1"/>
  <c r="Q2769" i="21"/>
  <c r="S2769" i="21" s="1"/>
  <c r="Q2770" i="21"/>
  <c r="R2770" i="21" s="1"/>
  <c r="Q2771" i="21"/>
  <c r="R2771" i="21" s="1"/>
  <c r="Q2772" i="21"/>
  <c r="R2772" i="21" s="1"/>
  <c r="T2772" i="21" s="1"/>
  <c r="Q2773" i="21"/>
  <c r="R2773" i="21" s="1"/>
  <c r="Q2774" i="21"/>
  <c r="R2774" i="21" s="1"/>
  <c r="T2774" i="21" s="1"/>
  <c r="Q2775" i="21"/>
  <c r="Q2776" i="21"/>
  <c r="R2776" i="21" s="1"/>
  <c r="Q2777" i="21"/>
  <c r="S2777" i="21" s="1"/>
  <c r="Q2778" i="21"/>
  <c r="R2778" i="21" s="1"/>
  <c r="Q2779" i="21"/>
  <c r="R2779" i="21" s="1"/>
  <c r="Q2780" i="21"/>
  <c r="R2780" i="21" s="1"/>
  <c r="Q2781" i="21"/>
  <c r="R2781" i="21" s="1"/>
  <c r="Q2782" i="21"/>
  <c r="R2782" i="21" s="1"/>
  <c r="Q2783" i="21"/>
  <c r="R2783" i="21" s="1"/>
  <c r="Q2784" i="21"/>
  <c r="R2784" i="21" s="1"/>
  <c r="T2784" i="21" s="1"/>
  <c r="Q2785" i="21"/>
  <c r="R2785" i="21" s="1"/>
  <c r="Q2786" i="21"/>
  <c r="R2786" i="21" s="1"/>
  <c r="T2786" i="21" s="1"/>
  <c r="Q2787" i="21"/>
  <c r="R2787" i="21" s="1"/>
  <c r="Q2788" i="21"/>
  <c r="R2788" i="21" s="1"/>
  <c r="T2788" i="21" s="1"/>
  <c r="Q2789" i="21"/>
  <c r="R2789" i="21" s="1"/>
  <c r="Q2790" i="21"/>
  <c r="S2790" i="21" s="1"/>
  <c r="Q2791" i="21"/>
  <c r="R2791" i="21" s="1"/>
  <c r="Q2792" i="21"/>
  <c r="R2792" i="21" s="1"/>
  <c r="Q2793" i="21"/>
  <c r="R2793" i="21" s="1"/>
  <c r="T2793" i="21" s="1"/>
  <c r="Q2794" i="21"/>
  <c r="R2794" i="21" s="1"/>
  <c r="Q2795" i="21"/>
  <c r="R2795" i="21" s="1"/>
  <c r="Q2796" i="21"/>
  <c r="R2796" i="21" s="1"/>
  <c r="T2796" i="21" s="1"/>
  <c r="Q2797" i="21"/>
  <c r="Q2798" i="21"/>
  <c r="R2798" i="21" s="1"/>
  <c r="T2798" i="21" s="1"/>
  <c r="Q2799" i="21"/>
  <c r="R2799" i="21" s="1"/>
  <c r="Q2800" i="21"/>
  <c r="R2800" i="21" s="1"/>
  <c r="Q2801" i="21"/>
  <c r="R2801" i="21" s="1"/>
  <c r="Q2802" i="21"/>
  <c r="R2802" i="21" s="1"/>
  <c r="T2802" i="21" s="1"/>
  <c r="Q2803" i="21"/>
  <c r="R2803" i="21" s="1"/>
  <c r="Q2804" i="21"/>
  <c r="R2804" i="21" s="1"/>
  <c r="T2804" i="21" s="1"/>
  <c r="Q2805" i="21"/>
  <c r="S2805" i="21" s="1"/>
  <c r="Q2806" i="21"/>
  <c r="R2806" i="21" s="1"/>
  <c r="Q2807" i="21"/>
  <c r="S2807" i="21" s="1"/>
  <c r="Q2808" i="21"/>
  <c r="R2808" i="21" s="1"/>
  <c r="Q2809" i="21"/>
  <c r="S2809" i="21" s="1"/>
  <c r="T2809" i="21" s="1"/>
  <c r="Q2810" i="21"/>
  <c r="R2810" i="21" s="1"/>
  <c r="Q2811" i="21"/>
  <c r="R2811" i="21" s="1"/>
  <c r="Q2812" i="21"/>
  <c r="R2812" i="21" s="1"/>
  <c r="Q2813" i="21"/>
  <c r="Q2814" i="21"/>
  <c r="R2814" i="21" s="1"/>
  <c r="T2814" i="21" s="1"/>
  <c r="Q2815" i="21"/>
  <c r="R2815" i="21" s="1"/>
  <c r="Q2816" i="21"/>
  <c r="R2816" i="21" s="1"/>
  <c r="T2816" i="21" s="1"/>
  <c r="Q2817" i="21"/>
  <c r="R2817" i="21" s="1"/>
  <c r="Q2818" i="21"/>
  <c r="R2818" i="21" s="1"/>
  <c r="T2818" i="21" s="1"/>
  <c r="Q2819" i="21"/>
  <c r="R2819" i="21" s="1"/>
  <c r="Q2820" i="21"/>
  <c r="R2820" i="21" s="1"/>
  <c r="Q2821" i="21"/>
  <c r="R2821" i="21" s="1"/>
  <c r="Q2822" i="21"/>
  <c r="R2822" i="21" s="1"/>
  <c r="Q2823" i="21"/>
  <c r="R2823" i="21" s="1"/>
  <c r="Q2824" i="21"/>
  <c r="R2824" i="21" s="1"/>
  <c r="Q2825" i="21"/>
  <c r="R2825" i="21" s="1"/>
  <c r="Q2826" i="21"/>
  <c r="R2826" i="21" s="1"/>
  <c r="Q2827" i="21"/>
  <c r="R2827" i="21" s="1"/>
  <c r="Q2828" i="21"/>
  <c r="S2828" i="21" s="1"/>
  <c r="T2828" i="21" s="1"/>
  <c r="Q2829" i="21"/>
  <c r="Q2830" i="21"/>
  <c r="R2830" i="21" s="1"/>
  <c r="T2830" i="21" s="1"/>
  <c r="Q2831" i="21"/>
  <c r="R2831" i="21" s="1"/>
  <c r="T2319" i="21" l="1"/>
  <c r="T250" i="21"/>
  <c r="T2647" i="21"/>
  <c r="T2099" i="21"/>
  <c r="T2259" i="21"/>
  <c r="T2333" i="21"/>
  <c r="T1206" i="21"/>
  <c r="T1144" i="21"/>
  <c r="T780" i="21"/>
  <c r="R2719" i="21"/>
  <c r="T2719" i="21" s="1"/>
  <c r="R2262" i="21"/>
  <c r="T2262" i="21" s="1"/>
  <c r="T2361" i="21"/>
  <c r="T2617" i="21"/>
  <c r="T2532" i="21"/>
  <c r="T2290" i="21"/>
  <c r="T1749" i="21"/>
  <c r="T1708" i="21"/>
  <c r="T1278" i="21"/>
  <c r="T2140" i="21"/>
  <c r="T1118" i="21"/>
  <c r="T505" i="21"/>
  <c r="T2053" i="21"/>
  <c r="T1720" i="21"/>
  <c r="T1451" i="21"/>
  <c r="T1246" i="21"/>
  <c r="T2717" i="21"/>
  <c r="T2741" i="21"/>
  <c r="T729" i="21"/>
  <c r="T1745" i="21"/>
  <c r="T2425" i="21"/>
  <c r="T1633" i="21"/>
  <c r="T1052" i="21"/>
  <c r="T314" i="21"/>
  <c r="T1448" i="21"/>
  <c r="T586" i="21"/>
  <c r="T2724" i="21"/>
  <c r="T784" i="21"/>
  <c r="T2407" i="21"/>
  <c r="T2059" i="21"/>
  <c r="T1845" i="21"/>
  <c r="T1153" i="21"/>
  <c r="T1971" i="21"/>
  <c r="T976" i="21"/>
  <c r="T737" i="21"/>
  <c r="T681" i="21"/>
  <c r="T2212" i="21"/>
  <c r="T987" i="21"/>
  <c r="T2464" i="21"/>
  <c r="T1001" i="21"/>
  <c r="T2559" i="21"/>
  <c r="T2180" i="21"/>
  <c r="T1934" i="21"/>
  <c r="T1849" i="21"/>
  <c r="T1697" i="21"/>
  <c r="T680" i="21"/>
  <c r="T538" i="21"/>
  <c r="T74" i="21"/>
  <c r="T2214" i="21"/>
  <c r="T2083" i="21"/>
  <c r="T1601" i="21"/>
  <c r="T514" i="21"/>
  <c r="T2769" i="21"/>
  <c r="T2732" i="21"/>
  <c r="T2423" i="21"/>
  <c r="T2282" i="21"/>
  <c r="T2236" i="21"/>
  <c r="T1795" i="21"/>
  <c r="T1541" i="21"/>
  <c r="T1364" i="21"/>
  <c r="T1282" i="21"/>
  <c r="T852" i="21"/>
  <c r="T438" i="21"/>
  <c r="T2378" i="21"/>
  <c r="T2569" i="21"/>
  <c r="T2519" i="21"/>
  <c r="T2235" i="21"/>
  <c r="T2178" i="21"/>
  <c r="T2148" i="21"/>
  <c r="T1588" i="21"/>
  <c r="T916" i="21"/>
  <c r="T788" i="21"/>
  <c r="T825" i="21"/>
  <c r="T736" i="21"/>
  <c r="T713" i="21"/>
  <c r="T534" i="21"/>
  <c r="T426" i="21"/>
  <c r="T2657" i="21"/>
  <c r="T2409" i="21"/>
  <c r="T2159" i="21"/>
  <c r="T2080" i="21"/>
  <c r="T2067" i="21"/>
  <c r="T1008" i="21"/>
  <c r="T891" i="21"/>
  <c r="T639" i="21"/>
  <c r="T616" i="21"/>
  <c r="T546" i="21"/>
  <c r="T2776" i="21"/>
  <c r="T2567" i="21"/>
  <c r="T1857" i="21"/>
  <c r="T1462" i="21"/>
  <c r="T724" i="21"/>
  <c r="T2812" i="21"/>
  <c r="T2541" i="21"/>
  <c r="T2505" i="21"/>
  <c r="T1596" i="21"/>
  <c r="T1585" i="21"/>
  <c r="T1291" i="21"/>
  <c r="T1269" i="21"/>
  <c r="T1189" i="21"/>
  <c r="T859" i="21"/>
  <c r="T809" i="21"/>
  <c r="T626" i="21"/>
  <c r="T346" i="21"/>
  <c r="T218" i="21"/>
  <c r="T2479" i="21"/>
  <c r="T2335" i="21"/>
  <c r="T2256" i="21"/>
  <c r="T2243" i="21"/>
  <c r="T1665" i="21"/>
  <c r="T1162" i="21"/>
  <c r="T1110" i="21"/>
  <c r="T745" i="21"/>
  <c r="T280" i="21"/>
  <c r="T2631" i="21"/>
  <c r="T2576" i="21"/>
  <c r="T2514" i="21"/>
  <c r="T1394" i="21"/>
  <c r="T980" i="21"/>
  <c r="T554" i="21"/>
  <c r="T470" i="21"/>
  <c r="T163" i="21"/>
  <c r="T2667" i="21"/>
  <c r="T2551" i="21"/>
  <c r="T2289" i="21"/>
  <c r="T2166" i="21"/>
  <c r="T1925" i="21"/>
  <c r="T1688" i="21"/>
  <c r="T1522" i="21"/>
  <c r="T1054" i="21"/>
  <c r="T433" i="21"/>
  <c r="T394" i="21"/>
  <c r="T2771" i="21"/>
  <c r="T2477" i="21"/>
  <c r="T1988" i="21"/>
  <c r="T1864" i="21"/>
  <c r="T1700" i="21"/>
  <c r="T1676" i="21"/>
  <c r="T1567" i="21"/>
  <c r="T1557" i="21"/>
  <c r="T1355" i="21"/>
  <c r="T1253" i="21"/>
  <c r="T2255" i="21"/>
  <c r="T2164" i="21"/>
  <c r="T1987" i="21"/>
  <c r="T1950" i="21"/>
  <c r="T1457" i="21"/>
  <c r="T1381" i="21"/>
  <c r="T937" i="21"/>
  <c r="T708" i="21"/>
  <c r="T611" i="21"/>
  <c r="T2086" i="21"/>
  <c r="T1733" i="21"/>
  <c r="T1649" i="21"/>
  <c r="T1592" i="21"/>
  <c r="T1494" i="21"/>
  <c r="T857" i="21"/>
  <c r="T562" i="21"/>
  <c r="T506" i="21"/>
  <c r="T418" i="21"/>
  <c r="T227" i="21"/>
  <c r="T2762" i="21"/>
  <c r="T2823" i="21"/>
  <c r="T2691" i="21"/>
  <c r="T2682" i="21"/>
  <c r="T2583" i="21"/>
  <c r="T2548" i="21"/>
  <c r="T2439" i="21"/>
  <c r="T2379" i="21"/>
  <c r="T2370" i="21"/>
  <c r="T2237" i="21"/>
  <c r="T2222" i="21"/>
  <c r="T2213" i="21"/>
  <c r="T2188" i="21"/>
  <c r="T2172" i="21"/>
  <c r="T2165" i="21"/>
  <c r="T2158" i="21"/>
  <c r="T2131" i="21"/>
  <c r="T2121" i="21"/>
  <c r="T2100" i="21"/>
  <c r="T1924" i="21"/>
  <c r="T1917" i="21"/>
  <c r="T1877" i="21"/>
  <c r="T1825" i="21"/>
  <c r="T1793" i="21"/>
  <c r="R1753" i="21"/>
  <c r="T1753" i="21" s="1"/>
  <c r="R1728" i="21"/>
  <c r="T1728" i="21" s="1"/>
  <c r="R1113" i="21"/>
  <c r="T1113" i="21" s="1"/>
  <c r="R972" i="21"/>
  <c r="T972" i="21" s="1"/>
  <c r="R777" i="21"/>
  <c r="T777" i="21" s="1"/>
  <c r="S183" i="21"/>
  <c r="T183" i="21" s="1"/>
  <c r="T2665" i="21"/>
  <c r="T2602" i="21"/>
  <c r="T2521" i="21"/>
  <c r="T2459" i="21"/>
  <c r="T2281" i="21"/>
  <c r="T2245" i="21"/>
  <c r="T2229" i="21"/>
  <c r="T2149" i="21"/>
  <c r="T1942" i="21"/>
  <c r="T1933" i="21"/>
  <c r="T1896" i="21"/>
  <c r="T2683" i="21"/>
  <c r="T2141" i="21"/>
  <c r="R1202" i="21"/>
  <c r="T1202" i="21" s="1"/>
  <c r="R690" i="21"/>
  <c r="T690" i="21" s="1"/>
  <c r="R85" i="21"/>
  <c r="T85" i="21" s="1"/>
  <c r="T2271" i="21"/>
  <c r="T2733" i="21"/>
  <c r="T2504" i="21"/>
  <c r="T2299" i="21"/>
  <c r="T2795" i="21"/>
  <c r="T2751" i="21"/>
  <c r="T2673" i="21"/>
  <c r="T2573" i="21"/>
  <c r="T2512" i="21"/>
  <c r="T2503" i="21"/>
  <c r="T2427" i="21"/>
  <c r="T2194" i="21"/>
  <c r="T2109" i="21"/>
  <c r="T1915" i="21"/>
  <c r="T1865" i="21"/>
  <c r="T1778" i="21"/>
  <c r="R1512" i="21"/>
  <c r="T1512" i="21" s="1"/>
  <c r="T2706" i="21"/>
  <c r="T2663" i="21"/>
  <c r="T2644" i="21"/>
  <c r="T2581" i="21"/>
  <c r="T2546" i="21"/>
  <c r="T2538" i="21"/>
  <c r="T2493" i="21"/>
  <c r="T2315" i="21"/>
  <c r="T2254" i="21"/>
  <c r="T2129" i="21"/>
  <c r="T2062" i="21"/>
  <c r="T2046" i="21"/>
  <c r="T2029" i="21"/>
  <c r="T1997" i="21"/>
  <c r="T1977" i="21"/>
  <c r="T1931" i="21"/>
  <c r="R1713" i="21"/>
  <c r="T1713" i="21" s="1"/>
  <c r="T1631" i="21"/>
  <c r="T499" i="21"/>
  <c r="T2363" i="21"/>
  <c r="T2696" i="21"/>
  <c r="T2811" i="21"/>
  <c r="T2794" i="21"/>
  <c r="T2672" i="21"/>
  <c r="T2635" i="21"/>
  <c r="T2599" i="21"/>
  <c r="T2511" i="21"/>
  <c r="T2395" i="21"/>
  <c r="T2261" i="21"/>
  <c r="T2227" i="21"/>
  <c r="T2211" i="21"/>
  <c r="T2163" i="21"/>
  <c r="T2147" i="21"/>
  <c r="T2117" i="21"/>
  <c r="T2089" i="21"/>
  <c r="T2054" i="21"/>
  <c r="T1811" i="21"/>
  <c r="S1241" i="21"/>
  <c r="T1241" i="21" s="1"/>
  <c r="S231" i="21"/>
  <c r="T231" i="21" s="1"/>
  <c r="T2219" i="21"/>
  <c r="T1823" i="21"/>
  <c r="R1316" i="21"/>
  <c r="T1316" i="21" s="1"/>
  <c r="R1781" i="21"/>
  <c r="T1781" i="21" s="1"/>
  <c r="R1260" i="21"/>
  <c r="T1260" i="21" s="1"/>
  <c r="R537" i="21"/>
  <c r="T537" i="21" s="1"/>
  <c r="T2820" i="21"/>
  <c r="T2810" i="21"/>
  <c r="T2800" i="21"/>
  <c r="T2765" i="21"/>
  <c r="T2756" i="21"/>
  <c r="T2730" i="21"/>
  <c r="T2723" i="21"/>
  <c r="T2678" i="21"/>
  <c r="T2553" i="21"/>
  <c r="T2537" i="21"/>
  <c r="T2517" i="21"/>
  <c r="T2509" i="21"/>
  <c r="T2500" i="21"/>
  <c r="T2455" i="21"/>
  <c r="T2383" i="21"/>
  <c r="T2296" i="21"/>
  <c r="T2285" i="21"/>
  <c r="T2233" i="21"/>
  <c r="T2162" i="21"/>
  <c r="T2146" i="21"/>
  <c r="T2105" i="21"/>
  <c r="T2078" i="21"/>
  <c r="T1966" i="21"/>
  <c r="T1920" i="21"/>
  <c r="R1521" i="21"/>
  <c r="T1521" i="21" s="1"/>
  <c r="R1211" i="21"/>
  <c r="T1211" i="21" s="1"/>
  <c r="R952" i="21"/>
  <c r="T952" i="21" s="1"/>
  <c r="S420" i="21"/>
  <c r="T420" i="21" s="1"/>
  <c r="R26" i="21"/>
  <c r="T26" i="21" s="1"/>
  <c r="T2695" i="21"/>
  <c r="T2393" i="21"/>
  <c r="T2331" i="21"/>
  <c r="T2260" i="21"/>
  <c r="T2115" i="21"/>
  <c r="T2069" i="21"/>
  <c r="T2061" i="21"/>
  <c r="T2045" i="21"/>
  <c r="T2027" i="21"/>
  <c r="S1809" i="21"/>
  <c r="T1809" i="21" s="1"/>
  <c r="R1774" i="21"/>
  <c r="T1774" i="21" s="1"/>
  <c r="R870" i="21"/>
  <c r="T870" i="21" s="1"/>
  <c r="R671" i="21"/>
  <c r="T671" i="21" s="1"/>
  <c r="T2722" i="21"/>
  <c r="T2616" i="21"/>
  <c r="R1493" i="21"/>
  <c r="T1493" i="21" s="1"/>
  <c r="S921" i="21"/>
  <c r="T921" i="21" s="1"/>
  <c r="R202" i="21"/>
  <c r="T202" i="21" s="1"/>
  <c r="T1949" i="21"/>
  <c r="T2791" i="21"/>
  <c r="T2773" i="21"/>
  <c r="T2721" i="21"/>
  <c r="T2713" i="21"/>
  <c r="T2694" i="21"/>
  <c r="T2624" i="21"/>
  <c r="T2596" i="21"/>
  <c r="T2560" i="21"/>
  <c r="T2535" i="21"/>
  <c r="T2516" i="21"/>
  <c r="T2443" i="21"/>
  <c r="T2381" i="21"/>
  <c r="T2347" i="21"/>
  <c r="T2239" i="21"/>
  <c r="T2225" i="21"/>
  <c r="T2215" i="21"/>
  <c r="T2153" i="21"/>
  <c r="T2094" i="21"/>
  <c r="T1993" i="21"/>
  <c r="T1910" i="21"/>
  <c r="T1890" i="21"/>
  <c r="T1881" i="21"/>
  <c r="T1820" i="21"/>
  <c r="R1672" i="21"/>
  <c r="T1672" i="21" s="1"/>
  <c r="R1325" i="21"/>
  <c r="T1325" i="21" s="1"/>
  <c r="R1250" i="21"/>
  <c r="T1250" i="21" s="1"/>
  <c r="S1014" i="21"/>
  <c r="T1014" i="21" s="1"/>
  <c r="R212" i="21"/>
  <c r="T212" i="21" s="1"/>
  <c r="T2028" i="21"/>
  <c r="T1921" i="21"/>
  <c r="T2827" i="21"/>
  <c r="T2826" i="21"/>
  <c r="T2745" i="21"/>
  <c r="T2329" i="21"/>
  <c r="T2125" i="21"/>
  <c r="T2077" i="21"/>
  <c r="T2068" i="21"/>
  <c r="T2033" i="21"/>
  <c r="T1973" i="21"/>
  <c r="T1965" i="21"/>
  <c r="T1870" i="21"/>
  <c r="S1378" i="21"/>
  <c r="T1378" i="21" s="1"/>
  <c r="R133" i="21"/>
  <c r="T133" i="21" s="1"/>
  <c r="T2825" i="21"/>
  <c r="T2613" i="21"/>
  <c r="T2490" i="21"/>
  <c r="T2472" i="21"/>
  <c r="T2411" i="21"/>
  <c r="T2354" i="21"/>
  <c r="T2301" i="21"/>
  <c r="T2084" i="21"/>
  <c r="T2076" i="21"/>
  <c r="T2049" i="21"/>
  <c r="T2032" i="21"/>
  <c r="T2013" i="21"/>
  <c r="T1918" i="21"/>
  <c r="S767" i="21"/>
  <c r="T767" i="21" s="1"/>
  <c r="S633" i="21"/>
  <c r="T633" i="21" s="1"/>
  <c r="T2807" i="21"/>
  <c r="T2780" i="21"/>
  <c r="T2640" i="21"/>
  <c r="R2744" i="21"/>
  <c r="T2744" i="21" s="1"/>
  <c r="T2684" i="21"/>
  <c r="R2623" i="21"/>
  <c r="T2623" i="21" s="1"/>
  <c r="T2585" i="21"/>
  <c r="T2489" i="21"/>
  <c r="T2441" i="21"/>
  <c r="T2345" i="21"/>
  <c r="R2328" i="21"/>
  <c r="T2328" i="21" s="1"/>
  <c r="T2283" i="21"/>
  <c r="T2231" i="21"/>
  <c r="T2197" i="21"/>
  <c r="T2181" i="21"/>
  <c r="T2133" i="21"/>
  <c r="R2123" i="21"/>
  <c r="T2123" i="21" s="1"/>
  <c r="R2093" i="21"/>
  <c r="T2093" i="21" s="1"/>
  <c r="R2012" i="21"/>
  <c r="T2012" i="21" s="1"/>
  <c r="R1981" i="21"/>
  <c r="T1981" i="21" s="1"/>
  <c r="T1909" i="21"/>
  <c r="T1878" i="21"/>
  <c r="R1612" i="21"/>
  <c r="T1612" i="21" s="1"/>
  <c r="R1453" i="21"/>
  <c r="T1453" i="21" s="1"/>
  <c r="R490" i="21"/>
  <c r="T490" i="21" s="1"/>
  <c r="T1800" i="21"/>
  <c r="T1701" i="21"/>
  <c r="T1350" i="21"/>
  <c r="T1249" i="21"/>
  <c r="T1201" i="21"/>
  <c r="T940" i="21"/>
  <c r="T848" i="21"/>
  <c r="T808" i="21"/>
  <c r="T728" i="21"/>
  <c r="T689" i="21"/>
  <c r="T536" i="21"/>
  <c r="T469" i="21"/>
  <c r="T459" i="21"/>
  <c r="T429" i="21"/>
  <c r="T260" i="21"/>
  <c r="T152" i="21"/>
  <c r="T103" i="21"/>
  <c r="T55" i="21"/>
  <c r="T5" i="21"/>
  <c r="T1792" i="21"/>
  <c r="T1761" i="21"/>
  <c r="T1740" i="21"/>
  <c r="T1729" i="21"/>
  <c r="T1712" i="21"/>
  <c r="T1569" i="21"/>
  <c r="T1422" i="21"/>
  <c r="T1414" i="21"/>
  <c r="T1341" i="21"/>
  <c r="T1323" i="21"/>
  <c r="T1293" i="21"/>
  <c r="T1285" i="21"/>
  <c r="T1209" i="21"/>
  <c r="T1151" i="21"/>
  <c r="T1040" i="21"/>
  <c r="T1020" i="21"/>
  <c r="T951" i="21"/>
  <c r="T939" i="21"/>
  <c r="T920" i="21"/>
  <c r="T908" i="21"/>
  <c r="T776" i="21"/>
  <c r="T613" i="21"/>
  <c r="T603" i="21"/>
  <c r="T458" i="21"/>
  <c r="T389" i="21"/>
  <c r="T341" i="21"/>
  <c r="T330" i="21"/>
  <c r="T309" i="21"/>
  <c r="T298" i="21"/>
  <c r="T132" i="21"/>
  <c r="T84" i="21"/>
  <c r="T1630" i="21"/>
  <c r="T1600" i="21"/>
  <c r="T1509" i="21"/>
  <c r="T1358" i="21"/>
  <c r="T1266" i="21"/>
  <c r="T1078" i="21"/>
  <c r="T876" i="21"/>
  <c r="T582" i="21"/>
  <c r="T553" i="21"/>
  <c r="T437" i="21"/>
  <c r="T360" i="21"/>
  <c r="T229" i="21"/>
  <c r="T181" i="21"/>
  <c r="T170" i="21"/>
  <c r="T4" i="21"/>
  <c r="T1130" i="21"/>
  <c r="T1058" i="21"/>
  <c r="T1039" i="21"/>
  <c r="T1019" i="21"/>
  <c r="T888" i="21"/>
  <c r="T875" i="21"/>
  <c r="T806" i="21"/>
  <c r="T763" i="21"/>
  <c r="T388" i="21"/>
  <c r="T340" i="21"/>
  <c r="T308" i="21"/>
  <c r="T248" i="21"/>
  <c r="T199" i="21"/>
  <c r="T151" i="21"/>
  <c r="T101" i="21"/>
  <c r="T53" i="21"/>
  <c r="T42" i="21"/>
  <c r="T1719" i="21"/>
  <c r="T1680" i="21"/>
  <c r="T1648" i="21"/>
  <c r="T1636" i="21"/>
  <c r="T1617" i="21"/>
  <c r="T1608" i="21"/>
  <c r="T1538" i="21"/>
  <c r="T1508" i="21"/>
  <c r="T1430" i="21"/>
  <c r="T1413" i="21"/>
  <c r="T1375" i="21"/>
  <c r="T1348" i="21"/>
  <c r="T1129" i="21"/>
  <c r="T1098" i="21"/>
  <c r="T706" i="21"/>
  <c r="T658" i="21"/>
  <c r="T649" i="21"/>
  <c r="T629" i="21"/>
  <c r="T397" i="21"/>
  <c r="T387" i="21"/>
  <c r="T277" i="21"/>
  <c r="T228" i="21"/>
  <c r="T120" i="21"/>
  <c r="T1568" i="21"/>
  <c r="T1467" i="21"/>
  <c r="T1374" i="21"/>
  <c r="T1339" i="21"/>
  <c r="T1330" i="21"/>
  <c r="T1292" i="21"/>
  <c r="T1265" i="21"/>
  <c r="T1256" i="21"/>
  <c r="T856" i="21"/>
  <c r="T744" i="21"/>
  <c r="T705" i="21"/>
  <c r="T445" i="21"/>
  <c r="T435" i="21"/>
  <c r="T296" i="21"/>
  <c r="T266" i="21"/>
  <c r="T71" i="21"/>
  <c r="T1393" i="21"/>
  <c r="T1066" i="21"/>
  <c r="T824" i="21"/>
  <c r="T696" i="21"/>
  <c r="T619" i="21"/>
  <c r="T550" i="21"/>
  <c r="T485" i="21"/>
  <c r="T475" i="21"/>
  <c r="T276" i="21"/>
  <c r="T247" i="21"/>
  <c r="T197" i="21"/>
  <c r="T149" i="21"/>
  <c r="T138" i="21"/>
  <c r="T1777" i="21"/>
  <c r="T1575" i="21"/>
  <c r="T1420" i="21"/>
  <c r="T1300" i="21"/>
  <c r="T1236" i="21"/>
  <c r="T1197" i="21"/>
  <c r="T1065" i="21"/>
  <c r="T968" i="21"/>
  <c r="T955" i="21"/>
  <c r="T812" i="21"/>
  <c r="T465" i="21"/>
  <c r="T405" i="21"/>
  <c r="T357" i="21"/>
  <c r="T347" i="21"/>
  <c r="T216" i="21"/>
  <c r="T119" i="21"/>
  <c r="T21" i="21"/>
  <c r="T10" i="21"/>
  <c r="T1616" i="21"/>
  <c r="T1506" i="21"/>
  <c r="T1465" i="21"/>
  <c r="T1428" i="21"/>
  <c r="T1419" i="21"/>
  <c r="T1337" i="21"/>
  <c r="T1309" i="21"/>
  <c r="T1225" i="21"/>
  <c r="T1017" i="21"/>
  <c r="T998" i="21"/>
  <c r="T945" i="21"/>
  <c r="T811" i="21"/>
  <c r="T792" i="21"/>
  <c r="T761" i="21"/>
  <c r="T598" i="21"/>
  <c r="T589" i="21"/>
  <c r="T513" i="21"/>
  <c r="T443" i="21"/>
  <c r="T424" i="21"/>
  <c r="T196" i="21"/>
  <c r="T167" i="21"/>
  <c r="T148" i="21"/>
  <c r="T69" i="21"/>
  <c r="T1410" i="21"/>
  <c r="T1262" i="21"/>
  <c r="T1214" i="21"/>
  <c r="T1205" i="21"/>
  <c r="T1007" i="21"/>
  <c r="T936" i="21"/>
  <c r="T722" i="21"/>
  <c r="T674" i="21"/>
  <c r="T665" i="21"/>
  <c r="T655" i="21"/>
  <c r="T549" i="21"/>
  <c r="T356" i="21"/>
  <c r="T325" i="21"/>
  <c r="T245" i="21"/>
  <c r="T234" i="21"/>
  <c r="T88" i="21"/>
  <c r="T58" i="21"/>
  <c r="T1726" i="21"/>
  <c r="T1566" i="21"/>
  <c r="T1187" i="21"/>
  <c r="T985" i="21"/>
  <c r="T904" i="21"/>
  <c r="T841" i="21"/>
  <c r="T293" i="21"/>
  <c r="T215" i="21"/>
  <c r="T117" i="21"/>
  <c r="T68" i="21"/>
  <c r="T1624" i="21"/>
  <c r="T1417" i="21"/>
  <c r="T1361" i="21"/>
  <c r="T1336" i="21"/>
  <c r="T1233" i="21"/>
  <c r="T1174" i="21"/>
  <c r="T1104" i="21"/>
  <c r="T953" i="21"/>
  <c r="T712" i="21"/>
  <c r="T597" i="21"/>
  <c r="T520" i="21"/>
  <c r="T501" i="21"/>
  <c r="T324" i="21"/>
  <c r="T282" i="21"/>
  <c r="T244" i="21"/>
  <c r="T165" i="21"/>
  <c r="T1696" i="21"/>
  <c r="T1664" i="21"/>
  <c r="T1584" i="21"/>
  <c r="T1435" i="21"/>
  <c r="T1307" i="21"/>
  <c r="T1016" i="21"/>
  <c r="T934" i="21"/>
  <c r="T912" i="21"/>
  <c r="T872" i="21"/>
  <c r="T760" i="21"/>
  <c r="T392" i="21"/>
  <c r="T373" i="21"/>
  <c r="T344" i="21"/>
  <c r="T292" i="21"/>
  <c r="T184" i="21"/>
  <c r="T135" i="21"/>
  <c r="T116" i="21"/>
  <c r="T87" i="21"/>
  <c r="T37" i="21"/>
  <c r="T1744" i="21"/>
  <c r="T1632" i="21"/>
  <c r="T1572" i="21"/>
  <c r="T748" i="21"/>
  <c r="T213" i="21"/>
  <c r="T164" i="21"/>
  <c r="T56" i="21"/>
  <c r="T1695" i="21"/>
  <c r="T1534" i="21"/>
  <c r="T984" i="21"/>
  <c r="T840" i="21"/>
  <c r="T738" i="21"/>
  <c r="T565" i="21"/>
  <c r="T509" i="21"/>
  <c r="T372" i="21"/>
  <c r="T261" i="21"/>
  <c r="T2618" i="23"/>
  <c r="T1562" i="23"/>
  <c r="T1684" i="23"/>
  <c r="T2176" i="23"/>
  <c r="T1474" i="23"/>
  <c r="T2314" i="23"/>
  <c r="T625" i="23"/>
  <c r="T1981" i="23"/>
  <c r="T2069" i="23"/>
  <c r="T2253" i="23"/>
  <c r="R2280" i="23"/>
  <c r="T2280" i="23" s="1"/>
  <c r="T1682" i="23"/>
  <c r="R1766" i="23"/>
  <c r="T1766" i="23" s="1"/>
  <c r="R344" i="23"/>
  <c r="T344" i="23" s="1"/>
  <c r="R1797" i="23"/>
  <c r="T1797" i="23" s="1"/>
  <c r="T1381" i="23"/>
  <c r="T2188" i="23"/>
  <c r="T2284" i="23"/>
  <c r="T581" i="23"/>
  <c r="R1587" i="23"/>
  <c r="T1587" i="23" s="1"/>
  <c r="T756" i="23"/>
  <c r="T1976" i="23"/>
  <c r="T2205" i="23"/>
  <c r="T2301" i="23"/>
  <c r="T577" i="23"/>
  <c r="T1029" i="23"/>
  <c r="T1990" i="23"/>
  <c r="R591" i="23"/>
  <c r="T591" i="23" s="1"/>
  <c r="T1061" i="23"/>
  <c r="R1525" i="23"/>
  <c r="T1525" i="23" s="1"/>
  <c r="T1747" i="23"/>
  <c r="T2221" i="23"/>
  <c r="T2456" i="23"/>
  <c r="T2651" i="23"/>
  <c r="T1571" i="23"/>
  <c r="T2251" i="23"/>
  <c r="T2427" i="23"/>
  <c r="T589" i="23"/>
  <c r="T638" i="23"/>
  <c r="T762" i="23"/>
  <c r="T975" i="23"/>
  <c r="T1326" i="23"/>
  <c r="T1429" i="23"/>
  <c r="T1511" i="23"/>
  <c r="T1746" i="23"/>
  <c r="T1853" i="23"/>
  <c r="T1877" i="23"/>
  <c r="T1974" i="23"/>
  <c r="T2237" i="23"/>
  <c r="T2539" i="23"/>
  <c r="T2749" i="23"/>
  <c r="T228" i="23"/>
  <c r="T615" i="23"/>
  <c r="T666" i="23"/>
  <c r="T705" i="23"/>
  <c r="T900" i="23"/>
  <c r="T1262" i="23"/>
  <c r="R1733" i="23"/>
  <c r="T1733" i="23" s="1"/>
  <c r="T1869" i="23"/>
  <c r="T1966" i="23"/>
  <c r="R1987" i="23"/>
  <c r="T1987" i="23" s="1"/>
  <c r="R2104" i="23"/>
  <c r="T2104" i="23" s="1"/>
  <c r="T2141" i="23"/>
  <c r="S2347" i="23"/>
  <c r="T2347" i="23" s="1"/>
  <c r="T2683" i="23"/>
  <c r="T351" i="23"/>
  <c r="R492" i="23"/>
  <c r="T492" i="23" s="1"/>
  <c r="R516" i="23"/>
  <c r="T516" i="23" s="1"/>
  <c r="R693" i="23"/>
  <c r="T693" i="23" s="1"/>
  <c r="T788" i="23"/>
  <c r="R977" i="23"/>
  <c r="T977" i="23" s="1"/>
  <c r="R1367" i="23"/>
  <c r="T1367" i="23" s="1"/>
  <c r="S1394" i="23"/>
  <c r="T1394" i="23" s="1"/>
  <c r="R1460" i="23"/>
  <c r="T1460" i="23" s="1"/>
  <c r="R1539" i="23"/>
  <c r="T1539" i="23" s="1"/>
  <c r="R1699" i="23"/>
  <c r="T1699" i="23" s="1"/>
  <c r="R1845" i="23"/>
  <c r="T1845" i="23" s="1"/>
  <c r="S2046" i="23"/>
  <c r="T2046" i="23" s="1"/>
  <c r="T2252" i="23"/>
  <c r="T1806" i="23"/>
  <c r="T177" i="23"/>
  <c r="R288" i="23"/>
  <c r="T288" i="23" s="1"/>
  <c r="T529" i="23"/>
  <c r="T942" i="23"/>
  <c r="R1020" i="23"/>
  <c r="T1020" i="23" s="1"/>
  <c r="T1603" i="23"/>
  <c r="T1893" i="23"/>
  <c r="R2000" i="23"/>
  <c r="T2000" i="23" s="1"/>
  <c r="T2118" i="23"/>
  <c r="R2781" i="23"/>
  <c r="T2781" i="23" s="1"/>
  <c r="R1618" i="23"/>
  <c r="T1618" i="23" s="1"/>
  <c r="T1700" i="23"/>
  <c r="T2131" i="23"/>
  <c r="S2349" i="23"/>
  <c r="T2349" i="23" s="1"/>
  <c r="T644" i="23"/>
  <c r="T826" i="23"/>
  <c r="T1047" i="23"/>
  <c r="T1358" i="23"/>
  <c r="T1749" i="23"/>
  <c r="R1785" i="23"/>
  <c r="T1785" i="23" s="1"/>
  <c r="R1968" i="23"/>
  <c r="T1968" i="23" s="1"/>
  <c r="S2299" i="23"/>
  <c r="T2299" i="23" s="1"/>
  <c r="T2362" i="23"/>
  <c r="R2475" i="23"/>
  <c r="T2475" i="23" s="1"/>
  <c r="R2509" i="23"/>
  <c r="T2509" i="23" s="1"/>
  <c r="R2770" i="23"/>
  <c r="T2770" i="23" s="1"/>
  <c r="S168" i="23"/>
  <c r="T168" i="23" s="1"/>
  <c r="T545" i="23"/>
  <c r="R723" i="23"/>
  <c r="T723" i="23" s="1"/>
  <c r="S781" i="23"/>
  <c r="T781" i="23" s="1"/>
  <c r="T2085" i="23"/>
  <c r="T2522" i="23"/>
  <c r="T2200" i="23"/>
  <c r="R117" i="23"/>
  <c r="T117" i="23" s="1"/>
  <c r="R560" i="23"/>
  <c r="T560" i="23" s="1"/>
  <c r="T1172" i="23"/>
  <c r="T1255" i="23"/>
  <c r="T2232" i="23"/>
  <c r="T2477" i="23"/>
  <c r="S145" i="23"/>
  <c r="T145" i="23" s="1"/>
  <c r="T169" i="23"/>
  <c r="T279" i="23"/>
  <c r="R595" i="23"/>
  <c r="T595" i="23" s="1"/>
  <c r="T660" i="23"/>
  <c r="S828" i="23"/>
  <c r="T828" i="23" s="1"/>
  <c r="T1715" i="23"/>
  <c r="R1824" i="23"/>
  <c r="T1824" i="23" s="1"/>
  <c r="T2826" i="23"/>
  <c r="T1844" i="23"/>
  <c r="R476" i="23"/>
  <c r="T476" i="23" s="1"/>
  <c r="R575" i="23"/>
  <c r="T575" i="23" s="1"/>
  <c r="R1217" i="23"/>
  <c r="T1217" i="23" s="1"/>
  <c r="R2029" i="23"/>
  <c r="T2029" i="23" s="1"/>
  <c r="T2086" i="23"/>
  <c r="T2268" i="23"/>
  <c r="R2429" i="23"/>
  <c r="T2429" i="23" s="1"/>
  <c r="R77" i="23"/>
  <c r="T77" i="23" s="1"/>
  <c r="T423" i="23"/>
  <c r="R487" i="23"/>
  <c r="T487" i="23" s="1"/>
  <c r="R636" i="23"/>
  <c r="T636" i="23" s="1"/>
  <c r="R736" i="23"/>
  <c r="T736" i="23" s="1"/>
  <c r="R2005" i="23"/>
  <c r="T2005" i="23" s="1"/>
  <c r="R2040" i="23"/>
  <c r="T2040" i="23" s="1"/>
  <c r="R2802" i="23"/>
  <c r="T2802" i="23" s="1"/>
  <c r="T172" i="23"/>
  <c r="R399" i="23"/>
  <c r="T399" i="23" s="1"/>
  <c r="R586" i="23"/>
  <c r="T586" i="23" s="1"/>
  <c r="T829" i="23"/>
  <c r="T946" i="23"/>
  <c r="R1651" i="23"/>
  <c r="T1651" i="23" s="1"/>
  <c r="T1716" i="23"/>
  <c r="T1840" i="23"/>
  <c r="R1876" i="23"/>
  <c r="T1876" i="23" s="1"/>
  <c r="R2077" i="23"/>
  <c r="T2077" i="23" s="1"/>
  <c r="R2112" i="23"/>
  <c r="T2112" i="23" s="1"/>
  <c r="R2379" i="23"/>
  <c r="T2379" i="23" s="1"/>
  <c r="R2504" i="23"/>
  <c r="T2504" i="23" s="1"/>
  <c r="T428" i="23"/>
  <c r="T1015" i="23"/>
  <c r="T1415" i="23"/>
  <c r="T1573" i="23"/>
  <c r="T2054" i="23"/>
  <c r="T527" i="23"/>
  <c r="R452" i="23"/>
  <c r="T452" i="23" s="1"/>
  <c r="T737" i="23"/>
  <c r="T796" i="23"/>
  <c r="T858" i="23"/>
  <c r="R1496" i="23"/>
  <c r="T1496" i="23" s="1"/>
  <c r="T1731" i="23"/>
  <c r="R1888" i="23"/>
  <c r="T1888" i="23" s="1"/>
  <c r="T1949" i="23"/>
  <c r="R2283" i="23"/>
  <c r="T2283" i="23" s="1"/>
  <c r="T2445" i="23"/>
  <c r="R2589" i="23"/>
  <c r="T2589" i="23" s="1"/>
  <c r="R29" i="23"/>
  <c r="T29" i="23" s="1"/>
  <c r="T129" i="23"/>
  <c r="S229" i="23"/>
  <c r="T229" i="23" s="1"/>
  <c r="R287" i="23"/>
  <c r="T287" i="23" s="1"/>
  <c r="R641" i="23"/>
  <c r="T641" i="23" s="1"/>
  <c r="R17" i="23"/>
  <c r="T17" i="23" s="1"/>
  <c r="R1073" i="23"/>
  <c r="T1073" i="23" s="1"/>
  <c r="R517" i="23"/>
  <c r="T517" i="23" s="1"/>
  <c r="R668" i="23"/>
  <c r="T668" i="23" s="1"/>
  <c r="R659" i="23"/>
  <c r="T659" i="23" s="1"/>
  <c r="R340" i="23"/>
  <c r="T340" i="23" s="1"/>
  <c r="R634" i="23"/>
  <c r="T634" i="23" s="1"/>
  <c r="R251" i="23"/>
  <c r="T251" i="23" s="1"/>
  <c r="R463" i="23"/>
  <c r="T463" i="23" s="1"/>
  <c r="R561" i="23"/>
  <c r="T561" i="23" s="1"/>
  <c r="R686" i="23"/>
  <c r="T686" i="23" s="1"/>
  <c r="R918" i="23"/>
  <c r="T918" i="23" s="1"/>
  <c r="R79" i="23"/>
  <c r="T79" i="23" s="1"/>
  <c r="R596" i="23"/>
  <c r="T596" i="23" s="1"/>
  <c r="R868" i="23"/>
  <c r="T868" i="23" s="1"/>
  <c r="R110" i="23"/>
  <c r="T110" i="23" s="1"/>
  <c r="R749" i="23"/>
  <c r="T749" i="23" s="1"/>
  <c r="R69" i="23"/>
  <c r="T69" i="23" s="1"/>
  <c r="R240" i="23"/>
  <c r="T240" i="23" s="1"/>
  <c r="R650" i="23"/>
  <c r="T650" i="23" s="1"/>
  <c r="R677" i="23"/>
  <c r="T677" i="23" s="1"/>
  <c r="R453" i="23"/>
  <c r="T453" i="23" s="1"/>
  <c r="R1095" i="23"/>
  <c r="T1095" i="23" s="1"/>
  <c r="R141" i="23"/>
  <c r="T141" i="23" s="1"/>
  <c r="R349" i="23"/>
  <c r="T349" i="23" s="1"/>
  <c r="R554" i="23"/>
  <c r="T554" i="23" s="1"/>
  <c r="R787" i="23"/>
  <c r="T787" i="23" s="1"/>
  <c r="R1310" i="23"/>
  <c r="T1310" i="23" s="1"/>
  <c r="R436" i="23"/>
  <c r="T436" i="23" s="1"/>
  <c r="S500" i="23"/>
  <c r="T500" i="23" s="1"/>
  <c r="R546" i="23"/>
  <c r="T546" i="23" s="1"/>
  <c r="T580" i="23"/>
  <c r="T730" i="23"/>
  <c r="R768" i="23"/>
  <c r="T768" i="23" s="1"/>
  <c r="T804" i="23"/>
  <c r="S840" i="23"/>
  <c r="T840" i="23" s="1"/>
  <c r="R940" i="23"/>
  <c r="T940" i="23" s="1"/>
  <c r="T1012" i="23"/>
  <c r="T1126" i="23"/>
  <c r="R1148" i="23"/>
  <c r="T1148" i="23" s="1"/>
  <c r="T1182" i="23"/>
  <c r="R1233" i="23"/>
  <c r="T1233" i="23" s="1"/>
  <c r="R1945" i="23"/>
  <c r="T1945" i="23" s="1"/>
  <c r="R2535" i="23"/>
  <c r="T2535" i="23" s="1"/>
  <c r="T1505" i="23"/>
  <c r="T111" i="23"/>
  <c r="T142" i="23"/>
  <c r="R161" i="23"/>
  <c r="T161" i="23" s="1"/>
  <c r="R296" i="23"/>
  <c r="T296" i="23" s="1"/>
  <c r="T360" i="23"/>
  <c r="R379" i="23"/>
  <c r="T379" i="23" s="1"/>
  <c r="T407" i="23"/>
  <c r="R472" i="23"/>
  <c r="T472" i="23" s="1"/>
  <c r="S642" i="23"/>
  <c r="T642" i="23" s="1"/>
  <c r="R696" i="23"/>
  <c r="T696" i="23" s="1"/>
  <c r="T750" i="23"/>
  <c r="T760" i="23"/>
  <c r="R878" i="23"/>
  <c r="T878" i="23" s="1"/>
  <c r="R992" i="23"/>
  <c r="T992" i="23" s="1"/>
  <c r="T1761" i="23"/>
  <c r="R1910" i="23"/>
  <c r="T1910" i="23" s="1"/>
  <c r="R2405" i="23"/>
  <c r="T2405" i="23" s="1"/>
  <c r="R49" i="23"/>
  <c r="T49" i="23" s="1"/>
  <c r="R61" i="23"/>
  <c r="T61" i="23" s="1"/>
  <c r="R101" i="23"/>
  <c r="T101" i="23" s="1"/>
  <c r="R212" i="23"/>
  <c r="T212" i="23" s="1"/>
  <c r="R1725" i="23"/>
  <c r="T1725" i="23" s="1"/>
  <c r="R30" i="23"/>
  <c r="T30" i="23" s="1"/>
  <c r="T143" i="23"/>
  <c r="T231" i="23"/>
  <c r="R271" i="23"/>
  <c r="T271" i="23" s="1"/>
  <c r="S314" i="23"/>
  <c r="T314" i="23" s="1"/>
  <c r="R408" i="23"/>
  <c r="T408" i="23" s="1"/>
  <c r="S418" i="23"/>
  <c r="T418" i="23" s="1"/>
  <c r="R447" i="23"/>
  <c r="T447" i="23" s="1"/>
  <c r="R455" i="23"/>
  <c r="T455" i="23" s="1"/>
  <c r="R511" i="23"/>
  <c r="T511" i="23" s="1"/>
  <c r="R519" i="23"/>
  <c r="T519" i="23" s="1"/>
  <c r="R547" i="23"/>
  <c r="T547" i="23" s="1"/>
  <c r="R574" i="23"/>
  <c r="T574" i="23" s="1"/>
  <c r="R599" i="23"/>
  <c r="T599" i="23" s="1"/>
  <c r="T609" i="23"/>
  <c r="R618" i="23"/>
  <c r="T618" i="23" s="1"/>
  <c r="R679" i="23"/>
  <c r="T679" i="23" s="1"/>
  <c r="T769" i="23"/>
  <c r="T824" i="23"/>
  <c r="T852" i="23"/>
  <c r="T982" i="23"/>
  <c r="R1004" i="23"/>
  <c r="T1004" i="23" s="1"/>
  <c r="T1108" i="23"/>
  <c r="T1118" i="23"/>
  <c r="R1184" i="23"/>
  <c r="T1184" i="23" s="1"/>
  <c r="R1223" i="23"/>
  <c r="T1223" i="23" s="1"/>
  <c r="R1961" i="23"/>
  <c r="T1961" i="23" s="1"/>
  <c r="R2647" i="23"/>
  <c r="T2647" i="23" s="1"/>
  <c r="R2765" i="23"/>
  <c r="T2765" i="23" s="1"/>
  <c r="R81" i="23"/>
  <c r="T81" i="23" s="1"/>
  <c r="R93" i="23"/>
  <c r="T93" i="23" s="1"/>
  <c r="R133" i="23"/>
  <c r="T133" i="23" s="1"/>
  <c r="R261" i="23"/>
  <c r="T261" i="23" s="1"/>
  <c r="T333" i="23"/>
  <c r="R372" i="23"/>
  <c r="T372" i="23" s="1"/>
  <c r="R484" i="23"/>
  <c r="T484" i="23" s="1"/>
  <c r="T1585" i="23"/>
  <c r="R1635" i="23"/>
  <c r="T1635" i="23" s="1"/>
  <c r="T1901" i="23"/>
  <c r="T2586" i="23"/>
  <c r="R2797" i="23"/>
  <c r="T2797" i="23" s="1"/>
  <c r="R21" i="23"/>
  <c r="T21" i="23" s="1"/>
  <c r="R31" i="23"/>
  <c r="T31" i="23" s="1"/>
  <c r="R62" i="23"/>
  <c r="T62" i="23" s="1"/>
  <c r="S213" i="23"/>
  <c r="T213" i="23" s="1"/>
  <c r="R232" i="23"/>
  <c r="T232" i="23" s="1"/>
  <c r="R324" i="23"/>
  <c r="T324" i="23" s="1"/>
  <c r="R352" i="23"/>
  <c r="T352" i="23" s="1"/>
  <c r="R381" i="23"/>
  <c r="T381" i="23" s="1"/>
  <c r="T548" i="23"/>
  <c r="T611" i="23"/>
  <c r="R637" i="23"/>
  <c r="T637" i="23" s="1"/>
  <c r="T698" i="23"/>
  <c r="T724" i="23"/>
  <c r="T743" i="23"/>
  <c r="R834" i="23"/>
  <c r="T834" i="23" s="1"/>
  <c r="T932" i="23"/>
  <c r="T953" i="23"/>
  <c r="R1025" i="23"/>
  <c r="T1025" i="23" s="1"/>
  <c r="T1046" i="23"/>
  <c r="S1068" i="23"/>
  <c r="T1068" i="23" s="1"/>
  <c r="T1077" i="23"/>
  <c r="T1109" i="23"/>
  <c r="R1937" i="23"/>
  <c r="T1937" i="23" s="1"/>
  <c r="R113" i="23"/>
  <c r="T113" i="23" s="1"/>
  <c r="S205" i="23"/>
  <c r="T205" i="23" s="1"/>
  <c r="T299" i="23"/>
  <c r="T410" i="23"/>
  <c r="T485" i="23"/>
  <c r="T558" i="23"/>
  <c r="T664" i="23"/>
  <c r="T782" i="23"/>
  <c r="T862" i="23"/>
  <c r="T872" i="23"/>
  <c r="T985" i="23"/>
  <c r="T1152" i="23"/>
  <c r="S1186" i="23"/>
  <c r="T1186" i="23" s="1"/>
  <c r="R1391" i="23"/>
  <c r="T1391" i="23" s="1"/>
  <c r="R1457" i="23"/>
  <c r="T1457" i="23" s="1"/>
  <c r="T2100" i="23"/>
  <c r="R2219" i="23"/>
  <c r="T2219" i="23" s="1"/>
  <c r="R13" i="23"/>
  <c r="T13" i="23" s="1"/>
  <c r="R53" i="23"/>
  <c r="T53" i="23" s="1"/>
  <c r="R63" i="23"/>
  <c r="T63" i="23" s="1"/>
  <c r="R94" i="23"/>
  <c r="T94" i="23" s="1"/>
  <c r="T184" i="23"/>
  <c r="T283" i="23"/>
  <c r="T325" i="23"/>
  <c r="R1278" i="23"/>
  <c r="T1278" i="23" s="1"/>
  <c r="R1342" i="23"/>
  <c r="T1342" i="23" s="1"/>
  <c r="R1928" i="23"/>
  <c r="T1928" i="23" s="1"/>
  <c r="R2032" i="23"/>
  <c r="T2032" i="23" s="1"/>
  <c r="R2067" i="23"/>
  <c r="T2067" i="23" s="1"/>
  <c r="R468" i="23"/>
  <c r="T468" i="23" s="1"/>
  <c r="R542" i="23"/>
  <c r="T542" i="23" s="1"/>
  <c r="T612" i="23"/>
  <c r="R717" i="23"/>
  <c r="T717" i="23" s="1"/>
  <c r="R808" i="23"/>
  <c r="T808" i="23" s="1"/>
  <c r="T836" i="23"/>
  <c r="R892" i="23"/>
  <c r="T892" i="23" s="1"/>
  <c r="T996" i="23"/>
  <c r="T1038" i="23"/>
  <c r="R1537" i="23"/>
  <c r="T1537" i="23" s="1"/>
  <c r="T2485" i="23"/>
  <c r="R2678" i="23"/>
  <c r="T2678" i="23" s="1"/>
  <c r="R2786" i="23"/>
  <c r="T2786" i="23" s="1"/>
  <c r="R33" i="23"/>
  <c r="T33" i="23" s="1"/>
  <c r="R45" i="23"/>
  <c r="T45" i="23" s="1"/>
  <c r="R85" i="23"/>
  <c r="T85" i="23" s="1"/>
  <c r="R95" i="23"/>
  <c r="T95" i="23" s="1"/>
  <c r="R126" i="23"/>
  <c r="T126" i="23" s="1"/>
  <c r="S207" i="23"/>
  <c r="T207" i="23" s="1"/>
  <c r="R256" i="23"/>
  <c r="T256" i="23" s="1"/>
  <c r="R292" i="23"/>
  <c r="T292" i="23" s="1"/>
  <c r="R300" i="23"/>
  <c r="T300" i="23" s="1"/>
  <c r="R317" i="23"/>
  <c r="T317" i="23" s="1"/>
  <c r="R440" i="23"/>
  <c r="T440" i="23" s="1"/>
  <c r="R504" i="23"/>
  <c r="T504" i="23" s="1"/>
  <c r="R551" i="23"/>
  <c r="T551" i="23" s="1"/>
  <c r="R559" i="23"/>
  <c r="T559" i="23" s="1"/>
  <c r="R576" i="23"/>
  <c r="T576" i="23" s="1"/>
  <c r="R647" i="23"/>
  <c r="T647" i="23" s="1"/>
  <c r="R655" i="23"/>
  <c r="T655" i="23" s="1"/>
  <c r="R700" i="23"/>
  <c r="T700" i="23" s="1"/>
  <c r="R755" i="23"/>
  <c r="T755" i="23" s="1"/>
  <c r="R800" i="23"/>
  <c r="T800" i="23" s="1"/>
  <c r="R855" i="23"/>
  <c r="T855" i="23" s="1"/>
  <c r="R976" i="23"/>
  <c r="T976" i="23" s="1"/>
  <c r="T1070" i="23"/>
  <c r="R1121" i="23"/>
  <c r="T1121" i="23" s="1"/>
  <c r="T1143" i="23"/>
  <c r="T1188" i="23"/>
  <c r="R1666" i="23"/>
  <c r="T1666" i="23" s="1"/>
  <c r="R1788" i="23"/>
  <c r="T1788" i="23" s="1"/>
  <c r="R14" i="23"/>
  <c r="T14" i="23" s="1"/>
  <c r="T65" i="23"/>
  <c r="T127" i="23"/>
  <c r="T158" i="23"/>
  <c r="S175" i="23"/>
  <c r="T175" i="23" s="1"/>
  <c r="T266" i="23"/>
  <c r="T309" i="23"/>
  <c r="T376" i="23"/>
  <c r="R394" i="23"/>
  <c r="T394" i="23" s="1"/>
  <c r="R460" i="23"/>
  <c r="T460" i="23" s="1"/>
  <c r="T570" i="23"/>
  <c r="R613" i="23"/>
  <c r="T613" i="23" s="1"/>
  <c r="R639" i="23"/>
  <c r="T639" i="23" s="1"/>
  <c r="T673" i="23"/>
  <c r="R684" i="23"/>
  <c r="T684" i="23" s="1"/>
  <c r="T692" i="23"/>
  <c r="R709" i="23"/>
  <c r="T709" i="23" s="1"/>
  <c r="T718" i="23"/>
  <c r="T775" i="23"/>
  <c r="R792" i="23"/>
  <c r="T792" i="23" s="1"/>
  <c r="R837" i="23"/>
  <c r="T837" i="23" s="1"/>
  <c r="T874" i="23"/>
  <c r="R883" i="23"/>
  <c r="T883" i="23" s="1"/>
  <c r="T893" i="23"/>
  <c r="T1168" i="23"/>
  <c r="R1216" i="23"/>
  <c r="T1216" i="23" s="1"/>
  <c r="R1445" i="23"/>
  <c r="T1445" i="23" s="1"/>
  <c r="S2023" i="23"/>
  <c r="T2023" i="23" s="1"/>
  <c r="R2057" i="23"/>
  <c r="T2057" i="23" s="1"/>
  <c r="R2125" i="23"/>
  <c r="T2125" i="23" s="1"/>
  <c r="T2248" i="23"/>
  <c r="R2259" i="23"/>
  <c r="T2259" i="23" s="1"/>
  <c r="R2375" i="23"/>
  <c r="T2375" i="23" s="1"/>
  <c r="R2413" i="23"/>
  <c r="T2413" i="23" s="1"/>
  <c r="R2567" i="23"/>
  <c r="T2567" i="23" s="1"/>
  <c r="T960" i="23"/>
  <c r="T648" i="23"/>
  <c r="T728" i="23"/>
  <c r="R1230" i="23"/>
  <c r="T1230" i="23" s="1"/>
  <c r="S1955" i="23"/>
  <c r="T1955" i="23" s="1"/>
  <c r="R2667" i="23"/>
  <c r="T2667" i="23" s="1"/>
  <c r="R5" i="23"/>
  <c r="T5" i="23" s="1"/>
  <c r="R15" i="23"/>
  <c r="T15" i="23" s="1"/>
  <c r="R46" i="23"/>
  <c r="T46" i="23" s="1"/>
  <c r="T159" i="23"/>
  <c r="R176" i="23"/>
  <c r="T176" i="23" s="1"/>
  <c r="R258" i="23"/>
  <c r="T258" i="23" s="1"/>
  <c r="R276" i="23"/>
  <c r="T276" i="23" s="1"/>
  <c r="T327" i="23"/>
  <c r="R356" i="23"/>
  <c r="T356" i="23" s="1"/>
  <c r="R1382" i="23"/>
  <c r="T1382" i="23" s="1"/>
  <c r="R2152" i="23"/>
  <c r="T2152" i="23" s="1"/>
  <c r="R2617" i="23"/>
  <c r="T2617" i="23" s="1"/>
  <c r="T47" i="23"/>
  <c r="T78" i="23"/>
  <c r="R97" i="23"/>
  <c r="T97" i="23" s="1"/>
  <c r="R267" i="23"/>
  <c r="T267" i="23" s="1"/>
  <c r="R578" i="23"/>
  <c r="T578" i="23" s="1"/>
  <c r="S640" i="23"/>
  <c r="T640" i="23" s="1"/>
  <c r="T711" i="23"/>
  <c r="T820" i="23"/>
  <c r="R969" i="23"/>
  <c r="T969" i="23" s="1"/>
  <c r="R1566" i="23"/>
  <c r="T1566" i="23" s="1"/>
  <c r="R1697" i="23"/>
  <c r="T1697" i="23" s="1"/>
  <c r="T1875" i="23"/>
  <c r="T2081" i="23"/>
  <c r="R2115" i="23"/>
  <c r="T2115" i="23" s="1"/>
  <c r="R1202" i="23"/>
  <c r="T1202" i="23" s="1"/>
  <c r="S1266" i="23"/>
  <c r="T1266" i="23" s="1"/>
  <c r="R1298" i="23"/>
  <c r="T1298" i="23" s="1"/>
  <c r="R1330" i="23"/>
  <c r="T1330" i="23" s="1"/>
  <c r="R1362" i="23"/>
  <c r="T1362" i="23" s="1"/>
  <c r="R1425" i="23"/>
  <c r="T1425" i="23" s="1"/>
  <c r="T1556" i="23"/>
  <c r="R1586" i="23"/>
  <c r="T1586" i="23" s="1"/>
  <c r="R1597" i="23"/>
  <c r="T1597" i="23" s="1"/>
  <c r="R2587" i="23"/>
  <c r="T2587" i="23" s="1"/>
  <c r="R2598" i="23"/>
  <c r="T2598" i="23" s="1"/>
  <c r="T2679" i="23"/>
  <c r="S2711" i="23"/>
  <c r="T2711" i="23" s="1"/>
  <c r="R2733" i="23"/>
  <c r="T2733" i="23" s="1"/>
  <c r="R1477" i="23"/>
  <c r="T1477" i="23" s="1"/>
  <c r="S1538" i="23"/>
  <c r="T1538" i="23" s="1"/>
  <c r="R1617" i="23"/>
  <c r="T1617" i="23" s="1"/>
  <c r="R1667" i="23"/>
  <c r="T1667" i="23" s="1"/>
  <c r="R1698" i="23"/>
  <c r="T1698" i="23" s="1"/>
  <c r="R1726" i="23"/>
  <c r="T1726" i="23" s="1"/>
  <c r="S1763" i="23"/>
  <c r="T1763" i="23" s="1"/>
  <c r="R1782" i="23"/>
  <c r="T1782" i="23" s="1"/>
  <c r="R1789" i="23"/>
  <c r="T1789" i="23" s="1"/>
  <c r="R1843" i="23"/>
  <c r="T1843" i="23" s="1"/>
  <c r="S1849" i="23"/>
  <c r="T1849" i="23" s="1"/>
  <c r="R1885" i="23"/>
  <c r="T1885" i="23" s="1"/>
  <c r="R1911" i="23"/>
  <c r="T1911" i="23" s="1"/>
  <c r="R1920" i="23"/>
  <c r="T1920" i="23" s="1"/>
  <c r="S1989" i="23"/>
  <c r="T1989" i="23" s="1"/>
  <c r="R1997" i="23"/>
  <c r="T1997" i="23" s="1"/>
  <c r="R2051" i="23"/>
  <c r="T2051" i="23" s="1"/>
  <c r="R2093" i="23"/>
  <c r="T2093" i="23" s="1"/>
  <c r="R2101" i="23"/>
  <c r="T2101" i="23" s="1"/>
  <c r="R2109" i="23"/>
  <c r="T2109" i="23" s="1"/>
  <c r="T2134" i="23"/>
  <c r="T2153" i="23"/>
  <c r="T2162" i="23"/>
  <c r="R2309" i="23"/>
  <c r="T2309" i="23" s="1"/>
  <c r="S2317" i="23"/>
  <c r="T2317" i="23" s="1"/>
  <c r="R2328" i="23"/>
  <c r="T2328" i="23" s="1"/>
  <c r="T2346" i="23"/>
  <c r="R2357" i="23"/>
  <c r="T2357" i="23" s="1"/>
  <c r="R2365" i="23"/>
  <c r="T2365" i="23" s="1"/>
  <c r="S2376" i="23"/>
  <c r="T2376" i="23" s="1"/>
  <c r="R2395" i="23"/>
  <c r="T2395" i="23" s="1"/>
  <c r="R2437" i="23"/>
  <c r="T2437" i="23" s="1"/>
  <c r="R2517" i="23"/>
  <c r="T2517" i="23" s="1"/>
  <c r="R2525" i="23"/>
  <c r="T2525" i="23" s="1"/>
  <c r="R2557" i="23"/>
  <c r="T2557" i="23" s="1"/>
  <c r="T1248" i="23"/>
  <c r="T1280" i="23"/>
  <c r="T1312" i="23"/>
  <c r="T1344" i="23"/>
  <c r="T1384" i="23"/>
  <c r="T1469" i="23"/>
  <c r="R1488" i="23"/>
  <c r="T1488" i="23" s="1"/>
  <c r="T1569" i="23"/>
  <c r="T1629" i="23"/>
  <c r="T1649" i="23"/>
  <c r="R1745" i="23"/>
  <c r="T1745" i="23" s="1"/>
  <c r="T1764" i="23"/>
  <c r="T1774" i="23"/>
  <c r="R1817" i="23"/>
  <c r="T1817" i="23" s="1"/>
  <c r="T1860" i="23"/>
  <c r="T1868" i="23"/>
  <c r="R1939" i="23"/>
  <c r="T1939" i="23" s="1"/>
  <c r="T2025" i="23"/>
  <c r="R2033" i="23"/>
  <c r="T2033" i="23" s="1"/>
  <c r="R2084" i="23"/>
  <c r="T2084" i="23" s="1"/>
  <c r="R2126" i="23"/>
  <c r="T2126" i="23" s="1"/>
  <c r="T2135" i="23"/>
  <c r="T2163" i="23"/>
  <c r="T2220" i="23"/>
  <c r="T2269" i="23"/>
  <c r="T2298" i="23"/>
  <c r="T2407" i="23"/>
  <c r="T2537" i="23"/>
  <c r="T2569" i="23"/>
  <c r="R2599" i="23"/>
  <c r="T2599" i="23" s="1"/>
  <c r="T2630" i="23"/>
  <c r="R2649" i="23"/>
  <c r="T2649" i="23" s="1"/>
  <c r="T2746" i="23"/>
  <c r="T1260" i="23"/>
  <c r="T1292" i="23"/>
  <c r="T1324" i="23"/>
  <c r="T1356" i="23"/>
  <c r="T1376" i="23"/>
  <c r="T1407" i="23"/>
  <c r="T1489" i="23"/>
  <c r="T1520" i="23"/>
  <c r="T1895" i="23"/>
  <c r="T1940" i="23"/>
  <c r="T1998" i="23"/>
  <c r="T2007" i="23"/>
  <c r="T2110" i="23"/>
  <c r="T2469" i="23"/>
  <c r="T2550" i="23"/>
  <c r="T2581" i="23"/>
  <c r="T2650" i="23"/>
  <c r="R2713" i="23"/>
  <c r="T2713" i="23" s="1"/>
  <c r="S2759" i="23"/>
  <c r="T2759" i="23" s="1"/>
  <c r="R1281" i="23"/>
  <c r="T1281" i="23" s="1"/>
  <c r="R1313" i="23"/>
  <c r="T1313" i="23" s="1"/>
  <c r="R1345" i="23"/>
  <c r="T1345" i="23" s="1"/>
  <c r="T1428" i="23"/>
  <c r="R1570" i="23"/>
  <c r="T1570" i="23" s="1"/>
  <c r="R1630" i="23"/>
  <c r="T1630" i="23" s="1"/>
  <c r="R1650" i="23"/>
  <c r="T1650" i="23" s="1"/>
  <c r="R1661" i="23"/>
  <c r="T1661" i="23" s="1"/>
  <c r="R1681" i="23"/>
  <c r="T1681" i="23" s="1"/>
  <c r="R1710" i="23"/>
  <c r="T1710" i="23" s="1"/>
  <c r="R1717" i="23"/>
  <c r="T1717" i="23" s="1"/>
  <c r="R1728" i="23"/>
  <c r="T1728" i="23" s="1"/>
  <c r="T1765" i="23"/>
  <c r="S1784" i="23"/>
  <c r="T1784" i="23" s="1"/>
  <c r="R1801" i="23"/>
  <c r="T1801" i="23" s="1"/>
  <c r="R1819" i="23"/>
  <c r="T1819" i="23" s="1"/>
  <c r="R1837" i="23"/>
  <c r="T1837" i="23" s="1"/>
  <c r="T1852" i="23"/>
  <c r="R1861" i="23"/>
  <c r="T1861" i="23" s="1"/>
  <c r="S1957" i="23"/>
  <c r="T1957" i="23" s="1"/>
  <c r="R1965" i="23"/>
  <c r="T1965" i="23" s="1"/>
  <c r="R1973" i="23"/>
  <c r="T1973" i="23" s="1"/>
  <c r="R2045" i="23"/>
  <c r="T2045" i="23" s="1"/>
  <c r="R2053" i="23"/>
  <c r="T2053" i="23" s="1"/>
  <c r="R2103" i="23"/>
  <c r="T2103" i="23" s="1"/>
  <c r="R2119" i="23"/>
  <c r="T2119" i="23" s="1"/>
  <c r="R2136" i="23"/>
  <c r="T2136" i="23" s="1"/>
  <c r="R2173" i="23"/>
  <c r="T2173" i="23" s="1"/>
  <c r="T2192" i="23"/>
  <c r="R2243" i="23"/>
  <c r="T2243" i="23" s="1"/>
  <c r="R2311" i="23"/>
  <c r="T2311" i="23" s="1"/>
  <c r="R2389" i="23"/>
  <c r="T2389" i="23" s="1"/>
  <c r="R2397" i="23"/>
  <c r="T2397" i="23" s="1"/>
  <c r="T2582" i="23"/>
  <c r="T2601" i="23"/>
  <c r="R2631" i="23"/>
  <c r="T2631" i="23" s="1"/>
  <c r="T2662" i="23"/>
  <c r="R2681" i="23"/>
  <c r="T2681" i="23" s="1"/>
  <c r="T1239" i="23"/>
  <c r="R1377" i="23"/>
  <c r="T1377" i="23" s="1"/>
  <c r="T1409" i="23"/>
  <c r="T1418" i="23"/>
  <c r="T1440" i="23"/>
  <c r="T1450" i="23"/>
  <c r="R1480" i="23"/>
  <c r="T1480" i="23" s="1"/>
  <c r="R1521" i="23"/>
  <c r="T1521" i="23" s="1"/>
  <c r="T1533" i="23"/>
  <c r="R1581" i="23"/>
  <c r="T1581" i="23" s="1"/>
  <c r="T1601" i="23"/>
  <c r="T1610" i="23"/>
  <c r="T1662" i="23"/>
  <c r="T1729" i="23"/>
  <c r="R1757" i="23"/>
  <c r="T1757" i="23" s="1"/>
  <c r="T1820" i="23"/>
  <c r="T1879" i="23"/>
  <c r="R1991" i="23"/>
  <c r="T1991" i="23" s="1"/>
  <c r="T2019" i="23"/>
  <c r="T2071" i="23"/>
  <c r="T2156" i="23"/>
  <c r="T2293" i="23"/>
  <c r="T2330" i="23"/>
  <c r="R2341" i="23"/>
  <c r="T2341" i="23" s="1"/>
  <c r="T2501" i="23"/>
  <c r="T2727" i="23"/>
  <c r="T1282" i="23"/>
  <c r="T1314" i="23"/>
  <c r="T1346" i="23"/>
  <c r="T1553" i="23"/>
  <c r="T1582" i="23"/>
  <c r="T1758" i="23"/>
  <c r="T1838" i="23"/>
  <c r="T2157" i="23"/>
  <c r="T2421" i="23"/>
  <c r="T2583" i="23"/>
  <c r="T2663" i="23"/>
  <c r="R1389" i="23"/>
  <c r="T1389" i="23" s="1"/>
  <c r="S1410" i="23"/>
  <c r="T1410" i="23" s="1"/>
  <c r="R1441" i="23"/>
  <c r="T1441" i="23" s="1"/>
  <c r="T1482" i="23"/>
  <c r="R1602" i="23"/>
  <c r="T1602" i="23" s="1"/>
  <c r="R1701" i="23"/>
  <c r="T1701" i="23" s="1"/>
  <c r="R1730" i="23"/>
  <c r="T1730" i="23" s="1"/>
  <c r="S1821" i="23"/>
  <c r="T1821" i="23" s="1"/>
  <c r="S1829" i="23"/>
  <c r="T1829" i="23" s="1"/>
  <c r="R1925" i="23"/>
  <c r="T1925" i="23" s="1"/>
  <c r="T1942" i="23"/>
  <c r="R1952" i="23"/>
  <c r="T1952" i="23" s="1"/>
  <c r="S1959" i="23"/>
  <c r="T1959" i="23" s="1"/>
  <c r="R2020" i="23"/>
  <c r="T2020" i="23" s="1"/>
  <c r="R2064" i="23"/>
  <c r="T2064" i="23" s="1"/>
  <c r="R2072" i="23"/>
  <c r="T2072" i="23" s="1"/>
  <c r="R2087" i="23"/>
  <c r="T2087" i="23" s="1"/>
  <c r="T2204" i="23"/>
  <c r="R2235" i="23"/>
  <c r="T2235" i="23" s="1"/>
  <c r="R2491" i="23"/>
  <c r="T2491" i="23" s="1"/>
  <c r="R2521" i="23"/>
  <c r="T2521" i="23" s="1"/>
  <c r="R2603" i="23"/>
  <c r="T2603" i="23" s="1"/>
  <c r="R2614" i="23"/>
  <c r="T2614" i="23" s="1"/>
  <c r="R2633" i="23"/>
  <c r="T2633" i="23" s="1"/>
  <c r="R2695" i="23"/>
  <c r="T2695" i="23" s="1"/>
  <c r="R2762" i="23"/>
  <c r="T2762" i="23" s="1"/>
  <c r="T1200" i="23"/>
  <c r="T1264" i="23"/>
  <c r="T1296" i="23"/>
  <c r="T1328" i="23"/>
  <c r="T1360" i="23"/>
  <c r="R1368" i="23"/>
  <c r="T1368" i="23" s="1"/>
  <c r="T1463" i="23"/>
  <c r="S1473" i="23"/>
  <c r="T1473" i="23" s="1"/>
  <c r="T1492" i="23"/>
  <c r="R1512" i="23"/>
  <c r="T1512" i="23" s="1"/>
  <c r="R1554" i="23"/>
  <c r="T1554" i="23" s="1"/>
  <c r="R1613" i="23"/>
  <c r="T1613" i="23" s="1"/>
  <c r="R1633" i="23"/>
  <c r="T1633" i="23" s="1"/>
  <c r="T1713" i="23"/>
  <c r="T1748" i="23"/>
  <c r="T1804" i="23"/>
  <c r="R1863" i="23"/>
  <c r="T1863" i="23" s="1"/>
  <c r="T1881" i="23"/>
  <c r="T1889" i="23"/>
  <c r="R1908" i="23"/>
  <c r="T1908" i="23" s="1"/>
  <c r="R1917" i="23"/>
  <c r="T1917" i="23" s="1"/>
  <c r="T1943" i="23"/>
  <c r="S1975" i="23"/>
  <c r="T1975" i="23" s="1"/>
  <c r="T2001" i="23"/>
  <c r="T2030" i="23"/>
  <c r="T2039" i="23"/>
  <c r="R2055" i="23"/>
  <c r="T2055" i="23" s="1"/>
  <c r="T2113" i="23"/>
  <c r="T2186" i="23"/>
  <c r="T2227" i="23"/>
  <c r="R2275" i="23"/>
  <c r="T2275" i="23" s="1"/>
  <c r="T2295" i="23"/>
  <c r="T2325" i="23"/>
  <c r="R2343" i="23"/>
  <c r="T2343" i="23" s="1"/>
  <c r="T2373" i="23"/>
  <c r="R2453" i="23"/>
  <c r="T2453" i="23" s="1"/>
  <c r="R2553" i="23"/>
  <c r="T2553" i="23" s="1"/>
  <c r="T2565" i="23"/>
  <c r="T2615" i="23"/>
  <c r="T1212" i="23"/>
  <c r="T1232" i="23"/>
  <c r="R1276" i="23"/>
  <c r="T1276" i="23" s="1"/>
  <c r="R1308" i="23"/>
  <c r="T1308" i="23" s="1"/>
  <c r="R1340" i="23"/>
  <c r="T1340" i="23" s="1"/>
  <c r="R1411" i="23"/>
  <c r="T1411" i="23" s="1"/>
  <c r="T1432" i="23"/>
  <c r="R1455" i="23"/>
  <c r="T1455" i="23" s="1"/>
  <c r="R1565" i="23"/>
  <c r="T1565" i="23" s="1"/>
  <c r="R1614" i="23"/>
  <c r="T1614" i="23" s="1"/>
  <c r="R1645" i="23"/>
  <c r="T1645" i="23" s="1"/>
  <c r="R1665" i="23"/>
  <c r="T1665" i="23" s="1"/>
  <c r="R1742" i="23"/>
  <c r="T1742" i="23" s="1"/>
  <c r="R1760" i="23"/>
  <c r="T1760" i="23" s="1"/>
  <c r="T1769" i="23"/>
  <c r="R1787" i="23"/>
  <c r="T1787" i="23" s="1"/>
  <c r="R1822" i="23"/>
  <c r="T1822" i="23" s="1"/>
  <c r="T1847" i="23"/>
  <c r="T1918" i="23"/>
  <c r="T1927" i="23"/>
  <c r="T2236" i="23"/>
  <c r="T2534" i="23"/>
  <c r="T2566" i="23"/>
  <c r="R2585" i="23"/>
  <c r="T2585" i="23" s="1"/>
  <c r="R2646" i="23"/>
  <c r="T2646" i="23" s="1"/>
  <c r="S2665" i="23"/>
  <c r="T2665" i="23" s="1"/>
  <c r="T2697" i="23"/>
  <c r="T2743" i="23"/>
  <c r="T18" i="23"/>
  <c r="T34" i="23"/>
  <c r="T50" i="23"/>
  <c r="T66" i="23"/>
  <c r="T82" i="23"/>
  <c r="T98" i="23"/>
  <c r="T114" i="23"/>
  <c r="T130" i="23"/>
  <c r="T146" i="23"/>
  <c r="T162" i="23"/>
  <c r="T174" i="23"/>
  <c r="T191" i="23"/>
  <c r="T211" i="23"/>
  <c r="T237" i="23"/>
  <c r="T264" i="23"/>
  <c r="T278" i="23"/>
  <c r="R398" i="23"/>
  <c r="T398" i="23" s="1"/>
  <c r="T438" i="23"/>
  <c r="T451" i="23"/>
  <c r="T470" i="23"/>
  <c r="T483" i="23"/>
  <c r="T502" i="23"/>
  <c r="T515" i="23"/>
  <c r="R521" i="23"/>
  <c r="T521" i="23" s="1"/>
  <c r="R550" i="23"/>
  <c r="T550" i="23" s="1"/>
  <c r="R564" i="23"/>
  <c r="T564" i="23" s="1"/>
  <c r="T622" i="23"/>
  <c r="R682" i="23"/>
  <c r="T682" i="23" s="1"/>
  <c r="T707" i="23"/>
  <c r="T733" i="23"/>
  <c r="R238" i="23"/>
  <c r="T238" i="23" s="1"/>
  <c r="R385" i="23"/>
  <c r="T385" i="23" s="1"/>
  <c r="R631" i="23"/>
  <c r="T631" i="23" s="1"/>
  <c r="R19" i="23"/>
  <c r="T19" i="23" s="1"/>
  <c r="R35" i="23"/>
  <c r="T35" i="23" s="1"/>
  <c r="S51" i="23"/>
  <c r="T51" i="23" s="1"/>
  <c r="R67" i="23"/>
  <c r="T67" i="23" s="1"/>
  <c r="R83" i="23"/>
  <c r="T83" i="23" s="1"/>
  <c r="R99" i="23"/>
  <c r="T99" i="23" s="1"/>
  <c r="R115" i="23"/>
  <c r="T115" i="23" s="1"/>
  <c r="S131" i="23"/>
  <c r="T131" i="23" s="1"/>
  <c r="R147" i="23"/>
  <c r="T147" i="23" s="1"/>
  <c r="R163" i="23"/>
  <c r="T163" i="23" s="1"/>
  <c r="R192" i="23"/>
  <c r="T192" i="23" s="1"/>
  <c r="T198" i="23"/>
  <c r="S225" i="23"/>
  <c r="T225" i="23" s="1"/>
  <c r="R245" i="23"/>
  <c r="T245" i="23" s="1"/>
  <c r="T259" i="23"/>
  <c r="R272" i="23"/>
  <c r="T272" i="23" s="1"/>
  <c r="R305" i="23"/>
  <c r="T305" i="23" s="1"/>
  <c r="S318" i="23"/>
  <c r="T318" i="23" s="1"/>
  <c r="R358" i="23"/>
  <c r="T358" i="23" s="1"/>
  <c r="R419" i="23"/>
  <c r="T419" i="23" s="1"/>
  <c r="R426" i="23"/>
  <c r="T426" i="23" s="1"/>
  <c r="R432" i="23"/>
  <c r="T432" i="23" s="1"/>
  <c r="R458" i="23"/>
  <c r="T458" i="23" s="1"/>
  <c r="R464" i="23"/>
  <c r="T464" i="23" s="1"/>
  <c r="R490" i="23"/>
  <c r="T490" i="23" s="1"/>
  <c r="R496" i="23"/>
  <c r="T496" i="23" s="1"/>
  <c r="R752" i="23"/>
  <c r="T752" i="23" s="1"/>
  <c r="R286" i="23"/>
  <c r="T286" i="23" s="1"/>
  <c r="R445" i="23"/>
  <c r="T445" i="23" s="1"/>
  <c r="R477" i="23"/>
  <c r="T477" i="23" s="1"/>
  <c r="R509" i="23"/>
  <c r="T509" i="23" s="1"/>
  <c r="R528" i="23"/>
  <c r="T528" i="23" s="1"/>
  <c r="R536" i="23"/>
  <c r="T536" i="23" s="1"/>
  <c r="R598" i="23"/>
  <c r="T598" i="23" s="1"/>
  <c r="T616" i="23"/>
  <c r="R656" i="23"/>
  <c r="T656" i="23" s="1"/>
  <c r="R9" i="23"/>
  <c r="T9" i="23" s="1"/>
  <c r="R25" i="23"/>
  <c r="T25" i="23" s="1"/>
  <c r="R41" i="23"/>
  <c r="T41" i="23" s="1"/>
  <c r="S57" i="23"/>
  <c r="T57" i="23" s="1"/>
  <c r="R73" i="23"/>
  <c r="T73" i="23" s="1"/>
  <c r="R89" i="23"/>
  <c r="T89" i="23" s="1"/>
  <c r="R105" i="23"/>
  <c r="T105" i="23" s="1"/>
  <c r="R121" i="23"/>
  <c r="T121" i="23" s="1"/>
  <c r="R137" i="23"/>
  <c r="T137" i="23" s="1"/>
  <c r="R153" i="23"/>
  <c r="T153" i="23" s="1"/>
  <c r="S181" i="23"/>
  <c r="T181" i="23" s="1"/>
  <c r="S187" i="23"/>
  <c r="T187" i="23" s="1"/>
  <c r="S219" i="23"/>
  <c r="T219" i="23" s="1"/>
  <c r="R273" i="23"/>
  <c r="T273" i="23" s="1"/>
  <c r="R293" i="23"/>
  <c r="T293" i="23" s="1"/>
  <c r="S312" i="23"/>
  <c r="T312" i="23" s="1"/>
  <c r="R339" i="23"/>
  <c r="T339" i="23" s="1"/>
  <c r="R346" i="23"/>
  <c r="T346" i="23" s="1"/>
  <c r="R366" i="23"/>
  <c r="T366" i="23" s="1"/>
  <c r="R406" i="23"/>
  <c r="T406" i="23" s="1"/>
  <c r="R413" i="23"/>
  <c r="T413" i="23" s="1"/>
  <c r="R433" i="23"/>
  <c r="T433" i="23" s="1"/>
  <c r="R465" i="23"/>
  <c r="T465" i="23" s="1"/>
  <c r="S497" i="23"/>
  <c r="T497" i="23" s="1"/>
  <c r="R544" i="23"/>
  <c r="T544" i="23" s="1"/>
  <c r="R590" i="23"/>
  <c r="T590" i="23" s="1"/>
  <c r="S633" i="23"/>
  <c r="T633" i="23" s="1"/>
  <c r="R726" i="23"/>
  <c r="T726" i="23" s="1"/>
  <c r="R771" i="23"/>
  <c r="T771" i="23" s="1"/>
  <c r="R790" i="23"/>
  <c r="T790" i="23" s="1"/>
  <c r="R797" i="23"/>
  <c r="T797" i="23" s="1"/>
  <c r="T193" i="23"/>
  <c r="R206" i="23"/>
  <c r="T206" i="23" s="1"/>
  <c r="R246" i="23"/>
  <c r="T246" i="23" s="1"/>
  <c r="T326" i="23"/>
  <c r="R353" i="23"/>
  <c r="T353" i="23" s="1"/>
  <c r="R373" i="23"/>
  <c r="T373" i="23" s="1"/>
  <c r="T387" i="23"/>
  <c r="R400" i="23"/>
  <c r="T400" i="23" s="1"/>
  <c r="R427" i="23"/>
  <c r="T427" i="23" s="1"/>
  <c r="R446" i="23"/>
  <c r="T446" i="23" s="1"/>
  <c r="R459" i="23"/>
  <c r="T459" i="23" s="1"/>
  <c r="R478" i="23"/>
  <c r="T478" i="23" s="1"/>
  <c r="R491" i="23"/>
  <c r="T491" i="23" s="1"/>
  <c r="R510" i="23"/>
  <c r="T510" i="23" s="1"/>
  <c r="R523" i="23"/>
  <c r="T523" i="23" s="1"/>
  <c r="R552" i="23"/>
  <c r="T552" i="23" s="1"/>
  <c r="T567" i="23"/>
  <c r="R675" i="23"/>
  <c r="T675" i="23" s="1"/>
  <c r="T701" i="23"/>
  <c r="R727" i="23"/>
  <c r="T727" i="23" s="1"/>
  <c r="R414" i="23"/>
  <c r="T414" i="23" s="1"/>
  <c r="R746" i="23"/>
  <c r="T746" i="23" s="1"/>
  <c r="R10" i="23"/>
  <c r="T10" i="23" s="1"/>
  <c r="R26" i="23"/>
  <c r="T26" i="23" s="1"/>
  <c r="R42" i="23"/>
  <c r="T42" i="23" s="1"/>
  <c r="R58" i="23"/>
  <c r="T58" i="23" s="1"/>
  <c r="R74" i="23"/>
  <c r="T74" i="23" s="1"/>
  <c r="R90" i="23"/>
  <c r="T90" i="23" s="1"/>
  <c r="R106" i="23"/>
  <c r="T106" i="23" s="1"/>
  <c r="R122" i="23"/>
  <c r="T122" i="23" s="1"/>
  <c r="R138" i="23"/>
  <c r="T138" i="23" s="1"/>
  <c r="R154" i="23"/>
  <c r="T154" i="23" s="1"/>
  <c r="R182" i="23"/>
  <c r="T182" i="23" s="1"/>
  <c r="R194" i="23"/>
  <c r="T194" i="23" s="1"/>
  <c r="R200" i="23"/>
  <c r="T200" i="23" s="1"/>
  <c r="S227" i="23"/>
  <c r="T227" i="23" s="1"/>
  <c r="R234" i="23"/>
  <c r="T234" i="23" s="1"/>
  <c r="R254" i="23"/>
  <c r="T254" i="23" s="1"/>
  <c r="R294" i="23"/>
  <c r="T294" i="23" s="1"/>
  <c r="S307" i="23"/>
  <c r="T307" i="23" s="1"/>
  <c r="R320" i="23"/>
  <c r="T320" i="23" s="1"/>
  <c r="R347" i="23"/>
  <c r="T347" i="23" s="1"/>
  <c r="T374" i="23"/>
  <c r="S401" i="23"/>
  <c r="T401" i="23" s="1"/>
  <c r="R421" i="23"/>
  <c r="T421" i="23" s="1"/>
  <c r="R530" i="23"/>
  <c r="T530" i="23" s="1"/>
  <c r="R538" i="23"/>
  <c r="T538" i="23" s="1"/>
  <c r="T569" i="23"/>
  <c r="T584" i="23"/>
  <c r="T610" i="23"/>
  <c r="T214" i="23"/>
  <c r="S241" i="23"/>
  <c r="T241" i="23" s="1"/>
  <c r="T275" i="23"/>
  <c r="R334" i="23"/>
  <c r="T334" i="23" s="1"/>
  <c r="T435" i="23"/>
  <c r="T454" i="23"/>
  <c r="T467" i="23"/>
  <c r="T486" i="23"/>
  <c r="T499" i="23"/>
  <c r="T518" i="23"/>
  <c r="R651" i="23"/>
  <c r="T651" i="23" s="1"/>
  <c r="R694" i="23"/>
  <c r="T694" i="23" s="1"/>
  <c r="R321" i="23"/>
  <c r="T321" i="23" s="1"/>
  <c r="R592" i="23"/>
  <c r="T592" i="23" s="1"/>
  <c r="R602" i="23"/>
  <c r="T602" i="23" s="1"/>
  <c r="T619" i="23"/>
  <c r="T669" i="23"/>
  <c r="R695" i="23"/>
  <c r="T695" i="23" s="1"/>
  <c r="R720" i="23"/>
  <c r="T720" i="23" s="1"/>
  <c r="R765" i="23"/>
  <c r="T765" i="23" s="1"/>
  <c r="T784" i="23"/>
  <c r="R11" i="23"/>
  <c r="T11" i="23" s="1"/>
  <c r="R27" i="23"/>
  <c r="T27" i="23" s="1"/>
  <c r="R43" i="23"/>
  <c r="T43" i="23" s="1"/>
  <c r="R59" i="23"/>
  <c r="T59" i="23" s="1"/>
  <c r="R75" i="23"/>
  <c r="T75" i="23" s="1"/>
  <c r="R91" i="23"/>
  <c r="T91" i="23" s="1"/>
  <c r="R107" i="23"/>
  <c r="T107" i="23" s="1"/>
  <c r="S123" i="23"/>
  <c r="T123" i="23" s="1"/>
  <c r="R139" i="23"/>
  <c r="T139" i="23" s="1"/>
  <c r="R155" i="23"/>
  <c r="T155" i="23" s="1"/>
  <c r="S189" i="23"/>
  <c r="T189" i="23" s="1"/>
  <c r="S195" i="23"/>
  <c r="T195" i="23" s="1"/>
  <c r="R208" i="23"/>
  <c r="T208" i="23" s="1"/>
  <c r="S235" i="23"/>
  <c r="T235" i="23" s="1"/>
  <c r="R289" i="23"/>
  <c r="T289" i="23" s="1"/>
  <c r="R328" i="23"/>
  <c r="T328" i="23" s="1"/>
  <c r="R355" i="23"/>
  <c r="T355" i="23" s="1"/>
  <c r="R362" i="23"/>
  <c r="T362" i="23" s="1"/>
  <c r="R382" i="23"/>
  <c r="T382" i="23" s="1"/>
  <c r="R422" i="23"/>
  <c r="T422" i="23" s="1"/>
  <c r="R442" i="23"/>
  <c r="T442" i="23" s="1"/>
  <c r="R448" i="23"/>
  <c r="T448" i="23" s="1"/>
  <c r="R474" i="23"/>
  <c r="T474" i="23" s="1"/>
  <c r="R480" i="23"/>
  <c r="T480" i="23" s="1"/>
  <c r="S506" i="23"/>
  <c r="T506" i="23" s="1"/>
  <c r="R512" i="23"/>
  <c r="T512" i="23" s="1"/>
  <c r="R593" i="23"/>
  <c r="T593" i="23" s="1"/>
  <c r="R6" i="23"/>
  <c r="T6" i="23" s="1"/>
  <c r="R22" i="23"/>
  <c r="T22" i="23" s="1"/>
  <c r="R38" i="23"/>
  <c r="T38" i="23" s="1"/>
  <c r="R54" i="23"/>
  <c r="T54" i="23" s="1"/>
  <c r="R70" i="23"/>
  <c r="T70" i="23" s="1"/>
  <c r="R86" i="23"/>
  <c r="T86" i="23" s="1"/>
  <c r="R102" i="23"/>
  <c r="T102" i="23" s="1"/>
  <c r="R118" i="23"/>
  <c r="T118" i="23" s="1"/>
  <c r="R134" i="23"/>
  <c r="T134" i="23" s="1"/>
  <c r="R150" i="23"/>
  <c r="T150" i="23" s="1"/>
  <c r="S166" i="23"/>
  <c r="T166" i="23" s="1"/>
  <c r="R178" i="23"/>
  <c r="T178" i="23" s="1"/>
  <c r="R202" i="23"/>
  <c r="T202" i="23" s="1"/>
  <c r="R222" i="23"/>
  <c r="T222" i="23" s="1"/>
  <c r="R262" i="23"/>
  <c r="T262" i="23" s="1"/>
  <c r="R269" i="23"/>
  <c r="T269" i="23" s="1"/>
  <c r="R302" i="23"/>
  <c r="T302" i="23" s="1"/>
  <c r="T342" i="23"/>
  <c r="R369" i="23"/>
  <c r="T369" i="23" s="1"/>
  <c r="T403" i="23"/>
  <c r="R493" i="23"/>
  <c r="T493" i="23" s="1"/>
  <c r="S209" i="23"/>
  <c r="T209" i="23" s="1"/>
  <c r="R449" i="23"/>
  <c r="T449" i="23" s="1"/>
  <c r="R481" i="23"/>
  <c r="T481" i="23" s="1"/>
  <c r="R513" i="23"/>
  <c r="T513" i="23" s="1"/>
  <c r="T532" i="23"/>
  <c r="R627" i="23"/>
  <c r="T627" i="23" s="1"/>
  <c r="R645" i="23"/>
  <c r="T645" i="23" s="1"/>
  <c r="R662" i="23"/>
  <c r="T662" i="23" s="1"/>
  <c r="R714" i="23"/>
  <c r="T714" i="23" s="1"/>
  <c r="R739" i="23"/>
  <c r="T739" i="23" s="1"/>
  <c r="R758" i="23"/>
  <c r="T758" i="23" s="1"/>
  <c r="T810" i="23"/>
  <c r="R12" i="23"/>
  <c r="T12" i="23" s="1"/>
  <c r="R28" i="23"/>
  <c r="T28" i="23" s="1"/>
  <c r="R44" i="23"/>
  <c r="T44" i="23" s="1"/>
  <c r="R60" i="23"/>
  <c r="T60" i="23" s="1"/>
  <c r="R76" i="23"/>
  <c r="T76" i="23" s="1"/>
  <c r="R92" i="23"/>
  <c r="T92" i="23" s="1"/>
  <c r="R108" i="23"/>
  <c r="T108" i="23" s="1"/>
  <c r="S124" i="23"/>
  <c r="T124" i="23" s="1"/>
  <c r="S140" i="23"/>
  <c r="T140" i="23" s="1"/>
  <c r="R156" i="23"/>
  <c r="T156" i="23" s="1"/>
  <c r="R167" i="23"/>
  <c r="T167" i="23" s="1"/>
  <c r="R190" i="23"/>
  <c r="T190" i="23" s="1"/>
  <c r="R216" i="23"/>
  <c r="T216" i="23" s="1"/>
  <c r="S243" i="23"/>
  <c r="T243" i="23" s="1"/>
  <c r="R250" i="23"/>
  <c r="T250" i="23" s="1"/>
  <c r="R270" i="23"/>
  <c r="T270" i="23" s="1"/>
  <c r="R336" i="23"/>
  <c r="T336" i="23" s="1"/>
  <c r="R363" i="23"/>
  <c r="T363" i="23" s="1"/>
  <c r="R417" i="23"/>
  <c r="T417" i="23" s="1"/>
  <c r="R430" i="23"/>
  <c r="T430" i="23" s="1"/>
  <c r="R443" i="23"/>
  <c r="T443" i="23" s="1"/>
  <c r="R462" i="23"/>
  <c r="T462" i="23" s="1"/>
  <c r="R475" i="23"/>
  <c r="T475" i="23" s="1"/>
  <c r="R494" i="23"/>
  <c r="T494" i="23" s="1"/>
  <c r="R507" i="23"/>
  <c r="T507" i="23" s="1"/>
  <c r="R526" i="23"/>
  <c r="T526" i="23" s="1"/>
  <c r="R555" i="23"/>
  <c r="T555" i="23" s="1"/>
  <c r="S579" i="23"/>
  <c r="T579" i="23" s="1"/>
  <c r="R605" i="23"/>
  <c r="T605" i="23" s="1"/>
  <c r="R628" i="23"/>
  <c r="T628" i="23" s="1"/>
  <c r="R663" i="23"/>
  <c r="T663" i="23" s="1"/>
  <c r="R688" i="23"/>
  <c r="T688" i="23" s="1"/>
  <c r="R759" i="23"/>
  <c r="T759" i="23" s="1"/>
  <c r="R7" i="23"/>
  <c r="T7" i="23" s="1"/>
  <c r="R23" i="23"/>
  <c r="T23" i="23" s="1"/>
  <c r="R39" i="23"/>
  <c r="T39" i="23" s="1"/>
  <c r="R55" i="23"/>
  <c r="T55" i="23" s="1"/>
  <c r="R71" i="23"/>
  <c r="T71" i="23" s="1"/>
  <c r="R87" i="23"/>
  <c r="T87" i="23" s="1"/>
  <c r="R103" i="23"/>
  <c r="T103" i="23" s="1"/>
  <c r="R119" i="23"/>
  <c r="T119" i="23" s="1"/>
  <c r="R135" i="23"/>
  <c r="T135" i="23" s="1"/>
  <c r="R151" i="23"/>
  <c r="T151" i="23" s="1"/>
  <c r="S173" i="23"/>
  <c r="T173" i="23" s="1"/>
  <c r="S179" i="23"/>
  <c r="T179" i="23" s="1"/>
  <c r="S203" i="23"/>
  <c r="T203" i="23" s="1"/>
  <c r="R257" i="23"/>
  <c r="T257" i="23" s="1"/>
  <c r="R277" i="23"/>
  <c r="T277" i="23" s="1"/>
  <c r="R323" i="23"/>
  <c r="T323" i="23" s="1"/>
  <c r="R330" i="23"/>
  <c r="T330" i="23" s="1"/>
  <c r="R350" i="23"/>
  <c r="T350" i="23" s="1"/>
  <c r="R390" i="23"/>
  <c r="T390" i="23" s="1"/>
  <c r="R397" i="23"/>
  <c r="T397" i="23" s="1"/>
  <c r="R424" i="23"/>
  <c r="T424" i="23" s="1"/>
  <c r="R437" i="23"/>
  <c r="T437" i="23" s="1"/>
  <c r="R456" i="23"/>
  <c r="T456" i="23" s="1"/>
  <c r="R469" i="23"/>
  <c r="T469" i="23" s="1"/>
  <c r="R488" i="23"/>
  <c r="T488" i="23" s="1"/>
  <c r="R501" i="23"/>
  <c r="T501" i="23" s="1"/>
  <c r="R520" i="23"/>
  <c r="T520" i="23" s="1"/>
  <c r="T541" i="23"/>
  <c r="T587" i="23"/>
  <c r="R778" i="23"/>
  <c r="T778" i="23" s="1"/>
  <c r="T185" i="23"/>
  <c r="R230" i="23"/>
  <c r="T230" i="23" s="1"/>
  <c r="R291" i="23"/>
  <c r="T291" i="23" s="1"/>
  <c r="S310" i="23"/>
  <c r="T310" i="23" s="1"/>
  <c r="R337" i="23"/>
  <c r="T337" i="23" s="1"/>
  <c r="T371" i="23"/>
  <c r="R534" i="23"/>
  <c r="T534" i="23" s="1"/>
  <c r="R549" i="23"/>
  <c r="T549" i="23" s="1"/>
  <c r="R563" i="23"/>
  <c r="T563" i="23" s="1"/>
  <c r="T573" i="23"/>
  <c r="T537" i="23"/>
  <c r="T566" i="23"/>
  <c r="T601" i="23"/>
  <c r="T630" i="23"/>
  <c r="R678" i="23"/>
  <c r="T678" i="23" s="1"/>
  <c r="R710" i="23"/>
  <c r="T710" i="23" s="1"/>
  <c r="R742" i="23"/>
  <c r="T742" i="23" s="1"/>
  <c r="R774" i="23"/>
  <c r="T774" i="23" s="1"/>
  <c r="T928" i="23"/>
  <c r="R952" i="23"/>
  <c r="T952" i="23" s="1"/>
  <c r="T970" i="23"/>
  <c r="R1162" i="23"/>
  <c r="T1162" i="23" s="1"/>
  <c r="R1191" i="23"/>
  <c r="T1191" i="23" s="1"/>
  <c r="T827" i="23"/>
  <c r="R875" i="23"/>
  <c r="T875" i="23" s="1"/>
  <c r="T912" i="23"/>
  <c r="T920" i="23"/>
  <c r="T1021" i="23"/>
  <c r="S1192" i="23"/>
  <c r="T1192" i="23" s="1"/>
  <c r="R971" i="23"/>
  <c r="T971" i="23" s="1"/>
  <c r="R654" i="23"/>
  <c r="T654" i="23" s="1"/>
  <c r="T667" i="23"/>
  <c r="T699" i="23"/>
  <c r="T731" i="23"/>
  <c r="T763" i="23"/>
  <c r="T795" i="23"/>
  <c r="R814" i="23"/>
  <c r="T814" i="23" s="1"/>
  <c r="T841" i="23"/>
  <c r="T848" i="23"/>
  <c r="R889" i="23"/>
  <c r="T889" i="23" s="1"/>
  <c r="R896" i="23"/>
  <c r="T896" i="23" s="1"/>
  <c r="T905" i="23"/>
  <c r="T921" i="23"/>
  <c r="T1092" i="23"/>
  <c r="R1101" i="23"/>
  <c r="T1101" i="23" s="1"/>
  <c r="T1127" i="23"/>
  <c r="R938" i="23"/>
  <c r="T938" i="23" s="1"/>
  <c r="R962" i="23"/>
  <c r="T962" i="23" s="1"/>
  <c r="T972" i="23"/>
  <c r="R988" i="23"/>
  <c r="T988" i="23" s="1"/>
  <c r="R1165" i="23"/>
  <c r="T1165" i="23" s="1"/>
  <c r="R585" i="23"/>
  <c r="T585" i="23" s="1"/>
  <c r="R608" i="23"/>
  <c r="T608" i="23" s="1"/>
  <c r="R614" i="23"/>
  <c r="T614" i="23" s="1"/>
  <c r="R643" i="23"/>
  <c r="T643" i="23" s="1"/>
  <c r="R649" i="23"/>
  <c r="T649" i="23" s="1"/>
  <c r="R680" i="23"/>
  <c r="T680" i="23" s="1"/>
  <c r="R712" i="23"/>
  <c r="T712" i="23" s="1"/>
  <c r="R744" i="23"/>
  <c r="T744" i="23" s="1"/>
  <c r="R776" i="23"/>
  <c r="T776" i="23" s="1"/>
  <c r="R802" i="23"/>
  <c r="T802" i="23" s="1"/>
  <c r="R835" i="23"/>
  <c r="T835" i="23" s="1"/>
  <c r="T890" i="23"/>
  <c r="R930" i="23"/>
  <c r="T930" i="23" s="1"/>
  <c r="R955" i="23"/>
  <c r="T955" i="23" s="1"/>
  <c r="T980" i="23"/>
  <c r="T997" i="23"/>
  <c r="S1005" i="23"/>
  <c r="T1005" i="23" s="1"/>
  <c r="T1031" i="23"/>
  <c r="S233" i="23"/>
  <c r="T233" i="23" s="1"/>
  <c r="R249" i="23"/>
  <c r="T249" i="23" s="1"/>
  <c r="R265" i="23"/>
  <c r="T265" i="23" s="1"/>
  <c r="R281" i="23"/>
  <c r="T281" i="23" s="1"/>
  <c r="R329" i="23"/>
  <c r="T329" i="23" s="1"/>
  <c r="R345" i="23"/>
  <c r="T345" i="23" s="1"/>
  <c r="R361" i="23"/>
  <c r="T361" i="23" s="1"/>
  <c r="R377" i="23"/>
  <c r="T377" i="23" s="1"/>
  <c r="R393" i="23"/>
  <c r="T393" i="23" s="1"/>
  <c r="R409" i="23"/>
  <c r="T409" i="23" s="1"/>
  <c r="R425" i="23"/>
  <c r="T425" i="23" s="1"/>
  <c r="R441" i="23"/>
  <c r="T441" i="23" s="1"/>
  <c r="R457" i="23"/>
  <c r="T457" i="23" s="1"/>
  <c r="R473" i="23"/>
  <c r="T473" i="23" s="1"/>
  <c r="R489" i="23"/>
  <c r="T489" i="23" s="1"/>
  <c r="R505" i="23"/>
  <c r="T505" i="23" s="1"/>
  <c r="R533" i="23"/>
  <c r="T533" i="23" s="1"/>
  <c r="R539" i="23"/>
  <c r="T539" i="23" s="1"/>
  <c r="R562" i="23"/>
  <c r="T562" i="23" s="1"/>
  <c r="R568" i="23"/>
  <c r="T568" i="23" s="1"/>
  <c r="R597" i="23"/>
  <c r="T597" i="23" s="1"/>
  <c r="R603" i="23"/>
  <c r="T603" i="23" s="1"/>
  <c r="R626" i="23"/>
  <c r="T626" i="23" s="1"/>
  <c r="R632" i="23"/>
  <c r="T632" i="23" s="1"/>
  <c r="R661" i="23"/>
  <c r="T661" i="23" s="1"/>
  <c r="R674" i="23"/>
  <c r="T674" i="23" s="1"/>
  <c r="R706" i="23"/>
  <c r="T706" i="23" s="1"/>
  <c r="R738" i="23"/>
  <c r="T738" i="23" s="1"/>
  <c r="R770" i="23"/>
  <c r="T770" i="23" s="1"/>
  <c r="R822" i="23"/>
  <c r="T822" i="23" s="1"/>
  <c r="T842" i="23"/>
  <c r="R856" i="23"/>
  <c r="T856" i="23" s="1"/>
  <c r="R877" i="23"/>
  <c r="T877" i="23" s="1"/>
  <c r="R891" i="23"/>
  <c r="T891" i="23" s="1"/>
  <c r="R898" i="23"/>
  <c r="T898" i="23" s="1"/>
  <c r="R906" i="23"/>
  <c r="T906" i="23" s="1"/>
  <c r="R963" i="23"/>
  <c r="T963" i="23" s="1"/>
  <c r="T1076" i="23"/>
  <c r="R1085" i="23"/>
  <c r="T1085" i="23" s="1"/>
  <c r="T1111" i="23"/>
  <c r="T681" i="23"/>
  <c r="T713" i="23"/>
  <c r="T745" i="23"/>
  <c r="T777" i="23"/>
  <c r="S809" i="23"/>
  <c r="T809" i="23" s="1"/>
  <c r="R843" i="23"/>
  <c r="T843" i="23" s="1"/>
  <c r="T884" i="23"/>
  <c r="R907" i="23"/>
  <c r="T907" i="23" s="1"/>
  <c r="T914" i="23"/>
  <c r="R964" i="23"/>
  <c r="T964" i="23" s="1"/>
  <c r="T1156" i="23"/>
  <c r="T924" i="23"/>
  <c r="R947" i="23"/>
  <c r="T947" i="23" s="1"/>
  <c r="R965" i="23"/>
  <c r="T965" i="23" s="1"/>
  <c r="R1207" i="23"/>
  <c r="T1207" i="23" s="1"/>
  <c r="R857" i="23"/>
  <c r="T857" i="23" s="1"/>
  <c r="R864" i="23"/>
  <c r="T864" i="23" s="1"/>
  <c r="R899" i="23"/>
  <c r="T899" i="23" s="1"/>
  <c r="R999" i="23"/>
  <c r="T999" i="23" s="1"/>
  <c r="T1060" i="23"/>
  <c r="R1069" i="23"/>
  <c r="T1069" i="23" s="1"/>
  <c r="T811" i="23"/>
  <c r="R830" i="23"/>
  <c r="T830" i="23" s="1"/>
  <c r="R851" i="23"/>
  <c r="T851" i="23" s="1"/>
  <c r="T916" i="23"/>
  <c r="T933" i="23"/>
  <c r="R941" i="23"/>
  <c r="T941" i="23" s="1"/>
  <c r="T948" i="23"/>
  <c r="R957" i="23"/>
  <c r="T957" i="23" s="1"/>
  <c r="R983" i="23"/>
  <c r="T983" i="23" s="1"/>
  <c r="T1140" i="23"/>
  <c r="R1149" i="23"/>
  <c r="T1149" i="23" s="1"/>
  <c r="T553" i="23"/>
  <c r="T582" i="23"/>
  <c r="T617" i="23"/>
  <c r="T646" i="23"/>
  <c r="T657" i="23"/>
  <c r="R670" i="23"/>
  <c r="T670" i="23" s="1"/>
  <c r="T676" i="23"/>
  <c r="R683" i="23"/>
  <c r="T683" i="23" s="1"/>
  <c r="R702" i="23"/>
  <c r="T702" i="23" s="1"/>
  <c r="T708" i="23"/>
  <c r="R715" i="23"/>
  <c r="T715" i="23" s="1"/>
  <c r="R734" i="23"/>
  <c r="T734" i="23" s="1"/>
  <c r="T740" i="23"/>
  <c r="R747" i="23"/>
  <c r="T747" i="23" s="1"/>
  <c r="R766" i="23"/>
  <c r="T766" i="23" s="1"/>
  <c r="T772" i="23"/>
  <c r="R779" i="23"/>
  <c r="T779" i="23" s="1"/>
  <c r="R798" i="23"/>
  <c r="T798" i="23" s="1"/>
  <c r="R818" i="23"/>
  <c r="T818" i="23" s="1"/>
  <c r="S845" i="23"/>
  <c r="T845" i="23" s="1"/>
  <c r="S859" i="23"/>
  <c r="T859" i="23" s="1"/>
  <c r="S866" i="23"/>
  <c r="T866" i="23" s="1"/>
  <c r="T949" i="23"/>
  <c r="T1044" i="23"/>
  <c r="R1053" i="23"/>
  <c r="T1053" i="23" s="1"/>
  <c r="T1079" i="23"/>
  <c r="T1133" i="23"/>
  <c r="R1159" i="23"/>
  <c r="T1159" i="23" s="1"/>
  <c r="R984" i="23"/>
  <c r="T984" i="23" s="1"/>
  <c r="R1160" i="23"/>
  <c r="T1160" i="23" s="1"/>
  <c r="R565" i="23"/>
  <c r="T565" i="23" s="1"/>
  <c r="R571" i="23"/>
  <c r="T571" i="23" s="1"/>
  <c r="R594" i="23"/>
  <c r="T594" i="23" s="1"/>
  <c r="R600" i="23"/>
  <c r="T600" i="23" s="1"/>
  <c r="R629" i="23"/>
  <c r="T629" i="23" s="1"/>
  <c r="R635" i="23"/>
  <c r="T635" i="23" s="1"/>
  <c r="R658" i="23"/>
  <c r="T658" i="23" s="1"/>
  <c r="R690" i="23"/>
  <c r="T690" i="23" s="1"/>
  <c r="R722" i="23"/>
  <c r="T722" i="23" s="1"/>
  <c r="R754" i="23"/>
  <c r="T754" i="23" s="1"/>
  <c r="R786" i="23"/>
  <c r="T786" i="23" s="1"/>
  <c r="R825" i="23"/>
  <c r="T825" i="23" s="1"/>
  <c r="R873" i="23"/>
  <c r="T873" i="23" s="1"/>
  <c r="R880" i="23"/>
  <c r="T880" i="23" s="1"/>
  <c r="R894" i="23"/>
  <c r="T894" i="23" s="1"/>
  <c r="R935" i="23"/>
  <c r="T935" i="23" s="1"/>
  <c r="R1170" i="23"/>
  <c r="T1170" i="23" s="1"/>
  <c r="T665" i="23"/>
  <c r="T697" i="23"/>
  <c r="T729" i="23"/>
  <c r="T761" i="23"/>
  <c r="T793" i="23"/>
  <c r="R806" i="23"/>
  <c r="T806" i="23" s="1"/>
  <c r="R832" i="23"/>
  <c r="T832" i="23" s="1"/>
  <c r="T951" i="23"/>
  <c r="T994" i="23"/>
  <c r="R1002" i="23"/>
  <c r="T1002" i="23" s="1"/>
  <c r="T1028" i="23"/>
  <c r="R1037" i="23"/>
  <c r="T1037" i="23" s="1"/>
  <c r="T1063" i="23"/>
  <c r="T1117" i="23"/>
  <c r="R1515" i="23"/>
  <c r="T1515" i="23" s="1"/>
  <c r="S915" i="23"/>
  <c r="T915" i="23" s="1"/>
  <c r="R923" i="23"/>
  <c r="T923" i="23" s="1"/>
  <c r="T937" i="23"/>
  <c r="T944" i="23"/>
  <c r="R979" i="23"/>
  <c r="T979" i="23" s="1"/>
  <c r="R987" i="23"/>
  <c r="T987" i="23" s="1"/>
  <c r="S1016" i="23"/>
  <c r="T1016" i="23" s="1"/>
  <c r="R1032" i="23"/>
  <c r="T1032" i="23" s="1"/>
  <c r="R1048" i="23"/>
  <c r="T1048" i="23" s="1"/>
  <c r="R1064" i="23"/>
  <c r="T1064" i="23" s="1"/>
  <c r="R1080" i="23"/>
  <c r="T1080" i="23" s="1"/>
  <c r="R1096" i="23"/>
  <c r="T1096" i="23" s="1"/>
  <c r="R1112" i="23"/>
  <c r="T1112" i="23" s="1"/>
  <c r="R1128" i="23"/>
  <c r="T1128" i="23" s="1"/>
  <c r="R1144" i="23"/>
  <c r="T1144" i="23" s="1"/>
  <c r="S1194" i="23"/>
  <c r="T1194" i="23" s="1"/>
  <c r="R1229" i="23"/>
  <c r="T1229" i="23" s="1"/>
  <c r="R1486" i="23"/>
  <c r="T1486" i="23" s="1"/>
  <c r="R1178" i="23"/>
  <c r="T1178" i="23" s="1"/>
  <c r="R1220" i="23"/>
  <c r="T1220" i="23" s="1"/>
  <c r="R1268" i="23"/>
  <c r="T1268" i="23" s="1"/>
  <c r="S1300" i="23"/>
  <c r="T1300" i="23" s="1"/>
  <c r="R1332" i="23"/>
  <c r="T1332" i="23" s="1"/>
  <c r="R1435" i="23"/>
  <c r="T1435" i="23" s="1"/>
  <c r="R1772" i="23"/>
  <c r="T1772" i="23" s="1"/>
  <c r="R1018" i="23"/>
  <c r="T1018" i="23" s="1"/>
  <c r="R1034" i="23"/>
  <c r="T1034" i="23" s="1"/>
  <c r="R1050" i="23"/>
  <c r="T1050" i="23" s="1"/>
  <c r="R1066" i="23"/>
  <c r="T1066" i="23" s="1"/>
  <c r="R1082" i="23"/>
  <c r="T1082" i="23" s="1"/>
  <c r="R1098" i="23"/>
  <c r="T1098" i="23" s="1"/>
  <c r="R1114" i="23"/>
  <c r="T1114" i="23" s="1"/>
  <c r="R1130" i="23"/>
  <c r="T1130" i="23" s="1"/>
  <c r="R1146" i="23"/>
  <c r="T1146" i="23" s="1"/>
  <c r="R1196" i="23"/>
  <c r="T1196" i="23" s="1"/>
  <c r="R838" i="23"/>
  <c r="T838" i="23" s="1"/>
  <c r="R854" i="23"/>
  <c r="T854" i="23" s="1"/>
  <c r="R870" i="23"/>
  <c r="T870" i="23" s="1"/>
  <c r="R886" i="23"/>
  <c r="T886" i="23" s="1"/>
  <c r="R903" i="23"/>
  <c r="T903" i="23" s="1"/>
  <c r="T917" i="23"/>
  <c r="R931" i="23"/>
  <c r="T931" i="23" s="1"/>
  <c r="R939" i="23"/>
  <c r="T939" i="23" s="1"/>
  <c r="R967" i="23"/>
  <c r="T967" i="23" s="1"/>
  <c r="T981" i="23"/>
  <c r="R995" i="23"/>
  <c r="T995" i="23" s="1"/>
  <c r="R1003" i="23"/>
  <c r="T1003" i="23" s="1"/>
  <c r="R1010" i="23"/>
  <c r="T1010" i="23" s="1"/>
  <c r="R1019" i="23"/>
  <c r="T1019" i="23" s="1"/>
  <c r="R1026" i="23"/>
  <c r="T1026" i="23" s="1"/>
  <c r="R1035" i="23"/>
  <c r="T1035" i="23" s="1"/>
  <c r="R1042" i="23"/>
  <c r="T1042" i="23" s="1"/>
  <c r="R1051" i="23"/>
  <c r="T1051" i="23" s="1"/>
  <c r="R1058" i="23"/>
  <c r="T1058" i="23" s="1"/>
  <c r="R1067" i="23"/>
  <c r="T1067" i="23" s="1"/>
  <c r="R1074" i="23"/>
  <c r="T1074" i="23" s="1"/>
  <c r="R1083" i="23"/>
  <c r="T1083" i="23" s="1"/>
  <c r="R1090" i="23"/>
  <c r="T1090" i="23" s="1"/>
  <c r="R1099" i="23"/>
  <c r="T1099" i="23" s="1"/>
  <c r="R1106" i="23"/>
  <c r="T1106" i="23" s="1"/>
  <c r="R1115" i="23"/>
  <c r="T1115" i="23" s="1"/>
  <c r="S1122" i="23"/>
  <c r="T1122" i="23" s="1"/>
  <c r="R1131" i="23"/>
  <c r="T1131" i="23" s="1"/>
  <c r="R1138" i="23"/>
  <c r="T1138" i="23" s="1"/>
  <c r="R1147" i="23"/>
  <c r="T1147" i="23" s="1"/>
  <c r="R1154" i="23"/>
  <c r="T1154" i="23" s="1"/>
  <c r="R1180" i="23"/>
  <c r="T1180" i="23" s="1"/>
  <c r="R1213" i="23"/>
  <c r="T1213" i="23" s="1"/>
  <c r="T1197" i="23"/>
  <c r="T1204" i="23"/>
  <c r="S1261" i="23"/>
  <c r="T1261" i="23" s="1"/>
  <c r="T904" i="23"/>
  <c r="T954" i="23"/>
  <c r="T968" i="23"/>
  <c r="T1181" i="23"/>
  <c r="T1250" i="23"/>
  <c r="R1449" i="23"/>
  <c r="T1449" i="23" s="1"/>
  <c r="R1531" i="23"/>
  <c r="T1531" i="23" s="1"/>
  <c r="R1690" i="23"/>
  <c r="T1690" i="23" s="1"/>
  <c r="R1501" i="23"/>
  <c r="T1501" i="23" s="1"/>
  <c r="R1252" i="23"/>
  <c r="T1252" i="23" s="1"/>
  <c r="R1244" i="23"/>
  <c r="T1244" i="23" s="1"/>
  <c r="R1284" i="23"/>
  <c r="T1284" i="23" s="1"/>
  <c r="R1316" i="23"/>
  <c r="T1316" i="23" s="1"/>
  <c r="R1348" i="23"/>
  <c r="T1348" i="23" s="1"/>
  <c r="R1234" i="23"/>
  <c r="T1234" i="23" s="1"/>
  <c r="S1245" i="23"/>
  <c r="T1245" i="23" s="1"/>
  <c r="R1592" i="23"/>
  <c r="T1592" i="23" s="1"/>
  <c r="R1664" i="23"/>
  <c r="T1664" i="23" s="1"/>
  <c r="R1236" i="23"/>
  <c r="T1236" i="23" s="1"/>
  <c r="R1371" i="23"/>
  <c r="T1371" i="23" s="1"/>
  <c r="T922" i="23"/>
  <c r="T936" i="23"/>
  <c r="T986" i="23"/>
  <c r="T1000" i="23"/>
  <c r="T1008" i="23"/>
  <c r="T1024" i="23"/>
  <c r="T1040" i="23"/>
  <c r="T1056" i="23"/>
  <c r="T1072" i="23"/>
  <c r="T1088" i="23"/>
  <c r="T1104" i="23"/>
  <c r="T1120" i="23"/>
  <c r="T1136" i="23"/>
  <c r="R1176" i="23"/>
  <c r="T1176" i="23" s="1"/>
  <c r="T1218" i="23"/>
  <c r="R1385" i="23"/>
  <c r="T1385" i="23" s="1"/>
  <c r="T1393" i="23"/>
  <c r="S1478" i="23"/>
  <c r="T1478" i="23" s="1"/>
  <c r="T1550" i="23"/>
  <c r="R1593" i="23"/>
  <c r="T1593" i="23" s="1"/>
  <c r="R1611" i="23"/>
  <c r="T1611" i="23" s="1"/>
  <c r="R1672" i="23"/>
  <c r="T1672" i="23" s="1"/>
  <c r="T1709" i="23"/>
  <c r="R2004" i="23"/>
  <c r="T2004" i="23" s="1"/>
  <c r="R1372" i="23"/>
  <c r="T1372" i="23" s="1"/>
  <c r="S1436" i="23"/>
  <c r="T1436" i="23" s="1"/>
  <c r="R1673" i="23"/>
  <c r="T1673" i="23" s="1"/>
  <c r="R1691" i="23"/>
  <c r="T1691" i="23" s="1"/>
  <c r="R1754" i="23"/>
  <c r="T1754" i="23" s="1"/>
  <c r="R2143" i="23"/>
  <c r="T2143" i="23" s="1"/>
  <c r="R1210" i="23"/>
  <c r="T1210" i="23" s="1"/>
  <c r="R1226" i="23"/>
  <c r="T1226" i="23" s="1"/>
  <c r="S1242" i="23"/>
  <c r="T1242" i="23" s="1"/>
  <c r="R1258" i="23"/>
  <c r="T1258" i="23" s="1"/>
  <c r="R1274" i="23"/>
  <c r="T1274" i="23" s="1"/>
  <c r="S1290" i="23"/>
  <c r="T1290" i="23" s="1"/>
  <c r="R1306" i="23"/>
  <c r="T1306" i="23" s="1"/>
  <c r="R1322" i="23"/>
  <c r="T1322" i="23" s="1"/>
  <c r="R1338" i="23"/>
  <c r="T1338" i="23" s="1"/>
  <c r="R1354" i="23"/>
  <c r="T1354" i="23" s="1"/>
  <c r="S1379" i="23"/>
  <c r="T1379" i="23" s="1"/>
  <c r="T1386" i="23"/>
  <c r="S1400" i="23"/>
  <c r="T1400" i="23" s="1"/>
  <c r="S1408" i="23"/>
  <c r="T1408" i="23" s="1"/>
  <c r="T1414" i="23"/>
  <c r="S1422" i="23"/>
  <c r="T1422" i="23" s="1"/>
  <c r="R1443" i="23"/>
  <c r="T1443" i="23" s="1"/>
  <c r="R1568" i="23"/>
  <c r="T1568" i="23" s="1"/>
  <c r="R1576" i="23"/>
  <c r="T1576" i="23" s="1"/>
  <c r="T1594" i="23"/>
  <c r="R2059" i="23"/>
  <c r="T2059" i="23" s="1"/>
  <c r="T1387" i="23"/>
  <c r="T1423" i="23"/>
  <c r="R1451" i="23"/>
  <c r="T1451" i="23" s="1"/>
  <c r="R1465" i="23"/>
  <c r="T1465" i="23" s="1"/>
  <c r="R1494" i="23"/>
  <c r="T1494" i="23" s="1"/>
  <c r="R1502" i="23"/>
  <c r="T1502" i="23" s="1"/>
  <c r="T1534" i="23"/>
  <c r="R1577" i="23"/>
  <c r="T1577" i="23" s="1"/>
  <c r="R1595" i="23"/>
  <c r="T1595" i="23" s="1"/>
  <c r="R1648" i="23"/>
  <c r="T1648" i="23" s="1"/>
  <c r="R1656" i="23"/>
  <c r="T1656" i="23" s="1"/>
  <c r="T1674" i="23"/>
  <c r="T1693" i="23"/>
  <c r="R1736" i="23"/>
  <c r="T1736" i="23" s="1"/>
  <c r="R1401" i="23"/>
  <c r="T1401" i="23" s="1"/>
  <c r="S1657" i="23"/>
  <c r="T1657" i="23" s="1"/>
  <c r="R1675" i="23"/>
  <c r="T1675" i="23" s="1"/>
  <c r="R1163" i="23"/>
  <c r="T1163" i="23" s="1"/>
  <c r="R1179" i="23"/>
  <c r="T1179" i="23" s="1"/>
  <c r="R1195" i="23"/>
  <c r="T1195" i="23" s="1"/>
  <c r="R1211" i="23"/>
  <c r="T1211" i="23" s="1"/>
  <c r="R1227" i="23"/>
  <c r="T1227" i="23" s="1"/>
  <c r="R1243" i="23"/>
  <c r="T1243" i="23" s="1"/>
  <c r="S1259" i="23"/>
  <c r="T1259" i="23" s="1"/>
  <c r="R1275" i="23"/>
  <c r="T1275" i="23" s="1"/>
  <c r="R1291" i="23"/>
  <c r="T1291" i="23" s="1"/>
  <c r="R1307" i="23"/>
  <c r="T1307" i="23" s="1"/>
  <c r="R1323" i="23"/>
  <c r="T1323" i="23" s="1"/>
  <c r="R1339" i="23"/>
  <c r="T1339" i="23" s="1"/>
  <c r="R1355" i="23"/>
  <c r="T1355" i="23" s="1"/>
  <c r="T1366" i="23"/>
  <c r="S1388" i="23"/>
  <c r="T1388" i="23" s="1"/>
  <c r="R1459" i="23"/>
  <c r="T1459" i="23" s="1"/>
  <c r="T1466" i="23"/>
  <c r="R1552" i="23"/>
  <c r="T1552" i="23" s="1"/>
  <c r="R1560" i="23"/>
  <c r="T1560" i="23" s="1"/>
  <c r="T1578" i="23"/>
  <c r="T1694" i="23"/>
  <c r="R1738" i="23"/>
  <c r="T1738" i="23" s="1"/>
  <c r="R2094" i="23"/>
  <c r="T2094" i="23" s="1"/>
  <c r="R1374" i="23"/>
  <c r="T1374" i="23" s="1"/>
  <c r="T1402" i="23"/>
  <c r="T1430" i="23"/>
  <c r="S1438" i="23"/>
  <c r="T1438" i="23" s="1"/>
  <c r="T1467" i="23"/>
  <c r="R1481" i="23"/>
  <c r="T1481" i="23" s="1"/>
  <c r="R1510" i="23"/>
  <c r="T1510" i="23" s="1"/>
  <c r="R1518" i="23"/>
  <c r="T1518" i="23" s="1"/>
  <c r="R1561" i="23"/>
  <c r="T1561" i="23" s="1"/>
  <c r="R1579" i="23"/>
  <c r="T1579" i="23" s="1"/>
  <c r="R1632" i="23"/>
  <c r="T1632" i="23" s="1"/>
  <c r="R1640" i="23"/>
  <c r="T1640" i="23" s="1"/>
  <c r="T1658" i="23"/>
  <c r="T1677" i="23"/>
  <c r="T1712" i="23"/>
  <c r="R1739" i="23"/>
  <c r="T1739" i="23" s="1"/>
  <c r="S1809" i="23"/>
  <c r="T1809" i="23" s="1"/>
  <c r="T1375" i="23"/>
  <c r="T1403" i="23"/>
  <c r="T1439" i="23"/>
  <c r="T1536" i="23"/>
  <c r="T1598" i="23"/>
  <c r="R1641" i="23"/>
  <c r="T1641" i="23" s="1"/>
  <c r="R1659" i="23"/>
  <c r="T1659" i="23" s="1"/>
  <c r="R1720" i="23"/>
  <c r="T1720" i="23" s="1"/>
  <c r="R1417" i="23"/>
  <c r="T1417" i="23" s="1"/>
  <c r="R1544" i="23"/>
  <c r="T1544" i="23" s="1"/>
  <c r="T1678" i="23"/>
  <c r="T1741" i="23"/>
  <c r="R1983" i="23"/>
  <c r="T1983" i="23" s="1"/>
  <c r="R2233" i="23"/>
  <c r="T2233" i="23" s="1"/>
  <c r="S1271" i="23"/>
  <c r="T1271" i="23" s="1"/>
  <c r="R1287" i="23"/>
  <c r="T1287" i="23" s="1"/>
  <c r="R1303" i="23"/>
  <c r="T1303" i="23" s="1"/>
  <c r="R1319" i="23"/>
  <c r="T1319" i="23" s="1"/>
  <c r="R1335" i="23"/>
  <c r="T1335" i="23" s="1"/>
  <c r="R1351" i="23"/>
  <c r="T1351" i="23" s="1"/>
  <c r="T1390" i="23"/>
  <c r="S1404" i="23"/>
  <c r="T1404" i="23" s="1"/>
  <c r="S1446" i="23"/>
  <c r="T1446" i="23" s="1"/>
  <c r="S1454" i="23"/>
  <c r="T1454" i="23" s="1"/>
  <c r="R1475" i="23"/>
  <c r="T1475" i="23" s="1"/>
  <c r="T1483" i="23"/>
  <c r="R1497" i="23"/>
  <c r="T1497" i="23" s="1"/>
  <c r="R1545" i="23"/>
  <c r="T1545" i="23" s="1"/>
  <c r="R1563" i="23"/>
  <c r="T1563" i="23" s="1"/>
  <c r="R1616" i="23"/>
  <c r="T1616" i="23" s="1"/>
  <c r="R1624" i="23"/>
  <c r="T1624" i="23" s="1"/>
  <c r="T1642" i="23"/>
  <c r="S1722" i="23"/>
  <c r="T1722" i="23" s="1"/>
  <c r="R1778" i="23"/>
  <c r="T1778" i="23" s="1"/>
  <c r="R2224" i="23"/>
  <c r="T2224" i="23" s="1"/>
  <c r="R1625" i="23"/>
  <c r="T1625" i="23" s="1"/>
  <c r="R1643" i="23"/>
  <c r="T1643" i="23" s="1"/>
  <c r="R1696" i="23"/>
  <c r="T1696" i="23" s="1"/>
  <c r="R1704" i="23"/>
  <c r="T1704" i="23" s="1"/>
  <c r="R1723" i="23"/>
  <c r="T1723" i="23" s="1"/>
  <c r="R2010" i="23"/>
  <c r="T2010" i="23" s="1"/>
  <c r="R1277" i="23"/>
  <c r="T1277" i="23" s="1"/>
  <c r="R1293" i="23"/>
  <c r="T1293" i="23" s="1"/>
  <c r="R1309" i="23"/>
  <c r="T1309" i="23" s="1"/>
  <c r="R1325" i="23"/>
  <c r="T1325" i="23" s="1"/>
  <c r="R1341" i="23"/>
  <c r="T1341" i="23" s="1"/>
  <c r="S1357" i="23"/>
  <c r="T1357" i="23" s="1"/>
  <c r="R1405" i="23"/>
  <c r="T1405" i="23" s="1"/>
  <c r="T1498" i="23"/>
  <c r="R1528" i="23"/>
  <c r="T1528" i="23" s="1"/>
  <c r="T1546" i="23"/>
  <c r="R1705" i="23"/>
  <c r="T1705" i="23" s="1"/>
  <c r="R2038" i="23"/>
  <c r="T2038" i="23" s="1"/>
  <c r="R1208" i="23"/>
  <c r="T1208" i="23" s="1"/>
  <c r="R1224" i="23"/>
  <c r="T1224" i="23" s="1"/>
  <c r="R1240" i="23"/>
  <c r="T1240" i="23" s="1"/>
  <c r="R1256" i="23"/>
  <c r="T1256" i="23" s="1"/>
  <c r="R1272" i="23"/>
  <c r="T1272" i="23" s="1"/>
  <c r="R1288" i="23"/>
  <c r="T1288" i="23" s="1"/>
  <c r="R1304" i="23"/>
  <c r="T1304" i="23" s="1"/>
  <c r="R1320" i="23"/>
  <c r="T1320" i="23" s="1"/>
  <c r="R1336" i="23"/>
  <c r="T1336" i="23" s="1"/>
  <c r="R1352" i="23"/>
  <c r="T1352" i="23" s="1"/>
  <c r="R1369" i="23"/>
  <c r="T1369" i="23" s="1"/>
  <c r="R1419" i="23"/>
  <c r="T1419" i="23" s="1"/>
  <c r="R1433" i="23"/>
  <c r="T1433" i="23" s="1"/>
  <c r="S1491" i="23"/>
  <c r="T1491" i="23" s="1"/>
  <c r="R1513" i="23"/>
  <c r="T1513" i="23" s="1"/>
  <c r="R1529" i="23"/>
  <c r="T1529" i="23" s="1"/>
  <c r="R1547" i="23"/>
  <c r="T1547" i="23" s="1"/>
  <c r="R1600" i="23"/>
  <c r="T1600" i="23" s="1"/>
  <c r="S1608" i="23"/>
  <c r="T1608" i="23" s="1"/>
  <c r="T1626" i="23"/>
  <c r="S1011" i="23"/>
  <c r="T1011" i="23" s="1"/>
  <c r="R1027" i="23"/>
  <c r="T1027" i="23" s="1"/>
  <c r="R1043" i="23"/>
  <c r="T1043" i="23" s="1"/>
  <c r="R1059" i="23"/>
  <c r="T1059" i="23" s="1"/>
  <c r="R1075" i="23"/>
  <c r="T1075" i="23" s="1"/>
  <c r="R1091" i="23"/>
  <c r="T1091" i="23" s="1"/>
  <c r="R1107" i="23"/>
  <c r="T1107" i="23" s="1"/>
  <c r="S1123" i="23"/>
  <c r="T1123" i="23" s="1"/>
  <c r="R1139" i="23"/>
  <c r="T1139" i="23" s="1"/>
  <c r="R1155" i="23"/>
  <c r="T1155" i="23" s="1"/>
  <c r="R1171" i="23"/>
  <c r="T1171" i="23" s="1"/>
  <c r="R1187" i="23"/>
  <c r="T1187" i="23" s="1"/>
  <c r="R1203" i="23"/>
  <c r="T1203" i="23" s="1"/>
  <c r="R1219" i="23"/>
  <c r="T1219" i="23" s="1"/>
  <c r="R1235" i="23"/>
  <c r="T1235" i="23" s="1"/>
  <c r="S1251" i="23"/>
  <c r="T1251" i="23" s="1"/>
  <c r="R1267" i="23"/>
  <c r="T1267" i="23" s="1"/>
  <c r="R1283" i="23"/>
  <c r="T1283" i="23" s="1"/>
  <c r="S1299" i="23"/>
  <c r="T1299" i="23" s="1"/>
  <c r="R1315" i="23"/>
  <c r="T1315" i="23" s="1"/>
  <c r="R1331" i="23"/>
  <c r="T1331" i="23" s="1"/>
  <c r="R1347" i="23"/>
  <c r="T1347" i="23" s="1"/>
  <c r="R1363" i="23"/>
  <c r="T1363" i="23" s="1"/>
  <c r="S1420" i="23"/>
  <c r="T1420" i="23" s="1"/>
  <c r="S1448" i="23"/>
  <c r="T1448" i="23" s="1"/>
  <c r="R1456" i="23"/>
  <c r="T1456" i="23" s="1"/>
  <c r="R1462" i="23"/>
  <c r="T1462" i="23" s="1"/>
  <c r="R1470" i="23"/>
  <c r="T1470" i="23" s="1"/>
  <c r="S1485" i="23"/>
  <c r="T1485" i="23" s="1"/>
  <c r="S1499" i="23"/>
  <c r="T1499" i="23" s="1"/>
  <c r="S1609" i="23"/>
  <c r="T1609" i="23" s="1"/>
  <c r="R1627" i="23"/>
  <c r="T1627" i="23" s="1"/>
  <c r="R1680" i="23"/>
  <c r="T1680" i="23" s="1"/>
  <c r="R1688" i="23"/>
  <c r="T1688" i="23" s="1"/>
  <c r="T1706" i="23"/>
  <c r="R1900" i="23"/>
  <c r="T1900" i="23" s="1"/>
  <c r="T1370" i="23"/>
  <c r="T1398" i="23"/>
  <c r="S1406" i="23"/>
  <c r="T1406" i="23" s="1"/>
  <c r="T1434" i="23"/>
  <c r="T1471" i="23"/>
  <c r="T1514" i="23"/>
  <c r="T1530" i="23"/>
  <c r="T1549" i="23"/>
  <c r="T1584" i="23"/>
  <c r="T1646" i="23"/>
  <c r="R1689" i="23"/>
  <c r="T1689" i="23" s="1"/>
  <c r="R1707" i="23"/>
  <c r="T1707" i="23" s="1"/>
  <c r="T1744" i="23"/>
  <c r="R1815" i="23"/>
  <c r="T1815" i="23" s="1"/>
  <c r="T1791" i="23"/>
  <c r="T1921" i="23"/>
  <c r="T1935" i="23"/>
  <c r="R1962" i="23"/>
  <c r="T1962" i="23" s="1"/>
  <c r="T2011" i="23"/>
  <c r="R2108" i="23"/>
  <c r="T2108" i="23" s="1"/>
  <c r="T2129" i="23"/>
  <c r="R2281" i="23"/>
  <c r="T2281" i="23" s="1"/>
  <c r="R2416" i="23"/>
  <c r="T2416" i="23" s="1"/>
  <c r="R1834" i="23"/>
  <c r="T1834" i="23" s="1"/>
  <c r="R1866" i="23"/>
  <c r="T1866" i="23" s="1"/>
  <c r="T1873" i="23"/>
  <c r="T1887" i="23"/>
  <c r="R1914" i="23"/>
  <c r="T1914" i="23" s="1"/>
  <c r="T1963" i="23"/>
  <c r="R2060" i="23"/>
  <c r="T2060" i="23" s="1"/>
  <c r="R2122" i="23"/>
  <c r="T2122" i="23" s="1"/>
  <c r="R2320" i="23"/>
  <c r="T2320" i="23" s="1"/>
  <c r="R1810" i="23"/>
  <c r="T1810" i="23" s="1"/>
  <c r="R2012" i="23"/>
  <c r="T2012" i="23" s="1"/>
  <c r="R2168" i="23"/>
  <c r="T2168" i="23" s="1"/>
  <c r="R2368" i="23"/>
  <c r="T2368" i="23" s="1"/>
  <c r="R2496" i="23"/>
  <c r="T2496" i="23" s="1"/>
  <c r="R1755" i="23"/>
  <c r="T1755" i="23" s="1"/>
  <c r="S1786" i="23"/>
  <c r="T1786" i="23" s="1"/>
  <c r="R1798" i="23"/>
  <c r="T1798" i="23" s="1"/>
  <c r="S1835" i="23"/>
  <c r="T1835" i="23" s="1"/>
  <c r="R1867" i="23"/>
  <c r="T1867" i="23" s="1"/>
  <c r="R1874" i="23"/>
  <c r="T1874" i="23" s="1"/>
  <c r="T1894" i="23"/>
  <c r="R1915" i="23"/>
  <c r="T1915" i="23" s="1"/>
  <c r="R1950" i="23"/>
  <c r="T1950" i="23" s="1"/>
  <c r="R1964" i="23"/>
  <c r="T1964" i="23" s="1"/>
  <c r="R1971" i="23"/>
  <c r="T1971" i="23" s="1"/>
  <c r="R1977" i="23"/>
  <c r="T1977" i="23" s="1"/>
  <c r="R2074" i="23"/>
  <c r="T2074" i="23" s="1"/>
  <c r="R2095" i="23"/>
  <c r="T2095" i="23" s="1"/>
  <c r="R2116" i="23"/>
  <c r="T2116" i="23" s="1"/>
  <c r="R2123" i="23"/>
  <c r="T2123" i="23" s="1"/>
  <c r="R2137" i="23"/>
  <c r="T2137" i="23" s="1"/>
  <c r="R2177" i="23"/>
  <c r="T2177" i="23" s="1"/>
  <c r="S1526" i="23"/>
  <c r="T1526" i="23" s="1"/>
  <c r="S1542" i="23"/>
  <c r="T1542" i="23" s="1"/>
  <c r="R1558" i="23"/>
  <c r="T1558" i="23" s="1"/>
  <c r="R1574" i="23"/>
  <c r="T1574" i="23" s="1"/>
  <c r="R1590" i="23"/>
  <c r="T1590" i="23" s="1"/>
  <c r="R1606" i="23"/>
  <c r="T1606" i="23" s="1"/>
  <c r="R1622" i="23"/>
  <c r="T1622" i="23" s="1"/>
  <c r="R1638" i="23"/>
  <c r="T1638" i="23" s="1"/>
  <c r="R1654" i="23"/>
  <c r="T1654" i="23" s="1"/>
  <c r="R1670" i="23"/>
  <c r="T1670" i="23" s="1"/>
  <c r="R1686" i="23"/>
  <c r="T1686" i="23" s="1"/>
  <c r="R1702" i="23"/>
  <c r="T1702" i="23" s="1"/>
  <c r="R1718" i="23"/>
  <c r="T1718" i="23" s="1"/>
  <c r="R1734" i="23"/>
  <c r="T1734" i="23" s="1"/>
  <c r="S1750" i="23"/>
  <c r="T1750" i="23" s="1"/>
  <c r="R1767" i="23"/>
  <c r="T1767" i="23" s="1"/>
  <c r="R1780" i="23"/>
  <c r="T1780" i="23" s="1"/>
  <c r="R1811" i="23"/>
  <c r="T1811" i="23" s="1"/>
  <c r="T1823" i="23"/>
  <c r="R1841" i="23"/>
  <c r="T1841" i="23" s="1"/>
  <c r="R1854" i="23"/>
  <c r="T1854" i="23" s="1"/>
  <c r="R1902" i="23"/>
  <c r="T1902" i="23" s="1"/>
  <c r="R1916" i="23"/>
  <c r="T1916" i="23" s="1"/>
  <c r="R1923" i="23"/>
  <c r="T1923" i="23" s="1"/>
  <c r="R1929" i="23"/>
  <c r="T1929" i="23" s="1"/>
  <c r="T1985" i="23"/>
  <c r="T1999" i="23"/>
  <c r="R2026" i="23"/>
  <c r="T2026" i="23" s="1"/>
  <c r="R2047" i="23"/>
  <c r="T2047" i="23" s="1"/>
  <c r="R2068" i="23"/>
  <c r="T2068" i="23" s="1"/>
  <c r="T2075" i="23"/>
  <c r="T2102" i="23"/>
  <c r="R2124" i="23"/>
  <c r="T2124" i="23" s="1"/>
  <c r="T2145" i="23"/>
  <c r="R2217" i="23"/>
  <c r="T2217" i="23" s="1"/>
  <c r="S2448" i="23"/>
  <c r="T2448" i="23" s="1"/>
  <c r="R1978" i="23"/>
  <c r="T1978" i="23" s="1"/>
  <c r="R2138" i="23"/>
  <c r="T2138" i="23" s="1"/>
  <c r="S2160" i="23"/>
  <c r="T2160" i="23" s="1"/>
  <c r="R2265" i="23"/>
  <c r="T2265" i="23" s="1"/>
  <c r="S1452" i="23"/>
  <c r="T1452" i="23" s="1"/>
  <c r="R1468" i="23"/>
  <c r="T1468" i="23" s="1"/>
  <c r="R1484" i="23"/>
  <c r="T1484" i="23" s="1"/>
  <c r="R1500" i="23"/>
  <c r="T1500" i="23" s="1"/>
  <c r="R1516" i="23"/>
  <c r="T1516" i="23" s="1"/>
  <c r="R1532" i="23"/>
  <c r="T1532" i="23" s="1"/>
  <c r="R1548" i="23"/>
  <c r="T1548" i="23" s="1"/>
  <c r="R1564" i="23"/>
  <c r="T1564" i="23" s="1"/>
  <c r="R1580" i="23"/>
  <c r="T1580" i="23" s="1"/>
  <c r="R1596" i="23"/>
  <c r="T1596" i="23" s="1"/>
  <c r="R1612" i="23"/>
  <c r="T1612" i="23" s="1"/>
  <c r="R1628" i="23"/>
  <c r="T1628" i="23" s="1"/>
  <c r="R1644" i="23"/>
  <c r="T1644" i="23" s="1"/>
  <c r="R1660" i="23"/>
  <c r="T1660" i="23" s="1"/>
  <c r="R1676" i="23"/>
  <c r="T1676" i="23" s="1"/>
  <c r="R1692" i="23"/>
  <c r="T1692" i="23" s="1"/>
  <c r="R1708" i="23"/>
  <c r="T1708" i="23" s="1"/>
  <c r="R1724" i="23"/>
  <c r="T1724" i="23" s="1"/>
  <c r="R1740" i="23"/>
  <c r="T1740" i="23" s="1"/>
  <c r="R1756" i="23"/>
  <c r="T1756" i="23" s="1"/>
  <c r="R1793" i="23"/>
  <c r="T1793" i="23" s="1"/>
  <c r="R1799" i="23"/>
  <c r="T1799" i="23" s="1"/>
  <c r="R1836" i="23"/>
  <c r="T1836" i="23" s="1"/>
  <c r="R1842" i="23"/>
  <c r="T1842" i="23" s="1"/>
  <c r="R1930" i="23"/>
  <c r="T1930" i="23" s="1"/>
  <c r="R1951" i="23"/>
  <c r="T1951" i="23" s="1"/>
  <c r="R1972" i="23"/>
  <c r="T1972" i="23" s="1"/>
  <c r="T2006" i="23"/>
  <c r="R2027" i="23"/>
  <c r="T2027" i="23" s="1"/>
  <c r="R2062" i="23"/>
  <c r="T2062" i="23" s="1"/>
  <c r="R2076" i="23"/>
  <c r="T2076" i="23" s="1"/>
  <c r="R2083" i="23"/>
  <c r="T2083" i="23" s="1"/>
  <c r="R2089" i="23"/>
  <c r="T2089" i="23" s="1"/>
  <c r="T2208" i="23"/>
  <c r="T2256" i="23"/>
  <c r="S2304" i="23"/>
  <c r="T2304" i="23" s="1"/>
  <c r="S2400" i="23"/>
  <c r="T2400" i="23" s="1"/>
  <c r="R2640" i="23"/>
  <c r="T2640" i="23" s="1"/>
  <c r="R1762" i="23"/>
  <c r="T1762" i="23" s="1"/>
  <c r="T1775" i="23"/>
  <c r="S1818" i="23"/>
  <c r="T1818" i="23" s="1"/>
  <c r="R1855" i="23"/>
  <c r="T1855" i="23" s="1"/>
  <c r="R1882" i="23"/>
  <c r="T1882" i="23" s="1"/>
  <c r="R1903" i="23"/>
  <c r="T1903" i="23" s="1"/>
  <c r="T1931" i="23"/>
  <c r="T1958" i="23"/>
  <c r="R1979" i="23"/>
  <c r="T1979" i="23" s="1"/>
  <c r="R2028" i="23"/>
  <c r="T2028" i="23" s="1"/>
  <c r="T2097" i="23"/>
  <c r="T2111" i="23"/>
  <c r="S2139" i="23"/>
  <c r="T2139" i="23" s="1"/>
  <c r="R2154" i="23"/>
  <c r="T2154" i="23" s="1"/>
  <c r="R2352" i="23"/>
  <c r="T2352" i="23" s="1"/>
  <c r="R1794" i="23"/>
  <c r="T1794" i="23" s="1"/>
  <c r="T1883" i="23"/>
  <c r="R1980" i="23"/>
  <c r="T1980" i="23" s="1"/>
  <c r="T2049" i="23"/>
  <c r="T2063" i="23"/>
  <c r="R2090" i="23"/>
  <c r="T2090" i="23" s="1"/>
  <c r="R2140" i="23"/>
  <c r="T2140" i="23" s="1"/>
  <c r="R2480" i="23"/>
  <c r="T2480" i="23" s="1"/>
  <c r="R1932" i="23"/>
  <c r="T1932" i="23" s="1"/>
  <c r="S2042" i="23"/>
  <c r="T2042" i="23" s="1"/>
  <c r="R2182" i="23"/>
  <c r="T2182" i="23" s="1"/>
  <c r="R1752" i="23"/>
  <c r="T1752" i="23" s="1"/>
  <c r="R1795" i="23"/>
  <c r="T1795" i="23" s="1"/>
  <c r="T1807" i="23"/>
  <c r="R1825" i="23"/>
  <c r="T1825" i="23" s="1"/>
  <c r="S1831" i="23"/>
  <c r="T1831" i="23" s="1"/>
  <c r="R1870" i="23"/>
  <c r="T1870" i="23" s="1"/>
  <c r="R1884" i="23"/>
  <c r="T1884" i="23" s="1"/>
  <c r="R1891" i="23"/>
  <c r="T1891" i="23" s="1"/>
  <c r="R1897" i="23"/>
  <c r="T1897" i="23" s="1"/>
  <c r="T1953" i="23"/>
  <c r="T1967" i="23"/>
  <c r="R1994" i="23"/>
  <c r="T1994" i="23" s="1"/>
  <c r="R2015" i="23"/>
  <c r="T2015" i="23" s="1"/>
  <c r="R2036" i="23"/>
  <c r="T2036" i="23" s="1"/>
  <c r="T2043" i="23"/>
  <c r="T2070" i="23"/>
  <c r="R2091" i="23"/>
  <c r="T2091" i="23" s="1"/>
  <c r="R2201" i="23"/>
  <c r="T2201" i="23" s="1"/>
  <c r="R2249" i="23"/>
  <c r="T2249" i="23" s="1"/>
  <c r="R2432" i="23"/>
  <c r="T2432" i="23" s="1"/>
  <c r="R1770" i="23"/>
  <c r="T1770" i="23" s="1"/>
  <c r="T1783" i="23"/>
  <c r="R1850" i="23"/>
  <c r="T1850" i="23" s="1"/>
  <c r="T1857" i="23"/>
  <c r="T1905" i="23"/>
  <c r="T1919" i="23"/>
  <c r="S1946" i="23"/>
  <c r="T1946" i="23" s="1"/>
  <c r="T1995" i="23"/>
  <c r="R2092" i="23"/>
  <c r="T2092" i="23" s="1"/>
  <c r="T2127" i="23"/>
  <c r="T2240" i="23"/>
  <c r="T2533" i="23"/>
  <c r="R1826" i="23"/>
  <c r="T1826" i="23" s="1"/>
  <c r="R1898" i="23"/>
  <c r="T1898" i="23" s="1"/>
  <c r="S2044" i="23"/>
  <c r="T2044" i="23" s="1"/>
  <c r="S2288" i="23"/>
  <c r="T2288" i="23" s="1"/>
  <c r="R2336" i="23"/>
  <c r="T2336" i="23" s="1"/>
  <c r="R2384" i="23"/>
  <c r="T2384" i="23" s="1"/>
  <c r="R2512" i="23"/>
  <c r="T2512" i="23" s="1"/>
  <c r="R1721" i="23"/>
  <c r="T1721" i="23" s="1"/>
  <c r="R1737" i="23"/>
  <c r="T1737" i="23" s="1"/>
  <c r="R1753" i="23"/>
  <c r="T1753" i="23" s="1"/>
  <c r="R1771" i="23"/>
  <c r="T1771" i="23" s="1"/>
  <c r="R1777" i="23"/>
  <c r="T1777" i="23" s="1"/>
  <c r="R1796" i="23"/>
  <c r="T1796" i="23" s="1"/>
  <c r="R1802" i="23"/>
  <c r="T1802" i="23" s="1"/>
  <c r="R1814" i="23"/>
  <c r="T1814" i="23" s="1"/>
  <c r="R1851" i="23"/>
  <c r="T1851" i="23" s="1"/>
  <c r="R1858" i="23"/>
  <c r="T1858" i="23" s="1"/>
  <c r="R1871" i="23"/>
  <c r="T1871" i="23" s="1"/>
  <c r="R1892" i="23"/>
  <c r="T1892" i="23" s="1"/>
  <c r="T1899" i="23"/>
  <c r="T1926" i="23"/>
  <c r="R1947" i="23"/>
  <c r="T1947" i="23" s="1"/>
  <c r="R1982" i="23"/>
  <c r="T1982" i="23" s="1"/>
  <c r="R1996" i="23"/>
  <c r="T1996" i="23" s="1"/>
  <c r="R2003" i="23"/>
  <c r="T2003" i="23" s="1"/>
  <c r="R2009" i="23"/>
  <c r="T2009" i="23" s="1"/>
  <c r="T2065" i="23"/>
  <c r="T2079" i="23"/>
  <c r="R2106" i="23"/>
  <c r="T2106" i="23" s="1"/>
  <c r="R2142" i="23"/>
  <c r="T2142" i="23" s="1"/>
  <c r="R2513" i="23"/>
  <c r="T2513" i="23" s="1"/>
  <c r="T1839" i="23"/>
  <c r="T1878" i="23"/>
  <c r="R1948" i="23"/>
  <c r="T1948" i="23" s="1"/>
  <c r="T2017" i="23"/>
  <c r="T2031" i="23"/>
  <c r="R2058" i="23"/>
  <c r="T2058" i="23" s="1"/>
  <c r="T2107" i="23"/>
  <c r="T2150" i="23"/>
  <c r="T2174" i="23"/>
  <c r="T2185" i="23"/>
  <c r="R2464" i="23"/>
  <c r="T2464" i="23" s="1"/>
  <c r="R2178" i="23"/>
  <c r="T2178" i="23" s="1"/>
  <c r="R2193" i="23"/>
  <c r="T2193" i="23" s="1"/>
  <c r="R2209" i="23"/>
  <c r="T2209" i="23" s="1"/>
  <c r="S2225" i="23"/>
  <c r="T2225" i="23" s="1"/>
  <c r="R2241" i="23"/>
  <c r="T2241" i="23" s="1"/>
  <c r="R2257" i="23"/>
  <c r="T2257" i="23" s="1"/>
  <c r="R2273" i="23"/>
  <c r="T2273" i="23" s="1"/>
  <c r="T2297" i="23"/>
  <c r="T2313" i="23"/>
  <c r="T2329" i="23"/>
  <c r="T2345" i="23"/>
  <c r="T2361" i="23"/>
  <c r="T2377" i="23"/>
  <c r="T2393" i="23"/>
  <c r="T2409" i="23"/>
  <c r="T2425" i="23"/>
  <c r="T2441" i="23"/>
  <c r="T2457" i="23"/>
  <c r="T2473" i="23"/>
  <c r="T2489" i="23"/>
  <c r="T2505" i="23"/>
  <c r="R2592" i="23"/>
  <c r="T2592" i="23" s="1"/>
  <c r="R2194" i="23"/>
  <c r="T2194" i="23" s="1"/>
  <c r="R2210" i="23"/>
  <c r="T2210" i="23" s="1"/>
  <c r="R2226" i="23"/>
  <c r="T2226" i="23" s="1"/>
  <c r="R2242" i="23"/>
  <c r="T2242" i="23" s="1"/>
  <c r="S2258" i="23"/>
  <c r="T2258" i="23" s="1"/>
  <c r="R2274" i="23"/>
  <c r="T2274" i="23" s="1"/>
  <c r="R2289" i="23"/>
  <c r="T2289" i="23" s="1"/>
  <c r="S2305" i="23"/>
  <c r="T2305" i="23" s="1"/>
  <c r="R2321" i="23"/>
  <c r="T2321" i="23" s="1"/>
  <c r="R2337" i="23"/>
  <c r="T2337" i="23" s="1"/>
  <c r="R2353" i="23"/>
  <c r="T2353" i="23" s="1"/>
  <c r="R2369" i="23"/>
  <c r="T2369" i="23" s="1"/>
  <c r="R2385" i="23"/>
  <c r="T2385" i="23" s="1"/>
  <c r="R2401" i="23"/>
  <c r="T2401" i="23" s="1"/>
  <c r="R2417" i="23"/>
  <c r="T2417" i="23" s="1"/>
  <c r="R2433" i="23"/>
  <c r="T2433" i="23" s="1"/>
  <c r="R2449" i="23"/>
  <c r="T2449" i="23" s="1"/>
  <c r="R2465" i="23"/>
  <c r="T2465" i="23" s="1"/>
  <c r="R2481" i="23"/>
  <c r="T2481" i="23" s="1"/>
  <c r="R2497" i="23"/>
  <c r="T2497" i="23" s="1"/>
  <c r="R2151" i="23"/>
  <c r="T2151" i="23" s="1"/>
  <c r="R2179" i="23"/>
  <c r="T2179" i="23" s="1"/>
  <c r="S2290" i="23"/>
  <c r="T2290" i="23" s="1"/>
  <c r="R2515" i="23"/>
  <c r="T2515" i="23" s="1"/>
  <c r="R2544" i="23"/>
  <c r="T2544" i="23" s="1"/>
  <c r="R2672" i="23"/>
  <c r="T2672" i="23" s="1"/>
  <c r="R2768" i="23"/>
  <c r="T2768" i="23" s="1"/>
  <c r="S2164" i="23"/>
  <c r="T2164" i="23" s="1"/>
  <c r="R2195" i="23"/>
  <c r="T2195" i="23" s="1"/>
  <c r="S2211" i="23"/>
  <c r="T2211" i="23" s="1"/>
  <c r="R2516" i="23"/>
  <c r="T2516" i="23" s="1"/>
  <c r="S2736" i="23"/>
  <c r="T2736" i="23" s="1"/>
  <c r="R2800" i="23"/>
  <c r="T2800" i="23" s="1"/>
  <c r="R1890" i="23"/>
  <c r="T1890" i="23" s="1"/>
  <c r="R1906" i="23"/>
  <c r="T1906" i="23" s="1"/>
  <c r="R1922" i="23"/>
  <c r="T1922" i="23" s="1"/>
  <c r="R1938" i="23"/>
  <c r="T1938" i="23" s="1"/>
  <c r="R1954" i="23"/>
  <c r="T1954" i="23" s="1"/>
  <c r="R1970" i="23"/>
  <c r="T1970" i="23" s="1"/>
  <c r="R1986" i="23"/>
  <c r="T1986" i="23" s="1"/>
  <c r="R2002" i="23"/>
  <c r="T2002" i="23" s="1"/>
  <c r="R2018" i="23"/>
  <c r="T2018" i="23" s="1"/>
  <c r="R2034" i="23"/>
  <c r="T2034" i="23" s="1"/>
  <c r="R2050" i="23"/>
  <c r="T2050" i="23" s="1"/>
  <c r="R2066" i="23"/>
  <c r="T2066" i="23" s="1"/>
  <c r="R2082" i="23"/>
  <c r="T2082" i="23" s="1"/>
  <c r="R2098" i="23"/>
  <c r="T2098" i="23" s="1"/>
  <c r="R2114" i="23"/>
  <c r="T2114" i="23" s="1"/>
  <c r="R2130" i="23"/>
  <c r="T2130" i="23" s="1"/>
  <c r="R2146" i="23"/>
  <c r="T2146" i="23" s="1"/>
  <c r="T2165" i="23"/>
  <c r="R2180" i="23"/>
  <c r="T2180" i="23" s="1"/>
  <c r="R2291" i="23"/>
  <c r="T2291" i="23" s="1"/>
  <c r="S2307" i="23"/>
  <c r="T2307" i="23" s="1"/>
  <c r="R2323" i="23"/>
  <c r="T2323" i="23" s="1"/>
  <c r="R2339" i="23"/>
  <c r="T2339" i="23" s="1"/>
  <c r="R2355" i="23"/>
  <c r="T2355" i="23" s="1"/>
  <c r="R2371" i="23"/>
  <c r="T2371" i="23" s="1"/>
  <c r="R2387" i="23"/>
  <c r="T2387" i="23" s="1"/>
  <c r="S2403" i="23"/>
  <c r="T2403" i="23" s="1"/>
  <c r="R2419" i="23"/>
  <c r="T2419" i="23" s="1"/>
  <c r="R2435" i="23"/>
  <c r="T2435" i="23" s="1"/>
  <c r="R2451" i="23"/>
  <c r="T2451" i="23" s="1"/>
  <c r="R2467" i="23"/>
  <c r="T2467" i="23" s="1"/>
  <c r="R2483" i="23"/>
  <c r="T2483" i="23" s="1"/>
  <c r="R2499" i="23"/>
  <c r="T2499" i="23" s="1"/>
  <c r="R2624" i="23"/>
  <c r="T2624" i="23" s="1"/>
  <c r="S2704" i="23"/>
  <c r="T2704" i="23" s="1"/>
  <c r="T2181" i="23"/>
  <c r="S2196" i="23"/>
  <c r="T2196" i="23" s="1"/>
  <c r="R2212" i="23"/>
  <c r="T2212" i="23" s="1"/>
  <c r="R2228" i="23"/>
  <c r="T2228" i="23" s="1"/>
  <c r="R2244" i="23"/>
  <c r="T2244" i="23" s="1"/>
  <c r="S2260" i="23"/>
  <c r="T2260" i="23" s="1"/>
  <c r="R2276" i="23"/>
  <c r="T2276" i="23" s="1"/>
  <c r="T2597" i="23"/>
  <c r="T2166" i="23"/>
  <c r="T2197" i="23"/>
  <c r="T2213" i="23"/>
  <c r="T2229" i="23"/>
  <c r="T2245" i="23"/>
  <c r="T2261" i="23"/>
  <c r="T2277" i="23"/>
  <c r="R2292" i="23"/>
  <c r="T2292" i="23" s="1"/>
  <c r="R2308" i="23"/>
  <c r="T2308" i="23" s="1"/>
  <c r="R2324" i="23"/>
  <c r="T2324" i="23" s="1"/>
  <c r="R2340" i="23"/>
  <c r="T2340" i="23" s="1"/>
  <c r="R2356" i="23"/>
  <c r="T2356" i="23" s="1"/>
  <c r="R2372" i="23"/>
  <c r="T2372" i="23" s="1"/>
  <c r="R2388" i="23"/>
  <c r="T2388" i="23" s="1"/>
  <c r="R2404" i="23"/>
  <c r="T2404" i="23" s="1"/>
  <c r="R2420" i="23"/>
  <c r="T2420" i="23" s="1"/>
  <c r="R2436" i="23"/>
  <c r="T2436" i="23" s="1"/>
  <c r="R2452" i="23"/>
  <c r="T2452" i="23" s="1"/>
  <c r="R2468" i="23"/>
  <c r="T2468" i="23" s="1"/>
  <c r="R2484" i="23"/>
  <c r="T2484" i="23" s="1"/>
  <c r="R2500" i="23"/>
  <c r="T2500" i="23" s="1"/>
  <c r="T2518" i="23"/>
  <c r="R2576" i="23"/>
  <c r="T2576" i="23" s="1"/>
  <c r="T2549" i="23"/>
  <c r="T2198" i="23"/>
  <c r="T2214" i="23"/>
  <c r="T2230" i="23"/>
  <c r="T2246" i="23"/>
  <c r="T2262" i="23"/>
  <c r="T2278" i="23"/>
  <c r="R2656" i="23"/>
  <c r="T2656" i="23" s="1"/>
  <c r="T2294" i="23"/>
  <c r="T2310" i="23"/>
  <c r="T2326" i="23"/>
  <c r="T2342" i="23"/>
  <c r="T2358" i="23"/>
  <c r="T2374" i="23"/>
  <c r="T2390" i="23"/>
  <c r="T2406" i="23"/>
  <c r="T2422" i="23"/>
  <c r="T2438" i="23"/>
  <c r="T2454" i="23"/>
  <c r="T2470" i="23"/>
  <c r="T2486" i="23"/>
  <c r="T2502" i="23"/>
  <c r="S2528" i="23"/>
  <c r="T2528" i="23" s="1"/>
  <c r="R2816" i="23"/>
  <c r="T2816" i="23" s="1"/>
  <c r="S2529" i="23"/>
  <c r="T2529" i="23" s="1"/>
  <c r="R2608" i="23"/>
  <c r="T2608" i="23" s="1"/>
  <c r="R2752" i="23"/>
  <c r="T2752" i="23" s="1"/>
  <c r="R2190" i="23"/>
  <c r="T2190" i="23" s="1"/>
  <c r="S2206" i="23"/>
  <c r="T2206" i="23" s="1"/>
  <c r="R2222" i="23"/>
  <c r="T2222" i="23" s="1"/>
  <c r="R2238" i="23"/>
  <c r="T2238" i="23" s="1"/>
  <c r="R2254" i="23"/>
  <c r="T2254" i="23" s="1"/>
  <c r="R2270" i="23"/>
  <c r="T2270" i="23" s="1"/>
  <c r="R2784" i="23"/>
  <c r="T2784" i="23" s="1"/>
  <c r="R2286" i="23"/>
  <c r="T2286" i="23" s="1"/>
  <c r="S2302" i="23"/>
  <c r="T2302" i="23" s="1"/>
  <c r="R2318" i="23"/>
  <c r="T2318" i="23" s="1"/>
  <c r="R2334" i="23"/>
  <c r="T2334" i="23" s="1"/>
  <c r="R2350" i="23"/>
  <c r="T2350" i="23" s="1"/>
  <c r="R2366" i="23"/>
  <c r="T2366" i="23" s="1"/>
  <c r="R2382" i="23"/>
  <c r="T2382" i="23" s="1"/>
  <c r="R2398" i="23"/>
  <c r="T2398" i="23" s="1"/>
  <c r="R2414" i="23"/>
  <c r="T2414" i="23" s="1"/>
  <c r="R2430" i="23"/>
  <c r="T2430" i="23" s="1"/>
  <c r="R2446" i="23"/>
  <c r="T2446" i="23" s="1"/>
  <c r="R2462" i="23"/>
  <c r="T2462" i="23" s="1"/>
  <c r="R2478" i="23"/>
  <c r="T2478" i="23" s="1"/>
  <c r="R2494" i="23"/>
  <c r="T2494" i="23" s="1"/>
  <c r="T2510" i="23"/>
  <c r="R2531" i="23"/>
  <c r="T2531" i="23" s="1"/>
  <c r="R2560" i="23"/>
  <c r="T2560" i="23" s="1"/>
  <c r="R2688" i="23"/>
  <c r="T2688" i="23" s="1"/>
  <c r="R2720" i="23"/>
  <c r="T2720" i="23" s="1"/>
  <c r="R2149" i="23"/>
  <c r="T2149" i="23" s="1"/>
  <c r="R2161" i="23"/>
  <c r="T2161" i="23" s="1"/>
  <c r="T2169" i="23"/>
  <c r="R2694" i="23"/>
  <c r="T2694" i="23" s="1"/>
  <c r="R2710" i="23"/>
  <c r="T2710" i="23" s="1"/>
  <c r="R2726" i="23"/>
  <c r="T2726" i="23" s="1"/>
  <c r="R2742" i="23"/>
  <c r="T2742" i="23" s="1"/>
  <c r="R2758" i="23"/>
  <c r="T2758" i="23" s="1"/>
  <c r="R2774" i="23"/>
  <c r="T2774" i="23" s="1"/>
  <c r="S2790" i="23"/>
  <c r="T2790" i="23" s="1"/>
  <c r="R2806" i="23"/>
  <c r="T2806" i="23" s="1"/>
  <c r="R2822" i="23"/>
  <c r="T2822" i="23" s="1"/>
  <c r="R2545" i="23"/>
  <c r="T2545" i="23" s="1"/>
  <c r="R2561" i="23"/>
  <c r="T2561" i="23" s="1"/>
  <c r="R2577" i="23"/>
  <c r="T2577" i="23" s="1"/>
  <c r="R2593" i="23"/>
  <c r="T2593" i="23" s="1"/>
  <c r="R2609" i="23"/>
  <c r="T2609" i="23" s="1"/>
  <c r="R2625" i="23"/>
  <c r="T2625" i="23" s="1"/>
  <c r="R2641" i="23"/>
  <c r="T2641" i="23" s="1"/>
  <c r="R2657" i="23"/>
  <c r="T2657" i="23" s="1"/>
  <c r="R2673" i="23"/>
  <c r="T2673" i="23" s="1"/>
  <c r="R2689" i="23"/>
  <c r="T2689" i="23" s="1"/>
  <c r="R2705" i="23"/>
  <c r="T2705" i="23" s="1"/>
  <c r="R2721" i="23"/>
  <c r="T2721" i="23" s="1"/>
  <c r="R2737" i="23"/>
  <c r="T2737" i="23" s="1"/>
  <c r="R2753" i="23"/>
  <c r="T2753" i="23" s="1"/>
  <c r="S2769" i="23"/>
  <c r="T2769" i="23" s="1"/>
  <c r="R2785" i="23"/>
  <c r="T2785" i="23" s="1"/>
  <c r="R2801" i="23"/>
  <c r="T2801" i="23" s="1"/>
  <c r="R2817" i="23"/>
  <c r="T2817" i="23" s="1"/>
  <c r="R2780" i="23"/>
  <c r="T2780" i="23" s="1"/>
  <c r="R2796" i="23"/>
  <c r="T2796" i="23" s="1"/>
  <c r="R2812" i="23"/>
  <c r="T2812" i="23" s="1"/>
  <c r="S2828" i="23"/>
  <c r="T2828" i="23" s="1"/>
  <c r="R2775" i="23"/>
  <c r="T2775" i="23" s="1"/>
  <c r="R2791" i="23"/>
  <c r="T2791" i="23" s="1"/>
  <c r="S2807" i="23"/>
  <c r="T2807" i="23" s="1"/>
  <c r="R2823" i="23"/>
  <c r="T2823" i="23" s="1"/>
  <c r="R2306" i="23"/>
  <c r="T2306" i="23" s="1"/>
  <c r="R2322" i="23"/>
  <c r="T2322" i="23" s="1"/>
  <c r="R2338" i="23"/>
  <c r="T2338" i="23" s="1"/>
  <c r="R2354" i="23"/>
  <c r="T2354" i="23" s="1"/>
  <c r="R2370" i="23"/>
  <c r="T2370" i="23" s="1"/>
  <c r="R2386" i="23"/>
  <c r="T2386" i="23" s="1"/>
  <c r="R2402" i="23"/>
  <c r="T2402" i="23" s="1"/>
  <c r="R2418" i="23"/>
  <c r="T2418" i="23" s="1"/>
  <c r="R2434" i="23"/>
  <c r="T2434" i="23" s="1"/>
  <c r="S2450" i="23"/>
  <c r="T2450" i="23" s="1"/>
  <c r="R2466" i="23"/>
  <c r="T2466" i="23" s="1"/>
  <c r="S2482" i="23"/>
  <c r="T2482" i="23" s="1"/>
  <c r="R2498" i="23"/>
  <c r="T2498" i="23" s="1"/>
  <c r="R2514" i="23"/>
  <c r="T2514" i="23" s="1"/>
  <c r="R2530" i="23"/>
  <c r="T2530" i="23" s="1"/>
  <c r="R2546" i="23"/>
  <c r="T2546" i="23" s="1"/>
  <c r="R2562" i="23"/>
  <c r="T2562" i="23" s="1"/>
  <c r="R2578" i="23"/>
  <c r="T2578" i="23" s="1"/>
  <c r="R2594" i="23"/>
  <c r="T2594" i="23" s="1"/>
  <c r="R2610" i="23"/>
  <c r="T2610" i="23" s="1"/>
  <c r="R2626" i="23"/>
  <c r="T2626" i="23" s="1"/>
  <c r="R2642" i="23"/>
  <c r="T2642" i="23" s="1"/>
  <c r="R2658" i="23"/>
  <c r="T2658" i="23" s="1"/>
  <c r="R2674" i="23"/>
  <c r="T2674" i="23" s="1"/>
  <c r="R2690" i="23"/>
  <c r="T2690" i="23" s="1"/>
  <c r="R2706" i="23"/>
  <c r="T2706" i="23" s="1"/>
  <c r="R2722" i="23"/>
  <c r="T2722" i="23" s="1"/>
  <c r="S2738" i="23"/>
  <c r="T2738" i="23" s="1"/>
  <c r="R2754" i="23"/>
  <c r="T2754" i="23" s="1"/>
  <c r="R2547" i="23"/>
  <c r="T2547" i="23" s="1"/>
  <c r="R2563" i="23"/>
  <c r="T2563" i="23" s="1"/>
  <c r="R2579" i="23"/>
  <c r="T2579" i="23" s="1"/>
  <c r="R2595" i="23"/>
  <c r="T2595" i="23" s="1"/>
  <c r="R2611" i="23"/>
  <c r="T2611" i="23" s="1"/>
  <c r="R2627" i="23"/>
  <c r="T2627" i="23" s="1"/>
  <c r="R2643" i="23"/>
  <c r="T2643" i="23" s="1"/>
  <c r="R2659" i="23"/>
  <c r="T2659" i="23" s="1"/>
  <c r="R2675" i="23"/>
  <c r="T2675" i="23" s="1"/>
  <c r="R2691" i="23"/>
  <c r="T2691" i="23" s="1"/>
  <c r="R2707" i="23"/>
  <c r="T2707" i="23" s="1"/>
  <c r="R2723" i="23"/>
  <c r="T2723" i="23" s="1"/>
  <c r="R2739" i="23"/>
  <c r="T2739" i="23" s="1"/>
  <c r="R2755" i="23"/>
  <c r="T2755" i="23" s="1"/>
  <c r="R2771" i="23"/>
  <c r="T2771" i="23" s="1"/>
  <c r="R2787" i="23"/>
  <c r="T2787" i="23" s="1"/>
  <c r="R2803" i="23"/>
  <c r="T2803" i="23" s="1"/>
  <c r="R2686" i="23"/>
  <c r="T2686" i="23" s="1"/>
  <c r="S2718" i="23"/>
  <c r="T2718" i="23" s="1"/>
  <c r="R2734" i="23"/>
  <c r="T2734" i="23" s="1"/>
  <c r="R2750" i="23"/>
  <c r="T2750" i="23" s="1"/>
  <c r="R2766" i="23"/>
  <c r="T2766" i="23" s="1"/>
  <c r="R2782" i="23"/>
  <c r="T2782" i="23" s="1"/>
  <c r="R2798" i="23"/>
  <c r="T2798" i="23" s="1"/>
  <c r="R2814" i="23"/>
  <c r="T2814" i="23" s="1"/>
  <c r="R2830" i="23"/>
  <c r="T2830" i="23" s="1"/>
  <c r="R2729" i="23"/>
  <c r="T2729" i="23" s="1"/>
  <c r="R2745" i="23"/>
  <c r="T2745" i="23" s="1"/>
  <c r="R2761" i="23"/>
  <c r="T2761" i="23" s="1"/>
  <c r="S2777" i="23"/>
  <c r="T2777" i="23" s="1"/>
  <c r="R2793" i="23"/>
  <c r="T2793" i="23" s="1"/>
  <c r="S2809" i="23"/>
  <c r="T2809" i="23" s="1"/>
  <c r="R2825" i="23"/>
  <c r="T2825" i="23" s="1"/>
  <c r="R2532" i="23"/>
  <c r="T2532" i="23" s="1"/>
  <c r="R2548" i="23"/>
  <c r="T2548" i="23" s="1"/>
  <c r="R2564" i="23"/>
  <c r="T2564" i="23" s="1"/>
  <c r="R2580" i="23"/>
  <c r="T2580" i="23" s="1"/>
  <c r="R2596" i="23"/>
  <c r="T2596" i="23" s="1"/>
  <c r="R2612" i="23"/>
  <c r="T2612" i="23" s="1"/>
  <c r="R2628" i="23"/>
  <c r="T2628" i="23" s="1"/>
  <c r="R2644" i="23"/>
  <c r="T2644" i="23" s="1"/>
  <c r="R2660" i="23"/>
  <c r="T2660" i="23" s="1"/>
  <c r="R2676" i="23"/>
  <c r="T2676" i="23" s="1"/>
  <c r="R2692" i="23"/>
  <c r="T2692" i="23" s="1"/>
  <c r="S2708" i="23"/>
  <c r="T2708" i="23" s="1"/>
  <c r="R2724" i="23"/>
  <c r="T2724" i="23" s="1"/>
  <c r="R2740" i="23"/>
  <c r="T2740" i="23" s="1"/>
  <c r="S2756" i="23"/>
  <c r="T2756" i="23" s="1"/>
  <c r="R2772" i="23"/>
  <c r="T2772" i="23" s="1"/>
  <c r="R2788" i="23"/>
  <c r="T2788" i="23" s="1"/>
  <c r="R2804" i="23"/>
  <c r="T2804" i="23" s="1"/>
  <c r="R2820" i="23"/>
  <c r="T2820" i="23" s="1"/>
  <c r="R2175" i="23"/>
  <c r="T2175" i="23" s="1"/>
  <c r="R2191" i="23"/>
  <c r="T2191" i="23" s="1"/>
  <c r="S2207" i="23"/>
  <c r="T2207" i="23" s="1"/>
  <c r="R2223" i="23"/>
  <c r="T2223" i="23" s="1"/>
  <c r="R2239" i="23"/>
  <c r="T2239" i="23" s="1"/>
  <c r="R2255" i="23"/>
  <c r="T2255" i="23" s="1"/>
  <c r="R2271" i="23"/>
  <c r="T2271" i="23" s="1"/>
  <c r="R2287" i="23"/>
  <c r="T2287" i="23" s="1"/>
  <c r="R2303" i="23"/>
  <c r="T2303" i="23" s="1"/>
  <c r="S2319" i="23"/>
  <c r="T2319" i="23" s="1"/>
  <c r="S2335" i="23"/>
  <c r="T2335" i="23" s="1"/>
  <c r="R2351" i="23"/>
  <c r="T2351" i="23" s="1"/>
  <c r="R2367" i="23"/>
  <c r="T2367" i="23" s="1"/>
  <c r="R2383" i="23"/>
  <c r="T2383" i="23" s="1"/>
  <c r="R2399" i="23"/>
  <c r="T2399" i="23" s="1"/>
  <c r="R2415" i="23"/>
  <c r="T2415" i="23" s="1"/>
  <c r="R2431" i="23"/>
  <c r="T2431" i="23" s="1"/>
  <c r="R2447" i="23"/>
  <c r="T2447" i="23" s="1"/>
  <c r="S2463" i="23"/>
  <c r="T2463" i="23" s="1"/>
  <c r="R2479" i="23"/>
  <c r="T2479" i="23" s="1"/>
  <c r="R2495" i="23"/>
  <c r="T2495" i="23" s="1"/>
  <c r="R2511" i="23"/>
  <c r="T2511" i="23" s="1"/>
  <c r="R2527" i="23"/>
  <c r="T2527" i="23" s="1"/>
  <c r="R2543" i="23"/>
  <c r="T2543" i="23" s="1"/>
  <c r="R2559" i="23"/>
  <c r="T2559" i="23" s="1"/>
  <c r="R2575" i="23"/>
  <c r="T2575" i="23" s="1"/>
  <c r="R2591" i="23"/>
  <c r="T2591" i="23" s="1"/>
  <c r="R2607" i="23"/>
  <c r="T2607" i="23" s="1"/>
  <c r="R2623" i="23"/>
  <c r="T2623" i="23" s="1"/>
  <c r="R2639" i="23"/>
  <c r="T2639" i="23" s="1"/>
  <c r="R2655" i="23"/>
  <c r="T2655" i="23" s="1"/>
  <c r="R2671" i="23"/>
  <c r="T2671" i="23" s="1"/>
  <c r="R2687" i="23"/>
  <c r="T2687" i="23" s="1"/>
  <c r="R2703" i="23"/>
  <c r="T2703" i="23" s="1"/>
  <c r="R2719" i="23"/>
  <c r="T2719" i="23" s="1"/>
  <c r="S2735" i="23"/>
  <c r="T2735" i="23" s="1"/>
  <c r="R2751" i="23"/>
  <c r="T2751" i="23" s="1"/>
  <c r="R2767" i="23"/>
  <c r="T2767" i="23" s="1"/>
  <c r="R2783" i="23"/>
  <c r="T2783" i="23" s="1"/>
  <c r="R2799" i="23"/>
  <c r="T2799" i="23" s="1"/>
  <c r="R2815" i="23"/>
  <c r="T2815" i="23" s="1"/>
  <c r="R2831" i="23"/>
  <c r="T2831" i="23" s="1"/>
  <c r="R2829" i="21"/>
  <c r="T2829" i="21" s="1"/>
  <c r="R2813" i="21"/>
  <c r="T2813" i="21" s="1"/>
  <c r="R2797" i="21"/>
  <c r="T2797" i="21" s="1"/>
  <c r="R2775" i="21"/>
  <c r="T2775" i="21" s="1"/>
  <c r="R2764" i="21"/>
  <c r="T2764" i="21" s="1"/>
  <c r="R2753" i="21"/>
  <c r="T2753" i="21" s="1"/>
  <c r="R2725" i="21"/>
  <c r="T2725" i="21" s="1"/>
  <c r="R2714" i="21"/>
  <c r="T2714" i="21" s="1"/>
  <c r="R2703" i="21"/>
  <c r="T2703" i="21" s="1"/>
  <c r="T2697" i="21"/>
  <c r="R2675" i="21"/>
  <c r="T2675" i="21" s="1"/>
  <c r="R2658" i="21"/>
  <c r="T2658" i="21" s="1"/>
  <c r="R2639" i="21"/>
  <c r="T2639" i="21" s="1"/>
  <c r="R2591" i="21"/>
  <c r="T2591" i="21" s="1"/>
  <c r="R2584" i="21"/>
  <c r="T2584" i="21" s="1"/>
  <c r="R2570" i="21"/>
  <c r="T2570" i="21" s="1"/>
  <c r="R2549" i="21"/>
  <c r="T2549" i="21" s="1"/>
  <c r="R2494" i="21"/>
  <c r="T2494" i="21" s="1"/>
  <c r="R2480" i="21"/>
  <c r="T2480" i="21" s="1"/>
  <c r="R2252" i="21"/>
  <c r="T2252" i="21" s="1"/>
  <c r="R2218" i="21"/>
  <c r="T2218" i="21" s="1"/>
  <c r="R1996" i="21"/>
  <c r="T1996" i="21" s="1"/>
  <c r="R2542" i="21"/>
  <c r="T2542" i="21" s="1"/>
  <c r="R2217" i="21"/>
  <c r="T2217" i="21" s="1"/>
  <c r="R1940" i="21"/>
  <c r="T1940" i="21" s="1"/>
  <c r="T2817" i="21"/>
  <c r="T2801" i="21"/>
  <c r="T2785" i="21"/>
  <c r="T2735" i="21"/>
  <c r="T2702" i="21"/>
  <c r="T2589" i="21"/>
  <c r="T2555" i="21"/>
  <c r="R2534" i="21"/>
  <c r="T2534" i="21" s="1"/>
  <c r="T2527" i="21"/>
  <c r="T2520" i="21"/>
  <c r="T2506" i="21"/>
  <c r="T2485" i="21"/>
  <c r="T2456" i="21"/>
  <c r="S2448" i="21"/>
  <c r="T2448" i="21" s="1"/>
  <c r="T2440" i="21"/>
  <c r="R2432" i="21"/>
  <c r="T2432" i="21" s="1"/>
  <c r="R2416" i="21"/>
  <c r="T2416" i="21" s="1"/>
  <c r="S2400" i="21"/>
  <c r="T2400" i="21" s="1"/>
  <c r="R2368" i="21"/>
  <c r="T2368" i="21" s="1"/>
  <c r="R2050" i="21"/>
  <c r="T2050" i="21" s="1"/>
  <c r="S2025" i="21"/>
  <c r="T2025" i="21" s="1"/>
  <c r="R2004" i="21"/>
  <c r="T2004" i="21" s="1"/>
  <c r="R1938" i="21"/>
  <c r="T1938" i="21" s="1"/>
  <c r="R1735" i="21"/>
  <c r="T1735" i="21" s="1"/>
  <c r="T2611" i="21"/>
  <c r="T2822" i="21"/>
  <c r="T2806" i="21"/>
  <c r="T2790" i="21"/>
  <c r="T2779" i="21"/>
  <c r="T2768" i="21"/>
  <c r="T2729" i="21"/>
  <c r="T2712" i="21"/>
  <c r="T2701" i="21"/>
  <c r="T2690" i="21"/>
  <c r="T2662" i="21"/>
  <c r="T2656" i="21"/>
  <c r="T2650" i="21"/>
  <c r="T2603" i="21"/>
  <c r="R2582" i="21"/>
  <c r="T2582" i="21" s="1"/>
  <c r="T2575" i="21"/>
  <c r="T2568" i="21"/>
  <c r="T2554" i="21"/>
  <c r="T2533" i="21"/>
  <c r="T2463" i="21"/>
  <c r="T2447" i="21"/>
  <c r="T2431" i="21"/>
  <c r="T2415" i="21"/>
  <c r="T2399" i="21"/>
  <c r="T2367" i="21"/>
  <c r="R2352" i="21"/>
  <c r="T2352" i="21" s="1"/>
  <c r="T2344" i="21"/>
  <c r="T2686" i="21"/>
  <c r="T2563" i="21"/>
  <c r="T2210" i="21"/>
  <c r="R1689" i="21"/>
  <c r="T1689" i="21" s="1"/>
  <c r="R2638" i="21"/>
  <c r="T2638" i="21" s="1"/>
  <c r="R2590" i="21"/>
  <c r="T2590" i="21" s="1"/>
  <c r="T2507" i="21"/>
  <c r="R2486" i="21"/>
  <c r="T2486" i="21" s="1"/>
  <c r="R2384" i="21"/>
  <c r="T2384" i="21" s="1"/>
  <c r="R2216" i="21"/>
  <c r="T2216" i="21" s="1"/>
  <c r="T2186" i="21"/>
  <c r="T2044" i="21"/>
  <c r="T1967" i="21"/>
  <c r="T2718" i="21"/>
  <c r="R2630" i="21"/>
  <c r="T2630" i="21" s="1"/>
  <c r="T2499" i="21"/>
  <c r="R2478" i="21"/>
  <c r="T2478" i="21" s="1"/>
  <c r="R2382" i="21"/>
  <c r="T2382" i="21" s="1"/>
  <c r="T2351" i="21"/>
  <c r="R2336" i="21"/>
  <c r="T2336" i="21" s="1"/>
  <c r="T2280" i="21"/>
  <c r="T2257" i="21"/>
  <c r="T2119" i="21"/>
  <c r="R2058" i="21"/>
  <c r="T2058" i="21" s="1"/>
  <c r="S2023" i="21"/>
  <c r="T2023" i="21" s="1"/>
  <c r="R2002" i="21"/>
  <c r="T2002" i="21" s="1"/>
  <c r="R1874" i="21"/>
  <c r="T1874" i="21" s="1"/>
  <c r="T2547" i="21"/>
  <c r="R2526" i="21"/>
  <c r="T2526" i="21" s="1"/>
  <c r="R2462" i="21"/>
  <c r="T2462" i="21" s="1"/>
  <c r="R2446" i="21"/>
  <c r="T2446" i="21" s="1"/>
  <c r="R2430" i="21"/>
  <c r="T2430" i="21" s="1"/>
  <c r="R2414" i="21"/>
  <c r="T2414" i="21" s="1"/>
  <c r="R2398" i="21"/>
  <c r="T2398" i="21" s="1"/>
  <c r="R2366" i="21"/>
  <c r="T2366" i="21" s="1"/>
  <c r="R2320" i="21"/>
  <c r="T2320" i="21" s="1"/>
  <c r="T1903" i="21"/>
  <c r="R1794" i="21"/>
  <c r="T1794" i="21" s="1"/>
  <c r="T2821" i="21"/>
  <c r="T2805" i="21"/>
  <c r="T2789" i="21"/>
  <c r="T2778" i="21"/>
  <c r="T2767" i="21"/>
  <c r="T2739" i="21"/>
  <c r="T2734" i="21"/>
  <c r="T2711" i="21"/>
  <c r="T2700" i="21"/>
  <c r="T2689" i="21"/>
  <c r="T2661" i="21"/>
  <c r="T2655" i="21"/>
  <c r="T2643" i="21"/>
  <c r="T2608" i="21"/>
  <c r="T2595" i="21"/>
  <c r="R2574" i="21"/>
  <c r="T2574" i="21" s="1"/>
  <c r="T2525" i="21"/>
  <c r="T2491" i="21"/>
  <c r="R2470" i="21"/>
  <c r="T2470" i="21" s="1"/>
  <c r="T2461" i="21"/>
  <c r="T2445" i="21"/>
  <c r="T2429" i="21"/>
  <c r="T2413" i="21"/>
  <c r="T2397" i="21"/>
  <c r="R2350" i="21"/>
  <c r="T2350" i="21" s="1"/>
  <c r="S2304" i="21"/>
  <c r="T2304" i="21" s="1"/>
  <c r="R2287" i="21"/>
  <c r="T2287" i="21" s="1"/>
  <c r="R2247" i="21"/>
  <c r="T2247" i="21" s="1"/>
  <c r="R2127" i="21"/>
  <c r="T2127" i="21" s="1"/>
  <c r="R2108" i="21"/>
  <c r="T2108" i="21" s="1"/>
  <c r="R2098" i="21"/>
  <c r="T2098" i="21" s="1"/>
  <c r="T1947" i="21"/>
  <c r="T1754" i="21"/>
  <c r="R1524" i="21"/>
  <c r="T1524" i="21" s="1"/>
  <c r="T2761" i="21"/>
  <c r="R2622" i="21"/>
  <c r="T2622" i="21" s="1"/>
  <c r="T2539" i="21"/>
  <c r="R2518" i="21"/>
  <c r="T2518" i="21" s="1"/>
  <c r="T2373" i="21"/>
  <c r="R2334" i="21"/>
  <c r="T2334" i="21" s="1"/>
  <c r="T2303" i="21"/>
  <c r="R2286" i="21"/>
  <c r="T2286" i="21" s="1"/>
  <c r="T2263" i="21"/>
  <c r="R2246" i="21"/>
  <c r="T2246" i="21" s="1"/>
  <c r="T2198" i="21"/>
  <c r="R2107" i="21"/>
  <c r="T2107" i="21" s="1"/>
  <c r="S1946" i="21"/>
  <c r="T1946" i="21" s="1"/>
  <c r="R1911" i="21"/>
  <c r="T1911" i="21" s="1"/>
  <c r="T2831" i="21"/>
  <c r="T2815" i="21"/>
  <c r="T2799" i="21"/>
  <c r="T2783" i="21"/>
  <c r="T2750" i="21"/>
  <c r="T2727" i="21"/>
  <c r="T2716" i="21"/>
  <c r="T2705" i="21"/>
  <c r="T2677" i="21"/>
  <c r="T2666" i="21"/>
  <c r="T2648" i="21"/>
  <c r="T2587" i="21"/>
  <c r="R2566" i="21"/>
  <c r="T2566" i="21" s="1"/>
  <c r="T2469" i="21"/>
  <c r="T2389" i="21"/>
  <c r="T2357" i="21"/>
  <c r="R2318" i="21"/>
  <c r="T2318" i="21" s="1"/>
  <c r="T2269" i="21"/>
  <c r="R2168" i="21"/>
  <c r="T2168" i="21" s="1"/>
  <c r="T2154" i="21"/>
  <c r="R2106" i="21"/>
  <c r="T2106" i="21" s="1"/>
  <c r="T2071" i="21"/>
  <c r="T2777" i="21"/>
  <c r="R2654" i="21"/>
  <c r="T2654" i="21" s="1"/>
  <c r="R2614" i="21"/>
  <c r="T2614" i="21" s="1"/>
  <c r="T2483" i="21"/>
  <c r="T2453" i="21"/>
  <c r="T2437" i="21"/>
  <c r="T2421" i="21"/>
  <c r="T2405" i="21"/>
  <c r="T2341" i="21"/>
  <c r="S2302" i="21"/>
  <c r="T2302" i="21" s="1"/>
  <c r="T1953" i="21"/>
  <c r="S1831" i="21"/>
  <c r="T1831" i="21" s="1"/>
  <c r="T2766" i="21"/>
  <c r="R2641" i="21"/>
  <c r="T2641" i="21" s="1"/>
  <c r="T2531" i="21"/>
  <c r="R2510" i="21"/>
  <c r="T2510" i="21" s="1"/>
  <c r="T2325" i="21"/>
  <c r="R2293" i="21"/>
  <c r="T2293" i="21" s="1"/>
  <c r="R2276" i="21"/>
  <c r="T2276" i="21" s="1"/>
  <c r="R2135" i="21"/>
  <c r="T2135" i="21" s="1"/>
  <c r="T2579" i="21"/>
  <c r="R2558" i="21"/>
  <c r="T2558" i="21" s="1"/>
  <c r="T2475" i="21"/>
  <c r="T2371" i="21"/>
  <c r="T2309" i="21"/>
  <c r="S2134" i="21"/>
  <c r="T2134" i="21" s="1"/>
  <c r="R2114" i="21"/>
  <c r="T2114" i="21" s="1"/>
  <c r="T1639" i="21"/>
  <c r="T2819" i="21"/>
  <c r="T2803" i="21"/>
  <c r="T2787" i="21"/>
  <c r="T2782" i="21"/>
  <c r="T2759" i="21"/>
  <c r="T2748" i="21"/>
  <c r="T2737" i="21"/>
  <c r="T2709" i="21"/>
  <c r="T2698" i="21"/>
  <c r="T2687" i="21"/>
  <c r="T2627" i="21"/>
  <c r="R2606" i="21"/>
  <c r="T2606" i="21" s="1"/>
  <c r="T2557" i="21"/>
  <c r="T2523" i="21"/>
  <c r="R2502" i="21"/>
  <c r="T2502" i="21" s="1"/>
  <c r="T2495" i="21"/>
  <c r="T2488" i="21"/>
  <c r="T2467" i="21"/>
  <c r="T2387" i="21"/>
  <c r="T2355" i="21"/>
  <c r="T2274" i="21"/>
  <c r="T2228" i="21"/>
  <c r="T2204" i="21"/>
  <c r="T2173" i="21"/>
  <c r="R2113" i="21"/>
  <c r="T2113" i="21" s="1"/>
  <c r="R1840" i="21"/>
  <c r="T1840" i="21" s="1"/>
  <c r="T2824" i="21"/>
  <c r="T2808" i="21"/>
  <c r="T2792" i="21"/>
  <c r="T2781" i="21"/>
  <c r="T2770" i="21"/>
  <c r="T2742" i="21"/>
  <c r="T2731" i="21"/>
  <c r="T2720" i="21"/>
  <c r="T2681" i="21"/>
  <c r="T2664" i="21"/>
  <c r="T2659" i="21"/>
  <c r="T2605" i="21"/>
  <c r="T2571" i="21"/>
  <c r="R2550" i="21"/>
  <c r="T2550" i="21" s="1"/>
  <c r="T2543" i="21"/>
  <c r="T2536" i="21"/>
  <c r="T2522" i="21"/>
  <c r="T2501" i="21"/>
  <c r="T2451" i="21"/>
  <c r="T2435" i="21"/>
  <c r="T2419" i="21"/>
  <c r="T2403" i="21"/>
  <c r="T2339" i="21"/>
  <c r="T2670" i="21"/>
  <c r="T2646" i="21"/>
  <c r="T2619" i="21"/>
  <c r="R2598" i="21"/>
  <c r="T2598" i="21" s="1"/>
  <c r="R2515" i="21"/>
  <c r="T2515" i="21" s="1"/>
  <c r="T2323" i="21"/>
  <c r="S2307" i="21"/>
  <c r="T2307" i="21" s="1"/>
  <c r="T2291" i="21"/>
  <c r="R2253" i="21"/>
  <c r="T2253" i="21" s="1"/>
  <c r="R2241" i="21"/>
  <c r="T2241" i="21" s="1"/>
  <c r="T2234" i="21"/>
  <c r="T2015" i="21"/>
  <c r="R1894" i="21"/>
  <c r="T1894" i="21" s="1"/>
  <c r="T1610" i="21"/>
  <c r="S1589" i="21"/>
  <c r="T1589" i="21" s="1"/>
  <c r="T2063" i="21"/>
  <c r="R1994" i="21"/>
  <c r="T1994" i="21" s="1"/>
  <c r="T1959" i="21"/>
  <c r="T1916" i="21"/>
  <c r="T1893" i="21"/>
  <c r="T1887" i="21"/>
  <c r="T1879" i="21"/>
  <c r="T1856" i="21"/>
  <c r="T1838" i="21"/>
  <c r="R1819" i="21"/>
  <c r="T1819" i="21" s="1"/>
  <c r="R1647" i="21"/>
  <c r="T1647" i="21" s="1"/>
  <c r="R1618" i="21"/>
  <c r="T1618" i="21" s="1"/>
  <c r="T1436" i="21"/>
  <c r="R1372" i="21"/>
  <c r="T1372" i="21" s="1"/>
  <c r="T2625" i="21"/>
  <c r="T2609" i="21"/>
  <c r="T2593" i="21"/>
  <c r="T2577" i="21"/>
  <c r="T2561" i="21"/>
  <c r="T2545" i="21"/>
  <c r="T2250" i="21"/>
  <c r="R2184" i="21"/>
  <c r="T2184" i="21" s="1"/>
  <c r="R2152" i="21"/>
  <c r="T2152" i="21" s="1"/>
  <c r="T2111" i="21"/>
  <c r="S2042" i="21"/>
  <c r="T2042" i="21" s="1"/>
  <c r="T2007" i="21"/>
  <c r="R1986" i="21"/>
  <c r="T1986" i="21" s="1"/>
  <c r="T1780" i="21"/>
  <c r="T1561" i="21"/>
  <c r="T1371" i="21"/>
  <c r="T1128" i="21"/>
  <c r="T2454" i="21"/>
  <c r="T2438" i="21"/>
  <c r="T2422" i="21"/>
  <c r="T2406" i="21"/>
  <c r="T2390" i="21"/>
  <c r="T2374" i="21"/>
  <c r="T2358" i="21"/>
  <c r="T2342" i="21"/>
  <c r="T2326" i="21"/>
  <c r="T2310" i="21"/>
  <c r="T2294" i="21"/>
  <c r="T2278" i="21"/>
  <c r="T2249" i="21"/>
  <c r="T2232" i="21"/>
  <c r="T2220" i="21"/>
  <c r="T2124" i="21"/>
  <c r="R2090" i="21"/>
  <c r="T2090" i="21" s="1"/>
  <c r="T2055" i="21"/>
  <c r="T2041" i="21"/>
  <c r="R2034" i="21"/>
  <c r="T2034" i="21" s="1"/>
  <c r="T2020" i="21"/>
  <c r="T2006" i="21"/>
  <c r="T1985" i="21"/>
  <c r="T1979" i="21"/>
  <c r="T1951" i="21"/>
  <c r="R1930" i="21"/>
  <c r="T1930" i="21" s="1"/>
  <c r="R1922" i="21"/>
  <c r="T1922" i="21" s="1"/>
  <c r="T1908" i="21"/>
  <c r="R1742" i="21"/>
  <c r="T1742" i="21" s="1"/>
  <c r="T1452" i="21"/>
  <c r="T2202" i="21"/>
  <c r="T2183" i="21"/>
  <c r="T2151" i="21"/>
  <c r="R2138" i="21"/>
  <c r="T2138" i="21" s="1"/>
  <c r="T2103" i="21"/>
  <c r="R2082" i="21"/>
  <c r="T2082" i="21" s="1"/>
  <c r="R1886" i="21"/>
  <c r="T1886" i="21" s="1"/>
  <c r="R1862" i="21"/>
  <c r="T1862" i="21" s="1"/>
  <c r="R1597" i="21"/>
  <c r="T1597" i="21" s="1"/>
  <c r="T1539" i="21"/>
  <c r="R1234" i="21"/>
  <c r="T1234" i="21" s="1"/>
  <c r="T2288" i="21"/>
  <c r="T2242" i="21"/>
  <c r="T2207" i="21"/>
  <c r="T2201" i="21"/>
  <c r="T2182" i="21"/>
  <c r="T2150" i="21"/>
  <c r="T2137" i="21"/>
  <c r="R2130" i="21"/>
  <c r="T2130" i="21" s="1"/>
  <c r="T2116" i="21"/>
  <c r="T2102" i="21"/>
  <c r="T2081" i="21"/>
  <c r="T2075" i="21"/>
  <c r="T1999" i="21"/>
  <c r="T1964" i="21"/>
  <c r="T1943" i="21"/>
  <c r="T1900" i="21"/>
  <c r="R1844" i="21"/>
  <c r="T1844" i="21" s="1"/>
  <c r="R1807" i="21"/>
  <c r="T1807" i="21" s="1"/>
  <c r="T1741" i="21"/>
  <c r="T1721" i="21"/>
  <c r="T1674" i="21"/>
  <c r="R1653" i="21"/>
  <c r="T1653" i="21" s="1"/>
  <c r="R1460" i="21"/>
  <c r="T1460" i="21" s="1"/>
  <c r="S1379" i="21"/>
  <c r="T1379" i="21" s="1"/>
  <c r="T2277" i="21"/>
  <c r="T2266" i="21"/>
  <c r="T2189" i="21"/>
  <c r="T2170" i="21"/>
  <c r="T2157" i="21"/>
  <c r="T2047" i="21"/>
  <c r="R1978" i="21"/>
  <c r="T1978" i="21" s="1"/>
  <c r="T1885" i="21"/>
  <c r="T2248" i="21"/>
  <c r="T2095" i="21"/>
  <c r="R2026" i="21"/>
  <c r="T2026" i="21" s="1"/>
  <c r="T1991" i="21"/>
  <c r="R1970" i="21"/>
  <c r="T1970" i="21" s="1"/>
  <c r="T1935" i="21"/>
  <c r="R1914" i="21"/>
  <c r="T1914" i="21" s="1"/>
  <c r="R1906" i="21"/>
  <c r="T1906" i="21" s="1"/>
  <c r="T1899" i="21"/>
  <c r="R1815" i="21"/>
  <c r="T1815" i="21" s="1"/>
  <c r="S1682" i="21"/>
  <c r="T1682" i="21" s="1"/>
  <c r="S1396" i="21"/>
  <c r="T1396" i="21" s="1"/>
  <c r="R2200" i="21"/>
  <c r="T2200" i="21" s="1"/>
  <c r="T2143" i="21"/>
  <c r="R2074" i="21"/>
  <c r="T2074" i="21" s="1"/>
  <c r="T2039" i="21"/>
  <c r="R2018" i="21"/>
  <c r="T2018" i="21" s="1"/>
  <c r="T1990" i="21"/>
  <c r="T1969" i="21"/>
  <c r="T1963" i="21"/>
  <c r="T1876" i="21"/>
  <c r="R1787" i="21"/>
  <c r="T1787" i="21" s="1"/>
  <c r="T1625" i="21"/>
  <c r="R2122" i="21"/>
  <c r="T2122" i="21" s="1"/>
  <c r="T2087" i="21"/>
  <c r="R2066" i="21"/>
  <c r="T2066" i="21" s="1"/>
  <c r="T1927" i="21"/>
  <c r="T1294" i="21"/>
  <c r="R1268" i="21"/>
  <c r="T1268" i="21" s="1"/>
  <c r="T1983" i="21"/>
  <c r="T1868" i="21"/>
  <c r="R1661" i="21"/>
  <c r="T1661" i="21" s="1"/>
  <c r="T2275" i="21"/>
  <c r="T2264" i="21"/>
  <c r="T2031" i="21"/>
  <c r="R1962" i="21"/>
  <c r="T1962" i="21" s="1"/>
  <c r="R1954" i="21"/>
  <c r="T1954" i="21" s="1"/>
  <c r="T1919" i="21"/>
  <c r="T1516" i="21"/>
  <c r="T1486" i="21"/>
  <c r="T2205" i="21"/>
  <c r="T2167" i="21"/>
  <c r="T2079" i="21"/>
  <c r="R2010" i="21"/>
  <c r="T2010" i="21" s="1"/>
  <c r="T1975" i="21"/>
  <c r="T1897" i="21"/>
  <c r="T1850" i="21"/>
  <c r="R1709" i="21"/>
  <c r="T1709" i="21" s="1"/>
  <c r="R1583" i="21"/>
  <c r="T1583" i="21" s="1"/>
  <c r="T1907" i="21"/>
  <c r="T1884" i="21"/>
  <c r="T1867" i="21"/>
  <c r="T1855" i="21"/>
  <c r="T1837" i="21"/>
  <c r="T1786" i="21"/>
  <c r="T1760" i="21"/>
  <c r="T1694" i="21"/>
  <c r="T1687" i="21"/>
  <c r="T1673" i="21"/>
  <c r="T1609" i="21"/>
  <c r="T1515" i="21"/>
  <c r="T1492" i="21"/>
  <c r="T1459" i="21"/>
  <c r="R1443" i="21"/>
  <c r="T1443" i="21" s="1"/>
  <c r="T1395" i="21"/>
  <c r="R1370" i="21"/>
  <c r="T1370" i="21" s="1"/>
  <c r="R1338" i="21"/>
  <c r="T1338" i="21" s="1"/>
  <c r="R714" i="21"/>
  <c r="T714" i="21" s="1"/>
  <c r="T2136" i="21"/>
  <c r="T2120" i="21"/>
  <c r="T2104" i="21"/>
  <c r="T2088" i="21"/>
  <c r="T2072" i="21"/>
  <c r="T2056" i="21"/>
  <c r="T2040" i="21"/>
  <c r="T2024" i="21"/>
  <c r="T2008" i="21"/>
  <c r="T1992" i="21"/>
  <c r="T1976" i="21"/>
  <c r="T1960" i="21"/>
  <c r="T1944" i="21"/>
  <c r="T1928" i="21"/>
  <c r="T1912" i="21"/>
  <c r="T1895" i="21"/>
  <c r="T1872" i="21"/>
  <c r="T1866" i="21"/>
  <c r="T1860" i="21"/>
  <c r="T1842" i="21"/>
  <c r="T1829" i="21"/>
  <c r="T1824" i="21"/>
  <c r="T1817" i="21"/>
  <c r="T1785" i="21"/>
  <c r="T1773" i="21"/>
  <c r="T1765" i="21"/>
  <c r="T1759" i="21"/>
  <c r="T1732" i="21"/>
  <c r="R1707" i="21"/>
  <c r="T1707" i="21" s="1"/>
  <c r="T1666" i="21"/>
  <c r="R1645" i="21"/>
  <c r="T1645" i="21" s="1"/>
  <c r="R1637" i="21"/>
  <c r="T1637" i="21" s="1"/>
  <c r="T1623" i="21"/>
  <c r="T1602" i="21"/>
  <c r="R1581" i="21"/>
  <c r="T1581" i="21" s="1"/>
  <c r="R1573" i="21"/>
  <c r="T1573" i="21" s="1"/>
  <c r="T1559" i="21"/>
  <c r="R1531" i="21"/>
  <c r="T1531" i="21" s="1"/>
  <c r="T1458" i="21"/>
  <c r="T1442" i="21"/>
  <c r="T1377" i="21"/>
  <c r="T1267" i="21"/>
  <c r="T1240" i="21"/>
  <c r="S781" i="21"/>
  <c r="T781" i="21" s="1"/>
  <c r="T1848" i="21"/>
  <c r="T1805" i="21"/>
  <c r="T1752" i="21"/>
  <c r="T1545" i="21"/>
  <c r="S1499" i="21"/>
  <c r="T1499" i="21" s="1"/>
  <c r="S1466" i="21"/>
  <c r="T1466" i="21" s="1"/>
  <c r="S1426" i="21"/>
  <c r="T1426" i="21" s="1"/>
  <c r="S1418" i="21"/>
  <c r="T1418" i="21" s="1"/>
  <c r="T1411" i="21"/>
  <c r="R1362" i="21"/>
  <c r="T1362" i="21" s="1"/>
  <c r="R1354" i="21"/>
  <c r="T1354" i="21" s="1"/>
  <c r="T1901" i="21"/>
  <c r="T1854" i="21"/>
  <c r="T1810" i="21"/>
  <c r="T1791" i="21"/>
  <c r="T1764" i="21"/>
  <c r="R1739" i="21"/>
  <c r="T1739" i="21" s="1"/>
  <c r="T1706" i="21"/>
  <c r="T1679" i="21"/>
  <c r="T1658" i="21"/>
  <c r="T1615" i="21"/>
  <c r="T1594" i="21"/>
  <c r="T1544" i="21"/>
  <c r="T1530" i="21"/>
  <c r="T1507" i="21"/>
  <c r="T1491" i="21"/>
  <c r="T1425" i="21"/>
  <c r="S1402" i="21"/>
  <c r="T1402" i="21" s="1"/>
  <c r="T1212" i="21"/>
  <c r="T881" i="21"/>
  <c r="T1883" i="21"/>
  <c r="T1871" i="21"/>
  <c r="T1847" i="21"/>
  <c r="S1835" i="21"/>
  <c r="T1835" i="21" s="1"/>
  <c r="T1828" i="21"/>
  <c r="T1816" i="21"/>
  <c r="T1784" i="21"/>
  <c r="T1758" i="21"/>
  <c r="T1751" i="21"/>
  <c r="T1705" i="21"/>
  <c r="T1693" i="21"/>
  <c r="T1685" i="21"/>
  <c r="T1657" i="21"/>
  <c r="T1593" i="21"/>
  <c r="R1551" i="21"/>
  <c r="T1551" i="21" s="1"/>
  <c r="T1498" i="21"/>
  <c r="T1483" i="21"/>
  <c r="T1432" i="21"/>
  <c r="T1384" i="21"/>
  <c r="T1368" i="21"/>
  <c r="T1345" i="21"/>
  <c r="R1274" i="21"/>
  <c r="T1274" i="21" s="1"/>
  <c r="R1070" i="21"/>
  <c r="T1070" i="21" s="1"/>
  <c r="R860" i="21"/>
  <c r="T860" i="21" s="1"/>
  <c r="T1834" i="21"/>
  <c r="T1822" i="21"/>
  <c r="T1796" i="21"/>
  <c r="R1771" i="21"/>
  <c r="T1771" i="21" s="1"/>
  <c r="T1738" i="21"/>
  <c r="T1698" i="21"/>
  <c r="T1671" i="21"/>
  <c r="T1650" i="21"/>
  <c r="R1629" i="21"/>
  <c r="T1629" i="21" s="1"/>
  <c r="R1621" i="21"/>
  <c r="T1621" i="21" s="1"/>
  <c r="T1607" i="21"/>
  <c r="T1586" i="21"/>
  <c r="R1565" i="21"/>
  <c r="T1565" i="21" s="1"/>
  <c r="T1550" i="21"/>
  <c r="R1528" i="21"/>
  <c r="T1528" i="21" s="1"/>
  <c r="T1497" i="21"/>
  <c r="R1803" i="21"/>
  <c r="T1803" i="21" s="1"/>
  <c r="T1790" i="21"/>
  <c r="T1783" i="21"/>
  <c r="T1737" i="21"/>
  <c r="T1725" i="21"/>
  <c r="T1717" i="21"/>
  <c r="T1711" i="21"/>
  <c r="T1684" i="21"/>
  <c r="T1678" i="21"/>
  <c r="T1620" i="21"/>
  <c r="T1513" i="21"/>
  <c r="R1482" i="21"/>
  <c r="T1482" i="21" s="1"/>
  <c r="T1473" i="21"/>
  <c r="S1416" i="21"/>
  <c r="T1416" i="21" s="1"/>
  <c r="T1409" i="21"/>
  <c r="R1352" i="21"/>
  <c r="T1352" i="21" s="1"/>
  <c r="T1247" i="21"/>
  <c r="T1220" i="21"/>
  <c r="R1182" i="21"/>
  <c r="T1182" i="21" s="1"/>
  <c r="T1853" i="21"/>
  <c r="T1770" i="21"/>
  <c r="T1704" i="21"/>
  <c r="T1642" i="21"/>
  <c r="T1578" i="21"/>
  <c r="T1527" i="21"/>
  <c r="T1489" i="21"/>
  <c r="T1439" i="21"/>
  <c r="R1335" i="21"/>
  <c r="T1335" i="21" s="1"/>
  <c r="T1308" i="21"/>
  <c r="R909" i="21"/>
  <c r="T909" i="21" s="1"/>
  <c r="T1757" i="21"/>
  <c r="R1691" i="21"/>
  <c r="T1691" i="21" s="1"/>
  <c r="T1577" i="21"/>
  <c r="T1526" i="21"/>
  <c r="R1519" i="21"/>
  <c r="T1519" i="21" s="1"/>
  <c r="R1496" i="21"/>
  <c r="T1496" i="21" s="1"/>
  <c r="R1480" i="21"/>
  <c r="T1480" i="21" s="1"/>
  <c r="T1438" i="21"/>
  <c r="T1431" i="21"/>
  <c r="T1415" i="21"/>
  <c r="R1399" i="21"/>
  <c r="T1399" i="21" s="1"/>
  <c r="T1391" i="21"/>
  <c r="T1351" i="21"/>
  <c r="T1281" i="21"/>
  <c r="R1111" i="21"/>
  <c r="T1111" i="21" s="1"/>
  <c r="T1821" i="21"/>
  <c r="T1776" i="21"/>
  <c r="T1736" i="21"/>
  <c r="R1677" i="21"/>
  <c r="T1677" i="21" s="1"/>
  <c r="R1669" i="21"/>
  <c r="T1669" i="21" s="1"/>
  <c r="T1634" i="21"/>
  <c r="R1613" i="21"/>
  <c r="T1613" i="21" s="1"/>
  <c r="R1605" i="21"/>
  <c r="T1605" i="21" s="1"/>
  <c r="T1570" i="21"/>
  <c r="T1542" i="21"/>
  <c r="R1463" i="21"/>
  <c r="T1463" i="21" s="1"/>
  <c r="R1288" i="21"/>
  <c r="T1288" i="21" s="1"/>
  <c r="T1227" i="21"/>
  <c r="T1808" i="21"/>
  <c r="T1789" i="21"/>
  <c r="R1723" i="21"/>
  <c r="T1723" i="21" s="1"/>
  <c r="T1690" i="21"/>
  <c r="T1495" i="21"/>
  <c r="T1479" i="21"/>
  <c r="T1471" i="21"/>
  <c r="R1315" i="21"/>
  <c r="T1315" i="21" s="1"/>
  <c r="R988" i="21"/>
  <c r="T988" i="21" s="1"/>
  <c r="T1880" i="21"/>
  <c r="T1869" i="21"/>
  <c r="R1851" i="21"/>
  <c r="T1851" i="21" s="1"/>
  <c r="T1832" i="21"/>
  <c r="T1768" i="21"/>
  <c r="T1626" i="21"/>
  <c r="T1562" i="21"/>
  <c r="T1314" i="21"/>
  <c r="T1287" i="21"/>
  <c r="R1226" i="21"/>
  <c r="T1226" i="21" s="1"/>
  <c r="S1009" i="21"/>
  <c r="T1009" i="21" s="1"/>
  <c r="R1755" i="21"/>
  <c r="T1755" i="21" s="1"/>
  <c r="T1722" i="21"/>
  <c r="T1548" i="21"/>
  <c r="T1510" i="21"/>
  <c r="R1332" i="21"/>
  <c r="T1332" i="21" s="1"/>
  <c r="T1846" i="21"/>
  <c r="T1830" i="21"/>
  <c r="T1814" i="21"/>
  <c r="T1782" i="21"/>
  <c r="T1766" i="21"/>
  <c r="T1750" i="21"/>
  <c r="T1734" i="21"/>
  <c r="T1718" i="21"/>
  <c r="T1702" i="21"/>
  <c r="T1686" i="21"/>
  <c r="T1670" i="21"/>
  <c r="T1654" i="21"/>
  <c r="T1638" i="21"/>
  <c r="T1622" i="21"/>
  <c r="T1606" i="21"/>
  <c r="T1590" i="21"/>
  <c r="T1574" i="21"/>
  <c r="T1558" i="21"/>
  <c r="T1481" i="21"/>
  <c r="T1468" i="21"/>
  <c r="T1455" i="21"/>
  <c r="T1340" i="21"/>
  <c r="T1327" i="21"/>
  <c r="T1313" i="21"/>
  <c r="T1219" i="21"/>
  <c r="T1204" i="21"/>
  <c r="R1171" i="21"/>
  <c r="T1171" i="21" s="1"/>
  <c r="R1134" i="21"/>
  <c r="T1134" i="21" s="1"/>
  <c r="R158" i="21"/>
  <c r="T158" i="21" s="1"/>
  <c r="T1675" i="21"/>
  <c r="T1659" i="21"/>
  <c r="T1643" i="21"/>
  <c r="T1627" i="21"/>
  <c r="T1611" i="21"/>
  <c r="T1595" i="21"/>
  <c r="T1579" i="21"/>
  <c r="T1563" i="21"/>
  <c r="T1540" i="21"/>
  <c r="T1505" i="21"/>
  <c r="T1475" i="21"/>
  <c r="T1454" i="21"/>
  <c r="S1434" i="21"/>
  <c r="T1434" i="21" s="1"/>
  <c r="T1400" i="21"/>
  <c r="T1387" i="21"/>
  <c r="T1380" i="21"/>
  <c r="T1367" i="21"/>
  <c r="T1347" i="21"/>
  <c r="T1326" i="21"/>
  <c r="R1306" i="21"/>
  <c r="T1306" i="21" s="1"/>
  <c r="T1272" i="21"/>
  <c r="T1259" i="21"/>
  <c r="T1252" i="21"/>
  <c r="T1239" i="21"/>
  <c r="T1196" i="21"/>
  <c r="R1188" i="21"/>
  <c r="T1188" i="21" s="1"/>
  <c r="T1180" i="21"/>
  <c r="T1116" i="21"/>
  <c r="T1087" i="21"/>
  <c r="T1474" i="21"/>
  <c r="T1407" i="21"/>
  <c r="T1346" i="21"/>
  <c r="T1279" i="21"/>
  <c r="T1203" i="21"/>
  <c r="T1195" i="21"/>
  <c r="T1179" i="21"/>
  <c r="T938" i="21"/>
  <c r="R918" i="21"/>
  <c r="T918" i="21" s="1"/>
  <c r="T810" i="21"/>
  <c r="R790" i="21"/>
  <c r="T790" i="21" s="1"/>
  <c r="T1546" i="21"/>
  <c r="T1511" i="21"/>
  <c r="T1487" i="21"/>
  <c r="T1447" i="21"/>
  <c r="T1427" i="21"/>
  <c r="S1386" i="21"/>
  <c r="T1386" i="21" s="1"/>
  <c r="T1319" i="21"/>
  <c r="T1299" i="21"/>
  <c r="R1258" i="21"/>
  <c r="T1258" i="21" s="1"/>
  <c r="T1224" i="21"/>
  <c r="T1217" i="21"/>
  <c r="T967" i="21"/>
  <c r="S917" i="21"/>
  <c r="T917" i="21" s="1"/>
  <c r="T839" i="21"/>
  <c r="R789" i="21"/>
  <c r="T789" i="21" s="1"/>
  <c r="T1359" i="21"/>
  <c r="T1298" i="21"/>
  <c r="T1244" i="21"/>
  <c r="T1231" i="21"/>
  <c r="T1169" i="21"/>
  <c r="T1142" i="21"/>
  <c r="S730" i="21"/>
  <c r="T730" i="21" s="1"/>
  <c r="R472" i="21"/>
  <c r="T472" i="21" s="1"/>
  <c r="R345" i="21"/>
  <c r="T345" i="21" s="1"/>
  <c r="T1271" i="21"/>
  <c r="T1251" i="21"/>
  <c r="T1230" i="21"/>
  <c r="R1150" i="21"/>
  <c r="T1150" i="21" s="1"/>
  <c r="T1041" i="21"/>
  <c r="T334" i="21"/>
  <c r="T1324" i="21"/>
  <c r="T1311" i="21"/>
  <c r="T1297" i="21"/>
  <c r="T1208" i="21"/>
  <c r="T1185" i="21"/>
  <c r="T1105" i="21"/>
  <c r="T1076" i="21"/>
  <c r="R924" i="21"/>
  <c r="T924" i="21" s="1"/>
  <c r="R796" i="21"/>
  <c r="T796" i="21" s="1"/>
  <c r="T1331" i="21"/>
  <c r="T1310" i="21"/>
  <c r="S1290" i="21"/>
  <c r="T1290" i="21" s="1"/>
  <c r="T1243" i="21"/>
  <c r="T1223" i="21"/>
  <c r="T1176" i="21"/>
  <c r="R1158" i="21"/>
  <c r="T1158" i="21" s="1"/>
  <c r="R1094" i="21"/>
  <c r="T1094" i="21" s="1"/>
  <c r="T1021" i="21"/>
  <c r="R973" i="21"/>
  <c r="T973" i="21" s="1"/>
  <c r="S845" i="21"/>
  <c r="T845" i="21" s="1"/>
  <c r="T1263" i="21"/>
  <c r="S1215" i="21"/>
  <c r="T1215" i="21" s="1"/>
  <c r="T1140" i="21"/>
  <c r="T1303" i="21"/>
  <c r="T1283" i="21"/>
  <c r="S1242" i="21"/>
  <c r="T1242" i="21" s="1"/>
  <c r="R1207" i="21"/>
  <c r="T1207" i="21" s="1"/>
  <c r="R1175" i="21"/>
  <c r="T1175" i="21" s="1"/>
  <c r="T1157" i="21"/>
  <c r="T1093" i="21"/>
  <c r="R746" i="21"/>
  <c r="T746" i="21" s="1"/>
  <c r="T574" i="21"/>
  <c r="T1343" i="21"/>
  <c r="R1199" i="21"/>
  <c r="T1199" i="21" s="1"/>
  <c r="R1165" i="21"/>
  <c r="T1165" i="21" s="1"/>
  <c r="T1002" i="21"/>
  <c r="R982" i="21"/>
  <c r="T982" i="21" s="1"/>
  <c r="T874" i="21"/>
  <c r="R854" i="21"/>
  <c r="T854" i="21" s="1"/>
  <c r="R698" i="21"/>
  <c r="T698" i="21" s="1"/>
  <c r="T1554" i="21"/>
  <c r="T1543" i="21"/>
  <c r="T1525" i="21"/>
  <c r="T1514" i="21"/>
  <c r="T1490" i="21"/>
  <c r="T1470" i="21"/>
  <c r="S1450" i="21"/>
  <c r="T1450" i="21" s="1"/>
  <c r="T1403" i="21"/>
  <c r="T1383" i="21"/>
  <c r="T1363" i="21"/>
  <c r="T1342" i="21"/>
  <c r="R1322" i="21"/>
  <c r="T1322" i="21" s="1"/>
  <c r="T1275" i="21"/>
  <c r="T1255" i="21"/>
  <c r="T1235" i="21"/>
  <c r="T1198" i="21"/>
  <c r="R1191" i="21"/>
  <c r="T1191" i="21" s="1"/>
  <c r="R1082" i="21"/>
  <c r="T1082" i="21" s="1"/>
  <c r="T1047" i="21"/>
  <c r="R1029" i="21"/>
  <c r="T1029" i="21" s="1"/>
  <c r="R981" i="21"/>
  <c r="T981" i="21" s="1"/>
  <c r="T903" i="21"/>
  <c r="R853" i="21"/>
  <c r="T853" i="21" s="1"/>
  <c r="T775" i="21"/>
  <c r="T1423" i="21"/>
  <c r="T1295" i="21"/>
  <c r="R1146" i="21"/>
  <c r="T1146" i="21" s="1"/>
  <c r="T1139" i="21"/>
  <c r="T1086" i="21"/>
  <c r="T1075" i="21"/>
  <c r="T994" i="21"/>
  <c r="T930" i="21"/>
  <c r="T866" i="21"/>
  <c r="T802" i="21"/>
  <c r="T489" i="21"/>
  <c r="R480" i="21"/>
  <c r="T480" i="21" s="1"/>
  <c r="T382" i="21"/>
  <c r="R1027" i="21"/>
  <c r="T1027" i="21" s="1"/>
  <c r="S185" i="21"/>
  <c r="T185" i="21" s="1"/>
  <c r="T30" i="21"/>
  <c r="T1210" i="21"/>
  <c r="T1194" i="21"/>
  <c r="T1178" i="21"/>
  <c r="T1173" i="21"/>
  <c r="T1149" i="21"/>
  <c r="T1085" i="21"/>
  <c r="T986" i="21"/>
  <c r="R965" i="21"/>
  <c r="T965" i="21" s="1"/>
  <c r="R957" i="21"/>
  <c r="T957" i="21" s="1"/>
  <c r="T943" i="21"/>
  <c r="T922" i="21"/>
  <c r="R901" i="21"/>
  <c r="T901" i="21" s="1"/>
  <c r="R893" i="21"/>
  <c r="T893" i="21" s="1"/>
  <c r="T879" i="21"/>
  <c r="T858" i="21"/>
  <c r="R837" i="21"/>
  <c r="T837" i="21" s="1"/>
  <c r="S829" i="21"/>
  <c r="T829" i="21" s="1"/>
  <c r="T815" i="21"/>
  <c r="T794" i="21"/>
  <c r="R773" i="21"/>
  <c r="T773" i="21" s="1"/>
  <c r="R765" i="21"/>
  <c r="T765" i="21" s="1"/>
  <c r="T751" i="21"/>
  <c r="R592" i="21"/>
  <c r="T592" i="21" s="1"/>
  <c r="T1183" i="21"/>
  <c r="T1172" i="21"/>
  <c r="T1126" i="21"/>
  <c r="T1120" i="21"/>
  <c r="T1114" i="21"/>
  <c r="T1109" i="21"/>
  <c r="T1062" i="21"/>
  <c r="T1056" i="21"/>
  <c r="T1050" i="21"/>
  <c r="T1045" i="21"/>
  <c r="T1026" i="21"/>
  <c r="T1000" i="21"/>
  <c r="T956" i="21"/>
  <c r="T950" i="21"/>
  <c r="T892" i="21"/>
  <c r="T886" i="21"/>
  <c r="T828" i="21"/>
  <c r="T822" i="21"/>
  <c r="T764" i="21"/>
  <c r="T758" i="21"/>
  <c r="T743" i="21"/>
  <c r="T735" i="21"/>
  <c r="T727" i="21"/>
  <c r="T719" i="21"/>
  <c r="T711" i="21"/>
  <c r="T703" i="21"/>
  <c r="R695" i="21"/>
  <c r="T695" i="21" s="1"/>
  <c r="R591" i="21"/>
  <c r="T591" i="21" s="1"/>
  <c r="T222" i="21"/>
  <c r="T1166" i="21"/>
  <c r="T1155" i="21"/>
  <c r="T1143" i="21"/>
  <c r="T1137" i="21"/>
  <c r="T1108" i="21"/>
  <c r="T1102" i="21"/>
  <c r="T1091" i="21"/>
  <c r="T1079" i="21"/>
  <c r="T1073" i="21"/>
  <c r="T1044" i="21"/>
  <c r="R1038" i="21"/>
  <c r="T1038" i="21" s="1"/>
  <c r="T1025" i="21"/>
  <c r="T1013" i="21"/>
  <c r="T1005" i="21"/>
  <c r="T999" i="21"/>
  <c r="T978" i="21"/>
  <c r="T935" i="21"/>
  <c r="T914" i="21"/>
  <c r="T871" i="21"/>
  <c r="T850" i="21"/>
  <c r="T807" i="21"/>
  <c r="T786" i="21"/>
  <c r="T600" i="21"/>
  <c r="T1032" i="21"/>
  <c r="T742" i="21"/>
  <c r="T726" i="21"/>
  <c r="T710" i="21"/>
  <c r="R693" i="21"/>
  <c r="T693" i="21" s="1"/>
  <c r="S57" i="21"/>
  <c r="T57" i="21" s="1"/>
  <c r="T1101" i="21"/>
  <c r="T1031" i="21"/>
  <c r="T1004" i="21"/>
  <c r="T991" i="21"/>
  <c r="T970" i="21"/>
  <c r="R949" i="21"/>
  <c r="T949" i="21" s="1"/>
  <c r="R941" i="21"/>
  <c r="T941" i="21" s="1"/>
  <c r="T927" i="21"/>
  <c r="T906" i="21"/>
  <c r="S885" i="21"/>
  <c r="T885" i="21" s="1"/>
  <c r="R877" i="21"/>
  <c r="T877" i="21" s="1"/>
  <c r="T863" i="21"/>
  <c r="T842" i="21"/>
  <c r="R821" i="21"/>
  <c r="T821" i="21" s="1"/>
  <c r="R813" i="21"/>
  <c r="T813" i="21" s="1"/>
  <c r="T799" i="21"/>
  <c r="T778" i="21"/>
  <c r="R757" i="21"/>
  <c r="T757" i="21" s="1"/>
  <c r="R749" i="21"/>
  <c r="T749" i="21" s="1"/>
  <c r="R446" i="21"/>
  <c r="T446" i="21" s="1"/>
  <c r="T1136" i="21"/>
  <c r="T1125" i="21"/>
  <c r="T1072" i="21"/>
  <c r="T1061" i="21"/>
  <c r="T1024" i="21"/>
  <c r="R741" i="21"/>
  <c r="T741" i="21" s="1"/>
  <c r="R733" i="21"/>
  <c r="T733" i="21" s="1"/>
  <c r="R725" i="21"/>
  <c r="T725" i="21" s="1"/>
  <c r="R717" i="21"/>
  <c r="T717" i="21" s="1"/>
  <c r="R709" i="21"/>
  <c r="T709" i="21" s="1"/>
  <c r="T609" i="21"/>
  <c r="R540" i="21"/>
  <c r="T540" i="21" s="1"/>
  <c r="R249" i="21"/>
  <c r="T249" i="21" s="1"/>
  <c r="T94" i="21"/>
  <c r="T1107" i="21"/>
  <c r="T1043" i="21"/>
  <c r="S1011" i="21"/>
  <c r="T1011" i="21" s="1"/>
  <c r="T962" i="21"/>
  <c r="T898" i="21"/>
  <c r="T834" i="21"/>
  <c r="T770" i="21"/>
  <c r="R608" i="21"/>
  <c r="T608" i="21" s="1"/>
  <c r="R297" i="21"/>
  <c r="T297" i="21" s="1"/>
  <c r="T732" i="21"/>
  <c r="T716" i="21"/>
  <c r="T700" i="21"/>
  <c r="R682" i="21"/>
  <c r="T682" i="21" s="1"/>
  <c r="T1010" i="21"/>
  <c r="R997" i="21"/>
  <c r="T997" i="21" s="1"/>
  <c r="R989" i="21"/>
  <c r="T989" i="21" s="1"/>
  <c r="T954" i="21"/>
  <c r="R933" i="21"/>
  <c r="T933" i="21" s="1"/>
  <c r="R925" i="21"/>
  <c r="T925" i="21" s="1"/>
  <c r="T890" i="21"/>
  <c r="R869" i="21"/>
  <c r="T869" i="21" s="1"/>
  <c r="R861" i="21"/>
  <c r="T861" i="21" s="1"/>
  <c r="T826" i="21"/>
  <c r="R805" i="21"/>
  <c r="T805" i="21" s="1"/>
  <c r="R797" i="21"/>
  <c r="T797" i="21" s="1"/>
  <c r="T762" i="21"/>
  <c r="R464" i="21"/>
  <c r="T464" i="21" s="1"/>
  <c r="T1152" i="21"/>
  <c r="T1141" i="21"/>
  <c r="T1088" i="21"/>
  <c r="T1077" i="21"/>
  <c r="R556" i="21"/>
  <c r="T556" i="21" s="1"/>
  <c r="R463" i="21"/>
  <c r="T463" i="21" s="1"/>
  <c r="R121" i="21"/>
  <c r="T121" i="21" s="1"/>
  <c r="T1123" i="21"/>
  <c r="T1059" i="21"/>
  <c r="T946" i="21"/>
  <c r="T882" i="21"/>
  <c r="T818" i="21"/>
  <c r="T754" i="21"/>
  <c r="T1022" i="21"/>
  <c r="T1006" i="21"/>
  <c r="T990" i="21"/>
  <c r="T974" i="21"/>
  <c r="T958" i="21"/>
  <c r="T942" i="21"/>
  <c r="T926" i="21"/>
  <c r="T910" i="21"/>
  <c r="T894" i="21"/>
  <c r="T878" i="21"/>
  <c r="T862" i="21"/>
  <c r="T846" i="21"/>
  <c r="T830" i="21"/>
  <c r="T814" i="21"/>
  <c r="T798" i="21"/>
  <c r="T782" i="21"/>
  <c r="T766" i="21"/>
  <c r="T750" i="21"/>
  <c r="T734" i="21"/>
  <c r="T718" i="21"/>
  <c r="T702" i="21"/>
  <c r="T686" i="21"/>
  <c r="T673" i="21"/>
  <c r="T657" i="21"/>
  <c r="T641" i="21"/>
  <c r="T625" i="21"/>
  <c r="R607" i="21"/>
  <c r="T607" i="21" s="1"/>
  <c r="T590" i="21"/>
  <c r="T573" i="21"/>
  <c r="T497" i="21"/>
  <c r="R479" i="21"/>
  <c r="T479" i="21" s="1"/>
  <c r="T462" i="21"/>
  <c r="R444" i="21"/>
  <c r="T444" i="21" s="1"/>
  <c r="R409" i="21"/>
  <c r="T409" i="21" s="1"/>
  <c r="R400" i="21"/>
  <c r="T400" i="21" s="1"/>
  <c r="T286" i="21"/>
  <c r="T995" i="21"/>
  <c r="T979" i="21"/>
  <c r="T963" i="21"/>
  <c r="T947" i="21"/>
  <c r="T931" i="21"/>
  <c r="T915" i="21"/>
  <c r="T899" i="21"/>
  <c r="T883" i="21"/>
  <c r="T867" i="21"/>
  <c r="T851" i="21"/>
  <c r="T835" i="21"/>
  <c r="T819" i="21"/>
  <c r="T803" i="21"/>
  <c r="T787" i="21"/>
  <c r="T771" i="21"/>
  <c r="T755" i="21"/>
  <c r="T739" i="21"/>
  <c r="T723" i="21"/>
  <c r="T707" i="21"/>
  <c r="T691" i="21"/>
  <c r="T672" i="21"/>
  <c r="T664" i="21"/>
  <c r="T656" i="21"/>
  <c r="T648" i="21"/>
  <c r="T640" i="21"/>
  <c r="T632" i="21"/>
  <c r="R624" i="21"/>
  <c r="T624" i="21" s="1"/>
  <c r="T581" i="21"/>
  <c r="S572" i="21"/>
  <c r="T572" i="21" s="1"/>
  <c r="T521" i="21"/>
  <c r="T504" i="21"/>
  <c r="R496" i="21"/>
  <c r="T496" i="21" s="1"/>
  <c r="T453" i="21"/>
  <c r="R679" i="21"/>
  <c r="T679" i="21" s="1"/>
  <c r="R623" i="21"/>
  <c r="T623" i="21" s="1"/>
  <c r="T606" i="21"/>
  <c r="R495" i="21"/>
  <c r="T495" i="21" s="1"/>
  <c r="T478" i="21"/>
  <c r="R425" i="21"/>
  <c r="T425" i="21" s="1"/>
  <c r="R361" i="21"/>
  <c r="T361" i="21" s="1"/>
  <c r="T238" i="21"/>
  <c r="T174" i="21"/>
  <c r="T110" i="21"/>
  <c r="T46" i="21"/>
  <c r="T701" i="21"/>
  <c r="T678" i="21"/>
  <c r="R588" i="21"/>
  <c r="T588" i="21" s="1"/>
  <c r="R512" i="21"/>
  <c r="T512" i="21" s="1"/>
  <c r="R460" i="21"/>
  <c r="T460" i="21" s="1"/>
  <c r="T398" i="21"/>
  <c r="R313" i="21"/>
  <c r="T313" i="21" s="1"/>
  <c r="S201" i="21"/>
  <c r="T201" i="21" s="1"/>
  <c r="R137" i="21"/>
  <c r="T137" i="21" s="1"/>
  <c r="R73" i="21"/>
  <c r="T73" i="21" s="1"/>
  <c r="R9" i="21"/>
  <c r="T9" i="21" s="1"/>
  <c r="T662" i="21"/>
  <c r="T646" i="21"/>
  <c r="T622" i="21"/>
  <c r="T605" i="21"/>
  <c r="R511" i="21"/>
  <c r="T511" i="21" s="1"/>
  <c r="T494" i="21"/>
  <c r="S416" i="21"/>
  <c r="T416" i="21" s="1"/>
  <c r="T350" i="21"/>
  <c r="R265" i="21"/>
  <c r="T265" i="21" s="1"/>
  <c r="R604" i="21"/>
  <c r="T604" i="21" s="1"/>
  <c r="R528" i="21"/>
  <c r="T528" i="21" s="1"/>
  <c r="R476" i="21"/>
  <c r="T476" i="21" s="1"/>
  <c r="T302" i="21"/>
  <c r="T670" i="21"/>
  <c r="T654" i="21"/>
  <c r="T638" i="21"/>
  <c r="T621" i="21"/>
  <c r="R527" i="21"/>
  <c r="T527" i="21" s="1"/>
  <c r="T510" i="21"/>
  <c r="T493" i="21"/>
  <c r="R441" i="21"/>
  <c r="T441" i="21" s="1"/>
  <c r="R432" i="21"/>
  <c r="T432" i="21" s="1"/>
  <c r="T254" i="21"/>
  <c r="T190" i="21"/>
  <c r="T126" i="21"/>
  <c r="T62" i="21"/>
  <c r="T684" i="21"/>
  <c r="T677" i="21"/>
  <c r="T661" i="21"/>
  <c r="T645" i="21"/>
  <c r="R620" i="21"/>
  <c r="T620" i="21" s="1"/>
  <c r="T569" i="21"/>
  <c r="T552" i="21"/>
  <c r="R544" i="21"/>
  <c r="T544" i="21" s="1"/>
  <c r="R492" i="21"/>
  <c r="T492" i="21" s="1"/>
  <c r="T414" i="21"/>
  <c r="R377" i="21"/>
  <c r="T377" i="21" s="1"/>
  <c r="S217" i="21"/>
  <c r="T217" i="21" s="1"/>
  <c r="R153" i="21"/>
  <c r="T153" i="21" s="1"/>
  <c r="R89" i="21"/>
  <c r="T89" i="21" s="1"/>
  <c r="R25" i="21"/>
  <c r="T25" i="21" s="1"/>
  <c r="T694" i="21"/>
  <c r="T683" i="21"/>
  <c r="R543" i="21"/>
  <c r="T543" i="21" s="1"/>
  <c r="T526" i="21"/>
  <c r="R329" i="21"/>
  <c r="T329" i="21" s="1"/>
  <c r="R668" i="21"/>
  <c r="T668" i="21" s="1"/>
  <c r="R652" i="21"/>
  <c r="T652" i="21" s="1"/>
  <c r="R636" i="21"/>
  <c r="T636" i="21" s="1"/>
  <c r="T585" i="21"/>
  <c r="T568" i="21"/>
  <c r="R560" i="21"/>
  <c r="T560" i="21" s="1"/>
  <c r="T517" i="21"/>
  <c r="R508" i="21"/>
  <c r="T508" i="21" s="1"/>
  <c r="T457" i="21"/>
  <c r="T430" i="21"/>
  <c r="T421" i="21"/>
  <c r="T366" i="21"/>
  <c r="R281" i="21"/>
  <c r="T281" i="21" s="1"/>
  <c r="R559" i="21"/>
  <c r="T559" i="21" s="1"/>
  <c r="T542" i="21"/>
  <c r="R448" i="21"/>
  <c r="T448" i="21" s="1"/>
  <c r="R412" i="21"/>
  <c r="T412" i="21" s="1"/>
  <c r="T318" i="21"/>
  <c r="T206" i="21"/>
  <c r="T142" i="21"/>
  <c r="T78" i="21"/>
  <c r="T14" i="21"/>
  <c r="T601" i="21"/>
  <c r="T584" i="21"/>
  <c r="R576" i="21"/>
  <c r="T576" i="21" s="1"/>
  <c r="T533" i="21"/>
  <c r="R524" i="21"/>
  <c r="T524" i="21" s="1"/>
  <c r="T473" i="21"/>
  <c r="T456" i="21"/>
  <c r="T270" i="21"/>
  <c r="S233" i="21"/>
  <c r="T233" i="21" s="1"/>
  <c r="R169" i="21"/>
  <c r="T169" i="21" s="1"/>
  <c r="R105" i="21"/>
  <c r="T105" i="21" s="1"/>
  <c r="R41" i="21"/>
  <c r="T41" i="21" s="1"/>
  <c r="R575" i="21"/>
  <c r="T575" i="21" s="1"/>
  <c r="T558" i="21"/>
  <c r="R428" i="21"/>
  <c r="T428" i="21" s="1"/>
  <c r="R393" i="21"/>
  <c r="T393" i="21" s="1"/>
  <c r="T663" i="21"/>
  <c r="T647" i="21"/>
  <c r="T631" i="21"/>
  <c r="T615" i="21"/>
  <c r="T599" i="21"/>
  <c r="T583" i="21"/>
  <c r="T567" i="21"/>
  <c r="T551" i="21"/>
  <c r="T535" i="21"/>
  <c r="T519" i="21"/>
  <c r="T503" i="21"/>
  <c r="T487" i="21"/>
  <c r="T471" i="21"/>
  <c r="T455" i="21"/>
  <c r="T439" i="21"/>
  <c r="T423" i="21"/>
  <c r="T407" i="21"/>
  <c r="T391" i="21"/>
  <c r="T375" i="21"/>
  <c r="T359" i="21"/>
  <c r="T343" i="21"/>
  <c r="T327" i="21"/>
  <c r="T311" i="21"/>
  <c r="T295" i="21"/>
  <c r="T279" i="21"/>
  <c r="T263" i="21"/>
  <c r="T396" i="21"/>
  <c r="T380" i="21"/>
  <c r="T364" i="21"/>
  <c r="T348" i="21"/>
  <c r="T332" i="21"/>
  <c r="T316" i="21"/>
  <c r="T300" i="21"/>
  <c r="T284" i="21"/>
  <c r="T268" i="21"/>
  <c r="T252" i="21"/>
  <c r="T236" i="21"/>
  <c r="T220" i="21"/>
  <c r="T204" i="21"/>
  <c r="T188" i="21"/>
  <c r="T172" i="21"/>
  <c r="T156" i="21"/>
  <c r="T140" i="21"/>
  <c r="T124" i="21"/>
  <c r="T108" i="21"/>
  <c r="T92" i="21"/>
  <c r="T76" i="21"/>
  <c r="T60" i="21"/>
  <c r="T44" i="21"/>
  <c r="T28" i="21"/>
  <c r="T12" i="21"/>
  <c r="T384" i="21"/>
  <c r="T368" i="21"/>
  <c r="T352" i="21"/>
  <c r="T336" i="21"/>
  <c r="T320" i="21"/>
  <c r="T304" i="21"/>
  <c r="T288" i="21"/>
  <c r="T272" i="21"/>
  <c r="T256" i="21"/>
  <c r="T240" i="21"/>
  <c r="T224" i="21"/>
  <c r="T208" i="21"/>
  <c r="T192" i="21"/>
  <c r="T176" i="21"/>
  <c r="T160" i="21"/>
  <c r="T144" i="21"/>
  <c r="T128" i="21"/>
  <c r="T112" i="21"/>
  <c r="T96" i="21"/>
  <c r="T80" i="21"/>
  <c r="T64" i="21"/>
  <c r="T48" i="21"/>
  <c r="T32" i="21"/>
  <c r="T16" i="21"/>
  <c r="T447" i="21"/>
  <c r="T431" i="21"/>
  <c r="T415" i="21"/>
  <c r="T399" i="21"/>
  <c r="T383" i="21"/>
  <c r="T367" i="21"/>
  <c r="T351" i="21"/>
  <c r="T335" i="21"/>
  <c r="T319" i="21"/>
  <c r="T303" i="21"/>
  <c r="T287" i="21"/>
  <c r="T271" i="21"/>
  <c r="T255" i="21"/>
  <c r="T239" i="21"/>
  <c r="T223" i="21"/>
  <c r="T207" i="21"/>
  <c r="T191" i="21"/>
  <c r="T175" i="21"/>
  <c r="T159" i="21"/>
  <c r="T143" i="21"/>
  <c r="T127" i="21"/>
  <c r="T111" i="21"/>
  <c r="T95" i="21"/>
  <c r="T79" i="21"/>
  <c r="T63" i="21"/>
  <c r="T47" i="21"/>
  <c r="T31" i="21"/>
  <c r="T15" i="21"/>
</calcChain>
</file>

<file path=xl/sharedStrings.xml><?xml version="1.0" encoding="utf-8"?>
<sst xmlns="http://schemas.openxmlformats.org/spreadsheetml/2006/main" count="79692" uniqueCount="3057">
  <si>
    <t>Project ID</t>
  </si>
  <si>
    <t>Credit Split %</t>
  </si>
  <si>
    <t>Credit Dept ID</t>
  </si>
  <si>
    <t>Credit Department</t>
  </si>
  <si>
    <t>Credit College ID</t>
  </si>
  <si>
    <t>Credit College</t>
  </si>
  <si>
    <t>Krishnamoorti,Ramanan</t>
  </si>
  <si>
    <t>UH ENERGY</t>
  </si>
  <si>
    <t>G0507167</t>
  </si>
  <si>
    <t>H0567</t>
  </si>
  <si>
    <t>PI</t>
  </si>
  <si>
    <t>H0001</t>
  </si>
  <si>
    <t>PRESIDENT</t>
  </si>
  <si>
    <t>Beech,Bettina Marie</t>
  </si>
  <si>
    <t>G0507607</t>
  </si>
  <si>
    <t>G0506850</t>
  </si>
  <si>
    <t>H0070</t>
  </si>
  <si>
    <t>ELECTRICAL ENGINEERING</t>
  </si>
  <si>
    <t>G0508677</t>
  </si>
  <si>
    <t>H0109</t>
  </si>
  <si>
    <t>EARTH &amp; ATMOSPHERIC SCIENCES</t>
  </si>
  <si>
    <t>Van Nieuwenhuise,Donald S</t>
  </si>
  <si>
    <t>G0508631</t>
  </si>
  <si>
    <t>Chen,Zheng</t>
  </si>
  <si>
    <t>Bruce,Marino A</t>
  </si>
  <si>
    <t>BEHAVIORAL &amp; SOCIAL SCIENCES</t>
  </si>
  <si>
    <t>G0508075</t>
  </si>
  <si>
    <t>H0624</t>
  </si>
  <si>
    <t>COPI</t>
  </si>
  <si>
    <t>Bhowmick,Anil K.</t>
  </si>
  <si>
    <t>CHEMICAL ENGINEERING</t>
  </si>
  <si>
    <t>G0508040</t>
  </si>
  <si>
    <t>H0067</t>
  </si>
  <si>
    <t>Robertson,Megan L</t>
  </si>
  <si>
    <t>G0507719</t>
  </si>
  <si>
    <t>G0505441</t>
  </si>
  <si>
    <t>G0508569</t>
  </si>
  <si>
    <t>G0507161</t>
  </si>
  <si>
    <t>H0073</t>
  </si>
  <si>
    <t>MECHANICAL ENGINEERING</t>
  </si>
  <si>
    <t>G0500459</t>
  </si>
  <si>
    <t>G0507130</t>
  </si>
  <si>
    <t>G0506562</t>
  </si>
  <si>
    <t>G0505339</t>
  </si>
  <si>
    <t>Kostarelos,Konstantinos</t>
  </si>
  <si>
    <t>G0506581</t>
  </si>
  <si>
    <t>G0507994</t>
  </si>
  <si>
    <t>G0508479</t>
  </si>
  <si>
    <t>OTHK</t>
  </si>
  <si>
    <t>Rossiter,Alan Paul</t>
  </si>
  <si>
    <t>G0506200</t>
  </si>
  <si>
    <t>Balan,Venkatesh</t>
  </si>
  <si>
    <t>Li,Aibing</t>
  </si>
  <si>
    <t>G0504377</t>
  </si>
  <si>
    <t>COI</t>
  </si>
  <si>
    <t>G0505967</t>
  </si>
  <si>
    <t>G0506268</t>
  </si>
  <si>
    <t>Spitzmuller,Christiane</t>
  </si>
  <si>
    <t>G0504614</t>
  </si>
  <si>
    <t>G0506454</t>
  </si>
  <si>
    <t>G0505045</t>
  </si>
  <si>
    <t>G0506199</t>
  </si>
  <si>
    <t>Robles Hernandez,Francisco C</t>
  </si>
  <si>
    <t>G0508676</t>
  </si>
  <si>
    <t>H0591</t>
  </si>
  <si>
    <t>PETROLEUM ENGINEERING</t>
  </si>
  <si>
    <t>Soliman,Mohamed Yousef</t>
  </si>
  <si>
    <t>McConnell,Charles DeWitt</t>
  </si>
  <si>
    <t>CNTR FOR CARBON MGMT IN ENERGY</t>
  </si>
  <si>
    <t>G0505807</t>
  </si>
  <si>
    <t>H0009</t>
  </si>
  <si>
    <t>G0505965</t>
  </si>
  <si>
    <t>G0505914</t>
  </si>
  <si>
    <t>Race,Bruce Alan</t>
  </si>
  <si>
    <t>DEAN, G D HINES ARCH &amp; DESIGN</t>
  </si>
  <si>
    <t>G0506924</t>
  </si>
  <si>
    <t>H0024</t>
  </si>
  <si>
    <t>G110589</t>
  </si>
  <si>
    <t>G0506906</t>
  </si>
  <si>
    <t>Kakadiaris,Ioannis A.</t>
  </si>
  <si>
    <t>COMPUTER SCIENCE</t>
  </si>
  <si>
    <t>G0506034</t>
  </si>
  <si>
    <t>H0288</t>
  </si>
  <si>
    <t>TIMES</t>
  </si>
  <si>
    <t>Anderson Fletcher,Elizabeth</t>
  </si>
  <si>
    <t>H0128</t>
  </si>
  <si>
    <t>HOBBY SCHOOL OF PUBLIC AFFAIRS</t>
  </si>
  <si>
    <t>H0302</t>
  </si>
  <si>
    <t>Hobby School</t>
  </si>
  <si>
    <t>G0507320</t>
  </si>
  <si>
    <t>Granato,James S</t>
  </si>
  <si>
    <t>G0501559</t>
  </si>
  <si>
    <t>Cross,Renee D</t>
  </si>
  <si>
    <t>Pinto,Pablo M</t>
  </si>
  <si>
    <t>G0507088</t>
  </si>
  <si>
    <t>Jun,Mikyoung</t>
  </si>
  <si>
    <t>MATHEMATICS</t>
  </si>
  <si>
    <t>G0507564</t>
  </si>
  <si>
    <t>H0110</t>
  </si>
  <si>
    <t>Wong,Man Chiu</t>
  </si>
  <si>
    <t>G0501241</t>
  </si>
  <si>
    <t>G0507722</t>
  </si>
  <si>
    <t>H0403</t>
  </si>
  <si>
    <t>Feng,Jeff Feng</t>
  </si>
  <si>
    <t>G0505544</t>
  </si>
  <si>
    <t>G0506761</t>
  </si>
  <si>
    <t>Rogers,Susan</t>
  </si>
  <si>
    <t>G0503108</t>
  </si>
  <si>
    <t>H0574</t>
  </si>
  <si>
    <t>COMMU DESIGN CNTR SUSAN ROGERS</t>
  </si>
  <si>
    <t>Adams,Vera A</t>
  </si>
  <si>
    <t>G0503256</t>
  </si>
  <si>
    <t>G113350</t>
  </si>
  <si>
    <t>G0506193</t>
  </si>
  <si>
    <t>Ramaswamy,Deepa</t>
  </si>
  <si>
    <t>G0508039</t>
  </si>
  <si>
    <t>Lawrence,Steven K</t>
  </si>
  <si>
    <t>SMALL BUSINESS DEV CENTER</t>
  </si>
  <si>
    <t>G0505157</t>
  </si>
  <si>
    <t>H0053</t>
  </si>
  <si>
    <t>H0404</t>
  </si>
  <si>
    <t>DEAN'S OFFICE BAUER COLLEGE</t>
  </si>
  <si>
    <t>H0050</t>
  </si>
  <si>
    <t>DECISION AND INFORMATION SCIEN</t>
  </si>
  <si>
    <t>G0502344</t>
  </si>
  <si>
    <t>G0506922</t>
  </si>
  <si>
    <t>Celly,Nikhil</t>
  </si>
  <si>
    <t>MANAGEMENT DEPARTMENT</t>
  </si>
  <si>
    <t>G0507998</t>
  </si>
  <si>
    <t>H0048</t>
  </si>
  <si>
    <t>G0506280</t>
  </si>
  <si>
    <t>Radhakrishnan,Suryanarayanan</t>
  </si>
  <si>
    <t>Hong,Yili</t>
  </si>
  <si>
    <t>G0504155</t>
  </si>
  <si>
    <t>G0506201</t>
  </si>
  <si>
    <t>G0505322</t>
  </si>
  <si>
    <t>G0508909</t>
  </si>
  <si>
    <t>Paquin,Patricia</t>
  </si>
  <si>
    <t>CHARTER SCHOOL</t>
  </si>
  <si>
    <t>C104213</t>
  </si>
  <si>
    <t>H0441</t>
  </si>
  <si>
    <t>Black,Carolyn</t>
  </si>
  <si>
    <t>H0405</t>
  </si>
  <si>
    <t>Dean, Education</t>
  </si>
  <si>
    <t>C104216</t>
  </si>
  <si>
    <t>C109232</t>
  </si>
  <si>
    <t>Pattison,Donna</t>
  </si>
  <si>
    <t>BIOLOGY &amp; BIOCHEMISTRY</t>
  </si>
  <si>
    <t>G0508582</t>
  </si>
  <si>
    <t>H0102</t>
  </si>
  <si>
    <t>DEAN, NATURAL SCIENCE &amp; MATHE</t>
  </si>
  <si>
    <t>Horn,Catherine Lynn</t>
  </si>
  <si>
    <t>H0524</t>
  </si>
  <si>
    <t>ED LEADERSHIP &amp; POLICY STUDIES</t>
  </si>
  <si>
    <t>Zhu,Weihang</t>
  </si>
  <si>
    <t>ENGINEERING TECHNOLOGY</t>
  </si>
  <si>
    <t>G0505015</t>
  </si>
  <si>
    <t>H0139</t>
  </si>
  <si>
    <t>Reyes,Augustina</t>
  </si>
  <si>
    <t>Leiss,Ernst L</t>
  </si>
  <si>
    <t>G0504174</t>
  </si>
  <si>
    <t>H0108</t>
  </si>
  <si>
    <t>Reitzel,Lorraine R</t>
  </si>
  <si>
    <t>PSYCH, HLTH &amp; LEARNING SCIENCE</t>
  </si>
  <si>
    <t>G0504699</t>
  </si>
  <si>
    <t>H0064</t>
  </si>
  <si>
    <t>Obasi,Ezemenari M</t>
  </si>
  <si>
    <t>Correa-Fernandez,Virmarie</t>
  </si>
  <si>
    <t>Chen,Tzu-An</t>
  </si>
  <si>
    <t>Ivey,Michelle L</t>
  </si>
  <si>
    <t>COMMUNICATIONS DISORDERS</t>
  </si>
  <si>
    <t>G0506520</t>
  </si>
  <si>
    <t>Mire,Sarah Stanford</t>
  </si>
  <si>
    <t>Gronseth,Susie L B</t>
  </si>
  <si>
    <t>H0062</t>
  </si>
  <si>
    <t>CURRICULUM AND INSTRUCTION</t>
  </si>
  <si>
    <t>Master,Allison</t>
  </si>
  <si>
    <t>G0505713</t>
  </si>
  <si>
    <t>DEAN, EDUCATION</t>
  </si>
  <si>
    <t>G0506246</t>
  </si>
  <si>
    <t>Templeton,Toni</t>
  </si>
  <si>
    <t>Olvera,Norma E</t>
  </si>
  <si>
    <t>G113341</t>
  </si>
  <si>
    <t>Gist,Conra D.</t>
  </si>
  <si>
    <t>G0507002</t>
  </si>
  <si>
    <t>Margulis,Milena A</t>
  </si>
  <si>
    <t>G0502157</t>
  </si>
  <si>
    <t>Gonzalez,Jorge E</t>
  </si>
  <si>
    <t>G0507315</t>
  </si>
  <si>
    <t>Naumova,Oxana</t>
  </si>
  <si>
    <t>PSYCHOLOGY</t>
  </si>
  <si>
    <t>G0501228</t>
  </si>
  <si>
    <t>H0125</t>
  </si>
  <si>
    <t>Hein,Sascha Daniel</t>
  </si>
  <si>
    <t>Smith,Nathan G</t>
  </si>
  <si>
    <t>G111889</t>
  </si>
  <si>
    <t>Fan,Weihua</t>
  </si>
  <si>
    <t>Stokes,Donna</t>
  </si>
  <si>
    <t>PHYSICS</t>
  </si>
  <si>
    <t>G112346</t>
  </si>
  <si>
    <t>H0112</t>
  </si>
  <si>
    <t>Hutchison,Laveria F</t>
  </si>
  <si>
    <t>C104212</t>
  </si>
  <si>
    <t>Henderson,Jerrod A</t>
  </si>
  <si>
    <t>G0500978</t>
  </si>
  <si>
    <t>H0066</t>
  </si>
  <si>
    <t>DEAN, ENGINEERING</t>
  </si>
  <si>
    <t>Snodgrass Rangel,Virginia Walker</t>
  </si>
  <si>
    <t>C104215</t>
  </si>
  <si>
    <t>G0501570</t>
  </si>
  <si>
    <t>McKinney,Lonnie Lyle</t>
  </si>
  <si>
    <t>G0501480</t>
  </si>
  <si>
    <t>Lee,Mimi Miyoung</t>
  </si>
  <si>
    <t>G0501729</t>
  </si>
  <si>
    <t>Arbona,Consuelo</t>
  </si>
  <si>
    <t>G0502446</t>
  </si>
  <si>
    <t>Rodriguez,Alberto J</t>
  </si>
  <si>
    <t>G0505838</t>
  </si>
  <si>
    <t>Hernandez,Daphne</t>
  </si>
  <si>
    <t>HEALTH AND HUMAN PERFORMANCE</t>
  </si>
  <si>
    <t>G0501846</t>
  </si>
  <si>
    <t>H0065</t>
  </si>
  <si>
    <t>Fletcher,Jack M</t>
  </si>
  <si>
    <t>G0503653</t>
  </si>
  <si>
    <t>Townsend,Shelley A</t>
  </si>
  <si>
    <t>G0505851</t>
  </si>
  <si>
    <t>G0504383</t>
  </si>
  <si>
    <t>G0505675</t>
  </si>
  <si>
    <t>G0508095</t>
  </si>
  <si>
    <t>Brower,Samuel Richard</t>
  </si>
  <si>
    <t>G0506307</t>
  </si>
  <si>
    <t>Wimpelberg,Robert</t>
  </si>
  <si>
    <t>G0502162</t>
  </si>
  <si>
    <t>H0058</t>
  </si>
  <si>
    <t>McClellan,Anne</t>
  </si>
  <si>
    <t>G0506979</t>
  </si>
  <si>
    <t>Evans,Paige K</t>
  </si>
  <si>
    <t>G0504180</t>
  </si>
  <si>
    <t>G0505492</t>
  </si>
  <si>
    <t>G0507761</t>
  </si>
  <si>
    <t>H0010</t>
  </si>
  <si>
    <t>HEALTH RESEARCH INSTITUTE</t>
  </si>
  <si>
    <t>Carmack,Chakema</t>
  </si>
  <si>
    <t>G0508761</t>
  </si>
  <si>
    <t>C104214</t>
  </si>
  <si>
    <t>Jimerson,Lanette Valena</t>
  </si>
  <si>
    <t>G0504291</t>
  </si>
  <si>
    <t>G0506939</t>
  </si>
  <si>
    <t>G0504167</t>
  </si>
  <si>
    <t>C112159</t>
  </si>
  <si>
    <t>RES</t>
  </si>
  <si>
    <t>Hill,Rosenda Murillo</t>
  </si>
  <si>
    <t>G0503236</t>
  </si>
  <si>
    <t>G0507832</t>
  </si>
  <si>
    <t>G0507448</t>
  </si>
  <si>
    <t>G0507680</t>
  </si>
  <si>
    <t>G0504472</t>
  </si>
  <si>
    <t>G0504940</t>
  </si>
  <si>
    <t>C109231</t>
  </si>
  <si>
    <t>Gallagher,Melissa Ann</t>
  </si>
  <si>
    <t>G0508056</t>
  </si>
  <si>
    <t>Dunsmore,Julie C</t>
  </si>
  <si>
    <t>G0505712</t>
  </si>
  <si>
    <t>Matta,Michael</t>
  </si>
  <si>
    <t>G0505857</t>
  </si>
  <si>
    <t>G0507785</t>
  </si>
  <si>
    <t>G0508332</t>
  </si>
  <si>
    <t>Lowrey,Sherri A</t>
  </si>
  <si>
    <t>G0508127</t>
  </si>
  <si>
    <t>Weiland,Travis</t>
  </si>
  <si>
    <t>G0507480</t>
  </si>
  <si>
    <t>Sampson,McClain</t>
  </si>
  <si>
    <t>DEAN, SOCIAL WORK</t>
  </si>
  <si>
    <t>G0505971</t>
  </si>
  <si>
    <t>H0464</t>
  </si>
  <si>
    <t>LATINA MATERNAL &amp; FAMILY HLTH</t>
  </si>
  <si>
    <t>Khator,Renu</t>
  </si>
  <si>
    <t>G107936</t>
  </si>
  <si>
    <t>G110553</t>
  </si>
  <si>
    <t>G111746</t>
  </si>
  <si>
    <t>C104226</t>
  </si>
  <si>
    <t>C110812</t>
  </si>
  <si>
    <t>Cirino,Paul</t>
  </si>
  <si>
    <t>G0500680</t>
  </si>
  <si>
    <t>Chauvot,Jennifer B</t>
  </si>
  <si>
    <t>G0500704</t>
  </si>
  <si>
    <t>G0506645</t>
  </si>
  <si>
    <t>G0505016</t>
  </si>
  <si>
    <t>G0504240</t>
  </si>
  <si>
    <t>G0505922</t>
  </si>
  <si>
    <t>G0507045</t>
  </si>
  <si>
    <t>Alarcon,Jeannette Driscoll</t>
  </si>
  <si>
    <t>G0505856</t>
  </si>
  <si>
    <t>G0505858</t>
  </si>
  <si>
    <t>G0505693</t>
  </si>
  <si>
    <t>Gonzalez,Elsa</t>
  </si>
  <si>
    <t>G0508043</t>
  </si>
  <si>
    <t>G0507914</t>
  </si>
  <si>
    <t>G0506699</t>
  </si>
  <si>
    <t>de Dios,Marcel A</t>
  </si>
  <si>
    <t>Hawkins,Jacqueline McLean</t>
  </si>
  <si>
    <t>G0505017</t>
  </si>
  <si>
    <t>G0507815</t>
  </si>
  <si>
    <t>G113337</t>
  </si>
  <si>
    <t>G0507752</t>
  </si>
  <si>
    <t>Grigorenko,Elena L</t>
  </si>
  <si>
    <t>G0501229</t>
  </si>
  <si>
    <t>G0505933</t>
  </si>
  <si>
    <t>G0503266</t>
  </si>
  <si>
    <t>Gurkan,Deniz</t>
  </si>
  <si>
    <t>G0502770</t>
  </si>
  <si>
    <t>McPherson,Robert Harlan</t>
  </si>
  <si>
    <t>G0500133</t>
  </si>
  <si>
    <t>G0504741</t>
  </si>
  <si>
    <t>G0505341</t>
  </si>
  <si>
    <t>G0506121</t>
  </si>
  <si>
    <t>Cole,Mikel Walker</t>
  </si>
  <si>
    <t>G0506465</t>
  </si>
  <si>
    <t>G0506997</t>
  </si>
  <si>
    <t>G0507737</t>
  </si>
  <si>
    <t>G0505843</t>
  </si>
  <si>
    <t>G0500042</t>
  </si>
  <si>
    <t>G113049</t>
  </si>
  <si>
    <t>G0500369</t>
  </si>
  <si>
    <t>Santi,Kristi L</t>
  </si>
  <si>
    <t>G0503842</t>
  </si>
  <si>
    <t>Kent,Shawn Christopher</t>
  </si>
  <si>
    <t>G0504337</t>
  </si>
  <si>
    <t>G0504046</t>
  </si>
  <si>
    <t>G0503112</t>
  </si>
  <si>
    <t>G0503397</t>
  </si>
  <si>
    <t>G0504242</t>
  </si>
  <si>
    <t>G0506689</t>
  </si>
  <si>
    <t>G0506569</t>
  </si>
  <si>
    <t>G0505715</t>
  </si>
  <si>
    <t>Thompson,Amber M</t>
  </si>
  <si>
    <t>G0505854</t>
  </si>
  <si>
    <t>G0505853</t>
  </si>
  <si>
    <t>Allan,Blake A</t>
  </si>
  <si>
    <t>G0505848</t>
  </si>
  <si>
    <t>G0505879</t>
  </si>
  <si>
    <t>G0506213</t>
  </si>
  <si>
    <t>G0506349</t>
  </si>
  <si>
    <t>G0507629</t>
  </si>
  <si>
    <t>G0508151</t>
  </si>
  <si>
    <t>G0504010</t>
  </si>
  <si>
    <t>G0502590</t>
  </si>
  <si>
    <t>G0505747</t>
  </si>
  <si>
    <t>G0506509</t>
  </si>
  <si>
    <t>G0506519</t>
  </si>
  <si>
    <t>G0505548</t>
  </si>
  <si>
    <t>G0505860</t>
  </si>
  <si>
    <t>G0508987</t>
  </si>
  <si>
    <t>Culpepper,Shea Mosley</t>
  </si>
  <si>
    <t>Wong,Sissy S</t>
  </si>
  <si>
    <t>G0508952</t>
  </si>
  <si>
    <t>Zhang,Jie</t>
  </si>
  <si>
    <t>Lee,Jungeun</t>
  </si>
  <si>
    <t>G0507485</t>
  </si>
  <si>
    <t>Hoffman,David M</t>
  </si>
  <si>
    <t>CHEMISTRY</t>
  </si>
  <si>
    <t>C107492</t>
  </si>
  <si>
    <t>H0107</t>
  </si>
  <si>
    <t>Harold,Michael P</t>
  </si>
  <si>
    <t>H0406</t>
  </si>
  <si>
    <t>Yu,Cunjiang</t>
  </si>
  <si>
    <t>G110448</t>
  </si>
  <si>
    <t>Selvamanickam,Venkat</t>
  </si>
  <si>
    <t>G0507782</t>
  </si>
  <si>
    <t>Majkic,Goran S</t>
  </si>
  <si>
    <t>Li,Yi</t>
  </si>
  <si>
    <t>Larin,Kirill</t>
  </si>
  <si>
    <t>BIOMEDICAL ENGINEERING</t>
  </si>
  <si>
    <t>G109899</t>
  </si>
  <si>
    <t>H0071</t>
  </si>
  <si>
    <t>Ballarini,Roberto</t>
  </si>
  <si>
    <t>CIVIL ENGINEERING</t>
  </si>
  <si>
    <t>G111389</t>
  </si>
  <si>
    <t>H0068</t>
  </si>
  <si>
    <t>Rodrigues,Debora Frigi</t>
  </si>
  <si>
    <t>G0501706</t>
  </si>
  <si>
    <t>Louie,Stacey M</t>
  </si>
  <si>
    <t>G0503854</t>
  </si>
  <si>
    <t>G0501073</t>
  </si>
  <si>
    <t>Pan,Miao</t>
  </si>
  <si>
    <t>G0503596</t>
  </si>
  <si>
    <t>Song,Gangbing</t>
  </si>
  <si>
    <t>Chen,Jiefu</t>
  </si>
  <si>
    <t>Willson,Richard</t>
  </si>
  <si>
    <t>G0504565</t>
  </si>
  <si>
    <t>Hathon,Lori A</t>
  </si>
  <si>
    <t>G0502148</t>
  </si>
  <si>
    <t>Myers,Michael Tolbert</t>
  </si>
  <si>
    <t>Nguyen,Hien V</t>
  </si>
  <si>
    <t>G0502752</t>
  </si>
  <si>
    <t>Wu,Xuqing</t>
  </si>
  <si>
    <t>I LT</t>
  </si>
  <si>
    <t>G0501447</t>
  </si>
  <si>
    <t>H0137</t>
  </si>
  <si>
    <t>Fu,Xin</t>
  </si>
  <si>
    <t>Chen,Ji</t>
  </si>
  <si>
    <t>C106693</t>
  </si>
  <si>
    <t>Karim,Alamgir</t>
  </si>
  <si>
    <t>G0502754</t>
  </si>
  <si>
    <t>Lee,Tae Woo</t>
  </si>
  <si>
    <t>INDUSTRIAL ENGINEERING</t>
  </si>
  <si>
    <t>G0502649</t>
  </si>
  <si>
    <t>H0072</t>
  </si>
  <si>
    <t>Rajashekara,Kaushik</t>
  </si>
  <si>
    <t>G0505036</t>
  </si>
  <si>
    <t>Krishnamoorthy,Harish Sarma</t>
  </si>
  <si>
    <t>G0502905</t>
  </si>
  <si>
    <t>Zhang,Yingchun</t>
  </si>
  <si>
    <t>G0506970</t>
  </si>
  <si>
    <t>Bao,Jiming</t>
  </si>
  <si>
    <t>G0505170</t>
  </si>
  <si>
    <t>Al-Ubaidi,Muayyad</t>
  </si>
  <si>
    <t>G0504406</t>
  </si>
  <si>
    <t>G0506285</t>
  </si>
  <si>
    <t>Conrad,Jacinta C</t>
  </si>
  <si>
    <t>G0506515</t>
  </si>
  <si>
    <t>Cirino,Patrick C</t>
  </si>
  <si>
    <t>Shih,Wei-Chuan</t>
  </si>
  <si>
    <t>G0504585</t>
  </si>
  <si>
    <t>G0505038</t>
  </si>
  <si>
    <t>Rimer,Jeffrey</t>
  </si>
  <si>
    <t>G0504686</t>
  </si>
  <si>
    <t>G0506194</t>
  </si>
  <si>
    <t>G0506556</t>
  </si>
  <si>
    <t>G0507184</t>
  </si>
  <si>
    <t>Ince,Nuri Firat</t>
  </si>
  <si>
    <t>G0507410</t>
  </si>
  <si>
    <t>Mohan,Chandra</t>
  </si>
  <si>
    <t>G0507329</t>
  </si>
  <si>
    <t>Roysam,Badrinath</t>
  </si>
  <si>
    <t>Trombetta,Leonard P</t>
  </si>
  <si>
    <t>G0507904</t>
  </si>
  <si>
    <t>G0505204</t>
  </si>
  <si>
    <t>Krakowiak,Konrad</t>
  </si>
  <si>
    <t>G0505007</t>
  </si>
  <si>
    <t>Palmer,Jeremy</t>
  </si>
  <si>
    <t>G0508568</t>
  </si>
  <si>
    <t>Ryou,Jae-Hyun</t>
  </si>
  <si>
    <t>G0507522</t>
  </si>
  <si>
    <t>G0502149</t>
  </si>
  <si>
    <t>G0504664</t>
  </si>
  <si>
    <t>C112839</t>
  </si>
  <si>
    <t>G0500584</t>
  </si>
  <si>
    <t>Grabow,Lars C</t>
  </si>
  <si>
    <t>Yao,Yan</t>
  </si>
  <si>
    <t>G0500581</t>
  </si>
  <si>
    <t>G0500526</t>
  </si>
  <si>
    <t>Varadarajan,Navin</t>
  </si>
  <si>
    <t>G0500360</t>
  </si>
  <si>
    <t>Thakur,Ganesh Chandra</t>
  </si>
  <si>
    <t>G112173</t>
  </si>
  <si>
    <t>G112175</t>
  </si>
  <si>
    <t>G112394</t>
  </si>
  <si>
    <t>Becker,Aaron T</t>
  </si>
  <si>
    <t>G110757</t>
  </si>
  <si>
    <t>Faghih,Rose T</t>
  </si>
  <si>
    <t>G0500670</t>
  </si>
  <si>
    <t>Feng,Qianmei</t>
  </si>
  <si>
    <t>G113091</t>
  </si>
  <si>
    <t>G0507145</t>
  </si>
  <si>
    <t>Mo,Larry Yi-Lung</t>
  </si>
  <si>
    <t>G0501115</t>
  </si>
  <si>
    <t>G0502931</t>
  </si>
  <si>
    <t>Tam,Vincent H</t>
  </si>
  <si>
    <t>PHARM PRAC &amp; TRANS RESEARCH</t>
  </si>
  <si>
    <t>G0502454</t>
  </si>
  <si>
    <t>Nikolaou,Michael</t>
  </si>
  <si>
    <t>Contreras-Vidal,Jose Luis</t>
  </si>
  <si>
    <t>G0507542</t>
  </si>
  <si>
    <t>G0500913</t>
  </si>
  <si>
    <t>G0507536</t>
  </si>
  <si>
    <t>Sakhaee Pour,Ahmad</t>
  </si>
  <si>
    <t>G0505418</t>
  </si>
  <si>
    <t>G0503725</t>
  </si>
  <si>
    <t>G0503043</t>
  </si>
  <si>
    <t>G0502521</t>
  </si>
  <si>
    <t>G0502558</t>
  </si>
  <si>
    <t>G0503892</t>
  </si>
  <si>
    <t>G0504140</t>
  </si>
  <si>
    <t>Agrawal,Ashutosh</t>
  </si>
  <si>
    <t>G0503525</t>
  </si>
  <si>
    <t>G0503431</t>
  </si>
  <si>
    <t>Aglyamov,Salavat</t>
  </si>
  <si>
    <t>Wong,George K</t>
  </si>
  <si>
    <t>G0508100</t>
  </si>
  <si>
    <t>Ardebili,Haleh</t>
  </si>
  <si>
    <t>G0501847</t>
  </si>
  <si>
    <t>Ghasemi,Hadi</t>
  </si>
  <si>
    <t>Rifai,Hanadi S</t>
  </si>
  <si>
    <t>Wu,Tianfu</t>
  </si>
  <si>
    <t>G0501881</t>
  </si>
  <si>
    <t>Pennings,Steven C</t>
  </si>
  <si>
    <t>G0502462</t>
  </si>
  <si>
    <t>H0104</t>
  </si>
  <si>
    <t>Glennie,Craig Len</t>
  </si>
  <si>
    <t>G0505178</t>
  </si>
  <si>
    <t>G0503429</t>
  </si>
  <si>
    <t>G0503610</t>
  </si>
  <si>
    <t>G0505542</t>
  </si>
  <si>
    <t>G0504956</t>
  </si>
  <si>
    <t>Mayerich,David Matthew</t>
  </si>
  <si>
    <t>G0507192</t>
  </si>
  <si>
    <t>G0506031</t>
  </si>
  <si>
    <t>G0506690</t>
  </si>
  <si>
    <t>G0507191</t>
  </si>
  <si>
    <t>Balakotaiah,Vemuri</t>
  </si>
  <si>
    <t>G0507590</t>
  </si>
  <si>
    <t>Wosik,Jaroslaw</t>
  </si>
  <si>
    <t>G0505651</t>
  </si>
  <si>
    <t>G0505669</t>
  </si>
  <si>
    <t>G0508553</t>
  </si>
  <si>
    <t>Long,Stuart A</t>
  </si>
  <si>
    <t>G0508796</t>
  </si>
  <si>
    <t>H0079</t>
  </si>
  <si>
    <t>OFFICE OF UNDERGRAD RESEARCH</t>
  </si>
  <si>
    <t>G0505077</t>
  </si>
  <si>
    <t>G0505262</t>
  </si>
  <si>
    <t>G0506084</t>
  </si>
  <si>
    <t>Orman,Mehmet</t>
  </si>
  <si>
    <t>G0505910</t>
  </si>
  <si>
    <t>G0506611</t>
  </si>
  <si>
    <t>Leclerc,Julien</t>
  </si>
  <si>
    <t>G0508146</t>
  </si>
  <si>
    <t>Horton,Renita Elillian</t>
  </si>
  <si>
    <t>G0507279</t>
  </si>
  <si>
    <t>Li,Xingpeng</t>
  </si>
  <si>
    <t>G0506712</t>
  </si>
  <si>
    <t>Li,Hongyi</t>
  </si>
  <si>
    <t>G113374</t>
  </si>
  <si>
    <t>G0501062</t>
  </si>
  <si>
    <t>G0507248</t>
  </si>
  <si>
    <t>H0541</t>
  </si>
  <si>
    <t>NAT'L AIRBORNE LASER MAP</t>
  </si>
  <si>
    <t>Fernandez Diaz,Juan Carlos</t>
  </si>
  <si>
    <t>Dindoruk,Birol</t>
  </si>
  <si>
    <t>G0507586</t>
  </si>
  <si>
    <t>G112874</t>
  </si>
  <si>
    <t>G0500926</t>
  </si>
  <si>
    <t>G0501120</t>
  </si>
  <si>
    <t>G0501526</t>
  </si>
  <si>
    <t>G0500980</t>
  </si>
  <si>
    <t>Kilicarslan,Atilla</t>
  </si>
  <si>
    <t>G0501411</t>
  </si>
  <si>
    <t>G0501409</t>
  </si>
  <si>
    <t>G0501389</t>
  </si>
  <si>
    <t>G0505494</t>
  </si>
  <si>
    <t>H0076</t>
  </si>
  <si>
    <t>ENGr UNDERGRADUATE PROGRAMS</t>
  </si>
  <si>
    <t>G0502545</t>
  </si>
  <si>
    <t>G0504091</t>
  </si>
  <si>
    <t>G0507015</t>
  </si>
  <si>
    <t>G0502843</t>
  </si>
  <si>
    <t>G0506959</t>
  </si>
  <si>
    <t>G0508380</t>
  </si>
  <si>
    <t>Litvinov,Dmitri</t>
  </si>
  <si>
    <t>G0507074</t>
  </si>
  <si>
    <t>INTEGRATED BIO &amp; NANO SYSTEM</t>
  </si>
  <si>
    <t>G0503935</t>
  </si>
  <si>
    <t>Shaffer,Devin</t>
  </si>
  <si>
    <t>G0503282</t>
  </si>
  <si>
    <t>G0503274</t>
  </si>
  <si>
    <t>G0505597</t>
  </si>
  <si>
    <t>G0503821</t>
  </si>
  <si>
    <t>Joshi,Shailendra Pramod</t>
  </si>
  <si>
    <t>G0503513</t>
  </si>
  <si>
    <t>G0505284</t>
  </si>
  <si>
    <t>G0503437</t>
  </si>
  <si>
    <t>G0502065</t>
  </si>
  <si>
    <t>G0502990</t>
  </si>
  <si>
    <t>Shevkoplyas,Sergey</t>
  </si>
  <si>
    <t>G0503178</t>
  </si>
  <si>
    <t>G0506893</t>
  </si>
  <si>
    <t>G0503764</t>
  </si>
  <si>
    <t>G0504427</t>
  </si>
  <si>
    <t>G0503753</t>
  </si>
  <si>
    <t>Sharma,Pradeep</t>
  </si>
  <si>
    <t>Bollini,Praveen P</t>
  </si>
  <si>
    <t>G0504586</t>
  </si>
  <si>
    <t>G0505863</t>
  </si>
  <si>
    <t>G0506359</t>
  </si>
  <si>
    <t>G0505187</t>
  </si>
  <si>
    <t>G0505063</t>
  </si>
  <si>
    <t>G0506796</t>
  </si>
  <si>
    <t>Cescon,Marzia</t>
  </si>
  <si>
    <t>G0506554</t>
  </si>
  <si>
    <t>G0506764</t>
  </si>
  <si>
    <t>Vekilov,Peter</t>
  </si>
  <si>
    <t>G0506128</t>
  </si>
  <si>
    <t>Momen,Mostafa</t>
  </si>
  <si>
    <t>G0506068</t>
  </si>
  <si>
    <t>G0505106</t>
  </si>
  <si>
    <t>G0505901</t>
  </si>
  <si>
    <t>G0505960</t>
  </si>
  <si>
    <t>Prosperetti,Andrea</t>
  </si>
  <si>
    <t>G0505290</t>
  </si>
  <si>
    <t>H0084</t>
  </si>
  <si>
    <t>COMMUNICATION</t>
  </si>
  <si>
    <t>Ostilla Monico,Rodolfo</t>
  </si>
  <si>
    <t>G0508038</t>
  </si>
  <si>
    <t>G0508203</t>
  </si>
  <si>
    <t>Shan,Xiaonan</t>
  </si>
  <si>
    <t>G0506304</t>
  </si>
  <si>
    <t>G0506967</t>
  </si>
  <si>
    <t>Lee,Hyongki</t>
  </si>
  <si>
    <t>G113388</t>
  </si>
  <si>
    <t>G0508305</t>
  </si>
  <si>
    <t>G0507533</t>
  </si>
  <si>
    <t>G0502987</t>
  </si>
  <si>
    <t>G0508672</t>
  </si>
  <si>
    <t>Ekhtari,Nima</t>
  </si>
  <si>
    <t>Reddy,Rohith Krishna</t>
  </si>
  <si>
    <t>G0500732</t>
  </si>
  <si>
    <t>G0507885</t>
  </si>
  <si>
    <t>Hadjiev,Viktor G</t>
  </si>
  <si>
    <t>TX CTR SUPERCONDUCTIVITY AT UH</t>
  </si>
  <si>
    <t>G0507706</t>
  </si>
  <si>
    <t>H0452</t>
  </si>
  <si>
    <t>Roh,Jinsook</t>
  </si>
  <si>
    <t>G0507753</t>
  </si>
  <si>
    <t>G0502407</t>
  </si>
  <si>
    <t>G0502408</t>
  </si>
  <si>
    <t>G0502986</t>
  </si>
  <si>
    <t>Vipulanandan,Cumaraswamy</t>
  </si>
  <si>
    <t>C106967</t>
  </si>
  <si>
    <t>H0069</t>
  </si>
  <si>
    <t>CTR FOR INNOVATIVE GROUTING</t>
  </si>
  <si>
    <t>C112899</t>
  </si>
  <si>
    <t>NANOSYSTEM MANUFACTURING CTR</t>
  </si>
  <si>
    <t>G0505429</t>
  </si>
  <si>
    <t>G0500981</t>
  </si>
  <si>
    <t>G0501033</t>
  </si>
  <si>
    <t>Du,Yong</t>
  </si>
  <si>
    <t>G0501431</t>
  </si>
  <si>
    <t>G0502943</t>
  </si>
  <si>
    <t>G0502544</t>
  </si>
  <si>
    <t>G0501453</t>
  </si>
  <si>
    <t>G0507216</t>
  </si>
  <si>
    <t>G0506488</t>
  </si>
  <si>
    <t>G0506524</t>
  </si>
  <si>
    <t>G0502845</t>
  </si>
  <si>
    <t>Baxevanis,Theocharis</t>
  </si>
  <si>
    <t>G0503330</t>
  </si>
  <si>
    <t>G0504393</t>
  </si>
  <si>
    <t>Kourentzi,Ekaterini D</t>
  </si>
  <si>
    <t>G0503418</t>
  </si>
  <si>
    <t>G0503276</t>
  </si>
  <si>
    <t>Hartzell,Preston John</t>
  </si>
  <si>
    <t>G0505269</t>
  </si>
  <si>
    <t>G0503693</t>
  </si>
  <si>
    <t>G0507963</t>
  </si>
  <si>
    <t>G0504184</t>
  </si>
  <si>
    <t>Qin,Guan</t>
  </si>
  <si>
    <t>G0505230</t>
  </si>
  <si>
    <t>G0503587</t>
  </si>
  <si>
    <t>G0503749</t>
  </si>
  <si>
    <t>G0504023</t>
  </si>
  <si>
    <t>Liang,Yanliang</t>
  </si>
  <si>
    <t>Brankovic,Stanko R</t>
  </si>
  <si>
    <t>G0504497</t>
  </si>
  <si>
    <t>G0506040</t>
  </si>
  <si>
    <t>Chen,Guoning</t>
  </si>
  <si>
    <t>G0507662</t>
  </si>
  <si>
    <t>Yang,Di</t>
  </si>
  <si>
    <t>Grigoriadis,Karolos</t>
  </si>
  <si>
    <t>G0506776</t>
  </si>
  <si>
    <t>Franchek,Matthew</t>
  </si>
  <si>
    <t>G0507442</t>
  </si>
  <si>
    <t>G0506059</t>
  </si>
  <si>
    <t>G0507374</t>
  </si>
  <si>
    <t>G0507600</t>
  </si>
  <si>
    <t>G0507519</t>
  </si>
  <si>
    <t>G0505336</t>
  </si>
  <si>
    <t>G0505893</t>
  </si>
  <si>
    <t>G0506735</t>
  </si>
  <si>
    <t>Belarbi,Abdeldjelil</t>
  </si>
  <si>
    <t>G0506682</t>
  </si>
  <si>
    <t>Kalliontzis,Dimitrios</t>
  </si>
  <si>
    <t>G0507135</t>
  </si>
  <si>
    <t>G0507720</t>
  </si>
  <si>
    <t>G0507718</t>
  </si>
  <si>
    <t>H0512</t>
  </si>
  <si>
    <t>TX HURRICANE CTR INVT TECH</t>
  </si>
  <si>
    <t>G0507236</t>
  </si>
  <si>
    <t>Donnelly,Vincent M.</t>
  </si>
  <si>
    <t>G0507351</t>
  </si>
  <si>
    <t>G0507517</t>
  </si>
  <si>
    <t>May,Elebeoba E</t>
  </si>
  <si>
    <t>Kulkarni,Yashashree</t>
  </si>
  <si>
    <t>G111404</t>
  </si>
  <si>
    <t>G0501094</t>
  </si>
  <si>
    <t>G111194</t>
  </si>
  <si>
    <t>Chen,Yuhua</t>
  </si>
  <si>
    <t>C106370</t>
  </si>
  <si>
    <t>G112214</t>
  </si>
  <si>
    <t>G112829</t>
  </si>
  <si>
    <t>G0501034</t>
  </si>
  <si>
    <t>G0501208</t>
  </si>
  <si>
    <t>G0501785</t>
  </si>
  <si>
    <t>G0500726</t>
  </si>
  <si>
    <t>G0508195</t>
  </si>
  <si>
    <t>G0505422</t>
  </si>
  <si>
    <t>G0501510</t>
  </si>
  <si>
    <t>Shrestha,Ramesh L</t>
  </si>
  <si>
    <t>Carter,William E</t>
  </si>
  <si>
    <t>G0506491</t>
  </si>
  <si>
    <t>G0502315</t>
  </si>
  <si>
    <t>G0501782</t>
  </si>
  <si>
    <t>G0503126</t>
  </si>
  <si>
    <t>G0502835</t>
  </si>
  <si>
    <t>G0502559</t>
  </si>
  <si>
    <t>G0503254</t>
  </si>
  <si>
    <t>G0504189</t>
  </si>
  <si>
    <t>G0504219</t>
  </si>
  <si>
    <t>G0505730</t>
  </si>
  <si>
    <t>G0503573</t>
  </si>
  <si>
    <t>G0503160</t>
  </si>
  <si>
    <t>G0503468</t>
  </si>
  <si>
    <t>G0506876</t>
  </si>
  <si>
    <t>G0503643</t>
  </si>
  <si>
    <t>G0503796</t>
  </si>
  <si>
    <t>G0503685</t>
  </si>
  <si>
    <t>G0507409</t>
  </si>
  <si>
    <t>Akay PhD,Metin</t>
  </si>
  <si>
    <t>G0503699</t>
  </si>
  <si>
    <t>Quaini,Annalisa</t>
  </si>
  <si>
    <t>G0504830</t>
  </si>
  <si>
    <t>Majd,Sheereen</t>
  </si>
  <si>
    <t>G0504605</t>
  </si>
  <si>
    <t>G0505424</t>
  </si>
  <si>
    <t>Lee,Kyung Jae</t>
  </si>
  <si>
    <t>G0506138</t>
  </si>
  <si>
    <t>G0506226</t>
  </si>
  <si>
    <t>Romero Ortega,Mario Ignacio</t>
  </si>
  <si>
    <t>G0507852</t>
  </si>
  <si>
    <t>Francis,Joseph Thachil</t>
  </si>
  <si>
    <t>Lim,Gino Jinho</t>
  </si>
  <si>
    <t>G0506293</t>
  </si>
  <si>
    <t>G0504957</t>
  </si>
  <si>
    <t>Naash,Muna</t>
  </si>
  <si>
    <t>G0506389</t>
  </si>
  <si>
    <t>G0507219</t>
  </si>
  <si>
    <t>Chen,Jinghong</t>
  </si>
  <si>
    <t>G0506665</t>
  </si>
  <si>
    <t>G0506802</t>
  </si>
  <si>
    <t>G0505944</t>
  </si>
  <si>
    <t>G0505541</t>
  </si>
  <si>
    <t>G0505095</t>
  </si>
  <si>
    <t>G0505103</t>
  </si>
  <si>
    <t>G0506332</t>
  </si>
  <si>
    <t>G0505667</t>
  </si>
  <si>
    <t>G0507935</t>
  </si>
  <si>
    <t>G0506208</t>
  </si>
  <si>
    <t>G0507969</t>
  </si>
  <si>
    <t>G0507018</t>
  </si>
  <si>
    <t>Aminzadeh,Fred</t>
  </si>
  <si>
    <t>G0506400</t>
  </si>
  <si>
    <t>G0506733</t>
  </si>
  <si>
    <t>Anderson,Kathryn</t>
  </si>
  <si>
    <t>SOCIOLOGY</t>
  </si>
  <si>
    <t>G0507538</t>
  </si>
  <si>
    <t>G0507971</t>
  </si>
  <si>
    <t>G0505826</t>
  </si>
  <si>
    <t>G0507215</t>
  </si>
  <si>
    <t>G0507347</t>
  </si>
  <si>
    <t>G0507531</t>
  </si>
  <si>
    <t>G0503777</t>
  </si>
  <si>
    <t>G0500288</t>
  </si>
  <si>
    <t>G0504013</t>
  </si>
  <si>
    <t>G111705</t>
  </si>
  <si>
    <t>G112765</t>
  </si>
  <si>
    <t>G112871</t>
  </si>
  <si>
    <t>G0500686</t>
  </si>
  <si>
    <t>G0505310</t>
  </si>
  <si>
    <t>G0503838</t>
  </si>
  <si>
    <t>G0507062</t>
  </si>
  <si>
    <t>G0508465</t>
  </si>
  <si>
    <t>G0501018</t>
  </si>
  <si>
    <t>Han,Zhu</t>
  </si>
  <si>
    <t>G0500993</t>
  </si>
  <si>
    <t>G0501209</t>
  </si>
  <si>
    <t>Eblimit,Aiden Gheni</t>
  </si>
  <si>
    <t>G0501300</t>
  </si>
  <si>
    <t>G0501620</t>
  </si>
  <si>
    <t>G0501513</t>
  </si>
  <si>
    <t>G0501412</t>
  </si>
  <si>
    <t>G0501779</t>
  </si>
  <si>
    <t>G0507699</t>
  </si>
  <si>
    <t>G0505089</t>
  </si>
  <si>
    <t>G0503827</t>
  </si>
  <si>
    <t>Prasad,Saurabh</t>
  </si>
  <si>
    <t>G0504286</t>
  </si>
  <si>
    <t>G0503051</t>
  </si>
  <si>
    <t>G0505591</t>
  </si>
  <si>
    <t>Shi,Jian</t>
  </si>
  <si>
    <t>G0506953</t>
  </si>
  <si>
    <t>Liu,Dong</t>
  </si>
  <si>
    <t>G0503532</t>
  </si>
  <si>
    <t>G0507447</t>
  </si>
  <si>
    <t>G0504154</t>
  </si>
  <si>
    <t>G0503224</t>
  </si>
  <si>
    <t>G0503984</t>
  </si>
  <si>
    <t>G0504681</t>
  </si>
  <si>
    <t>Lin PhD,Ying</t>
  </si>
  <si>
    <t>G0507157</t>
  </si>
  <si>
    <t>G0505126</t>
  </si>
  <si>
    <t>G0504679</t>
  </si>
  <si>
    <t>G0506617</t>
  </si>
  <si>
    <t>G0506221</t>
  </si>
  <si>
    <t>G0506399</t>
  </si>
  <si>
    <t>G0504755</t>
  </si>
  <si>
    <t>G0506558</t>
  </si>
  <si>
    <t>G0507439</t>
  </si>
  <si>
    <t>G0506695</t>
  </si>
  <si>
    <t>G0505289</t>
  </si>
  <si>
    <t>Peng,Weiyi</t>
  </si>
  <si>
    <t>CTR FOR NUCLEAR REC&amp;CELL SIGN</t>
  </si>
  <si>
    <t>G0505738</t>
  </si>
  <si>
    <t>H0515</t>
  </si>
  <si>
    <t>G0505654</t>
  </si>
  <si>
    <t>G0505182</t>
  </si>
  <si>
    <t>G0506000</t>
  </si>
  <si>
    <t>G0507190</t>
  </si>
  <si>
    <t>G0506069</t>
  </si>
  <si>
    <t>G0507972</t>
  </si>
  <si>
    <t>G0506401</t>
  </si>
  <si>
    <t>G0506580</t>
  </si>
  <si>
    <t>G0506628</t>
  </si>
  <si>
    <t>H0126</t>
  </si>
  <si>
    <t>G0508035</t>
  </si>
  <si>
    <t>G0506746</t>
  </si>
  <si>
    <t>G0507344</t>
  </si>
  <si>
    <t>G0507073</t>
  </si>
  <si>
    <t>G0502274</t>
  </si>
  <si>
    <t>C108611</t>
  </si>
  <si>
    <t>Duong,Duc H</t>
  </si>
  <si>
    <t>Mountziaris,Triantafillos John</t>
  </si>
  <si>
    <t>G0500585</t>
  </si>
  <si>
    <t>G0506639</t>
  </si>
  <si>
    <t>G111387</t>
  </si>
  <si>
    <t>G112308</t>
  </si>
  <si>
    <t>G0507688</t>
  </si>
  <si>
    <t>Hsu,Thomas T C</t>
  </si>
  <si>
    <t>G112830</t>
  </si>
  <si>
    <t>G112884</t>
  </si>
  <si>
    <t>G113216</t>
  </si>
  <si>
    <t>G0500565</t>
  </si>
  <si>
    <t>G0500555</t>
  </si>
  <si>
    <t>G0501436</t>
  </si>
  <si>
    <t>G0501089</t>
  </si>
  <si>
    <t>H0118</t>
  </si>
  <si>
    <t>G0501517</t>
  </si>
  <si>
    <t>G0502651</t>
  </si>
  <si>
    <t>G0501647</t>
  </si>
  <si>
    <t>Das,Mini</t>
  </si>
  <si>
    <t>G0502777</t>
  </si>
  <si>
    <t>Gifford,Howard</t>
  </si>
  <si>
    <t>G0502745</t>
  </si>
  <si>
    <t>G0503784</t>
  </si>
  <si>
    <t>G0502746</t>
  </si>
  <si>
    <t>G0503994</t>
  </si>
  <si>
    <t>G0505271</t>
  </si>
  <si>
    <t>G0505598</t>
  </si>
  <si>
    <t>G0503445</t>
  </si>
  <si>
    <t>G0508809</t>
  </si>
  <si>
    <t>G0501948</t>
  </si>
  <si>
    <t>G0504392</t>
  </si>
  <si>
    <t>G0501922</t>
  </si>
  <si>
    <t>G0502038</t>
  </si>
  <si>
    <t>G0504185</t>
  </si>
  <si>
    <t>G0505409</t>
  </si>
  <si>
    <t>G0504945</t>
  </si>
  <si>
    <t>G0506414</t>
  </si>
  <si>
    <t>G0504620</t>
  </si>
  <si>
    <t>G0505069</t>
  </si>
  <si>
    <t>G0506044</t>
  </si>
  <si>
    <t>G0507005</t>
  </si>
  <si>
    <t>G0507318</t>
  </si>
  <si>
    <t>G0506579</t>
  </si>
  <si>
    <t>Burleson,Daniel W</t>
  </si>
  <si>
    <t>G0507579</t>
  </si>
  <si>
    <t>G0506808</t>
  </si>
  <si>
    <t>G0507040</t>
  </si>
  <si>
    <t>G0506849</t>
  </si>
  <si>
    <t>G0505751</t>
  </si>
  <si>
    <t>Jackson,David R</t>
  </si>
  <si>
    <t>G0505916</t>
  </si>
  <si>
    <t>G0505699</t>
  </si>
  <si>
    <t>G0505920</t>
  </si>
  <si>
    <t>G0506131</t>
  </si>
  <si>
    <t>G0506101</t>
  </si>
  <si>
    <t>G0508354</t>
  </si>
  <si>
    <t>G0508240</t>
  </si>
  <si>
    <t>G0508455</t>
  </si>
  <si>
    <t>G0506390</t>
  </si>
  <si>
    <t>Chu,Wei-Kan</t>
  </si>
  <si>
    <t>G0507881</t>
  </si>
  <si>
    <t>G0507887</t>
  </si>
  <si>
    <t>G0508136</t>
  </si>
  <si>
    <t>Bannova,Olga</t>
  </si>
  <si>
    <t>G0508118</t>
  </si>
  <si>
    <t>G113424</t>
  </si>
  <si>
    <t>G0508406</t>
  </si>
  <si>
    <t>G0507398</t>
  </si>
  <si>
    <t>G0507046</t>
  </si>
  <si>
    <t>G0508152</t>
  </si>
  <si>
    <t>G0507804</t>
  </si>
  <si>
    <t>De La Rosa-Pohl,Diana</t>
  </si>
  <si>
    <t>G0500351</t>
  </si>
  <si>
    <t>G0501096</t>
  </si>
  <si>
    <t>G0500740</t>
  </si>
  <si>
    <t>G0507584</t>
  </si>
  <si>
    <t>C106110</t>
  </si>
  <si>
    <t>Khodaei,Amin</t>
  </si>
  <si>
    <t>G0500689</t>
  </si>
  <si>
    <t>G108656</t>
  </si>
  <si>
    <t>Chang,Long</t>
  </si>
  <si>
    <t>Labate,Demetrio</t>
  </si>
  <si>
    <t>G113184</t>
  </si>
  <si>
    <t>G113223</t>
  </si>
  <si>
    <t>G0505671</t>
  </si>
  <si>
    <t>G0501700</t>
  </si>
  <si>
    <t>G0501521</t>
  </si>
  <si>
    <t>G0501556</t>
  </si>
  <si>
    <t>G0505229</t>
  </si>
  <si>
    <t>G0508233</t>
  </si>
  <si>
    <t>G0502771</t>
  </si>
  <si>
    <t>G0503147</t>
  </si>
  <si>
    <t>G0503828</t>
  </si>
  <si>
    <t>G0502848</t>
  </si>
  <si>
    <t>G0508599</t>
  </si>
  <si>
    <t>G0503375</t>
  </si>
  <si>
    <t>G0505283</t>
  </si>
  <si>
    <t>G0504949</t>
  </si>
  <si>
    <t>G0503478</t>
  </si>
  <si>
    <t>G0505862</t>
  </si>
  <si>
    <t>H0114</t>
  </si>
  <si>
    <t>OPT VISION SCIENCES</t>
  </si>
  <si>
    <t>G0506793</t>
  </si>
  <si>
    <t>G0507007</t>
  </si>
  <si>
    <t>G0506368</t>
  </si>
  <si>
    <t>G0506807</t>
  </si>
  <si>
    <t>G0507089</t>
  </si>
  <si>
    <t>G0507070</t>
  </si>
  <si>
    <t>G0505356</t>
  </si>
  <si>
    <t>G0505831</t>
  </si>
  <si>
    <t>Eriksen,Jason</t>
  </si>
  <si>
    <t>PHARMACOLOGICAL &amp; PHARMACEUTIC</t>
  </si>
  <si>
    <t>G0505377</t>
  </si>
  <si>
    <t>H0117</t>
  </si>
  <si>
    <t>G0505233</t>
  </si>
  <si>
    <t>G0508658</t>
  </si>
  <si>
    <t>G0506607</t>
  </si>
  <si>
    <t>G0507999</t>
  </si>
  <si>
    <t>G0508374</t>
  </si>
  <si>
    <t>G0508304</t>
  </si>
  <si>
    <t>G0506678</t>
  </si>
  <si>
    <t>G0508555</t>
  </si>
  <si>
    <t>G113324</t>
  </si>
  <si>
    <t>G113390</t>
  </si>
  <si>
    <t>G0507288</t>
  </si>
  <si>
    <t>G004553</t>
  </si>
  <si>
    <t>G0507756</t>
  </si>
  <si>
    <t>G0507823</t>
  </si>
  <si>
    <t>Hanke,Marc H</t>
  </si>
  <si>
    <t>DEAN, HONORS COLLEGE</t>
  </si>
  <si>
    <t>G0507705</t>
  </si>
  <si>
    <t>H0078</t>
  </si>
  <si>
    <t>H0407</t>
  </si>
  <si>
    <t>Honors College</t>
  </si>
  <si>
    <t>Price,Daniel M</t>
  </si>
  <si>
    <t>G0507708</t>
  </si>
  <si>
    <t>Stelzig,Donaji</t>
  </si>
  <si>
    <t>Bettinger,Rikki</t>
  </si>
  <si>
    <t>G0503898</t>
  </si>
  <si>
    <t>G0507811</t>
  </si>
  <si>
    <t>G0507839</t>
  </si>
  <si>
    <t>Madera,Juan Manuel</t>
  </si>
  <si>
    <t>GLOBAL HOSPITALITY LEADERSHIP</t>
  </si>
  <si>
    <t>G0506333</t>
  </si>
  <si>
    <t>H0081</t>
  </si>
  <si>
    <t>H0408</t>
  </si>
  <si>
    <t>G0506633</t>
  </si>
  <si>
    <t>Sirsat,Sujata Ashok</t>
  </si>
  <si>
    <t>G0506480</t>
  </si>
  <si>
    <t>G0507620</t>
  </si>
  <si>
    <t>G0503184</t>
  </si>
  <si>
    <t>G112978</t>
  </si>
  <si>
    <t>G0503709</t>
  </si>
  <si>
    <t>Rodgers,Shaefali Pillai</t>
  </si>
  <si>
    <t>G0500064</t>
  </si>
  <si>
    <t>H0409</t>
  </si>
  <si>
    <t>DEAN,LIBERAL ARTS &amp; SOC SCI</t>
  </si>
  <si>
    <t>Layne,Charles S</t>
  </si>
  <si>
    <t>C111956</t>
  </si>
  <si>
    <t>Francis,David J</t>
  </si>
  <si>
    <t>G112167</t>
  </si>
  <si>
    <t>Kulesz,Paulina Anna</t>
  </si>
  <si>
    <t>G0501227</t>
  </si>
  <si>
    <t>Leasure,Jennifer Leigh</t>
  </si>
  <si>
    <t>G112817</t>
  </si>
  <si>
    <t>G0500839</t>
  </si>
  <si>
    <t>G0500841</t>
  </si>
  <si>
    <t>Damian,Rodica Ioana</t>
  </si>
  <si>
    <t>G0503039</t>
  </si>
  <si>
    <t>Medina PhD,Luis Daniel</t>
  </si>
  <si>
    <t>G0506673</t>
  </si>
  <si>
    <t>G0506790</t>
  </si>
  <si>
    <t>Derrick,Jaye L</t>
  </si>
  <si>
    <t>Parikh,Pranav J</t>
  </si>
  <si>
    <t>G0502996</t>
  </si>
  <si>
    <t>G0503536</t>
  </si>
  <si>
    <t>Kennedy,Ryan P</t>
  </si>
  <si>
    <t>POLITICAL SCIENCE</t>
  </si>
  <si>
    <t>G112735</t>
  </si>
  <si>
    <t>H0124</t>
  </si>
  <si>
    <t>Melosi,Martin V</t>
  </si>
  <si>
    <t>HISTORY</t>
  </si>
  <si>
    <t>C108963</t>
  </si>
  <si>
    <t>H0089</t>
  </si>
  <si>
    <t>Neighbors,Clayton T</t>
  </si>
  <si>
    <t>G0503998</t>
  </si>
  <si>
    <t>Kanellos,Nicolas</t>
  </si>
  <si>
    <t>HISPANIC STUDIES</t>
  </si>
  <si>
    <t>G0504979</t>
  </si>
  <si>
    <t>H0093</t>
  </si>
  <si>
    <t>ARTE PUBLICO</t>
  </si>
  <si>
    <t>H0504</t>
  </si>
  <si>
    <t>Williams,Michael W</t>
  </si>
  <si>
    <t>G0506677</t>
  </si>
  <si>
    <t>H0087</t>
  </si>
  <si>
    <t>Ventura,Gabriela Baeza</t>
  </si>
  <si>
    <t>G0506718</t>
  </si>
  <si>
    <t>Mehta,Paras D</t>
  </si>
  <si>
    <t>G0506072</t>
  </si>
  <si>
    <t>Villarroel,Carolina A</t>
  </si>
  <si>
    <t>Bick,Johanna R</t>
  </si>
  <si>
    <t>G0505249</t>
  </si>
  <si>
    <t>Zvolensky,Michael J</t>
  </si>
  <si>
    <t>G0505870</t>
  </si>
  <si>
    <t>Vujanovic,Anka Anna</t>
  </si>
  <si>
    <t>Gallagher,Matthew Ward</t>
  </si>
  <si>
    <t>Garey,Lorra Lynn</t>
  </si>
  <si>
    <t>G0506002</t>
  </si>
  <si>
    <t>Johnston,Craig Allen</t>
  </si>
  <si>
    <t>O'Connor,Daniel Patrick</t>
  </si>
  <si>
    <t>H0082</t>
  </si>
  <si>
    <t>Sharp,Carla</t>
  </si>
  <si>
    <t>G0507631</t>
  </si>
  <si>
    <t>Ledoux,Tracey A</t>
  </si>
  <si>
    <t>G0500172</t>
  </si>
  <si>
    <t>Kornilov,Sergey A</t>
  </si>
  <si>
    <t>Hart,Lesley A</t>
  </si>
  <si>
    <t>G0500843</t>
  </si>
  <si>
    <t>G0503886</t>
  </si>
  <si>
    <t>PGDR</t>
  </si>
  <si>
    <t>G0506976</t>
  </si>
  <si>
    <t>G0506810</t>
  </si>
  <si>
    <t>G0503738</t>
  </si>
  <si>
    <t>El-Badawi,Emran</t>
  </si>
  <si>
    <t>MODERN AND CLASSICAL LANGUAGES</t>
  </si>
  <si>
    <t>G0507574</t>
  </si>
  <si>
    <t>H0092</t>
  </si>
  <si>
    <t>G0505624</t>
  </si>
  <si>
    <t>Nelms,Jodi Lynn</t>
  </si>
  <si>
    <t>H0086</t>
  </si>
  <si>
    <t>ENGLISH</t>
  </si>
  <si>
    <t>G0508192</t>
  </si>
  <si>
    <t>Tiede,Lydia B</t>
  </si>
  <si>
    <t>G0506567</t>
  </si>
  <si>
    <t>G0507628</t>
  </si>
  <si>
    <t>Ni,Lan</t>
  </si>
  <si>
    <t>G0507654</t>
  </si>
  <si>
    <t>Goldberg,Mark A.</t>
  </si>
  <si>
    <t>G0507855</t>
  </si>
  <si>
    <t>G0508367</t>
  </si>
  <si>
    <t>G0507553</t>
  </si>
  <si>
    <t>Blake,Margaret T</t>
  </si>
  <si>
    <t>G0506634</t>
  </si>
  <si>
    <t>Viana,Andres G</t>
  </si>
  <si>
    <t>G0500322</t>
  </si>
  <si>
    <t>G0506851</t>
  </si>
  <si>
    <t>Lee,Beom Chan</t>
  </si>
  <si>
    <t>G0502435</t>
  </si>
  <si>
    <t>Oliveira,Luis RG</t>
  </si>
  <si>
    <t>PHILOSOPHY</t>
  </si>
  <si>
    <t>G0502076</t>
  </si>
  <si>
    <t>H0091</t>
  </si>
  <si>
    <t>G0502933</t>
  </si>
  <si>
    <t>Vardeman,Jennifer E</t>
  </si>
  <si>
    <t>Woods,Steven Paul</t>
  </si>
  <si>
    <t>G0503717</t>
  </si>
  <si>
    <t>G0504326</t>
  </si>
  <si>
    <t>G0508391</t>
  </si>
  <si>
    <t>Din,Zia Ud</t>
  </si>
  <si>
    <t>CONSTRUCTION MANAGEMENT</t>
  </si>
  <si>
    <t>G0506842</t>
  </si>
  <si>
    <t>H0559</t>
  </si>
  <si>
    <t>Golubev,Alexey Valeryevich</t>
  </si>
  <si>
    <t>G0505634</t>
  </si>
  <si>
    <t>Alward,Beau Andrew</t>
  </si>
  <si>
    <t>G0506652</t>
  </si>
  <si>
    <t>G0508225</t>
  </si>
  <si>
    <t>G0506744</t>
  </si>
  <si>
    <t>G113435</t>
  </si>
  <si>
    <t>Liu,Elaine Meichen</t>
  </si>
  <si>
    <t>ECONOMICS</t>
  </si>
  <si>
    <t>G0504365</t>
  </si>
  <si>
    <t>H0122</t>
  </si>
  <si>
    <t>G0507138</t>
  </si>
  <si>
    <t>G0507304</t>
  </si>
  <si>
    <t>Yoshida,Hanako</t>
  </si>
  <si>
    <t>G0500215</t>
  </si>
  <si>
    <t>G0501735</t>
  </si>
  <si>
    <t>C111738</t>
  </si>
  <si>
    <t>Hamilton,Marc</t>
  </si>
  <si>
    <t>H0500</t>
  </si>
  <si>
    <t>TX OBESITY RESEARCH CENTER</t>
  </si>
  <si>
    <t>Castilla-Earls,Anny</t>
  </si>
  <si>
    <t>G111469</t>
  </si>
  <si>
    <t>G0500836</t>
  </si>
  <si>
    <t>G0500840</t>
  </si>
  <si>
    <t>G0500844</t>
  </si>
  <si>
    <t>G0501222</t>
  </si>
  <si>
    <t>Hernandez,Arturo E</t>
  </si>
  <si>
    <t>G0503413</t>
  </si>
  <si>
    <t>Alfano,Candice A</t>
  </si>
  <si>
    <t>G108758</t>
  </si>
  <si>
    <t>Simpson,Richard J</t>
  </si>
  <si>
    <t>G0503207</t>
  </si>
  <si>
    <t>G0503613</t>
  </si>
  <si>
    <t>Kosten,Therese A</t>
  </si>
  <si>
    <t>G0506637</t>
  </si>
  <si>
    <t>Haile,Colin Nichols</t>
  </si>
  <si>
    <t>Young,Nancy Beck</t>
  </si>
  <si>
    <t>G0506504</t>
  </si>
  <si>
    <t>H0517</t>
  </si>
  <si>
    <t>CENTER FOR PUBLIC HISTORY</t>
  </si>
  <si>
    <t>Zarnow,Leandra Ruth</t>
  </si>
  <si>
    <t>Chatagnier,John Tyson</t>
  </si>
  <si>
    <t>G0506384</t>
  </si>
  <si>
    <t>G0506957</t>
  </si>
  <si>
    <t>G0506720</t>
  </si>
  <si>
    <t>Neumann,Kristina Marie</t>
  </si>
  <si>
    <t>G0505447</t>
  </si>
  <si>
    <t>Miciak,Jeremy Richard</t>
  </si>
  <si>
    <t>G0506051</t>
  </si>
  <si>
    <t>Taylor,Pat</t>
  </si>
  <si>
    <t>Elgart,Shona Robin</t>
  </si>
  <si>
    <t>G0505130</t>
  </si>
  <si>
    <t>G0507032</t>
  </si>
  <si>
    <t>G0507188</t>
  </si>
  <si>
    <t>G0507655</t>
  </si>
  <si>
    <t>G0507436</t>
  </si>
  <si>
    <t>Scott,Claudia W</t>
  </si>
  <si>
    <t>G111637</t>
  </si>
  <si>
    <t>G0505892</t>
  </si>
  <si>
    <t>G110604</t>
  </si>
  <si>
    <t>Gregory,Elizabeth</t>
  </si>
  <si>
    <t>G0500419</t>
  </si>
  <si>
    <t>G112270</t>
  </si>
  <si>
    <t>G112505</t>
  </si>
  <si>
    <t>G0500837</t>
  </si>
  <si>
    <t>G0500842</t>
  </si>
  <si>
    <t>Martin,James Kirby</t>
  </si>
  <si>
    <t>G113161</t>
  </si>
  <si>
    <t>Tolar,Tammy</t>
  </si>
  <si>
    <t>G0502389</t>
  </si>
  <si>
    <t>G0503221</t>
  </si>
  <si>
    <t>Arellano,Christopher</t>
  </si>
  <si>
    <t>G0503871</t>
  </si>
  <si>
    <t>G0504228</t>
  </si>
  <si>
    <t>G0504508</t>
  </si>
  <si>
    <t>G0506787</t>
  </si>
  <si>
    <t>G0505577</t>
  </si>
  <si>
    <t>Babcock,Julia</t>
  </si>
  <si>
    <t>McIntyre,Maria Teresa M</t>
  </si>
  <si>
    <t>DEANS OFFICE - COLLEG OF NURSI</t>
  </si>
  <si>
    <t>G0505880</t>
  </si>
  <si>
    <t>H0586</t>
  </si>
  <si>
    <t>G0507781</t>
  </si>
  <si>
    <t>G0507854</t>
  </si>
  <si>
    <t>Venta,Amanda Cristina</t>
  </si>
  <si>
    <t>G0506242</t>
  </si>
  <si>
    <t>G110826</t>
  </si>
  <si>
    <t>Romero,Todd</t>
  </si>
  <si>
    <t>G0502227</t>
  </si>
  <si>
    <t>Perales,Monica</t>
  </si>
  <si>
    <t>Daniels,Stephanie K</t>
  </si>
  <si>
    <t>G0507760</t>
  </si>
  <si>
    <t>G0505348</t>
  </si>
  <si>
    <t>Joshi,Ashwini</t>
  </si>
  <si>
    <t>G0506383</t>
  </si>
  <si>
    <t>McWilliams,Lenora A</t>
  </si>
  <si>
    <t>G0507975</t>
  </si>
  <si>
    <t>G0507020</t>
  </si>
  <si>
    <t>G0507241</t>
  </si>
  <si>
    <t>G0502286</t>
  </si>
  <si>
    <t>Das,Joydip</t>
  </si>
  <si>
    <t>G108391</t>
  </si>
  <si>
    <t>Fabre,Kristin Marie</t>
  </si>
  <si>
    <t>G0508617</t>
  </si>
  <si>
    <t>C106409</t>
  </si>
  <si>
    <t>G0504356</t>
  </si>
  <si>
    <t>Carlson,Coleen</t>
  </si>
  <si>
    <t>G0503999</t>
  </si>
  <si>
    <t>G0504000</t>
  </si>
  <si>
    <t>G0502862</t>
  </si>
  <si>
    <t>G0504274</t>
  </si>
  <si>
    <t>Kosten,Thomas</t>
  </si>
  <si>
    <t>G0504702</t>
  </si>
  <si>
    <t>G0506180</t>
  </si>
  <si>
    <t>G0506659</t>
  </si>
  <si>
    <t>G0506990</t>
  </si>
  <si>
    <t>G0506518</t>
  </si>
  <si>
    <t>G0505384</t>
  </si>
  <si>
    <t>Koontz,Rex A</t>
  </si>
  <si>
    <t>ART</t>
  </si>
  <si>
    <t>G0505883</t>
  </si>
  <si>
    <t>H0083</t>
  </si>
  <si>
    <t>Tejada,Roberto Jose</t>
  </si>
  <si>
    <t>G0506203</t>
  </si>
  <si>
    <t>G0507696</t>
  </si>
  <si>
    <t>G0505923</t>
  </si>
  <si>
    <t>G0507919</t>
  </si>
  <si>
    <t>G0507139</t>
  </si>
  <si>
    <t>Shor,Boris</t>
  </si>
  <si>
    <t>G0502133</t>
  </si>
  <si>
    <t>Gorniak,Stacey</t>
  </si>
  <si>
    <t>G0505454</t>
  </si>
  <si>
    <t>G0507870</t>
  </si>
  <si>
    <t>G0500838</t>
  </si>
  <si>
    <t>Ahmed,Yusra</t>
  </si>
  <si>
    <t>G0500806</t>
  </si>
  <si>
    <t>G0503852</t>
  </si>
  <si>
    <t>G0502478</t>
  </si>
  <si>
    <t>G0503358</t>
  </si>
  <si>
    <t>G0504038</t>
  </si>
  <si>
    <t>Fetterman,Adam Kent</t>
  </si>
  <si>
    <t>G0504137</t>
  </si>
  <si>
    <t>Buckner,Cameron J</t>
  </si>
  <si>
    <t>G0504753</t>
  </si>
  <si>
    <t>Tamber-Rosenau,Benjamin J</t>
  </si>
  <si>
    <t>G0506719</t>
  </si>
  <si>
    <t>G0505740</t>
  </si>
  <si>
    <t>Shea,Patrick</t>
  </si>
  <si>
    <t>G0505179</t>
  </si>
  <si>
    <t>G0506788</t>
  </si>
  <si>
    <t>Howard,Philip</t>
  </si>
  <si>
    <t>C107107</t>
  </si>
  <si>
    <t>G0506183</t>
  </si>
  <si>
    <t>G0508897</t>
  </si>
  <si>
    <t>Hoff,Kevin</t>
  </si>
  <si>
    <t>G0508616</t>
  </si>
  <si>
    <t>G107984</t>
  </si>
  <si>
    <t>G110156</t>
  </si>
  <si>
    <t>Maher,Lynn M</t>
  </si>
  <si>
    <t>G110363</t>
  </si>
  <si>
    <t>G0505932</t>
  </si>
  <si>
    <t>Baumle,Amanda K</t>
  </si>
  <si>
    <t>G0501199</t>
  </si>
  <si>
    <t>Wang,Fan</t>
  </si>
  <si>
    <t>G0502481</t>
  </si>
  <si>
    <t>G0503955</t>
  </si>
  <si>
    <t>G0503175</t>
  </si>
  <si>
    <t>G0503246</t>
  </si>
  <si>
    <t>G0507807</t>
  </si>
  <si>
    <t>G110474</t>
  </si>
  <si>
    <t>G0500573</t>
  </si>
  <si>
    <t>G0503553</t>
  </si>
  <si>
    <t>G0504348</t>
  </si>
  <si>
    <t>Maheshri,Vikram</t>
  </si>
  <si>
    <t>G0506738</t>
  </si>
  <si>
    <t>G0505691</t>
  </si>
  <si>
    <t>G0506254</t>
  </si>
  <si>
    <t>G0506420</t>
  </si>
  <si>
    <t>G0507438</t>
  </si>
  <si>
    <t>Pinsky,Lawrence S</t>
  </si>
  <si>
    <t>G0507210</t>
  </si>
  <si>
    <t>George,Stuart Patrick</t>
  </si>
  <si>
    <t>G0506958</t>
  </si>
  <si>
    <t>G0508016</t>
  </si>
  <si>
    <t>Craig,Steven G</t>
  </si>
  <si>
    <t>G0507445</t>
  </si>
  <si>
    <t>G0506563</t>
  </si>
  <si>
    <t>Dow,David R</t>
  </si>
  <si>
    <t>DEAN, LAW</t>
  </si>
  <si>
    <t>G0507851</t>
  </si>
  <si>
    <t>H0098</t>
  </si>
  <si>
    <t>H0410</t>
  </si>
  <si>
    <t>Roberts,Jessica</t>
  </si>
  <si>
    <t>G0506745</t>
  </si>
  <si>
    <t>Michaels,Andrew Charles</t>
  </si>
  <si>
    <t>G0504489</t>
  </si>
  <si>
    <t>Fowler,Leah Robbins</t>
  </si>
  <si>
    <t>G0505392</t>
  </si>
  <si>
    <t>Flatt,Victor B</t>
  </si>
  <si>
    <t>G0504069</t>
  </si>
  <si>
    <t>H0099</t>
  </si>
  <si>
    <t>LAW</t>
  </si>
  <si>
    <t>Watson,Amanda</t>
  </si>
  <si>
    <t>LAW LIBRARY</t>
  </si>
  <si>
    <t>G0507115</t>
  </si>
  <si>
    <t>H0100</t>
  </si>
  <si>
    <t>Duncan,Meredith J</t>
  </si>
  <si>
    <t>G0503624</t>
  </si>
  <si>
    <t>Hester,Tracy</t>
  </si>
  <si>
    <t>G0506443</t>
  </si>
  <si>
    <t>G0501238</t>
  </si>
  <si>
    <t>G0506325</t>
  </si>
  <si>
    <t>Guiseppi,Kristen M</t>
  </si>
  <si>
    <t>G0500354</t>
  </si>
  <si>
    <t>H0411</t>
  </si>
  <si>
    <t>Craft,John W</t>
  </si>
  <si>
    <t>G0500198</t>
  </si>
  <si>
    <t>McKeon,Frank D</t>
  </si>
  <si>
    <t>G0505696</t>
  </si>
  <si>
    <t>Frankino,William A</t>
  </si>
  <si>
    <t>G110811</t>
  </si>
  <si>
    <t>Crawford,Kerri M</t>
  </si>
  <si>
    <t>G0504164</t>
  </si>
  <si>
    <t>Gustafsson,Jan-Ake</t>
  </si>
  <si>
    <t>G0500851</t>
  </si>
  <si>
    <t>Warner,Margaret</t>
  </si>
  <si>
    <t>Feng,Qin</t>
  </si>
  <si>
    <t>G0505686</t>
  </si>
  <si>
    <t>G0504893</t>
  </si>
  <si>
    <t>G0506888</t>
  </si>
  <si>
    <t>Xu,Shoujun</t>
  </si>
  <si>
    <t>G0506869</t>
  </si>
  <si>
    <t>Wang,Yuhong</t>
  </si>
  <si>
    <t>Xian,Wa</t>
  </si>
  <si>
    <t>G0505487</t>
  </si>
  <si>
    <t>G0508437</t>
  </si>
  <si>
    <t>Lin,Chin-Yo</t>
  </si>
  <si>
    <t>G0508502</t>
  </si>
  <si>
    <t>G0507098</t>
  </si>
  <si>
    <t>Chung,Sanghyuk</t>
  </si>
  <si>
    <t>G0500273</t>
  </si>
  <si>
    <t>Gunaratne,Preethi H</t>
  </si>
  <si>
    <t>G0508858</t>
  </si>
  <si>
    <t>Ogletree-Hughes,Monique L</t>
  </si>
  <si>
    <t>G108706</t>
  </si>
  <si>
    <t>Dauwalder,Brigitte</t>
  </si>
  <si>
    <t>G0500514</t>
  </si>
  <si>
    <t>G0503569</t>
  </si>
  <si>
    <t>G0500472</t>
  </si>
  <si>
    <t>Umetani,Michihisa</t>
  </si>
  <si>
    <t>G0502242</t>
  </si>
  <si>
    <t>Sen,Mehmet</t>
  </si>
  <si>
    <t>G0504236</t>
  </si>
  <si>
    <t>G0507554</t>
  </si>
  <si>
    <t>G0501435</t>
  </si>
  <si>
    <t>Zufall,Rebecca A</t>
  </si>
  <si>
    <t>G0502723</t>
  </si>
  <si>
    <t>Zhang,Shaun Xiaoliu</t>
  </si>
  <si>
    <t>G0504277</t>
  </si>
  <si>
    <t>G0508655</t>
  </si>
  <si>
    <t>Meisel,Richard P</t>
  </si>
  <si>
    <t>G0502103</t>
  </si>
  <si>
    <t>G0503211</t>
  </si>
  <si>
    <t>G0502052</t>
  </si>
  <si>
    <t>Kelleher Meisel,Erin S</t>
  </si>
  <si>
    <t>G108847</t>
  </si>
  <si>
    <t>G0503680</t>
  </si>
  <si>
    <t>G0503219</t>
  </si>
  <si>
    <t>G0503722</t>
  </si>
  <si>
    <t>G0507058</t>
  </si>
  <si>
    <t>G0504287</t>
  </si>
  <si>
    <t>Bawa-Khalfe,Tasneem</t>
  </si>
  <si>
    <t>G0506142</t>
  </si>
  <si>
    <t>G0506508</t>
  </si>
  <si>
    <t>Dryer,Stuart E</t>
  </si>
  <si>
    <t>G0505556</t>
  </si>
  <si>
    <t>G0508033</t>
  </si>
  <si>
    <t>Azevedo,Ricardo</t>
  </si>
  <si>
    <t>Lekven,Arne</t>
  </si>
  <si>
    <t>G0505345</t>
  </si>
  <si>
    <t>G0507223</t>
  </si>
  <si>
    <t>Tirumalai,Madhan Raghavan</t>
  </si>
  <si>
    <t>G0508601</t>
  </si>
  <si>
    <t>Fox,George Edward</t>
  </si>
  <si>
    <t>G0505943</t>
  </si>
  <si>
    <t>G108746</t>
  </si>
  <si>
    <t>G0504089</t>
  </si>
  <si>
    <t>Bark,Steven J</t>
  </si>
  <si>
    <t>G0501325</t>
  </si>
  <si>
    <t>Schwartz,Robert J</t>
  </si>
  <si>
    <t>G0504634</t>
  </si>
  <si>
    <t>Cheek,Ann Oliver</t>
  </si>
  <si>
    <t>G0507311</t>
  </si>
  <si>
    <t>G0505288</t>
  </si>
  <si>
    <t>G0505434</t>
  </si>
  <si>
    <t>G0508181</t>
  </si>
  <si>
    <t>G0507461</t>
  </si>
  <si>
    <t>Roman,Gregg W</t>
  </si>
  <si>
    <t>Khurana,Seema</t>
  </si>
  <si>
    <t>G0500415</t>
  </si>
  <si>
    <t>G0500698</t>
  </si>
  <si>
    <t>G0500476</t>
  </si>
  <si>
    <t>G0502819</t>
  </si>
  <si>
    <t>G0502107</t>
  </si>
  <si>
    <t>Graur,Dan</t>
  </si>
  <si>
    <t>G0504253</t>
  </si>
  <si>
    <t>G0504332</t>
  </si>
  <si>
    <t>G0504632</t>
  </si>
  <si>
    <t>G0505037</t>
  </si>
  <si>
    <t>G0505222</t>
  </si>
  <si>
    <t>G0506468</t>
  </si>
  <si>
    <t>G0507614</t>
  </si>
  <si>
    <t>G0504097</t>
  </si>
  <si>
    <t>G110167</t>
  </si>
  <si>
    <t>G110207</t>
  </si>
  <si>
    <t>Fu PhD,Xinping</t>
  </si>
  <si>
    <t>G111479</t>
  </si>
  <si>
    <t>Frigo,Daniel Edward</t>
  </si>
  <si>
    <t>G0501321</t>
  </si>
  <si>
    <t>G0502118</t>
  </si>
  <si>
    <t>G0504165</t>
  </si>
  <si>
    <t>G0504871</t>
  </si>
  <si>
    <t>G0504652</t>
  </si>
  <si>
    <t>G0508011</t>
  </si>
  <si>
    <t>Fujita,Masaya</t>
  </si>
  <si>
    <t>G0508448</t>
  </si>
  <si>
    <t>G0506486</t>
  </si>
  <si>
    <t>G0506947</t>
  </si>
  <si>
    <t>G0507452</t>
  </si>
  <si>
    <t>G0505764</t>
  </si>
  <si>
    <t>G0507575</t>
  </si>
  <si>
    <t>G110987</t>
  </si>
  <si>
    <t>Liu,Yu</t>
  </si>
  <si>
    <t>G0501350</t>
  </si>
  <si>
    <t>G0502578</t>
  </si>
  <si>
    <t>McConnell,Bradley K</t>
  </si>
  <si>
    <t>G0501798</t>
  </si>
  <si>
    <t>G0503833</t>
  </si>
  <si>
    <t>G0504289</t>
  </si>
  <si>
    <t>Li,Xiang</t>
  </si>
  <si>
    <t>G0504504</t>
  </si>
  <si>
    <t>Chen,Li</t>
  </si>
  <si>
    <t>G0504919</t>
  </si>
  <si>
    <t>G0507824</t>
  </si>
  <si>
    <t>G0508012</t>
  </si>
  <si>
    <t>G0507776</t>
  </si>
  <si>
    <t>H0577</t>
  </si>
  <si>
    <t>PRE-HEALTH ADVISING</t>
  </si>
  <si>
    <t>G0508389</t>
  </si>
  <si>
    <t>G0507261</t>
  </si>
  <si>
    <t>H0552</t>
  </si>
  <si>
    <t>BIOLOGY OF BEHAVIOR INSTITUTE</t>
  </si>
  <si>
    <t>Zastrow,Melissa L</t>
  </si>
  <si>
    <t>G0504321</t>
  </si>
  <si>
    <t>Daugulis,Olafs</t>
  </si>
  <si>
    <t>G0504596</t>
  </si>
  <si>
    <t>Brookhart,Maurice</t>
  </si>
  <si>
    <t>Lee,T Randall</t>
  </si>
  <si>
    <t>G0506236</t>
  </si>
  <si>
    <t>Teets,Thomas</t>
  </si>
  <si>
    <t>G0508548</t>
  </si>
  <si>
    <t>Comito,Robert Joseph</t>
  </si>
  <si>
    <t>G0506829</t>
  </si>
  <si>
    <t>G0508547</t>
  </si>
  <si>
    <t>G0506490</t>
  </si>
  <si>
    <t>Tran,Tho H</t>
  </si>
  <si>
    <t>Chiang,Naihao</t>
  </si>
  <si>
    <t>G0507505</t>
  </si>
  <si>
    <t>G112742</t>
  </si>
  <si>
    <t>C109148</t>
  </si>
  <si>
    <t>May,Jeremy A</t>
  </si>
  <si>
    <t>G0500820</t>
  </si>
  <si>
    <t>Wu,Judy</t>
  </si>
  <si>
    <t>G0502417</t>
  </si>
  <si>
    <t>Chen,Tai-Yen</t>
  </si>
  <si>
    <t>G0502533</t>
  </si>
  <si>
    <t>Miljanic,Ognjen S</t>
  </si>
  <si>
    <t>G0502619</t>
  </si>
  <si>
    <t>Do,Loi H</t>
  </si>
  <si>
    <t>G0506886</t>
  </si>
  <si>
    <t>G0503787</t>
  </si>
  <si>
    <t>Harth,Eva M</t>
  </si>
  <si>
    <t>G0506277</t>
  </si>
  <si>
    <t>Lubchenko,Vassiliy</t>
  </si>
  <si>
    <t>G0508557</t>
  </si>
  <si>
    <t>Halasyamani,P Shiv</t>
  </si>
  <si>
    <t>G0505672</t>
  </si>
  <si>
    <t>G0506852</t>
  </si>
  <si>
    <t>G0508285</t>
  </si>
  <si>
    <t>G0508554</t>
  </si>
  <si>
    <t>Bittner,Eric R</t>
  </si>
  <si>
    <t>G112591</t>
  </si>
  <si>
    <t>G0503392</t>
  </si>
  <si>
    <t>Kadish,Karl M</t>
  </si>
  <si>
    <t>G0506885</t>
  </si>
  <si>
    <t>G0506245</t>
  </si>
  <si>
    <t>G0506023</t>
  </si>
  <si>
    <t>G0506890</t>
  </si>
  <si>
    <t>G0505636</t>
  </si>
  <si>
    <t>G0501551</t>
  </si>
  <si>
    <t>G0500398</t>
  </si>
  <si>
    <t>G0500490</t>
  </si>
  <si>
    <t>G0500493</t>
  </si>
  <si>
    <t>Brgoch,Jakoah</t>
  </si>
  <si>
    <t>G0502812</t>
  </si>
  <si>
    <t>G0506883</t>
  </si>
  <si>
    <t>Cai,Chengzhi</t>
  </si>
  <si>
    <t>G0504834</t>
  </si>
  <si>
    <t>Yang,Ding-Shyue</t>
  </si>
  <si>
    <t>G0508558</t>
  </si>
  <si>
    <t>Jacobson,Allan J</t>
  </si>
  <si>
    <t>C107038</t>
  </si>
  <si>
    <t>G0507256</t>
  </si>
  <si>
    <t>Gilbertson,Scott R</t>
  </si>
  <si>
    <t>G0507243</t>
  </si>
  <si>
    <t>Carrow,Bradley</t>
  </si>
  <si>
    <t>G0507260</t>
  </si>
  <si>
    <t>Baldelli,Steve</t>
  </si>
  <si>
    <t>G111173</t>
  </si>
  <si>
    <t>G0502495</t>
  </si>
  <si>
    <t>G0501809</t>
  </si>
  <si>
    <t>G0506880</t>
  </si>
  <si>
    <t>G0506463</t>
  </si>
  <si>
    <t>G0508556</t>
  </si>
  <si>
    <t>G0507259</t>
  </si>
  <si>
    <t>G112336</t>
  </si>
  <si>
    <t>G0502609</t>
  </si>
  <si>
    <t>G0506878</t>
  </si>
  <si>
    <t>G0506884</t>
  </si>
  <si>
    <t>G0506038</t>
  </si>
  <si>
    <t>G0504937</t>
  </si>
  <si>
    <t>G0501063</t>
  </si>
  <si>
    <t>G0500492</t>
  </si>
  <si>
    <t>G0504217</t>
  </si>
  <si>
    <t>G0506891</t>
  </si>
  <si>
    <t>G0506820</t>
  </si>
  <si>
    <t>G0508552</t>
  </si>
  <si>
    <t>G0502024</t>
  </si>
  <si>
    <t>C109021</t>
  </si>
  <si>
    <t>G0501731</t>
  </si>
  <si>
    <t>G0504530</t>
  </si>
  <si>
    <t>G0505387</t>
  </si>
  <si>
    <t>G0506892</t>
  </si>
  <si>
    <t>G0505986</t>
  </si>
  <si>
    <t>G0506405</t>
  </si>
  <si>
    <t>G0508590</t>
  </si>
  <si>
    <t>Pandurangan,Gopal</t>
  </si>
  <si>
    <t>G0503785</t>
  </si>
  <si>
    <t>Mukherjee,Arjun</t>
  </si>
  <si>
    <t>G0501727</t>
  </si>
  <si>
    <t>Verma,Rakesh M</t>
  </si>
  <si>
    <t>Huang,Shou-Hsuan Stephen</t>
  </si>
  <si>
    <t>Pavlidis,Ioannis T</t>
  </si>
  <si>
    <t>G0506529</t>
  </si>
  <si>
    <t>Laszka,Aron</t>
  </si>
  <si>
    <t>G0505850</t>
  </si>
  <si>
    <t>G0502589</t>
  </si>
  <si>
    <t>Subhlok,Jaspal</t>
  </si>
  <si>
    <t>G0504707</t>
  </si>
  <si>
    <t>Deng,Zhigang</t>
  </si>
  <si>
    <t>G0504558</t>
  </si>
  <si>
    <t>G0504747</t>
  </si>
  <si>
    <t>G0506996</t>
  </si>
  <si>
    <t>Shah,Shishir</t>
  </si>
  <si>
    <t>G0507372</t>
  </si>
  <si>
    <t>G0502333</t>
  </si>
  <si>
    <t>G0507207</t>
  </si>
  <si>
    <t>G0503902</t>
  </si>
  <si>
    <t>G0503381</t>
  </si>
  <si>
    <t>G0504246</t>
  </si>
  <si>
    <t>Tsekos,Nikolaos V</t>
  </si>
  <si>
    <t>G0502659</t>
  </si>
  <si>
    <t>G111475</t>
  </si>
  <si>
    <t>Solorio Martinez,Thamar Ivette</t>
  </si>
  <si>
    <t>G0502811</t>
  </si>
  <si>
    <t>G0503267</t>
  </si>
  <si>
    <t>G0507144</t>
  </si>
  <si>
    <t>Johnsson,Lennart</t>
  </si>
  <si>
    <t>G0508257</t>
  </si>
  <si>
    <t>Gabriel,Edgar</t>
  </si>
  <si>
    <t>G112638</t>
  </si>
  <si>
    <t>G112803</t>
  </si>
  <si>
    <t>G112805</t>
  </si>
  <si>
    <t>G0506111</t>
  </si>
  <si>
    <t>G0504172</t>
  </si>
  <si>
    <t>Shi,Weidong</t>
  </si>
  <si>
    <t>G0506065</t>
  </si>
  <si>
    <t>G0506830</t>
  </si>
  <si>
    <t>G0505442</t>
  </si>
  <si>
    <t>G0508194</t>
  </si>
  <si>
    <t>G0508870</t>
  </si>
  <si>
    <t>Wu,Panruo</t>
  </si>
  <si>
    <t>G0507701</t>
  </si>
  <si>
    <t>G0507638</t>
  </si>
  <si>
    <t>G0502250</t>
  </si>
  <si>
    <t>Gnawali,Omprakash D</t>
  </si>
  <si>
    <t>G0504070</t>
  </si>
  <si>
    <t>G0506082</t>
  </si>
  <si>
    <t>G0506370</t>
  </si>
  <si>
    <t>G0508390</t>
  </si>
  <si>
    <t>G0506073</t>
  </si>
  <si>
    <t>G108123</t>
  </si>
  <si>
    <t>G110466</t>
  </si>
  <si>
    <t>G0505241</t>
  </si>
  <si>
    <t>G0505570</t>
  </si>
  <si>
    <t>G0501143</t>
  </si>
  <si>
    <t>C107034</t>
  </si>
  <si>
    <t>Hamilton,Andrew L</t>
  </si>
  <si>
    <t>G0507974</t>
  </si>
  <si>
    <t>G0507973</t>
  </si>
  <si>
    <t>Choi,Yunsoo</t>
  </si>
  <si>
    <t>G0505153</t>
  </si>
  <si>
    <t>G0501398</t>
  </si>
  <si>
    <t>Wang,Yuxuan</t>
  </si>
  <si>
    <t>G0501527</t>
  </si>
  <si>
    <t>Wellner,Julia S</t>
  </si>
  <si>
    <t>G0503570</t>
  </si>
  <si>
    <t>G0502724</t>
  </si>
  <si>
    <t>G0505941</t>
  </si>
  <si>
    <t>Lapen,Thomas J</t>
  </si>
  <si>
    <t>G113405</t>
  </si>
  <si>
    <t>Flynn III,James Howard</t>
  </si>
  <si>
    <t>G0508549</t>
  </si>
  <si>
    <t>Zheng,Yingcai</t>
  </si>
  <si>
    <t>G0501498</t>
  </si>
  <si>
    <t>G0502725</t>
  </si>
  <si>
    <t>G0501776</t>
  </si>
  <si>
    <t>H0429</t>
  </si>
  <si>
    <t>INSTITUTE FOR CLIMATE/ATMO SCI</t>
  </si>
  <si>
    <t>G0505347</t>
  </si>
  <si>
    <t>Sager,William W</t>
  </si>
  <si>
    <t>G0507938</t>
  </si>
  <si>
    <t>G113464</t>
  </si>
  <si>
    <t>G0508267</t>
  </si>
  <si>
    <t>Fu,Qi</t>
  </si>
  <si>
    <t>G112186</t>
  </si>
  <si>
    <t>Murphy,Michael</t>
  </si>
  <si>
    <t>G0501397</t>
  </si>
  <si>
    <t>Brandon,Alan</t>
  </si>
  <si>
    <t>G0503502</t>
  </si>
  <si>
    <t>G0503728</t>
  </si>
  <si>
    <t>G0504553</t>
  </si>
  <si>
    <t>G0506273</t>
  </si>
  <si>
    <t>G0506402</t>
  </si>
  <si>
    <t>G0506716</t>
  </si>
  <si>
    <t>G0508453</t>
  </si>
  <si>
    <t>Wu,Jonathan En Lin</t>
  </si>
  <si>
    <t>G0502054</t>
  </si>
  <si>
    <t>Han,De Hua</t>
  </si>
  <si>
    <t>C106965</t>
  </si>
  <si>
    <t>Jiang,Xun</t>
  </si>
  <si>
    <t>G112944</t>
  </si>
  <si>
    <t>G0501214</t>
  </si>
  <si>
    <t>Li,Liming</t>
  </si>
  <si>
    <t>G0503903</t>
  </si>
  <si>
    <t>G0504304</t>
  </si>
  <si>
    <t>G0506077</t>
  </si>
  <si>
    <t>G0505430</t>
  </si>
  <si>
    <t>Han,Jangmi</t>
  </si>
  <si>
    <t>G0506352</t>
  </si>
  <si>
    <t>G0507353</t>
  </si>
  <si>
    <t>Zhou,Shan</t>
  </si>
  <si>
    <t>G0508736</t>
  </si>
  <si>
    <t>G0508763</t>
  </si>
  <si>
    <t>G0500102</t>
  </si>
  <si>
    <t>Wang,Guoquan</t>
  </si>
  <si>
    <t>C111863</t>
  </si>
  <si>
    <t>G0504245</t>
  </si>
  <si>
    <t>G0501430</t>
  </si>
  <si>
    <t>G0503296</t>
  </si>
  <si>
    <t>Chafetz,Henry S</t>
  </si>
  <si>
    <t>Righter,Minako</t>
  </si>
  <si>
    <t>G0504495</t>
  </si>
  <si>
    <t>G0504635</t>
  </si>
  <si>
    <t>G0505022</t>
  </si>
  <si>
    <t>G0504743</t>
  </si>
  <si>
    <t>G0506771</t>
  </si>
  <si>
    <t>G0505482</t>
  </si>
  <si>
    <t>G0505500</t>
  </si>
  <si>
    <t>Sun,Jiajia</t>
  </si>
  <si>
    <t>G0504891</t>
  </si>
  <si>
    <t>G0507960</t>
  </si>
  <si>
    <t>G0508101</t>
  </si>
  <si>
    <t>G0508259</t>
  </si>
  <si>
    <t>G0508573</t>
  </si>
  <si>
    <t>G0507201</t>
  </si>
  <si>
    <t>G0507365</t>
  </si>
  <si>
    <t>G0500318</t>
  </si>
  <si>
    <t>G0502679</t>
  </si>
  <si>
    <t>Bissada,Kadry K</t>
  </si>
  <si>
    <t>G0502247</t>
  </si>
  <si>
    <t>G0506896</t>
  </si>
  <si>
    <t>Colli,Lorenzo</t>
  </si>
  <si>
    <t>Stewart,Robert R</t>
  </si>
  <si>
    <t>G0507955</t>
  </si>
  <si>
    <t>G0508193</t>
  </si>
  <si>
    <t>G0508452</t>
  </si>
  <si>
    <t>G0506981</t>
  </si>
  <si>
    <t>G0502237</t>
  </si>
  <si>
    <t>G0503220</t>
  </si>
  <si>
    <t>G0504866</t>
  </si>
  <si>
    <t>G0504724</t>
  </si>
  <si>
    <t>G0506166</t>
  </si>
  <si>
    <t>G0506872</t>
  </si>
  <si>
    <t>G0506433</t>
  </si>
  <si>
    <t>G0508029</t>
  </si>
  <si>
    <t>G0502904</t>
  </si>
  <si>
    <t>Suppe,John</t>
  </si>
  <si>
    <t>G111930</t>
  </si>
  <si>
    <t>Mann,Paul</t>
  </si>
  <si>
    <t>C106782</t>
  </si>
  <si>
    <t>G0502834</t>
  </si>
  <si>
    <t>G0506371</t>
  </si>
  <si>
    <t>Beverly,Emily Jane</t>
  </si>
  <si>
    <t>G0506895</t>
  </si>
  <si>
    <t>G0507411</t>
  </si>
  <si>
    <t>G0505428</t>
  </si>
  <si>
    <t>G0505396</t>
  </si>
  <si>
    <t>G0508349</t>
  </si>
  <si>
    <t>G0507208</t>
  </si>
  <si>
    <t>G0502135</t>
  </si>
  <si>
    <t>H0271</t>
  </si>
  <si>
    <t>HOUSTON COASTAL CENTER</t>
  </si>
  <si>
    <t>Mang,Andreas</t>
  </si>
  <si>
    <t>G0504627</t>
  </si>
  <si>
    <t>Canic,Suncica</t>
  </si>
  <si>
    <t>G105931</t>
  </si>
  <si>
    <t>Manuel,Mariam A</t>
  </si>
  <si>
    <t>Harlow,Laura Michelle</t>
  </si>
  <si>
    <t>G0507105</t>
  </si>
  <si>
    <t>Ott,William R</t>
  </si>
  <si>
    <t>G0501174</t>
  </si>
  <si>
    <t>Torok,Andrei S</t>
  </si>
  <si>
    <t>Kalantar,Mehrdad</t>
  </si>
  <si>
    <t>G0504927</t>
  </si>
  <si>
    <t>Blecher,David P</t>
  </si>
  <si>
    <t>G0507666</t>
  </si>
  <si>
    <t>Kuznetsov,Yuri Alexeevich</t>
  </si>
  <si>
    <t>C111091</t>
  </si>
  <si>
    <t>Timofeyev,Ilya</t>
  </si>
  <si>
    <t>G0502501</t>
  </si>
  <si>
    <t>Perepelitsa,Mikhail Antolyevic</t>
  </si>
  <si>
    <t>Neuhauser,Claudia Maria</t>
  </si>
  <si>
    <t>VP FOR RESEARCH CENTRAL OFFICE</t>
  </si>
  <si>
    <t>G0502566</t>
  </si>
  <si>
    <t>Haynes,Alan K</t>
  </si>
  <si>
    <t>G0505963</t>
  </si>
  <si>
    <t>Olshanskiy,Maxim Alexandrovich</t>
  </si>
  <si>
    <t>G0504563</t>
  </si>
  <si>
    <t>G0507565</t>
  </si>
  <si>
    <t>Ekeoba,Jacqueline Njideka</t>
  </si>
  <si>
    <t>Josic,Kresimir</t>
  </si>
  <si>
    <t>G0505866</t>
  </si>
  <si>
    <t>Mateer,Ramona Caravella</t>
  </si>
  <si>
    <t>Fu,Wenjiang</t>
  </si>
  <si>
    <t>G0508577</t>
  </si>
  <si>
    <t>G0501616</t>
  </si>
  <si>
    <t>Climenhaga,Vaughn</t>
  </si>
  <si>
    <t>G110544</t>
  </si>
  <si>
    <t>He,Jiwen</t>
  </si>
  <si>
    <t>McAlister,Leah Yvette</t>
  </si>
  <si>
    <t>Jaramillo,Gabriela T</t>
  </si>
  <si>
    <t>G0502815</t>
  </si>
  <si>
    <t>G0503560</t>
  </si>
  <si>
    <t>Nicol,Matthew J.</t>
  </si>
  <si>
    <t>G0504839</t>
  </si>
  <si>
    <t>Azencott,Robert Guy</t>
  </si>
  <si>
    <t>G0507820</t>
  </si>
  <si>
    <t>G113268</t>
  </si>
  <si>
    <t>G112514</t>
  </si>
  <si>
    <t>Bodmann,Bernhard G</t>
  </si>
  <si>
    <t>G112813</t>
  </si>
  <si>
    <t>G0502492</t>
  </si>
  <si>
    <t>G0507665</t>
  </si>
  <si>
    <t>Ru,Min</t>
  </si>
  <si>
    <t>G0507664</t>
  </si>
  <si>
    <t>G0503506</t>
  </si>
  <si>
    <t>G0503741</t>
  </si>
  <si>
    <t>G0504094</t>
  </si>
  <si>
    <t>G0506081</t>
  </si>
  <si>
    <t>Vershynina,Anna</t>
  </si>
  <si>
    <t>G0506372</t>
  </si>
  <si>
    <t>G0507721</t>
  </si>
  <si>
    <t>Mamonov,Alexander V</t>
  </si>
  <si>
    <t>G0505469</t>
  </si>
  <si>
    <t>G0507302</t>
  </si>
  <si>
    <t>G107263</t>
  </si>
  <si>
    <t>Gorb,Yuliya</t>
  </si>
  <si>
    <t>G112797</t>
  </si>
  <si>
    <t>G0505731</t>
  </si>
  <si>
    <t>G0504146</t>
  </si>
  <si>
    <t>G0505846</t>
  </si>
  <si>
    <t>Cheung-Wyker,Margaret S</t>
  </si>
  <si>
    <t>G108051</t>
  </si>
  <si>
    <t>Ratti,Claudia</t>
  </si>
  <si>
    <t>G0505695</t>
  </si>
  <si>
    <t>G112332</t>
  </si>
  <si>
    <t>Bassler,Kevin E</t>
  </si>
  <si>
    <t>G110506</t>
  </si>
  <si>
    <t>G0507828</t>
  </si>
  <si>
    <t>Koerner,Lisa Whitehead</t>
  </si>
  <si>
    <t>G0504714</t>
  </si>
  <si>
    <t>Cherdack,Daniel David</t>
  </si>
  <si>
    <t>Renshaw,Andrew</t>
  </si>
  <si>
    <t>G0507841</t>
  </si>
  <si>
    <t>G113442</t>
  </si>
  <si>
    <t>G0500382</t>
  </si>
  <si>
    <t>G0502583</t>
  </si>
  <si>
    <t>Hungerford,Ed V</t>
  </si>
  <si>
    <t>G0507110</t>
  </si>
  <si>
    <t>Bose,Anima B</t>
  </si>
  <si>
    <t>G0505710</t>
  </si>
  <si>
    <t>Chen,Shuo</t>
  </si>
  <si>
    <t>G112345</t>
  </si>
  <si>
    <t>G110546</t>
  </si>
  <si>
    <t>G0507591</t>
  </si>
  <si>
    <t>Chu,Ching Wu</t>
  </si>
  <si>
    <t>G0504572</t>
  </si>
  <si>
    <t>G111153</t>
  </si>
  <si>
    <t>Freundlich,Alexandre</t>
  </si>
  <si>
    <t>G0500287</t>
  </si>
  <si>
    <t>G0502969</t>
  </si>
  <si>
    <t>Ordonez,Carlos</t>
  </si>
  <si>
    <t>G0504555</t>
  </si>
  <si>
    <t>Ren,Zhifeng</t>
  </si>
  <si>
    <t>G0507029</t>
  </si>
  <si>
    <t>Freelon,Byron Kendall</t>
  </si>
  <si>
    <t>G0507111</t>
  </si>
  <si>
    <t>G0508191</t>
  </si>
  <si>
    <t>Weglein,Arthur B</t>
  </si>
  <si>
    <t>C106694</t>
  </si>
  <si>
    <t>G109160</t>
  </si>
  <si>
    <t>Bellwied,Rene</t>
  </si>
  <si>
    <t>G0504209</t>
  </si>
  <si>
    <t>Timmins,Anthony Robert</t>
  </si>
  <si>
    <t>Chen,Di</t>
  </si>
  <si>
    <t>G0503925</t>
  </si>
  <si>
    <t>G0502003</t>
  </si>
  <si>
    <t>G0503739</t>
  </si>
  <si>
    <t>Ignatiev,Alex</t>
  </si>
  <si>
    <t>G0508278</t>
  </si>
  <si>
    <t>G111158</t>
  </si>
  <si>
    <t>G0501185</t>
  </si>
  <si>
    <t>G0505239</t>
  </si>
  <si>
    <t>G0506805</t>
  </si>
  <si>
    <t>Hosur,Pavan R</t>
  </si>
  <si>
    <t>G0505706</t>
  </si>
  <si>
    <t>G0505466</t>
  </si>
  <si>
    <t>Ebrahim,Rabi</t>
  </si>
  <si>
    <t>G0508521</t>
  </si>
  <si>
    <t>G0506110</t>
  </si>
  <si>
    <t>G0506622</t>
  </si>
  <si>
    <t>G0507049</t>
  </si>
  <si>
    <t>G0504882</t>
  </si>
  <si>
    <t>Smith,Earl Leo</t>
  </si>
  <si>
    <t>DEAN, OPTOMETRY</t>
  </si>
  <si>
    <t>C111057</t>
  </si>
  <si>
    <t>H0412</t>
  </si>
  <si>
    <t>Coulson-Thomas,Vivien J</t>
  </si>
  <si>
    <t>G0500719</t>
  </si>
  <si>
    <t>Frishman,Laura J</t>
  </si>
  <si>
    <t>G0507168</t>
  </si>
  <si>
    <t>G0508799</t>
  </si>
  <si>
    <t>Manny,Ruth</t>
  </si>
  <si>
    <t>G0501201</t>
  </si>
  <si>
    <t>H0113</t>
  </si>
  <si>
    <t>Patel,Nimesh Bhikhu</t>
  </si>
  <si>
    <t>G0501589</t>
  </si>
  <si>
    <t>Carter-Dawson,Louvenia D</t>
  </si>
  <si>
    <t>Benoit,Julia S</t>
  </si>
  <si>
    <t>Burns,Alan R</t>
  </si>
  <si>
    <t>G0506901</t>
  </si>
  <si>
    <t>G0505525</t>
  </si>
  <si>
    <t>Bergmanson,Jan Pg</t>
  </si>
  <si>
    <t>C108135</t>
  </si>
  <si>
    <t>Berntsen,David A</t>
  </si>
  <si>
    <t>G0506844</t>
  </si>
  <si>
    <t>Twa,Michael D</t>
  </si>
  <si>
    <t>G0507827</t>
  </si>
  <si>
    <t>Ribelayga,Christophe Pierre</t>
  </si>
  <si>
    <t>G0507799</t>
  </si>
  <si>
    <t>O'Brien,John</t>
  </si>
  <si>
    <t>G0508096</t>
  </si>
  <si>
    <t>Ostrin,Lisa</t>
  </si>
  <si>
    <t>G111562</t>
  </si>
  <si>
    <t>G0506843</t>
  </si>
  <si>
    <t>Das,Vallabh E</t>
  </si>
  <si>
    <t>G0503085</t>
  </si>
  <si>
    <t>Harrison,Wendy W</t>
  </si>
  <si>
    <t>G0504656</t>
  </si>
  <si>
    <t>Modi,Swati</t>
  </si>
  <si>
    <t>G0506965</t>
  </si>
  <si>
    <t>Qin,Guoting</t>
  </si>
  <si>
    <t>Richdale,Kathryn L</t>
  </si>
  <si>
    <t>G0506303</t>
  </si>
  <si>
    <t>C107727</t>
  </si>
  <si>
    <t>G0501796</t>
  </si>
  <si>
    <t>Ritchey,Eric R</t>
  </si>
  <si>
    <t>G0504630</t>
  </si>
  <si>
    <t>G0506632</t>
  </si>
  <si>
    <t>G0506344</t>
  </si>
  <si>
    <t>G0506350</t>
  </si>
  <si>
    <t>Raghunathan,Vijaykrishna</t>
  </si>
  <si>
    <t>G0500281</t>
  </si>
  <si>
    <t>G0504490</t>
  </si>
  <si>
    <t>G0508624</t>
  </si>
  <si>
    <t>Marsack,Jason</t>
  </si>
  <si>
    <t>G0505523</t>
  </si>
  <si>
    <t>G0508004</t>
  </si>
  <si>
    <t>G0507028</t>
  </si>
  <si>
    <t>G0507116</t>
  </si>
  <si>
    <t>G0507247</t>
  </si>
  <si>
    <t>G0507212</t>
  </si>
  <si>
    <t>G0507920</t>
  </si>
  <si>
    <t>C108138</t>
  </si>
  <si>
    <t>G111246</t>
  </si>
  <si>
    <t>G0503627</t>
  </si>
  <si>
    <t>G0503689</t>
  </si>
  <si>
    <t>Porter,Jason</t>
  </si>
  <si>
    <t>Della Santina,Luca</t>
  </si>
  <si>
    <t>G0507765</t>
  </si>
  <si>
    <t>Nurminen,Lauri Oskari</t>
  </si>
  <si>
    <t>G0507626</t>
  </si>
  <si>
    <t>Yoon,Geunyoung</t>
  </si>
  <si>
    <t>G0508060</t>
  </si>
  <si>
    <t>G0504554</t>
  </si>
  <si>
    <t>G0500891</t>
  </si>
  <si>
    <t>G0503055</t>
  </si>
  <si>
    <t>Walker,Maria Kelly</t>
  </si>
  <si>
    <t>G0507101</t>
  </si>
  <si>
    <t>G0507211</t>
  </si>
  <si>
    <t>G0502047</t>
  </si>
  <si>
    <t>H0571</t>
  </si>
  <si>
    <t>PHAR HEALTH OUTCOMES &amp; POLICY</t>
  </si>
  <si>
    <t>H0413</t>
  </si>
  <si>
    <t>DEAN, PHARMACY</t>
  </si>
  <si>
    <t>G0500742</t>
  </si>
  <si>
    <t>H0562</t>
  </si>
  <si>
    <t>HEART &amp; KIDNEY INSTITUTE</t>
  </si>
  <si>
    <t>Banday,Anees A</t>
  </si>
  <si>
    <t>G0501013</t>
  </si>
  <si>
    <t>Cuny,Gregory D</t>
  </si>
  <si>
    <t>G0507730</t>
  </si>
  <si>
    <t>Aparasu,Rajender R</t>
  </si>
  <si>
    <t>G0505780</t>
  </si>
  <si>
    <t>Wu,Mingfu</t>
  </si>
  <si>
    <t>G0506230</t>
  </si>
  <si>
    <t>Chow,Diana Shu-Lian</t>
  </si>
  <si>
    <t>G0506313</t>
  </si>
  <si>
    <t>H0422</t>
  </si>
  <si>
    <t>INSTITUTE FOR DRUG EDUCATION</t>
  </si>
  <si>
    <t>Abughosh,Susan M</t>
  </si>
  <si>
    <t>G0507619</t>
  </si>
  <si>
    <t>Chen,Hua</t>
  </si>
  <si>
    <t>H0501</t>
  </si>
  <si>
    <t>INSTITUTE OF COMMUNITY HEALTH</t>
  </si>
  <si>
    <t>G110924</t>
  </si>
  <si>
    <t>Thornton,James D</t>
  </si>
  <si>
    <t>G0505827</t>
  </si>
  <si>
    <t>Wanat,Matthew A</t>
  </si>
  <si>
    <t>G112680</t>
  </si>
  <si>
    <t>Boini,Krishna M</t>
  </si>
  <si>
    <t>G113056</t>
  </si>
  <si>
    <t>G0503942</t>
  </si>
  <si>
    <t>Sherer,Jeffrey T</t>
  </si>
  <si>
    <t>Johnson,Michael L</t>
  </si>
  <si>
    <t>Kumar,Ashok</t>
  </si>
  <si>
    <t>G0504106</t>
  </si>
  <si>
    <t>Garey,Kevin W</t>
  </si>
  <si>
    <t>G0507524</t>
  </si>
  <si>
    <t>Koka,Sai Sudha</t>
  </si>
  <si>
    <t>G0501937</t>
  </si>
  <si>
    <t>Hussain,Tahir</t>
  </si>
  <si>
    <t>Zhang,Yang</t>
  </si>
  <si>
    <t>Guo,Bin</t>
  </si>
  <si>
    <t>G0504222</t>
  </si>
  <si>
    <t>G0504221</t>
  </si>
  <si>
    <t>Liu,Xinli</t>
  </si>
  <si>
    <t>G0506354</t>
  </si>
  <si>
    <t>G113419</t>
  </si>
  <si>
    <t>Ordonez,Nancy D</t>
  </si>
  <si>
    <t>H0116</t>
  </si>
  <si>
    <t>Essien,Ekere James</t>
  </si>
  <si>
    <t>G0505976</t>
  </si>
  <si>
    <t>H0119</t>
  </si>
  <si>
    <t>PREMIER CENTER</t>
  </si>
  <si>
    <t>G0500858</t>
  </si>
  <si>
    <t>Wang,Wei</t>
  </si>
  <si>
    <t>G0501490</t>
  </si>
  <si>
    <t>Hu,Ming</t>
  </si>
  <si>
    <t>G0508165</t>
  </si>
  <si>
    <t>G0505721</t>
  </si>
  <si>
    <t>G0508199</t>
  </si>
  <si>
    <t>Statsyuk,Alexander V</t>
  </si>
  <si>
    <t>G0504991</t>
  </si>
  <si>
    <t>G0506172</t>
  </si>
  <si>
    <t>G110229</t>
  </si>
  <si>
    <t>G0505292</t>
  </si>
  <si>
    <t>G0501266</t>
  </si>
  <si>
    <t>G106379</t>
  </si>
  <si>
    <t>G0501203</t>
  </si>
  <si>
    <t>G0501336</t>
  </si>
  <si>
    <t>G0505979</t>
  </si>
  <si>
    <t>Trivedi PhD,Meghana</t>
  </si>
  <si>
    <t>G0506495</t>
  </si>
  <si>
    <t>G0505124</t>
  </si>
  <si>
    <t>Gonzales-Luna,Anne J</t>
  </si>
  <si>
    <t>Alam,Mohammad J</t>
  </si>
  <si>
    <t>Bond,Richard A</t>
  </si>
  <si>
    <t>G0505646</t>
  </si>
  <si>
    <t>G0507743</t>
  </si>
  <si>
    <t>Zhang,Ruiwen</t>
  </si>
  <si>
    <t>G0500789</t>
  </si>
  <si>
    <t>G0506366</t>
  </si>
  <si>
    <t>G0503140</t>
  </si>
  <si>
    <t>Ghose,Romi</t>
  </si>
  <si>
    <t>G0502879</t>
  </si>
  <si>
    <t>G0506171</t>
  </si>
  <si>
    <t>G0503648</t>
  </si>
  <si>
    <t>G0505539</t>
  </si>
  <si>
    <t>G0506316</t>
  </si>
  <si>
    <t>G0500583</t>
  </si>
  <si>
    <t>G112614</t>
  </si>
  <si>
    <t>G0505701</t>
  </si>
  <si>
    <t>Udugamasooriya,Damith Gomika</t>
  </si>
  <si>
    <t>G0504105</t>
  </si>
  <si>
    <t>G0502542</t>
  </si>
  <si>
    <t>G0503132</t>
  </si>
  <si>
    <t>G0502855</t>
  </si>
  <si>
    <t>De La Cruz,Austin Isaac</t>
  </si>
  <si>
    <t>G0504683</t>
  </si>
  <si>
    <t>G0504916</t>
  </si>
  <si>
    <t>Ruan,Ke-He</t>
  </si>
  <si>
    <t>G0507064</t>
  </si>
  <si>
    <t>G0500195</t>
  </si>
  <si>
    <t>G112385</t>
  </si>
  <si>
    <t>G110539</t>
  </si>
  <si>
    <t>G112919</t>
  </si>
  <si>
    <t>G0507552</t>
  </si>
  <si>
    <t>G0502537</t>
  </si>
  <si>
    <t>G0501745</t>
  </si>
  <si>
    <t>Hao,Jiukuan</t>
  </si>
  <si>
    <t>G0504247</t>
  </si>
  <si>
    <t>G0507255</t>
  </si>
  <si>
    <t>Beyda,Nicholas D</t>
  </si>
  <si>
    <t>G0504978</t>
  </si>
  <si>
    <t>G0508054</t>
  </si>
  <si>
    <t>G0503422</t>
  </si>
  <si>
    <t>G0501133</t>
  </si>
  <si>
    <t>Reed,Brian Christopher</t>
  </si>
  <si>
    <t>CLINICAL SCIENCES</t>
  </si>
  <si>
    <t>G0508034</t>
  </si>
  <si>
    <t>H0623</t>
  </si>
  <si>
    <t>Fernandez,Julianna M</t>
  </si>
  <si>
    <t>Hatfield,Catherine L</t>
  </si>
  <si>
    <t>G0504226</t>
  </si>
  <si>
    <t>G0506119</t>
  </si>
  <si>
    <t>G0506295</t>
  </si>
  <si>
    <t>G0505125</t>
  </si>
  <si>
    <t>G0507947</t>
  </si>
  <si>
    <t>G0507158</t>
  </si>
  <si>
    <t>Vinson,Emily</t>
  </si>
  <si>
    <t>UNIVERSITY LIBRARIES</t>
  </si>
  <si>
    <t>G0504074</t>
  </si>
  <si>
    <t>H0143</t>
  </si>
  <si>
    <t>H0417</t>
  </si>
  <si>
    <t>Scott,Bethany</t>
  </si>
  <si>
    <t>Wu,Anping</t>
  </si>
  <si>
    <t>G0500219</t>
  </si>
  <si>
    <t>H0400</t>
  </si>
  <si>
    <t>Research</t>
  </si>
  <si>
    <t>C112686</t>
  </si>
  <si>
    <t>H0246</t>
  </si>
  <si>
    <t>RESEARCH COMPUTING DATA CORE</t>
  </si>
  <si>
    <t>H0579</t>
  </si>
  <si>
    <t>AMI: ADV MANUFACTURING INSTITU</t>
  </si>
  <si>
    <t>G0507118</t>
  </si>
  <si>
    <t>H0242</t>
  </si>
  <si>
    <t>HPE - DATA SCIENCE CENTER</t>
  </si>
  <si>
    <t>H0233</t>
  </si>
  <si>
    <t>Merchant,Fatima Aziz</t>
  </si>
  <si>
    <t>NESIC-TAYLOR,OLIVERA</t>
  </si>
  <si>
    <t>Berger Cardoso,Jodi A</t>
  </si>
  <si>
    <t>G0501681</t>
  </si>
  <si>
    <t>G0507055</t>
  </si>
  <si>
    <t>G0501080</t>
  </si>
  <si>
    <t>Lokhandwala,Shaheen M</t>
  </si>
  <si>
    <t>H0238</t>
  </si>
  <si>
    <t>OFFICE OF TECH TRNSFR &amp; INNOVA</t>
  </si>
  <si>
    <t>G0506706</t>
  </si>
  <si>
    <t>Skopal,Jennifer J</t>
  </si>
  <si>
    <t>CHILDREN'S LEARNING CENTER</t>
  </si>
  <si>
    <t>G0500429</t>
  </si>
  <si>
    <t>H0229</t>
  </si>
  <si>
    <t>H0401</t>
  </si>
  <si>
    <t>Pritzker,Suzanne</t>
  </si>
  <si>
    <t>G0505201</t>
  </si>
  <si>
    <t>H0509</t>
  </si>
  <si>
    <t>CHILD &amp; FAMILY CENTER</t>
  </si>
  <si>
    <t>H0415</t>
  </si>
  <si>
    <t>Gearing,Robin Edward</t>
  </si>
  <si>
    <t>G0503822</t>
  </si>
  <si>
    <t>H0131</t>
  </si>
  <si>
    <t>MENTAL HEALTH - RITES</t>
  </si>
  <si>
    <t>Barthelemy,Juan</t>
  </si>
  <si>
    <t>H0129</t>
  </si>
  <si>
    <t>Lea III,Charles Herbert</t>
  </si>
  <si>
    <t>G0504566</t>
  </si>
  <si>
    <t>H0130</t>
  </si>
  <si>
    <t>GCSW RESEARCH CENTER SUPPORT</t>
  </si>
  <si>
    <t>Dettlaff,Alan J</t>
  </si>
  <si>
    <t>G0508806</t>
  </si>
  <si>
    <t>Jennings,Sheara Williams</t>
  </si>
  <si>
    <t>G0506351</t>
  </si>
  <si>
    <t>G0504774</t>
  </si>
  <si>
    <t>Ali,Samira Bano</t>
  </si>
  <si>
    <t>G0500893</t>
  </si>
  <si>
    <t>H0508</t>
  </si>
  <si>
    <t>CTR DRUG &amp; SOCIAL POLICY RESRC</t>
  </si>
  <si>
    <t>Torres-Hostos,Luis R</t>
  </si>
  <si>
    <t>Cheung,Monit</t>
  </si>
  <si>
    <t>G0502720</t>
  </si>
  <si>
    <t>Boyd,Reiko K</t>
  </si>
  <si>
    <t>Leung,Yuk-Hi Patrick</t>
  </si>
  <si>
    <t>G0502742</t>
  </si>
  <si>
    <t>Acquati,Chiara</t>
  </si>
  <si>
    <t>G0506700</t>
  </si>
  <si>
    <t>G0505303</t>
  </si>
  <si>
    <t>G0507096</t>
  </si>
  <si>
    <t>G0507222</t>
  </si>
  <si>
    <t>G0504319</t>
  </si>
  <si>
    <t>G0504233</t>
  </si>
  <si>
    <t>Borja,Sharon G</t>
  </si>
  <si>
    <t>G0501868</t>
  </si>
  <si>
    <t>G0506154</t>
  </si>
  <si>
    <t>G0505330</t>
  </si>
  <si>
    <t>G0507636</t>
  </si>
  <si>
    <t>Narendorf,Sarah C.</t>
  </si>
  <si>
    <t>G0507711</t>
  </si>
  <si>
    <t>G0507238</t>
  </si>
  <si>
    <t>G0500268</t>
  </si>
  <si>
    <t>Washburn,Michelle E</t>
  </si>
  <si>
    <t>G0500572</t>
  </si>
  <si>
    <t>C110821</t>
  </si>
  <si>
    <t>Miyawaki,Christina E</t>
  </si>
  <si>
    <t>G0507171</t>
  </si>
  <si>
    <t>Brown,Aabha</t>
  </si>
  <si>
    <t>G0505328</t>
  </si>
  <si>
    <t>Amtsberg,Donna K.</t>
  </si>
  <si>
    <t>G0505581</t>
  </si>
  <si>
    <t>Walton,Quenette</t>
  </si>
  <si>
    <t>G0507635</t>
  </si>
  <si>
    <t>G0507909</t>
  </si>
  <si>
    <t>G0508496</t>
  </si>
  <si>
    <t>G0504521</t>
  </si>
  <si>
    <t>G0505817</t>
  </si>
  <si>
    <t>G0505607</t>
  </si>
  <si>
    <t>C111712</t>
  </si>
  <si>
    <t>G0506933</t>
  </si>
  <si>
    <t>G0507677</t>
  </si>
  <si>
    <t>G0500084</t>
  </si>
  <si>
    <t>G0507908</t>
  </si>
  <si>
    <t>G0508635</t>
  </si>
  <si>
    <t>G0507925</t>
  </si>
  <si>
    <t>G0507459</t>
  </si>
  <si>
    <t>H0416</t>
  </si>
  <si>
    <t>TECHNOLOGY ADMIN</t>
  </si>
  <si>
    <t>G0501309</t>
  </si>
  <si>
    <t>Pollonini,Luca</t>
  </si>
  <si>
    <t>Alba,Kamran</t>
  </si>
  <si>
    <t>Fan,Zheng</t>
  </si>
  <si>
    <t>Basaran,Burak</t>
  </si>
  <si>
    <t>El Nahas,Medhat A</t>
  </si>
  <si>
    <t>Shireen,Wajiha</t>
  </si>
  <si>
    <t>G0504285</t>
  </si>
  <si>
    <t>Lindner,Peggy</t>
  </si>
  <si>
    <t>Kovach,Jamison</t>
  </si>
  <si>
    <t>G0506247</t>
  </si>
  <si>
    <t>Ambler,Anthony P</t>
  </si>
  <si>
    <t>G0505661</t>
  </si>
  <si>
    <t>H0136</t>
  </si>
  <si>
    <t>Taylor,Shelton R</t>
  </si>
  <si>
    <t>G0506410</t>
  </si>
  <si>
    <t>Song,Lingguang</t>
  </si>
  <si>
    <t>G0507576</t>
  </si>
  <si>
    <t>Hines,Andrew Lewis</t>
  </si>
  <si>
    <t>HUMAN DEVELOP AND CONSUMER SCI</t>
  </si>
  <si>
    <t>G0507258</t>
  </si>
  <si>
    <t>H0140</t>
  </si>
  <si>
    <t>G0502955</t>
  </si>
  <si>
    <t>Conklin,William A</t>
  </si>
  <si>
    <t>G0507013</t>
  </si>
  <si>
    <t>H0554</t>
  </si>
  <si>
    <t>CTR FOR INFO SCRTY, RES &amp; EDU</t>
  </si>
  <si>
    <t>G0505411</t>
  </si>
  <si>
    <t>Flavier,Albert B</t>
  </si>
  <si>
    <t>G110748</t>
  </si>
  <si>
    <t>Bian,Zheyong</t>
  </si>
  <si>
    <t>G0506341</t>
  </si>
  <si>
    <t>G0507011</t>
  </si>
  <si>
    <t>G0500692</t>
  </si>
  <si>
    <t>G0505650</t>
  </si>
  <si>
    <t>Benhaddou,Driss</t>
  </si>
  <si>
    <t>G0507251</t>
  </si>
  <si>
    <t>G0507012</t>
  </si>
  <si>
    <t>G0508646</t>
  </si>
  <si>
    <t>G0503025</t>
  </si>
  <si>
    <t>Clement,Kevin</t>
  </si>
  <si>
    <t>G0506197</t>
  </si>
  <si>
    <t>G0505970</t>
  </si>
  <si>
    <t>Rodwell,Elizabeth Ann</t>
  </si>
  <si>
    <t>G0507986</t>
  </si>
  <si>
    <t>Senouci,Ahmed</t>
  </si>
  <si>
    <t>Gao,Lu</t>
  </si>
  <si>
    <t>Stewart,Barbara L</t>
  </si>
  <si>
    <t>G0508027</t>
  </si>
  <si>
    <t>G0507165</t>
  </si>
  <si>
    <t>Hutchins,Holly M.</t>
  </si>
  <si>
    <t>G0503300</t>
  </si>
  <si>
    <t>G0506543</t>
  </si>
  <si>
    <t>G0505652</t>
  </si>
  <si>
    <t>G0508102</t>
  </si>
  <si>
    <t>G0506523</t>
  </si>
  <si>
    <t>Lent,Marino Ricardo</t>
  </si>
  <si>
    <t>G0507205</t>
  </si>
  <si>
    <t>G0502144</t>
  </si>
  <si>
    <t>Zhang,Yunpeng</t>
  </si>
  <si>
    <t>G0504763</t>
  </si>
  <si>
    <t>G0504181</t>
  </si>
  <si>
    <t>Fan,Lei</t>
  </si>
  <si>
    <t>Carden,Lila L</t>
  </si>
  <si>
    <t>G0505711</t>
  </si>
  <si>
    <t>G0508072</t>
  </si>
  <si>
    <t>G0507671</t>
  </si>
  <si>
    <t>G0503487</t>
  </si>
  <si>
    <t>Burns,Maria</t>
  </si>
  <si>
    <t>G0506089</t>
  </si>
  <si>
    <t>Bronk,Robert C.</t>
  </si>
  <si>
    <t>Kidd,Margaret A</t>
  </si>
  <si>
    <t>G0506482</t>
  </si>
  <si>
    <t>G0507092</t>
  </si>
  <si>
    <t>Malki,Heidar A</t>
  </si>
  <si>
    <t>G0508321</t>
  </si>
  <si>
    <t>G0505680</t>
  </si>
  <si>
    <t>Henderson,Erika Jo</t>
  </si>
  <si>
    <t>H0005</t>
  </si>
  <si>
    <t>OFFICE OF THE PROVOST</t>
  </si>
  <si>
    <t>H0457</t>
  </si>
  <si>
    <t>OFFICE OF THE PROVOST PH</t>
  </si>
  <si>
    <t>G0500695</t>
  </si>
  <si>
    <t>H0443</t>
  </si>
  <si>
    <t>FACULTY AFFAIRS</t>
  </si>
  <si>
    <t>Curtin,Joseph A</t>
  </si>
  <si>
    <t>INSTITUTIONAL RESEARCH</t>
  </si>
  <si>
    <t>G0508048</t>
  </si>
  <si>
    <t>H0017</t>
  </si>
  <si>
    <t>Miller,Carrie L</t>
  </si>
  <si>
    <t>CULLEN PERFORM HALL</t>
  </si>
  <si>
    <t>G0507314</t>
  </si>
  <si>
    <t>H0230</t>
  </si>
  <si>
    <t>H0516</t>
  </si>
  <si>
    <t>Administration and Finance</t>
  </si>
  <si>
    <t>Rand,Lashanda Lombard</t>
  </si>
  <si>
    <t>PHY PLANT-AUTOMOTIVE</t>
  </si>
  <si>
    <t>G0504713</t>
  </si>
  <si>
    <t>H0186</t>
  </si>
  <si>
    <t>Livingston,Karin A</t>
  </si>
  <si>
    <t>FINANCE</t>
  </si>
  <si>
    <t>G0508833</t>
  </si>
  <si>
    <t>H0270</t>
  </si>
  <si>
    <t>INST - PLANT</t>
  </si>
  <si>
    <t>H0156</t>
  </si>
  <si>
    <t>G0508019</t>
  </si>
  <si>
    <t>H0264</t>
  </si>
  <si>
    <t>INST - BUDGET</t>
  </si>
  <si>
    <t>G0508826</t>
  </si>
  <si>
    <t>H0199</t>
  </si>
  <si>
    <t>ENTERPRISE SYSTEMS</t>
  </si>
  <si>
    <t>G0508020</t>
  </si>
  <si>
    <t>G0508023</t>
  </si>
  <si>
    <t>G0508288</t>
  </si>
  <si>
    <t>G0508829</t>
  </si>
  <si>
    <t>H0204</t>
  </si>
  <si>
    <t>UIT SECURITY</t>
  </si>
  <si>
    <t>G0508830</t>
  </si>
  <si>
    <t>G0508832</t>
  </si>
  <si>
    <t>H0267</t>
  </si>
  <si>
    <t>INST - INFORMATION TECHNOLOGY</t>
  </si>
  <si>
    <t>G0508834</t>
  </si>
  <si>
    <t>G0508835</t>
  </si>
  <si>
    <t>H0456</t>
  </si>
  <si>
    <t>PURCHASED UTILITIES</t>
  </si>
  <si>
    <t>G0508021</t>
  </si>
  <si>
    <t>G0508822</t>
  </si>
  <si>
    <t>H0603</t>
  </si>
  <si>
    <t>INST SYSTEM SERVICE CHARGE</t>
  </si>
  <si>
    <t>G0508828</t>
  </si>
  <si>
    <t>G0508022</t>
  </si>
  <si>
    <t>G0508024</t>
  </si>
  <si>
    <t>G0508827</t>
  </si>
  <si>
    <t>H0201</t>
  </si>
  <si>
    <t>TECHNOLOGY SERVICES &amp; SUPPORT</t>
  </si>
  <si>
    <t>G0507936</t>
  </si>
  <si>
    <t>H0625</t>
  </si>
  <si>
    <t>HEALTH SYST &amp; POPULATIONS SCI</t>
  </si>
  <si>
    <t>H0557</t>
  </si>
  <si>
    <t>Elder,William</t>
  </si>
  <si>
    <t>Nguyen,Bich-May</t>
  </si>
  <si>
    <t>G0506531</t>
  </si>
  <si>
    <t>Gilbert,Lauren Rose</t>
  </si>
  <si>
    <t>G0507724</t>
  </si>
  <si>
    <t>Steele,Kenya</t>
  </si>
  <si>
    <t>STU AFF ADMISSIONS &amp; OUTREACH</t>
  </si>
  <si>
    <t>G0507284</t>
  </si>
  <si>
    <t>H0532</t>
  </si>
  <si>
    <t>Leugers,Camille Marie</t>
  </si>
  <si>
    <t>Crowder,Jerome W.</t>
  </si>
  <si>
    <t>G0507641</t>
  </si>
  <si>
    <t>Adepoju,Omolola Elizabeth</t>
  </si>
  <si>
    <t>G0505631</t>
  </si>
  <si>
    <t>Smith,Kendra Lindsay</t>
  </si>
  <si>
    <t>H0249</t>
  </si>
  <si>
    <t>COMMUNITY HEALTH</t>
  </si>
  <si>
    <t>Woodard,LeChauncy</t>
  </si>
  <si>
    <t>G0507507</t>
  </si>
  <si>
    <t>G0504492</t>
  </si>
  <si>
    <t>Thesen,Thomas</t>
  </si>
  <si>
    <t>H0622</t>
  </si>
  <si>
    <t>BIOMEDICAL SCIENCES</t>
  </si>
  <si>
    <t>G0507265</t>
  </si>
  <si>
    <t>Starks,Steven</t>
  </si>
  <si>
    <t>G0506099</t>
  </si>
  <si>
    <t>G0507949</t>
  </si>
  <si>
    <t>G0505564</t>
  </si>
  <si>
    <t>G0506346</t>
  </si>
  <si>
    <t>G0507987</t>
  </si>
  <si>
    <t>Schrader PhD,Patricia K</t>
  </si>
  <si>
    <t>G0506767</t>
  </si>
  <si>
    <t>Quintana,Danielle</t>
  </si>
  <si>
    <t>Edwards-Maddox,Shermel Vinese</t>
  </si>
  <si>
    <t>McManaman-Bridges,Tracy L</t>
  </si>
  <si>
    <t>Tart,Kathryn Marie</t>
  </si>
  <si>
    <t>C111811</t>
  </si>
  <si>
    <t>Brohard,Cheryl L</t>
  </si>
  <si>
    <t>Shani,Pinky</t>
  </si>
  <si>
    <t>G0505877</t>
  </si>
  <si>
    <t>G0506578</t>
  </si>
  <si>
    <t>Matijcio,Steven Michael</t>
  </si>
  <si>
    <t>G0505790</t>
  </si>
  <si>
    <t>H0097</t>
  </si>
  <si>
    <t>BLAFFER GALLERY</t>
  </si>
  <si>
    <t>H0593</t>
  </si>
  <si>
    <t>DEAN OFFIC THE COLLEGE OF ARTS</t>
  </si>
  <si>
    <t>Crappell,Courtney</t>
  </si>
  <si>
    <t>MUSIC</t>
  </si>
  <si>
    <t>G0507997</t>
  </si>
  <si>
    <t>H0090</t>
  </si>
  <si>
    <t>Meza,Abinadi</t>
  </si>
  <si>
    <t>C112737</t>
  </si>
  <si>
    <t>Shimko,Robert B</t>
  </si>
  <si>
    <t>THEATER</t>
  </si>
  <si>
    <t>G0506360</t>
  </si>
  <si>
    <t>H0085</t>
  </si>
  <si>
    <t>G0508065</t>
  </si>
  <si>
    <t>G0505032</t>
  </si>
  <si>
    <t>G0508901</t>
  </si>
  <si>
    <t>Grand Total</t>
  </si>
  <si>
    <t>Project CC Dept ID</t>
  </si>
  <si>
    <t>Project CC Dept</t>
  </si>
  <si>
    <t>Project CC College ID</t>
  </si>
  <si>
    <t>Project CC College</t>
  </si>
  <si>
    <t>PI_COPI_Name</t>
  </si>
  <si>
    <t>PI_COPI_ID</t>
  </si>
  <si>
    <t>Project PI Role</t>
  </si>
  <si>
    <t>Tenure College</t>
  </si>
  <si>
    <t>8016932</t>
  </si>
  <si>
    <t>8016666</t>
  </si>
  <si>
    <t>8016489</t>
  </si>
  <si>
    <t>8016474</t>
  </si>
  <si>
    <t>8016062</t>
  </si>
  <si>
    <t>8015609</t>
  </si>
  <si>
    <t>8015410</t>
  </si>
  <si>
    <t>8015335</t>
  </si>
  <si>
    <t>8014639</t>
  </si>
  <si>
    <t>8014579</t>
  </si>
  <si>
    <t>8013719</t>
  </si>
  <si>
    <t>8012836</t>
  </si>
  <si>
    <t>8010558</t>
  </si>
  <si>
    <t>8010378</t>
  </si>
  <si>
    <t>8010220</t>
  </si>
  <si>
    <t>8009724</t>
  </si>
  <si>
    <t>8008964</t>
  </si>
  <si>
    <t>8007857</t>
  </si>
  <si>
    <t>8007788</t>
  </si>
  <si>
    <t>8007597</t>
  </si>
  <si>
    <t>8007589</t>
  </si>
  <si>
    <t>8007587</t>
  </si>
  <si>
    <t>8007542</t>
  </si>
  <si>
    <t>8007532</t>
  </si>
  <si>
    <t>8007523</t>
  </si>
  <si>
    <t>8007350</t>
  </si>
  <si>
    <t>8007297</t>
  </si>
  <si>
    <t>8005320</t>
  </si>
  <si>
    <t>8005312</t>
  </si>
  <si>
    <t>8005292</t>
  </si>
  <si>
    <t>8005239</t>
  </si>
  <si>
    <t>8005070</t>
  </si>
  <si>
    <t>8005059</t>
  </si>
  <si>
    <t>8004973</t>
  </si>
  <si>
    <t>8004970</t>
  </si>
  <si>
    <t>8004902</t>
  </si>
  <si>
    <t>8004886</t>
  </si>
  <si>
    <t>8004805</t>
  </si>
  <si>
    <t>8004650</t>
  </si>
  <si>
    <t>8004618</t>
  </si>
  <si>
    <t>8004617</t>
  </si>
  <si>
    <t>8004595</t>
  </si>
  <si>
    <t>8004511</t>
  </si>
  <si>
    <t>8004486</t>
  </si>
  <si>
    <t>8004467</t>
  </si>
  <si>
    <t>8003863</t>
  </si>
  <si>
    <t>8002714</t>
  </si>
  <si>
    <t>8002562</t>
  </si>
  <si>
    <t>8002561</t>
  </si>
  <si>
    <t>8002477</t>
  </si>
  <si>
    <t>8002426</t>
  </si>
  <si>
    <t>8002407</t>
  </si>
  <si>
    <t>8002392</t>
  </si>
  <si>
    <t>8002361</t>
  </si>
  <si>
    <t>8002352</t>
  </si>
  <si>
    <t>8002148</t>
  </si>
  <si>
    <t>8002042</t>
  </si>
  <si>
    <t>8001891</t>
  </si>
  <si>
    <t>8001808</t>
  </si>
  <si>
    <t>8001792</t>
  </si>
  <si>
    <t>8001791</t>
  </si>
  <si>
    <t>8001749</t>
  </si>
  <si>
    <t>8001712</t>
  </si>
  <si>
    <t>8001691</t>
  </si>
  <si>
    <t>8001690</t>
  </si>
  <si>
    <t>8001689</t>
  </si>
  <si>
    <t>8001520</t>
  </si>
  <si>
    <t>8001507</t>
  </si>
  <si>
    <t>8001399</t>
  </si>
  <si>
    <t>8001245</t>
  </si>
  <si>
    <t>8001181</t>
  </si>
  <si>
    <t>8001028</t>
  </si>
  <si>
    <t>8000968</t>
  </si>
  <si>
    <t>8000950</t>
  </si>
  <si>
    <t>8000905</t>
  </si>
  <si>
    <t>8000487</t>
  </si>
  <si>
    <t>8000428</t>
  </si>
  <si>
    <t>8000321</t>
  </si>
  <si>
    <t>8000128</t>
  </si>
  <si>
    <t>1408109</t>
  </si>
  <si>
    <t>1406557</t>
  </si>
  <si>
    <t>1404324</t>
  </si>
  <si>
    <t>1404170</t>
  </si>
  <si>
    <t>1402936</t>
  </si>
  <si>
    <t>1399559</t>
  </si>
  <si>
    <t>1398939</t>
  </si>
  <si>
    <t>1398938</t>
  </si>
  <si>
    <t>1398522</t>
  </si>
  <si>
    <t>1397173</t>
  </si>
  <si>
    <t>1393885</t>
  </si>
  <si>
    <t>1393562</t>
  </si>
  <si>
    <t>1393366</t>
  </si>
  <si>
    <t>1392404</t>
  </si>
  <si>
    <t>1389876</t>
  </si>
  <si>
    <t>1386404</t>
  </si>
  <si>
    <t>1378014</t>
  </si>
  <si>
    <t>1377860</t>
  </si>
  <si>
    <t>1376367</t>
  </si>
  <si>
    <t>1350407</t>
  </si>
  <si>
    <t>1330619</t>
  </si>
  <si>
    <t>1316418</t>
  </si>
  <si>
    <t>1314235</t>
  </si>
  <si>
    <t>1313016</t>
  </si>
  <si>
    <t>1312954</t>
  </si>
  <si>
    <t>1311640</t>
  </si>
  <si>
    <t>1308666</t>
  </si>
  <si>
    <t>1307125</t>
  </si>
  <si>
    <t>1306477</t>
  </si>
  <si>
    <t>1306436</t>
  </si>
  <si>
    <t>1304345</t>
  </si>
  <si>
    <t>1274141</t>
  </si>
  <si>
    <t>1268062</t>
  </si>
  <si>
    <t>1268061</t>
  </si>
  <si>
    <t>1266402</t>
  </si>
  <si>
    <t>1245535</t>
  </si>
  <si>
    <t>1235940</t>
  </si>
  <si>
    <t>1233274</t>
  </si>
  <si>
    <t>1232539</t>
  </si>
  <si>
    <t>1228801</t>
  </si>
  <si>
    <t>1228245</t>
  </si>
  <si>
    <t>1224206</t>
  </si>
  <si>
    <t>1224152</t>
  </si>
  <si>
    <t>1224139</t>
  </si>
  <si>
    <t>1224122</t>
  </si>
  <si>
    <t>1219509</t>
  </si>
  <si>
    <t>1218743</t>
  </si>
  <si>
    <t>1218578</t>
  </si>
  <si>
    <t>1210505</t>
  </si>
  <si>
    <t>1203910</t>
  </si>
  <si>
    <t>1195016</t>
  </si>
  <si>
    <t>1185394</t>
  </si>
  <si>
    <t>1180171</t>
  </si>
  <si>
    <t>1156907</t>
  </si>
  <si>
    <t>1155050</t>
  </si>
  <si>
    <t>1145346</t>
  </si>
  <si>
    <t>1144684</t>
  </si>
  <si>
    <t>1143884</t>
  </si>
  <si>
    <t>1143722</t>
  </si>
  <si>
    <t>1140485</t>
  </si>
  <si>
    <t>1140471</t>
  </si>
  <si>
    <t>1138156</t>
  </si>
  <si>
    <t>1136837</t>
  </si>
  <si>
    <t>1136491</t>
  </si>
  <si>
    <t>1135433</t>
  </si>
  <si>
    <t>1132519</t>
  </si>
  <si>
    <t>1132419</t>
  </si>
  <si>
    <t>1125241</t>
  </si>
  <si>
    <t>1116251</t>
  </si>
  <si>
    <t>1107383</t>
  </si>
  <si>
    <t>1097401</t>
  </si>
  <si>
    <t>1072693</t>
  </si>
  <si>
    <t>1059688</t>
  </si>
  <si>
    <t>1058227</t>
  </si>
  <si>
    <t>1057974</t>
  </si>
  <si>
    <t>1057101</t>
  </si>
  <si>
    <t>1056830</t>
  </si>
  <si>
    <t>1056256</t>
  </si>
  <si>
    <t>1055405</t>
  </si>
  <si>
    <t>1053826</t>
  </si>
  <si>
    <t>1053104</t>
  </si>
  <si>
    <t>1051734</t>
  </si>
  <si>
    <t>1044270</t>
  </si>
  <si>
    <t>1034690</t>
  </si>
  <si>
    <t>1024610</t>
  </si>
  <si>
    <t>1020968</t>
  </si>
  <si>
    <t>1011128</t>
  </si>
  <si>
    <t>0996505</t>
  </si>
  <si>
    <t>0984594</t>
  </si>
  <si>
    <t>0972205</t>
  </si>
  <si>
    <t>0968548</t>
  </si>
  <si>
    <t>0967836</t>
  </si>
  <si>
    <t>0967016</t>
  </si>
  <si>
    <t>0965336</t>
  </si>
  <si>
    <t>0963911</t>
  </si>
  <si>
    <t>0963153</t>
  </si>
  <si>
    <t>0957705</t>
  </si>
  <si>
    <t>0955384</t>
  </si>
  <si>
    <t>0949960</t>
  </si>
  <si>
    <t>0943848</t>
  </si>
  <si>
    <t>0943394</t>
  </si>
  <si>
    <t>0942197</t>
  </si>
  <si>
    <t>0928907</t>
  </si>
  <si>
    <t>0926724</t>
  </si>
  <si>
    <t>0926722</t>
  </si>
  <si>
    <t>0920286</t>
  </si>
  <si>
    <t>0911088</t>
  </si>
  <si>
    <t>0903312</t>
  </si>
  <si>
    <t>0902625</t>
  </si>
  <si>
    <t>0900790</t>
  </si>
  <si>
    <t>0900642</t>
  </si>
  <si>
    <t>0900634</t>
  </si>
  <si>
    <t>0900534</t>
  </si>
  <si>
    <t>0900261</t>
  </si>
  <si>
    <t>0898650</t>
  </si>
  <si>
    <t>0898149</t>
  </si>
  <si>
    <t>0897144</t>
  </si>
  <si>
    <t>0897137</t>
  </si>
  <si>
    <t>0896615</t>
  </si>
  <si>
    <t>0894122</t>
  </si>
  <si>
    <t>0894113</t>
  </si>
  <si>
    <t>0891380</t>
  </si>
  <si>
    <t>0885014</t>
  </si>
  <si>
    <t>0882858</t>
  </si>
  <si>
    <t>0868101</t>
  </si>
  <si>
    <t>0868076</t>
  </si>
  <si>
    <t>0859859</t>
  </si>
  <si>
    <t>0830528</t>
  </si>
  <si>
    <t>0828818</t>
  </si>
  <si>
    <t>0828303</t>
  </si>
  <si>
    <t>0827784</t>
  </si>
  <si>
    <t>0826678</t>
  </si>
  <si>
    <t>0763117</t>
  </si>
  <si>
    <t>0725486</t>
  </si>
  <si>
    <t>0724701</t>
  </si>
  <si>
    <t>0721069</t>
  </si>
  <si>
    <t>0649270</t>
  </si>
  <si>
    <t>0645768</t>
  </si>
  <si>
    <t>0577857</t>
  </si>
  <si>
    <t>0509356</t>
  </si>
  <si>
    <t>0503306</t>
  </si>
  <si>
    <t>0407485</t>
  </si>
  <si>
    <t>0376282</t>
  </si>
  <si>
    <t>0230472</t>
  </si>
  <si>
    <t>0222451</t>
  </si>
  <si>
    <t>0195895</t>
  </si>
  <si>
    <t>0195721</t>
  </si>
  <si>
    <t>0194914</t>
  </si>
  <si>
    <t>0191267</t>
  </si>
  <si>
    <t>0190875</t>
  </si>
  <si>
    <t>0190568</t>
  </si>
  <si>
    <t>0189442</t>
  </si>
  <si>
    <t>0189005</t>
  </si>
  <si>
    <t>0188334</t>
  </si>
  <si>
    <t>0188209</t>
  </si>
  <si>
    <t>0188197</t>
  </si>
  <si>
    <t>0188169</t>
  </si>
  <si>
    <t>0187866</t>
  </si>
  <si>
    <t>0187004</t>
  </si>
  <si>
    <t>0185099</t>
  </si>
  <si>
    <t>0184313</t>
  </si>
  <si>
    <t>0183905</t>
  </si>
  <si>
    <t>0181736</t>
  </si>
  <si>
    <t>0181398</t>
  </si>
  <si>
    <t>0178798</t>
  </si>
  <si>
    <t>0176353</t>
  </si>
  <si>
    <t>0175872</t>
  </si>
  <si>
    <t>0175403</t>
  </si>
  <si>
    <t>0172737</t>
  </si>
  <si>
    <t>0172720</t>
  </si>
  <si>
    <t>0166810</t>
  </si>
  <si>
    <t>0164111</t>
  </si>
  <si>
    <t>0163329</t>
  </si>
  <si>
    <t>0162966</t>
  </si>
  <si>
    <t>0162704</t>
  </si>
  <si>
    <t>0162614</t>
  </si>
  <si>
    <t>0161499</t>
  </si>
  <si>
    <t>0160788</t>
  </si>
  <si>
    <t>0159579</t>
  </si>
  <si>
    <t>0159436</t>
  </si>
  <si>
    <t>0158145</t>
  </si>
  <si>
    <t>0153555</t>
  </si>
  <si>
    <t>0153404</t>
  </si>
  <si>
    <t>0153276</t>
  </si>
  <si>
    <t>0150278</t>
  </si>
  <si>
    <t>0149877</t>
  </si>
  <si>
    <t>0147265</t>
  </si>
  <si>
    <t>0147020</t>
  </si>
  <si>
    <t>0146732</t>
  </si>
  <si>
    <t>0146261</t>
  </si>
  <si>
    <t>0145945</t>
  </si>
  <si>
    <t>0143618</t>
  </si>
  <si>
    <t>0137723</t>
  </si>
  <si>
    <t>0137448</t>
  </si>
  <si>
    <t>0137155</t>
  </si>
  <si>
    <t>0136679</t>
  </si>
  <si>
    <t>0136668</t>
  </si>
  <si>
    <t>0127119</t>
  </si>
  <si>
    <t>0126948</t>
  </si>
  <si>
    <t>0126502</t>
  </si>
  <si>
    <t>0126234</t>
  </si>
  <si>
    <t>0126226</t>
  </si>
  <si>
    <t>0126216</t>
  </si>
  <si>
    <t>0125999</t>
  </si>
  <si>
    <t>0125159</t>
  </si>
  <si>
    <t>0122766</t>
  </si>
  <si>
    <t>0122717</t>
  </si>
  <si>
    <t>0122499</t>
  </si>
  <si>
    <t>0111042</t>
  </si>
  <si>
    <t>0104477</t>
  </si>
  <si>
    <t>0103650</t>
  </si>
  <si>
    <t>0100990</t>
  </si>
  <si>
    <t>0100660</t>
  </si>
  <si>
    <t>0096078</t>
  </si>
  <si>
    <t>0095987</t>
  </si>
  <si>
    <t>0094186</t>
  </si>
  <si>
    <t>0092155</t>
  </si>
  <si>
    <t>0091985</t>
  </si>
  <si>
    <t>0091891</t>
  </si>
  <si>
    <t>0091375</t>
  </si>
  <si>
    <t>0090956</t>
  </si>
  <si>
    <t>0090618</t>
  </si>
  <si>
    <t>0090298</t>
  </si>
  <si>
    <t>0090184</t>
  </si>
  <si>
    <t>0090155</t>
  </si>
  <si>
    <t>0089926</t>
  </si>
  <si>
    <t>0089734</t>
  </si>
  <si>
    <t>0089682</t>
  </si>
  <si>
    <t>0089391</t>
  </si>
  <si>
    <t>0089298</t>
  </si>
  <si>
    <t>0089218</t>
  </si>
  <si>
    <t>0088945</t>
  </si>
  <si>
    <t>0088914</t>
  </si>
  <si>
    <t>0088707</t>
  </si>
  <si>
    <t>0088106</t>
  </si>
  <si>
    <t>0087873</t>
  </si>
  <si>
    <t>0087583</t>
  </si>
  <si>
    <t>0087519</t>
  </si>
  <si>
    <t>0086974</t>
  </si>
  <si>
    <t>0086916</t>
  </si>
  <si>
    <t>0085813</t>
  </si>
  <si>
    <t>0085755</t>
  </si>
  <si>
    <t>0084791</t>
  </si>
  <si>
    <t>0083947</t>
  </si>
  <si>
    <t>0083874</t>
  </si>
  <si>
    <t>0083794</t>
  </si>
  <si>
    <t>0083358</t>
  </si>
  <si>
    <t>0083014</t>
  </si>
  <si>
    <t>0082767</t>
  </si>
  <si>
    <t>0082571</t>
  </si>
  <si>
    <t>0082417</t>
  </si>
  <si>
    <t>0082328</t>
  </si>
  <si>
    <t>0082154</t>
  </si>
  <si>
    <t>0082100</t>
  </si>
  <si>
    <t>0082027</t>
  </si>
  <si>
    <t>0082004</t>
  </si>
  <si>
    <t>0081909</t>
  </si>
  <si>
    <t>0081831</t>
  </si>
  <si>
    <t>0081694</t>
  </si>
  <si>
    <t>0081519</t>
  </si>
  <si>
    <t>0081431</t>
  </si>
  <si>
    <t>0081231</t>
  </si>
  <si>
    <t>0081182</t>
  </si>
  <si>
    <t>0081110</t>
  </si>
  <si>
    <t>0081099</t>
  </si>
  <si>
    <t>0081067</t>
  </si>
  <si>
    <t>0081021</t>
  </si>
  <si>
    <t>0080982</t>
  </si>
  <si>
    <t>0080801</t>
  </si>
  <si>
    <t>0080781</t>
  </si>
  <si>
    <t>0080715</t>
  </si>
  <si>
    <t>0080353</t>
  </si>
  <si>
    <t>0080332</t>
  </si>
  <si>
    <t>0080296</t>
  </si>
  <si>
    <t>0016073</t>
  </si>
  <si>
    <t>0015302</t>
  </si>
  <si>
    <t>0002814</t>
  </si>
  <si>
    <t>8018121</t>
  </si>
  <si>
    <t>8016907</t>
  </si>
  <si>
    <t>8016659</t>
  </si>
  <si>
    <t>8016647</t>
  </si>
  <si>
    <t>8016549</t>
  </si>
  <si>
    <t>8015725</t>
  </si>
  <si>
    <t>8015445</t>
  </si>
  <si>
    <t>8015438</t>
  </si>
  <si>
    <t>8015405</t>
  </si>
  <si>
    <t>8015354</t>
  </si>
  <si>
    <t>8014690</t>
  </si>
  <si>
    <t>8014670</t>
  </si>
  <si>
    <t>8014669</t>
  </si>
  <si>
    <t>8014557</t>
  </si>
  <si>
    <t>8014507</t>
  </si>
  <si>
    <t>8013595</t>
  </si>
  <si>
    <t>8013267</t>
  </si>
  <si>
    <t>8013213</t>
  </si>
  <si>
    <t>8013148</t>
  </si>
  <si>
    <t>8012957</t>
  </si>
  <si>
    <t>8012952</t>
  </si>
  <si>
    <t>8012816</t>
  </si>
  <si>
    <t>8012635</t>
  </si>
  <si>
    <t>8012444</t>
  </si>
  <si>
    <t>8012409</t>
  </si>
  <si>
    <t>8012147</t>
  </si>
  <si>
    <t>8011986</t>
  </si>
  <si>
    <t>8011910</t>
  </si>
  <si>
    <t>8011736</t>
  </si>
  <si>
    <t>8011573</t>
  </si>
  <si>
    <t>8011326</t>
  </si>
  <si>
    <t>8010855</t>
  </si>
  <si>
    <t>8010711</t>
  </si>
  <si>
    <t>8010591</t>
  </si>
  <si>
    <t>8010427</t>
  </si>
  <si>
    <t>8010224</t>
  </si>
  <si>
    <t>8010216</t>
  </si>
  <si>
    <t>8010063</t>
  </si>
  <si>
    <t>8010043</t>
  </si>
  <si>
    <t>8010012</t>
  </si>
  <si>
    <t>8009887</t>
  </si>
  <si>
    <t>8009875</t>
  </si>
  <si>
    <t>8009647</t>
  </si>
  <si>
    <t>8009539</t>
  </si>
  <si>
    <t>8009455</t>
  </si>
  <si>
    <t>8009347</t>
  </si>
  <si>
    <t>8008966</t>
  </si>
  <si>
    <t>8008942</t>
  </si>
  <si>
    <t>8007955</t>
  </si>
  <si>
    <t>8007923</t>
  </si>
  <si>
    <t>8007901</t>
  </si>
  <si>
    <t>8007894</t>
  </si>
  <si>
    <t>8007883</t>
  </si>
  <si>
    <t>8007879</t>
  </si>
  <si>
    <t>8007789</t>
  </si>
  <si>
    <t>8007730</t>
  </si>
  <si>
    <t>8007719</t>
  </si>
  <si>
    <t>8007553</t>
  </si>
  <si>
    <t>8007483</t>
  </si>
  <si>
    <t>8007418</t>
  </si>
  <si>
    <t>8007414</t>
  </si>
  <si>
    <t>8007413</t>
  </si>
  <si>
    <t>8007401</t>
  </si>
  <si>
    <t>8007357</t>
  </si>
  <si>
    <t>8007352</t>
  </si>
  <si>
    <t>8007232</t>
  </si>
  <si>
    <t>8007159</t>
  </si>
  <si>
    <t>8007112</t>
  </si>
  <si>
    <t>8007097</t>
  </si>
  <si>
    <t>8007061</t>
  </si>
  <si>
    <t>8007060</t>
  </si>
  <si>
    <t>8007059</t>
  </si>
  <si>
    <t>8007003</t>
  </si>
  <si>
    <t>8006219</t>
  </si>
  <si>
    <t>8006190</t>
  </si>
  <si>
    <t>8005684</t>
  </si>
  <si>
    <t>8005650</t>
  </si>
  <si>
    <t>8005566</t>
  </si>
  <si>
    <t>8005316</t>
  </si>
  <si>
    <t>8005268</t>
  </si>
  <si>
    <t>8005076</t>
  </si>
  <si>
    <t>8005060</t>
  </si>
  <si>
    <t>8005000</t>
  </si>
  <si>
    <t>8004975</t>
  </si>
  <si>
    <t>8004933</t>
  </si>
  <si>
    <t>8004887</t>
  </si>
  <si>
    <t>8004877</t>
  </si>
  <si>
    <t>8004869</t>
  </si>
  <si>
    <t>8004868</t>
  </si>
  <si>
    <t>8004685</t>
  </si>
  <si>
    <t>8004514</t>
  </si>
  <si>
    <t>8004496</t>
  </si>
  <si>
    <t>8004417</t>
  </si>
  <si>
    <t>8004157</t>
  </si>
  <si>
    <t>8002560</t>
  </si>
  <si>
    <t>8002537</t>
  </si>
  <si>
    <t>8002518</t>
  </si>
  <si>
    <t>8002354</t>
  </si>
  <si>
    <t>8001964</t>
  </si>
  <si>
    <t>8001933</t>
  </si>
  <si>
    <t>8001752</t>
  </si>
  <si>
    <t>8001367</t>
  </si>
  <si>
    <t>8001137</t>
  </si>
  <si>
    <t>8000590</t>
  </si>
  <si>
    <t>1789154</t>
  </si>
  <si>
    <t>1681398</t>
  </si>
  <si>
    <t>1645407</t>
  </si>
  <si>
    <t>1557674</t>
  </si>
  <si>
    <t>1459633</t>
  </si>
  <si>
    <t>1413956</t>
  </si>
  <si>
    <t>1406000</t>
  </si>
  <si>
    <t>1405038</t>
  </si>
  <si>
    <t>1403871</t>
  </si>
  <si>
    <t>1396608</t>
  </si>
  <si>
    <t>1393230</t>
  </si>
  <si>
    <t>1392676</t>
  </si>
  <si>
    <t>1383811</t>
  </si>
  <si>
    <t>1383601</t>
  </si>
  <si>
    <t>1370395</t>
  </si>
  <si>
    <t>1368402</t>
  </si>
  <si>
    <t>1368067</t>
  </si>
  <si>
    <t>1327699</t>
  </si>
  <si>
    <t>1312893</t>
  </si>
  <si>
    <t>1277112</t>
  </si>
  <si>
    <t>1276711</t>
  </si>
  <si>
    <t>1275587</t>
  </si>
  <si>
    <t>1241330</t>
  </si>
  <si>
    <t>1236383</t>
  </si>
  <si>
    <t>1227207</t>
  </si>
  <si>
    <t>1225199</t>
  </si>
  <si>
    <t>1219483</t>
  </si>
  <si>
    <t>1218750</t>
  </si>
  <si>
    <t>1216076</t>
  </si>
  <si>
    <t>1210878</t>
  </si>
  <si>
    <t>1183073</t>
  </si>
  <si>
    <t>1159554</t>
  </si>
  <si>
    <t>1159118</t>
  </si>
  <si>
    <t>1150190</t>
  </si>
  <si>
    <t>1143563</t>
  </si>
  <si>
    <t>1142315</t>
  </si>
  <si>
    <t>1121110</t>
  </si>
  <si>
    <t>1113198</t>
  </si>
  <si>
    <t>1111375</t>
  </si>
  <si>
    <t>1056290</t>
  </si>
  <si>
    <t>1037076</t>
  </si>
  <si>
    <t>1005512</t>
  </si>
  <si>
    <t>1003215</t>
  </si>
  <si>
    <t>0996023</t>
  </si>
  <si>
    <t>0995745</t>
  </si>
  <si>
    <t>0995281</t>
  </si>
  <si>
    <t>0987245</t>
  </si>
  <si>
    <t>0969156</t>
  </si>
  <si>
    <t>0967837</t>
  </si>
  <si>
    <t>0967054</t>
  </si>
  <si>
    <t>0965527</t>
  </si>
  <si>
    <t>0960963</t>
  </si>
  <si>
    <t>0952956</t>
  </si>
  <si>
    <t>0913630</t>
  </si>
  <si>
    <t>0906269</t>
  </si>
  <si>
    <t>0901923</t>
  </si>
  <si>
    <t>0901788</t>
  </si>
  <si>
    <t>0900385</t>
  </si>
  <si>
    <t>0890112</t>
  </si>
  <si>
    <t>0887350</t>
  </si>
  <si>
    <t>0884900</t>
  </si>
  <si>
    <t>0882217</t>
  </si>
  <si>
    <t>0867596</t>
  </si>
  <si>
    <t>0861408</t>
  </si>
  <si>
    <t>0858407</t>
  </si>
  <si>
    <t>0832865</t>
  </si>
  <si>
    <t>0832006</t>
  </si>
  <si>
    <t>0633812</t>
  </si>
  <si>
    <t>0613819</t>
  </si>
  <si>
    <t>0607369</t>
  </si>
  <si>
    <t>0598763</t>
  </si>
  <si>
    <t>0496425</t>
  </si>
  <si>
    <t>0484225</t>
  </si>
  <si>
    <t>0362403</t>
  </si>
  <si>
    <t>0354577</t>
  </si>
  <si>
    <t>0343825</t>
  </si>
  <si>
    <t>0299540</t>
  </si>
  <si>
    <t>0299360</t>
  </si>
  <si>
    <t>0287373</t>
  </si>
  <si>
    <t>0284820</t>
  </si>
  <si>
    <t>0256325</t>
  </si>
  <si>
    <t>0235161</t>
  </si>
  <si>
    <t>0204428</t>
  </si>
  <si>
    <t>0195574</t>
  </si>
  <si>
    <t>0195480</t>
  </si>
  <si>
    <t>0195324</t>
  </si>
  <si>
    <t>0195279</t>
  </si>
  <si>
    <t>0195074</t>
  </si>
  <si>
    <t>0190308</t>
  </si>
  <si>
    <t>0190228</t>
  </si>
  <si>
    <t>0189773</t>
  </si>
  <si>
    <t>0186940</t>
  </si>
  <si>
    <t>0186775</t>
  </si>
  <si>
    <t>0185815</t>
  </si>
  <si>
    <t>0184773</t>
  </si>
  <si>
    <t>0180578</t>
  </si>
  <si>
    <t>0175763</t>
  </si>
  <si>
    <t>0172707</t>
  </si>
  <si>
    <t>0166876</t>
  </si>
  <si>
    <t>0165419</t>
  </si>
  <si>
    <t>0164045</t>
  </si>
  <si>
    <t>0163471</t>
  </si>
  <si>
    <t>0160010</t>
  </si>
  <si>
    <t>0158729</t>
  </si>
  <si>
    <t>0153692</t>
  </si>
  <si>
    <t>0147233</t>
  </si>
  <si>
    <t>0147189</t>
  </si>
  <si>
    <t>0146696</t>
  </si>
  <si>
    <t>0145888</t>
  </si>
  <si>
    <t>0142244</t>
  </si>
  <si>
    <t>0140369</t>
  </si>
  <si>
    <t>0138043</t>
  </si>
  <si>
    <t>0136859</t>
  </si>
  <si>
    <t>0127352</t>
  </si>
  <si>
    <t>0127111</t>
  </si>
  <si>
    <t>0105272</t>
  </si>
  <si>
    <t>0101438</t>
  </si>
  <si>
    <t>0099942</t>
  </si>
  <si>
    <t>0093572</t>
  </si>
  <si>
    <t>0092266</t>
  </si>
  <si>
    <t>0092209</t>
  </si>
  <si>
    <t>0092079</t>
  </si>
  <si>
    <t>0091594</t>
  </si>
  <si>
    <t>0091582</t>
  </si>
  <si>
    <t>0091236</t>
  </si>
  <si>
    <t>0091220</t>
  </si>
  <si>
    <t>0090905</t>
  </si>
  <si>
    <t>0090274</t>
  </si>
  <si>
    <t>0090128</t>
  </si>
  <si>
    <t>0089897</t>
  </si>
  <si>
    <t>0089436</t>
  </si>
  <si>
    <t>0087502</t>
  </si>
  <si>
    <t>0086423</t>
  </si>
  <si>
    <t>0085895</t>
  </si>
  <si>
    <t>0085855</t>
  </si>
  <si>
    <t>0085832</t>
  </si>
  <si>
    <t>0085790</t>
  </si>
  <si>
    <t>0085649</t>
  </si>
  <si>
    <t>0084872</t>
  </si>
  <si>
    <t>0084169</t>
  </si>
  <si>
    <t>0083958</t>
  </si>
  <si>
    <t>0083723</t>
  </si>
  <si>
    <t>0083673</t>
  </si>
  <si>
    <t>0082656</t>
  </si>
  <si>
    <t>0082596</t>
  </si>
  <si>
    <t>0082494</t>
  </si>
  <si>
    <t>0082051</t>
  </si>
  <si>
    <t>0081949</t>
  </si>
  <si>
    <t>0081914</t>
  </si>
  <si>
    <t>0081902</t>
  </si>
  <si>
    <t>0081882</t>
  </si>
  <si>
    <t>0081818</t>
  </si>
  <si>
    <t>0081562</t>
  </si>
  <si>
    <t>0081025</t>
  </si>
  <si>
    <t>0080928</t>
  </si>
  <si>
    <t>0080884</t>
  </si>
  <si>
    <t>0080870</t>
  </si>
  <si>
    <t>0080726</t>
  </si>
  <si>
    <t>0080714</t>
  </si>
  <si>
    <t>0080547</t>
  </si>
  <si>
    <t>0080476</t>
  </si>
  <si>
    <t>0080381</t>
  </si>
  <si>
    <t>0072561</t>
  </si>
  <si>
    <t>0064578</t>
  </si>
  <si>
    <t>0057004</t>
  </si>
  <si>
    <t>0034711</t>
  </si>
  <si>
    <t>0026726</t>
  </si>
  <si>
    <t>0003573</t>
  </si>
  <si>
    <t>8007724</t>
  </si>
  <si>
    <t>8005563</t>
  </si>
  <si>
    <t>8015735</t>
  </si>
  <si>
    <t>8012989</t>
  </si>
  <si>
    <t>0187003</t>
  </si>
  <si>
    <t>8002515</t>
  </si>
  <si>
    <t>0857925</t>
  </si>
  <si>
    <t>0110404</t>
  </si>
  <si>
    <t>0963328</t>
  </si>
  <si>
    <t>0455983</t>
  </si>
  <si>
    <t>1388455</t>
  </si>
  <si>
    <t>8011224</t>
  </si>
  <si>
    <t>8010182</t>
  </si>
  <si>
    <t>0127968</t>
  </si>
  <si>
    <t>8012332</t>
  </si>
  <si>
    <t>RESEARCH</t>
  </si>
  <si>
    <t>Chancellor/President</t>
  </si>
  <si>
    <t>STUDENT AFFAIRS</t>
  </si>
  <si>
    <t>0318048</t>
  </si>
  <si>
    <t>8015344</t>
  </si>
  <si>
    <t>8007520</t>
  </si>
  <si>
    <t>Tenure College ID</t>
  </si>
  <si>
    <t>DEAN, LIBERAL ARTS AND SOCIAL SCIENCE</t>
  </si>
  <si>
    <t>HO557</t>
  </si>
  <si>
    <t>COLLEGE OF MEDICINE</t>
  </si>
  <si>
    <t>(blank)</t>
  </si>
  <si>
    <t xml:space="preserve">Return to Generating Units - 53.125085% of Total Recovery </t>
  </si>
  <si>
    <t>ADMINISTRATION AND FINANCE</t>
  </si>
  <si>
    <t>CHANCELLOR/PRESIDENT</t>
  </si>
  <si>
    <t>DEAN, COLLEGE OF MEDICINE</t>
  </si>
  <si>
    <t>HOBBY SCHOOL</t>
  </si>
  <si>
    <t>HONORS COLLEGE</t>
  </si>
  <si>
    <t>DEAN, LIBERAL ARTS &amp; SOC SCI</t>
  </si>
  <si>
    <t>DEAN, GLOBAL HOSPITALITY LEADER</t>
  </si>
  <si>
    <t>F&amp;A Recovered By Project ID Credit Split</t>
  </si>
  <si>
    <t>IDC Return to Tenure College</t>
  </si>
  <si>
    <t>IDC Return to Department</t>
  </si>
  <si>
    <t>IDC Return by Project ID Credit Split</t>
  </si>
  <si>
    <t>IDC Return to Credit College</t>
  </si>
  <si>
    <t>IDC Return to College TOTAL</t>
  </si>
  <si>
    <t>IDC Return to Credit Dept</t>
  </si>
  <si>
    <t>IDC Return by Project ID 
Credit Split</t>
  </si>
  <si>
    <t xml:space="preserve">IDC Return to Credit College  </t>
  </si>
  <si>
    <t xml:space="preserve">IDC Return to Credit Department  </t>
  </si>
  <si>
    <t xml:space="preserve">IDC Return to College and Dept By Project ID Credit Split   </t>
  </si>
  <si>
    <t xml:space="preserve">F&amp;A Recovered By Project ID Credit Split  </t>
  </si>
  <si>
    <t xml:space="preserve">IDC Return to Tenure College  </t>
  </si>
  <si>
    <t>FY22 F&amp;A Recovered and IDC Distributed by Project ID Credit Split</t>
  </si>
  <si>
    <t>FY22 F&amp;A Recovered and IDC Distributed to Department by Project ID Credit Split</t>
  </si>
  <si>
    <t>Credit College 
ID</t>
  </si>
  <si>
    <t>F&amp;A Recovered 
by Project ID 
Credit Split</t>
  </si>
  <si>
    <t>IDC Return to 
Credit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</si>
</sst>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00"/>
    <numFmt numFmtId="166" formatCode="_(&quot;$&quot;* #,##0.00_);_(&quot;$&quot;* \(#,##0.00\);_(&quot;$&quot;* &quot;-&quot;??????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Unicode MS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6" fillId="0" borderId="0" applyNumberFormat="0" applyFont="0" applyFill="0" applyBorder="0" applyAlignment="0" applyProtection="0">
      <alignment horizontal="left"/>
    </xf>
    <xf numFmtId="43" fontId="5" fillId="0" borderId="0" applyFont="0" applyFill="0" applyBorder="0" applyAlignment="0" applyProtection="0"/>
    <xf numFmtId="0" fontId="7" fillId="0" borderId="5">
      <alignment horizontal="center"/>
    </xf>
    <xf numFmtId="0" fontId="5" fillId="0" borderId="0"/>
  </cellStyleXfs>
  <cellXfs count="84">
    <xf numFmtId="0" fontId="0" fillId="0" borderId="0" xfId="0"/>
    <xf numFmtId="42" fontId="0" fillId="0" borderId="0" xfId="0" applyNumberFormat="1"/>
    <xf numFmtId="0" fontId="0" fillId="0" borderId="0" xfId="0" applyAlignment="1">
      <alignment wrapText="1"/>
    </xf>
    <xf numFmtId="164" fontId="0" fillId="0" borderId="0" xfId="1" applyNumberFormat="1" applyFont="1"/>
    <xf numFmtId="0" fontId="0" fillId="0" borderId="2" xfId="0" applyBorder="1"/>
    <xf numFmtId="164" fontId="0" fillId="0" borderId="2" xfId="1" applyNumberFormat="1" applyFont="1" applyBorder="1"/>
    <xf numFmtId="166" fontId="0" fillId="0" borderId="2" xfId="0" applyNumberFormat="1" applyBorder="1"/>
    <xf numFmtId="44" fontId="0" fillId="0" borderId="2" xfId="0" applyNumberFormat="1" applyBorder="1"/>
    <xf numFmtId="0" fontId="8" fillId="0" borderId="0" xfId="0" applyFont="1"/>
    <xf numFmtId="0" fontId="9" fillId="0" borderId="0" xfId="0" applyFont="1"/>
    <xf numFmtId="164" fontId="9" fillId="0" borderId="0" xfId="1" applyNumberFormat="1" applyFont="1"/>
    <xf numFmtId="165" fontId="8" fillId="0" borderId="0" xfId="0" applyNumberFormat="1" applyFont="1"/>
    <xf numFmtId="0" fontId="0" fillId="0" borderId="4" xfId="0" applyBorder="1"/>
    <xf numFmtId="164" fontId="0" fillId="0" borderId="4" xfId="1" applyNumberFormat="1" applyFont="1" applyBorder="1"/>
    <xf numFmtId="166" fontId="0" fillId="0" borderId="4" xfId="0" applyNumberFormat="1" applyBorder="1"/>
    <xf numFmtId="44" fontId="0" fillId="0" borderId="4" xfId="0" applyNumberFormat="1" applyBorder="1"/>
    <xf numFmtId="0" fontId="0" fillId="0" borderId="5" xfId="0" applyBorder="1"/>
    <xf numFmtId="0" fontId="0" fillId="0" borderId="22" xfId="0" applyBorder="1"/>
    <xf numFmtId="0" fontId="0" fillId="0" borderId="14" xfId="0" applyBorder="1"/>
    <xf numFmtId="164" fontId="0" fillId="0" borderId="14" xfId="1" applyNumberFormat="1" applyFont="1" applyBorder="1"/>
    <xf numFmtId="0" fontId="0" fillId="0" borderId="25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9" fillId="0" borderId="0" xfId="0" applyFont="1" applyAlignment="1">
      <alignment horizontal="center"/>
    </xf>
    <xf numFmtId="44" fontId="0" fillId="0" borderId="5" xfId="0" applyNumberFormat="1" applyBorder="1"/>
    <xf numFmtId="44" fontId="0" fillId="0" borderId="22" xfId="0" applyNumberFormat="1" applyBorder="1"/>
    <xf numFmtId="166" fontId="0" fillId="0" borderId="14" xfId="0" applyNumberFormat="1" applyBorder="1"/>
    <xf numFmtId="44" fontId="0" fillId="0" borderId="14" xfId="0" applyNumberFormat="1" applyBorder="1"/>
    <xf numFmtId="0" fontId="0" fillId="0" borderId="1" xfId="0" applyBorder="1"/>
    <xf numFmtId="44" fontId="0" fillId="0" borderId="15" xfId="0" applyNumberFormat="1" applyBorder="1"/>
    <xf numFmtId="0" fontId="0" fillId="0" borderId="3" xfId="0" applyBorder="1"/>
    <xf numFmtId="0" fontId="0" fillId="0" borderId="4" xfId="0" applyBorder="1" applyAlignment="1">
      <alignment horizontal="left"/>
    </xf>
    <xf numFmtId="44" fontId="0" fillId="0" borderId="18" xfId="0" applyNumberFormat="1" applyBorder="1"/>
    <xf numFmtId="0" fontId="8" fillId="2" borderId="16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164" fontId="8" fillId="2" borderId="14" xfId="1" applyNumberFormat="1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 wrapText="1"/>
    </xf>
    <xf numFmtId="0" fontId="0" fillId="0" borderId="16" xfId="0" applyBorder="1" applyAlignment="1">
      <alignment horizontal="left"/>
    </xf>
    <xf numFmtId="0" fontId="0" fillId="0" borderId="1" xfId="0" applyBorder="1" applyAlignment="1">
      <alignment horizontal="left"/>
    </xf>
    <xf numFmtId="44" fontId="0" fillId="0" borderId="17" xfId="0" applyNumberFormat="1" applyBorder="1"/>
    <xf numFmtId="0" fontId="0" fillId="0" borderId="3" xfId="0" applyBorder="1" applyAlignment="1">
      <alignment horizontal="left"/>
    </xf>
    <xf numFmtId="0" fontId="8" fillId="2" borderId="28" xfId="0" applyFont="1" applyFill="1" applyBorder="1" applyAlignment="1">
      <alignment horizontal="center" wrapText="1"/>
    </xf>
    <xf numFmtId="0" fontId="8" fillId="2" borderId="29" xfId="0" applyFont="1" applyFill="1" applyBorder="1" applyAlignment="1">
      <alignment horizontal="center" wrapText="1"/>
    </xf>
    <xf numFmtId="164" fontId="8" fillId="2" borderId="29" xfId="1" applyNumberFormat="1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42" fontId="0" fillId="0" borderId="25" xfId="0" applyNumberFormat="1" applyBorder="1"/>
    <xf numFmtId="0" fontId="0" fillId="0" borderId="31" xfId="0" pivotButton="1" applyBorder="1" applyAlignment="1">
      <alignment horizontal="center" wrapText="1"/>
    </xf>
    <xf numFmtId="0" fontId="0" fillId="0" borderId="8" xfId="0" applyBorder="1"/>
    <xf numFmtId="44" fontId="0" fillId="0" borderId="7" xfId="1" applyFont="1" applyBorder="1"/>
    <xf numFmtId="44" fontId="0" fillId="0" borderId="8" xfId="0" applyNumberFormat="1" applyBorder="1"/>
    <xf numFmtId="0" fontId="2" fillId="2" borderId="23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25" xfId="0" applyFont="1" applyFill="1" applyBorder="1"/>
    <xf numFmtId="0" fontId="2" fillId="2" borderId="5" xfId="0" applyFont="1" applyFill="1" applyBorder="1"/>
    <xf numFmtId="44" fontId="2" fillId="2" borderId="5" xfId="1" applyFont="1" applyFill="1" applyBorder="1"/>
    <xf numFmtId="44" fontId="2" fillId="2" borderId="22" xfId="1" applyFont="1" applyFill="1" applyBorder="1"/>
    <xf numFmtId="0" fontId="0" fillId="0" borderId="23" xfId="0" applyBorder="1" applyAlignment="1">
      <alignment horizontal="center" wrapText="1"/>
    </xf>
    <xf numFmtId="0" fontId="0" fillId="0" borderId="9" xfId="0" applyBorder="1"/>
    <xf numFmtId="42" fontId="0" fillId="0" borderId="19" xfId="0" applyNumberFormat="1" applyBorder="1"/>
    <xf numFmtId="44" fontId="0" fillId="0" borderId="19" xfId="0" applyNumberFormat="1" applyBorder="1"/>
    <xf numFmtId="44" fontId="0" fillId="0" borderId="21" xfId="0" applyNumberFormat="1" applyBorder="1"/>
    <xf numFmtId="44" fontId="0" fillId="0" borderId="0" xfId="0" applyNumberFormat="1"/>
    <xf numFmtId="44" fontId="0" fillId="0" borderId="20" xfId="0" applyNumberFormat="1" applyBorder="1"/>
    <xf numFmtId="42" fontId="0" fillId="0" borderId="5" xfId="0" applyNumberFormat="1" applyBorder="1"/>
    <xf numFmtId="0" fontId="0" fillId="0" borderId="23" xfId="0" applyBorder="1"/>
    <xf numFmtId="0" fontId="0" fillId="0" borderId="19" xfId="0" applyBorder="1"/>
    <xf numFmtId="0" fontId="0" fillId="0" borderId="24" xfId="0" applyBorder="1"/>
    <xf numFmtId="0" fontId="0" fillId="0" borderId="21" xfId="0" applyBorder="1"/>
    <xf numFmtId="0" fontId="0" fillId="0" borderId="20" xfId="0" applyBorder="1"/>
    <xf numFmtId="0" fontId="0" fillId="0" borderId="6" xfId="0" applyBorder="1"/>
    <xf numFmtId="0" fontId="0" fillId="0" borderId="11" xfId="0" applyBorder="1"/>
    <xf numFmtId="164" fontId="0" fillId="0" borderId="26" xfId="1" applyNumberFormat="1" applyFont="1" applyBorder="1"/>
    <xf numFmtId="0" fontId="0" fillId="0" borderId="10" xfId="0" applyBorder="1"/>
    <xf numFmtId="164" fontId="0" fillId="0" borderId="1" xfId="1" applyNumberFormat="1" applyFont="1" applyFill="1" applyBorder="1"/>
    <xf numFmtId="44" fontId="0" fillId="0" borderId="2" xfId="1" applyFont="1" applyFill="1" applyBorder="1"/>
    <xf numFmtId="44" fontId="0" fillId="0" borderId="10" xfId="0" applyNumberFormat="1" applyBorder="1"/>
    <xf numFmtId="0" fontId="0" fillId="0" borderId="13" xfId="0" applyBorder="1"/>
    <xf numFmtId="164" fontId="0" fillId="0" borderId="27" xfId="1" applyNumberFormat="1" applyFont="1" applyFill="1" applyBorder="1"/>
    <xf numFmtId="44" fontId="0" fillId="0" borderId="12" xfId="1" applyFont="1" applyFill="1" applyBorder="1"/>
    <xf numFmtId="44" fontId="0" fillId="0" borderId="13" xfId="0" applyNumberFormat="1" applyBorder="1"/>
  </cellXfs>
  <cellStyles count="9">
    <cellStyle name="Comma 2" xfId="6" xr:uid="{74F7FCAA-8EBD-4153-BA18-16D20851EB20}"/>
    <cellStyle name="Currency" xfId="1" builtinId="4"/>
    <cellStyle name="Normal" xfId="0" builtinId="0"/>
    <cellStyle name="Normal 2" xfId="2" xr:uid="{A18FA360-1BA0-40F9-BDDF-BE86A09460FF}"/>
    <cellStyle name="Normal 2 2" xfId="8" xr:uid="{18428E0D-4DBB-4884-808B-42EE911E6624}"/>
    <cellStyle name="Normal 3" xfId="3" xr:uid="{F38DBAA7-7F12-436D-A246-2173F67DE780}"/>
    <cellStyle name="Normal 4" xfId="4" xr:uid="{CCD59190-BEF9-4290-8115-50128ABF4E8B}"/>
    <cellStyle name="PSChar" xfId="5" xr:uid="{30F8BF7A-D03C-43E1-A2F2-4AF290DE7761}"/>
    <cellStyle name="PSHeading" xfId="7" xr:uid="{32C07C02-D6B4-4D4A-8C15-9888C860F3DF}"/>
  </cellStyles>
  <dxfs count="1418"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4" tint="0.7999816888943144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4" formatCode="_(&quot;$&quot;* #,##0.00_);_(&quot;$&quot;* \(#,##0.00\);_(&quot;$&quot;* &quot;-&quot;??_);_(@_)"/>
    </dxf>
    <dxf>
      <alignment horizontal="center"/>
    </dxf>
    <dxf>
      <alignment wrapText="1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6" formatCode="_(&quot;$&quot;* #,##0.00_);_(&quot;$&quot;* \(#,##0.00\);_(&quot;$&quot;* &quot;-&quot;??????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6" formatCode="_(&quot;$&quot;* #,##0.00_);_(&quot;$&quot;* \(#,##0.00\);_(&quot;$&quot;* &quot;-&quot;??????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lligan, Cris" refreshedDate="45144.521475347225" createdVersion="8" refreshedVersion="8" minRefreshableVersion="3" recordCount="2828" xr:uid="{5DB01F44-5789-4691-88CC-945A46A15900}">
  <cacheSource type="worksheet">
    <worksheetSource name="Table5"/>
  </cacheSource>
  <cacheFields count="20">
    <cacheField name="PI_COPI_ID" numFmtId="0">
      <sharedItems containsMixedTypes="1" containsNumber="1" containsInteger="1" minValue="1204208" maxValue="8015443"/>
    </cacheField>
    <cacheField name="PI_COPI_Name" numFmtId="0">
      <sharedItems/>
    </cacheField>
    <cacheField name="Project PI Role" numFmtId="0">
      <sharedItems/>
    </cacheField>
    <cacheField name="Project ID" numFmtId="0">
      <sharedItems/>
    </cacheField>
    <cacheField name="Project CC Dept ID" numFmtId="0">
      <sharedItems/>
    </cacheField>
    <cacheField name="Project CC Dept" numFmtId="0">
      <sharedItems/>
    </cacheField>
    <cacheField name="Project CC College ID" numFmtId="0">
      <sharedItems/>
    </cacheField>
    <cacheField name="Project CC College" numFmtId="0">
      <sharedItems/>
    </cacheField>
    <cacheField name="Credit Dept ID" numFmtId="0">
      <sharedItems count="109">
        <s v="H0441"/>
        <s v="H0070"/>
        <s v="H0125"/>
        <s v="H0112"/>
        <s v="H0109"/>
        <s v="H0069"/>
        <s v="H0515"/>
        <s v="H0107"/>
        <s v="H0089"/>
        <s v="H0067"/>
        <s v="H0114"/>
        <s v="H0064"/>
        <s v="H0509"/>
        <s v="H0110"/>
        <s v="H0508"/>
        <s v="H0586"/>
        <s v="H0065"/>
        <s v="H0010"/>
        <s v="H0500"/>
        <s v="H0288"/>
        <s v="H0083"/>
        <s v="H0129"/>
        <s v="H0058"/>
        <s v="H0062"/>
        <s v="H0117"/>
        <s v="H0562"/>
        <s v="H0104"/>
        <s v="H0143"/>
        <s v="H0113"/>
        <s v="H0271"/>
        <s v="H0229"/>
        <s v="H0567"/>
        <s v="H0591"/>
        <s v="H0073"/>
        <s v="H0552"/>
        <s v="H0452"/>
        <s v="H0579"/>
        <s v="H0071"/>
        <s v="H0108"/>
        <s v="H0524"/>
        <s v="H0068"/>
        <s v="H0139"/>
        <s v="H0443"/>
        <s v="H0464"/>
        <s v="H0066"/>
        <s v="H0118"/>
        <s v="H0126"/>
        <s v="H0098"/>
        <s v="H0128"/>
        <s v="H0501"/>
        <s v="H0571"/>
        <s v="H0072"/>
        <s v="H0137"/>
        <s v="H0076"/>
        <s v="H0541"/>
        <s v="H0238"/>
        <s v="H0102"/>
        <s v="H0429"/>
        <s v="H0131"/>
        <s v="H0140"/>
        <s v="H0091"/>
        <s v="H0124"/>
        <s v="H0559"/>
        <s v="H0053"/>
        <s v="H0122"/>
        <s v="H0233"/>
        <s v="H0554"/>
        <s v="H0084"/>
        <s v="H0024"/>
        <s v="H0574"/>
        <s v="H0517"/>
        <s v="H0081"/>
        <s v="H0624"/>
        <s v="H0087"/>
        <s v="H0504"/>
        <s v="H0093"/>
        <s v="H0078"/>
        <s v="H0099"/>
        <s v="H0625"/>
        <s v="H0130"/>
        <s v="H0623"/>
        <s v="H0119"/>
        <s v="H0186"/>
        <s v="H0085"/>
        <s v="H0009"/>
        <s v="H0622"/>
        <s v="H0249"/>
        <s v="H0416"/>
        <s v="H0422"/>
        <s v="H0097"/>
        <s v="H0079"/>
        <s v="H0086"/>
        <s v="H0082"/>
        <s v="H0050"/>
        <s v="H0005"/>
        <s v="H0100"/>
        <s v="H0532"/>
        <s v="H0230"/>
        <s v="H0092"/>
        <s v="H0001"/>
        <s v="H0242"/>
        <s v="H0512"/>
        <s v="H0090"/>
        <s v="H0048"/>
        <s v="H0156"/>
        <s v="H0116"/>
        <s v="H0017"/>
        <s v="H0246"/>
        <s v="H0395" u="1"/>
      </sharedItems>
    </cacheField>
    <cacheField name="Credit Department" numFmtId="0">
      <sharedItems count="112">
        <s v="CHARTER SCHOOL"/>
        <s v="ELECTRICAL ENGINEERING"/>
        <s v="PSYCHOLOGY"/>
        <s v="PHYSICS"/>
        <s v="EARTH &amp; ATMOSPHERIC SCIENCES"/>
        <s v="CTR FOR INNOVATIVE GROUTING"/>
        <s v="CTR FOR NUCLEAR REC&amp;CELL SIGN"/>
        <s v="CHEMISTRY"/>
        <s v="HISTORY"/>
        <s v="CHEMICAL ENGINEERING"/>
        <s v="OPT VISION SCIENCES"/>
        <s v="PSYCH, HLTH &amp; LEARNING SCIENCE"/>
        <s v="CHILD &amp; FAMILY CENTER"/>
        <s v="MATHEMATICS"/>
        <s v="CTR DRUG &amp; SOCIAL POLICY RESRC"/>
        <s v="DEANS OFFICE - COLLEG OF NURSI"/>
        <s v="HEALTH AND HUMAN PERFORMANCE"/>
        <s v="HEALTH RESEARCH INSTITUTE"/>
        <s v="TX OBESITY RESEARCH CENTER"/>
        <s v="TIMES"/>
        <s v="ART"/>
        <s v="DEAN, SOCIAL WORK"/>
        <s v="DEAN, EDUCATION"/>
        <s v="CURRICULUM AND INSTRUCTION"/>
        <s v="PHARMACOLOGICAL &amp; PHARMACEUTIC"/>
        <s v="HEART &amp; KIDNEY INSTITUTE"/>
        <s v="BIOLOGY &amp; BIOCHEMISTRY"/>
        <s v="UNIVERSITY LIBRARIES"/>
        <s v="DEAN, OPTOMETRY"/>
        <s v="HOUSTON COASTAL CENTER"/>
        <s v="CHILDREN'S LEARNING CENTER"/>
        <s v="UH ENERGY"/>
        <s v="PETROLEUM ENGINEERING"/>
        <s v="MECHANICAL ENGINEERING"/>
        <s v="BIOLOGY OF BEHAVIOR INSTITUTE"/>
        <s v="TX CTR SUPERCONDUCTIVITY AT UH"/>
        <s v="AMI: ADV MANUFACTURING INSTITU"/>
        <s v="BIOMEDICAL ENGINEERING"/>
        <s v="COMPUTER SCIENCE"/>
        <s v="ED LEADERSHIP &amp; POLICY STUDIES"/>
        <s v="CIVIL ENGINEERING"/>
        <s v="ENGINEERING TECHNOLOGY"/>
        <s v="FACULTY AFFAIRS"/>
        <s v="LATINA MATERNAL &amp; FAMILY HLTH"/>
        <s v="DEAN, ENGINEERING"/>
        <s v="PHARM PRAC &amp; TRANS RESEARCH"/>
        <s v="SOCIOLOGY"/>
        <s v="DEAN, LAW"/>
        <s v="HOBBY SCHOOL OF PUBLIC AFFAIRS"/>
        <s v="INSTITUTE OF COMMUNITY HEALTH"/>
        <s v="PHAR HEALTH OUTCOMES &amp; POLICY"/>
        <s v="INDUSTRIAL ENGINEERING"/>
        <s v="I LT"/>
        <s v="ENGr UNDERGRADUATE PROGRAMS"/>
        <s v="NAT'L AIRBORNE LASER MAP"/>
        <s v="OFFICE OF TECH TRNSFR &amp; INNOVA"/>
        <s v="DEAN, NATURAL SCIENCE &amp; MATHE"/>
        <s v="INSTITUTE FOR CLIMATE/ATMO SCI"/>
        <s v="MENTAL HEALTH - RITES"/>
        <s v="HUMAN DEVELOP AND CONSUMER SCI"/>
        <s v="PHILOSOPHY"/>
        <s v="POLITICAL SCIENCE"/>
        <s v="CONSTRUCTION MANAGEMENT"/>
        <s v="SMALL BUSINESS DEV CENTER"/>
        <s v="ECONOMICS"/>
        <s v="VP FOR RESEARCH CENTRAL OFFICE"/>
        <s v="CTR FOR INFO SCRTY, RES &amp; EDU"/>
        <s v="COMMUNICATION"/>
        <s v="NANOSYSTEM MANUFACTURING CTR"/>
        <s v="DEAN, G D HINES ARCH &amp; DESIGN"/>
        <s v="COMMU DESIGN CNTR SUSAN ROGERS"/>
        <s v="CENTER FOR PUBLIC HISTORY"/>
        <s v="GLOBAL HOSPITALITY LEADERSHIP"/>
        <s v="INTEGRATED BIO &amp; NANO SYSTEM"/>
        <s v="BEHAVIORAL &amp; SOCIAL SCIENCES"/>
        <s v="COMMUNICATIONS DISORDERS"/>
        <s v="HISPANIC STUDIES"/>
        <s v="ARTE PUBLICO"/>
        <s v="DEAN, HONORS COLLEGE"/>
        <s v="LAW"/>
        <s v="HEALTH SYST &amp; POPULATIONS SCI"/>
        <s v="GCSW RESEARCH CENTER SUPPORT"/>
        <s v="CLINICAL SCIENCES"/>
        <s v="PREMIER CENTER"/>
        <s v="PHY PLANT-AUTOMOTIVE"/>
        <s v="THEATER"/>
        <s v="CNTR FOR CARBON MGMT IN ENERGY"/>
        <s v="BIOMEDICAL SCIENCES"/>
        <s v="COMMUNITY HEALTH"/>
        <s v="TECHNOLOGY ADMIN"/>
        <s v="INSTITUTE FOR DRUG EDUCATION"/>
        <s v="BLAFFER GALLERY"/>
        <s v="OFFICE OF UNDERGRAD RESEARCH"/>
        <s v="ENGLISH"/>
        <s v="DEAN,LIBERAL ARTS &amp; SOC SCI"/>
        <s v="DECISION AND INFORMATION SCIEN"/>
        <s v="OFFICE OF THE PROVOST"/>
        <s v="LAW LIBRARY"/>
        <s v="STU AFF ADMISSIONS &amp; OUTREACH"/>
        <s v="CULLEN PERFORM HALL"/>
        <s v="MODERN AND CLASSICAL LANGUAGES"/>
        <s v="CHANCELLOR/PRESIDENT"/>
        <s v="HPE - DATA SCIENCE CENTER"/>
        <s v="TX HURRICANE CTR INVT TECH"/>
        <s v="MUSIC"/>
        <s v="MANAGEMENT DEPARTMENT"/>
        <s v="FINANCE"/>
        <s v="DEAN, PHARMACY"/>
        <s v="INSTITUTIONAL RESEARCH"/>
        <s v="RESEARCH COMPUTING DATA CORE"/>
        <s v="CHANCELLOR" u="1"/>
        <s v="PRESIDENT" u="1"/>
      </sharedItems>
    </cacheField>
    <cacheField name="Credit College ID" numFmtId="0">
      <sharedItems count="23">
        <s v="H0405"/>
        <s v="H0406"/>
        <s v="H0409"/>
        <s v="H0411"/>
        <s v="H0412"/>
        <s v="H0415"/>
        <s v="H0586"/>
        <s v="H0400"/>
        <s v="H0593"/>
        <s v="H0413"/>
        <s v="H0417"/>
        <s v="H0401"/>
        <s v="H0001"/>
        <s v="H0416"/>
        <s v="H0457"/>
        <s v="H0410"/>
        <s v="H0302"/>
        <s v="H0404"/>
        <s v="H0403"/>
        <s v="H0408"/>
        <s v="H0557"/>
        <s v="H0407"/>
        <s v="H0516"/>
      </sharedItems>
    </cacheField>
    <cacheField name="Credit College" numFmtId="0">
      <sharedItems count="23">
        <s v="DEAN, EDUCATION"/>
        <s v="DEAN, ENGINEERING"/>
        <s v="DEAN, LIBERAL ARTS &amp; SOC SCI"/>
        <s v="DEAN, NATURAL SCIENCE &amp; MATHE"/>
        <s v="DEAN, OPTOMETRY"/>
        <s v="DEAN, SOCIAL WORK"/>
        <s v="DEANS OFFICE - COLLEG OF NURSI"/>
        <s v="RESEARCH"/>
        <s v="DEAN OFFIC THE COLLEGE OF ARTS"/>
        <s v="DEAN, PHARMACY"/>
        <s v="UNIVERSITY LIBRARIES"/>
        <s v="STUDENT AFFAIRS"/>
        <s v="CHANCELLOR/PRESIDENT"/>
        <s v="TECHNOLOGY ADMIN"/>
        <s v="OFFICE OF THE PROVOST PH"/>
        <s v="DEAN, LAW"/>
        <s v="HOBBY SCHOOL"/>
        <s v="DEAN'S OFFICE BAUER COLLEGE"/>
        <s v="DEAN, G D HINES ARCH &amp; DESIGN"/>
        <s v="DEAN, GLOBAL HOSPITALITY LEADER"/>
        <s v="DEAN, COLLEGE OF MEDICINE"/>
        <s v="HONORS COLLEGE"/>
        <s v="ADMINISTRATION AND FINANCE"/>
      </sharedItems>
    </cacheField>
    <cacheField name="Tenure College ID" numFmtId="0">
      <sharedItems/>
    </cacheField>
    <cacheField name="Tenure College" numFmtId="0">
      <sharedItems/>
    </cacheField>
    <cacheField name="Credit Split %" numFmtId="0">
      <sharedItems containsSemiMixedTypes="0" containsString="0" containsNumber="1" minValue="0" maxValue="100"/>
    </cacheField>
    <cacheField name="F&amp;A Recovered By Project ID Credit Split" numFmtId="164">
      <sharedItems containsSemiMixedTypes="0" containsString="0" containsNumber="1" containsInteger="1" minValue="-91680" maxValue="176719"/>
    </cacheField>
    <cacheField name="IDC Return by Project ID Credit Split" numFmtId="166">
      <sharedItems containsSemiMixedTypes="0" containsString="0" containsNumber="1" minValue="-48705.077928000006" maxValue="93882.118961150016"/>
    </cacheField>
    <cacheField name="IDC Return to Department" numFmtId="44">
      <sharedItems containsSemiMixedTypes="0" containsString="0" containsNumber="1" minValue="-21430.234288320004" maxValue="41308.132342906007"/>
    </cacheField>
    <cacheField name="IDC Return to Tenure College" numFmtId="0">
      <sharedItems containsSemiMixedTypes="0" containsString="0" containsNumber="1" minValue="-2621.1916939000002" maxValue="86346.856904750006"/>
    </cacheField>
    <cacheField name="IDC Return to Credit College" numFmtId="44">
      <sharedItems containsSemiMixedTypes="0" containsString="0" containsNumber="1" minValue="-27274.843639680003" maxValue="52573.9866182440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28">
  <r>
    <s v="0354577"/>
    <s v="Paquin,Patricia"/>
    <s v="PI"/>
    <s v="C104212"/>
    <s v="H0441"/>
    <s v="CHARTER SCHOOL"/>
    <s v="H0405"/>
    <s v="DEAN, EDUCATION"/>
    <x v="0"/>
    <x v="0"/>
    <x v="0"/>
    <x v="0"/>
    <s v="(blank)"/>
    <s v="(blank)"/>
    <n v="100"/>
    <n v="0"/>
    <n v="0"/>
    <n v="0"/>
    <n v="0"/>
    <n v="0"/>
  </r>
  <r>
    <s v="0026726"/>
    <s v="Black,Carolyn"/>
    <s v="OTHK"/>
    <s v="C104213"/>
    <s v="H0441"/>
    <s v="CHARTER SCHOOL"/>
    <s v="H0405"/>
    <s v="DEAN, EDUCATION"/>
    <x v="0"/>
    <x v="0"/>
    <x v="0"/>
    <x v="0"/>
    <s v="(blank)"/>
    <s v="(blank)"/>
    <n v="100"/>
    <n v="0"/>
    <n v="0"/>
    <n v="0"/>
    <n v="0"/>
    <n v="0"/>
  </r>
  <r>
    <s v="0026726"/>
    <s v="Black,Carolyn"/>
    <s v="COPI"/>
    <s v="C104214"/>
    <s v="H0441"/>
    <s v="CHARTER SCHOOL"/>
    <s v="H0405"/>
    <s v="DEAN, EDUCATION"/>
    <x v="0"/>
    <x v="0"/>
    <x v="0"/>
    <x v="0"/>
    <s v="(blank)"/>
    <s v="(blank)"/>
    <n v="100"/>
    <n v="0"/>
    <n v="0"/>
    <n v="0"/>
    <n v="0"/>
    <n v="0"/>
  </r>
  <r>
    <s v="0026726"/>
    <s v="Black,Carolyn"/>
    <s v="OTHK"/>
    <s v="C104215"/>
    <s v="H0441"/>
    <s v="CHARTER SCHOOL"/>
    <s v="H0405"/>
    <s v="DEAN, EDUCATION"/>
    <x v="0"/>
    <x v="0"/>
    <x v="0"/>
    <x v="0"/>
    <s v="(blank)"/>
    <s v="(blank)"/>
    <n v="100"/>
    <n v="0"/>
    <n v="0"/>
    <n v="0"/>
    <n v="0"/>
    <n v="0"/>
  </r>
  <r>
    <s v="0026726"/>
    <s v="Black,Carolyn"/>
    <s v="OTHK"/>
    <s v="C104216"/>
    <s v="H0441"/>
    <s v="CHARTER SCHOOL"/>
    <s v="H0405"/>
    <s v="DEAN, EDUCATION"/>
    <x v="0"/>
    <x v="0"/>
    <x v="0"/>
    <x v="0"/>
    <s v="(blank)"/>
    <s v="(blank)"/>
    <n v="100"/>
    <n v="0"/>
    <n v="0"/>
    <n v="0"/>
    <n v="0"/>
    <n v="0"/>
  </r>
  <r>
    <s v="0026726"/>
    <s v="Black,Carolyn"/>
    <s v="OTHK"/>
    <s v="C104226"/>
    <s v="H0441"/>
    <s v="CHARTER SCHOOL"/>
    <s v="H0405"/>
    <s v="DEAN, EDUCATION"/>
    <x v="0"/>
    <x v="0"/>
    <x v="0"/>
    <x v="0"/>
    <s v="(blank)"/>
    <s v="(blank)"/>
    <n v="100"/>
    <n v="0"/>
    <n v="0"/>
    <n v="0"/>
    <n v="0"/>
    <n v="0"/>
  </r>
  <r>
    <s v="0885014"/>
    <s v="Han,Zhu"/>
    <s v="PI"/>
    <s v="C106110"/>
    <s v="H0070"/>
    <s v="ELECTRICAL ENGINEERING"/>
    <s v="H0406"/>
    <s v="DEAN, ENGINEERING"/>
    <x v="1"/>
    <x v="1"/>
    <x v="1"/>
    <x v="1"/>
    <s v="(blank)"/>
    <s v="(blank)"/>
    <n v="50"/>
    <n v="-30"/>
    <n v="-15.937525500000001"/>
    <n v="-7.0125112200000004"/>
    <n v="0"/>
    <n v="-8.925014280000001"/>
  </r>
  <r>
    <s v="1227207"/>
    <s v="Khodaei,Amin"/>
    <s v="COPI"/>
    <s v="C106110"/>
    <s v="H0070"/>
    <s v="ELECTRICAL ENGINEERING"/>
    <s v="H0406"/>
    <s v="DEAN, ENGINEERING"/>
    <x v="1"/>
    <x v="1"/>
    <x v="1"/>
    <x v="1"/>
    <s v="(blank)"/>
    <s v="(blank)"/>
    <n v="50"/>
    <n v="-30"/>
    <n v="-15.937525500000001"/>
    <n v="-7.0125112200000004"/>
    <n v="0"/>
    <n v="-8.925014280000001"/>
  </r>
  <r>
    <s v="0159579"/>
    <s v="Chen,Yuhua"/>
    <s v="PI"/>
    <s v="C106370"/>
    <s v="H0070"/>
    <s v="ELECTRICAL ENGINEERING"/>
    <s v="H0406"/>
    <s v="DEAN, ENGINEERING"/>
    <x v="1"/>
    <x v="1"/>
    <x v="1"/>
    <x v="1"/>
    <s v="(blank)"/>
    <s v="(blank)"/>
    <n v="100"/>
    <n v="1541"/>
    <n v="818.6575598500001"/>
    <n v="360.20932633400002"/>
    <n v="0"/>
    <n v="458.44823351600007"/>
  </r>
  <r>
    <s v="0147233"/>
    <s v="Spitzmuller,Christiane"/>
    <s v="PI"/>
    <s v="C106409"/>
    <s v="H0125"/>
    <s v="PSYCHOLOGY"/>
    <s v="H0409"/>
    <s v="DEAN, LIBERAL ARTS &amp; SOC SCI"/>
    <x v="2"/>
    <x v="2"/>
    <x v="2"/>
    <x v="2"/>
    <s v="(blank)"/>
    <s v="(blank)"/>
    <n v="100"/>
    <n v="0"/>
    <n v="0"/>
    <n v="0"/>
    <n v="0"/>
    <n v="0"/>
  </r>
  <r>
    <s v="0104477"/>
    <s v="Chen,Ji"/>
    <s v="PI"/>
    <s v="C106693"/>
    <s v="H0070"/>
    <s v="ELECTRICAL ENGINEERING"/>
    <s v="H0406"/>
    <s v="DEAN, ENGINEERING"/>
    <x v="1"/>
    <x v="1"/>
    <x v="1"/>
    <x v="1"/>
    <s v="(blank)"/>
    <s v="(blank)"/>
    <n v="100"/>
    <n v="-55"/>
    <n v="-29.218796750000003"/>
    <n v="-12.856270570000001"/>
    <n v="0"/>
    <n v="-16.362526180000003"/>
  </r>
  <r>
    <s v="0080715"/>
    <s v="Weglein,Arthur B"/>
    <s v="PI"/>
    <s v="C106694"/>
    <s v="H0112"/>
    <s v="PHYSICS"/>
    <s v="H0411"/>
    <s v="DEAN, NATURAL SCIENCE &amp; MATHE"/>
    <x v="3"/>
    <x v="3"/>
    <x v="3"/>
    <x v="3"/>
    <s v="(blank)"/>
    <s v="(blank)"/>
    <n v="100"/>
    <n v="13492"/>
    <n v="7167.6364682000003"/>
    <n v="3153.7600460080002"/>
    <n v="0"/>
    <n v="4013.8764221920001"/>
  </r>
  <r>
    <s v="1132519"/>
    <s v="Mann,Paul"/>
    <s v="PI"/>
    <s v="C106782"/>
    <s v="H0109"/>
    <s v="EARTH &amp; ATMOSPHERIC SCIENCES"/>
    <s v="H0411"/>
    <s v="DEAN, NATURAL SCIENCE &amp; MATHE"/>
    <x v="4"/>
    <x v="4"/>
    <x v="3"/>
    <x v="3"/>
    <s v="(blank)"/>
    <s v="(blank)"/>
    <n v="100"/>
    <n v="105516"/>
    <n v="56055.464688600005"/>
    <n v="24664.404462984003"/>
    <n v="0"/>
    <n v="31391.060225616002"/>
  </r>
  <r>
    <s v="0140369"/>
    <s v="Han,De Hua"/>
    <s v="PI"/>
    <s v="C106965"/>
    <s v="H0109"/>
    <s v="EARTH &amp; ATMOSPHERIC SCIENCES"/>
    <s v="H0411"/>
    <s v="DEAN, NATURAL SCIENCE &amp; MATHE"/>
    <x v="4"/>
    <x v="4"/>
    <x v="3"/>
    <x v="3"/>
    <s v="(blank)"/>
    <s v="(blank)"/>
    <n v="100"/>
    <n v="7801"/>
    <n v="4144.28788085"/>
    <n v="1823.486667574"/>
    <n v="0"/>
    <n v="2320.801213276"/>
  </r>
  <r>
    <s v="0082328"/>
    <s v="Vipulanandan,Cumaraswamy"/>
    <s v="PI"/>
    <s v="C106967"/>
    <s v="H0069"/>
    <s v="CTR FOR INNOVATIVE GROUTING"/>
    <s v="H0406"/>
    <s v="DEAN, ENGINEERING"/>
    <x v="5"/>
    <x v="5"/>
    <x v="1"/>
    <x v="1"/>
    <s v="(blank)"/>
    <s v="(blank)"/>
    <n v="100"/>
    <n v="573"/>
    <n v="304.40673705"/>
    <n v="133.93896430200002"/>
    <n v="0"/>
    <n v="170.46777274799999"/>
  </r>
  <r>
    <s v="0926722"/>
    <s v="Gustafsson,Jan-Ake"/>
    <s v="PI"/>
    <s v="C107034"/>
    <s v="H0515"/>
    <s v="CTR FOR NUCLEAR REC&amp;CELL SIGN"/>
    <s v="H0411"/>
    <s v="DEAN, NATURAL SCIENCE &amp; MATHE"/>
    <x v="6"/>
    <x v="6"/>
    <x v="3"/>
    <x v="3"/>
    <s v="(blank)"/>
    <s v="(blank)"/>
    <n v="100"/>
    <n v="0"/>
    <n v="0"/>
    <n v="0"/>
    <n v="0"/>
    <n v="0"/>
  </r>
  <r>
    <s v="0080928"/>
    <s v="Jacobson,Allan J"/>
    <s v="PI"/>
    <s v="C107038"/>
    <s v="H0107"/>
    <s v="CHEMISTRY"/>
    <s v="H0411"/>
    <s v="DEAN, NATURAL SCIENCE &amp; MATHE"/>
    <x v="7"/>
    <x v="7"/>
    <x v="3"/>
    <x v="3"/>
    <s v="(blank)"/>
    <s v="(blank)"/>
    <n v="100"/>
    <n v="0"/>
    <n v="0"/>
    <n v="0"/>
    <n v="0"/>
    <n v="0"/>
  </r>
  <r>
    <s v="0127119"/>
    <s v="Howard,Philip"/>
    <s v="PI"/>
    <s v="C107107"/>
    <s v="H0089"/>
    <s v="HISTORY"/>
    <s v="H0409"/>
    <s v="DEAN, LIBERAL ARTS &amp; SOC SCI"/>
    <x v="8"/>
    <x v="8"/>
    <x v="2"/>
    <x v="2"/>
    <s v="(blank)"/>
    <s v="(blank)"/>
    <n v="100"/>
    <n v="0"/>
    <n v="0"/>
    <n v="0"/>
    <n v="0"/>
    <n v="0"/>
  </r>
  <r>
    <s v="0081182"/>
    <s v="Harold,Michael P"/>
    <s v="COPI"/>
    <s v="C107492"/>
    <s v="H0107"/>
    <s v="CHEMISTRY"/>
    <s v="H0411"/>
    <s v="DEAN, NATURAL SCIENCE &amp; MATHE"/>
    <x v="9"/>
    <x v="9"/>
    <x v="1"/>
    <x v="1"/>
    <s v="(blank)"/>
    <s v="(blank)"/>
    <n v="37.5"/>
    <n v="0"/>
    <n v="0"/>
    <n v="0"/>
    <n v="0"/>
    <n v="0"/>
  </r>
  <r>
    <s v="0081914"/>
    <s v="Hoffman,David M"/>
    <s v="PI"/>
    <s v="C107492"/>
    <s v="H0107"/>
    <s v="CHEMISTRY"/>
    <s v="H0411"/>
    <s v="DEAN, NATURAL SCIENCE &amp; MATHE"/>
    <x v="7"/>
    <x v="7"/>
    <x v="3"/>
    <x v="3"/>
    <s v="(blank)"/>
    <s v="(blank)"/>
    <n v="62.5"/>
    <n v="0"/>
    <n v="0"/>
    <n v="0"/>
    <n v="0"/>
    <n v="0"/>
  </r>
  <r>
    <s v="0086974"/>
    <s v="Berntsen,David A"/>
    <s v="PI"/>
    <s v="C107727"/>
    <s v="H0114"/>
    <s v="OPT VISION SCIENCES"/>
    <s v="H0412"/>
    <s v="DEAN, OPTOMETRY"/>
    <x v="10"/>
    <x v="10"/>
    <x v="4"/>
    <x v="4"/>
    <s v="(blank)"/>
    <s v="(blank)"/>
    <n v="100"/>
    <n v="0"/>
    <n v="0"/>
    <n v="0"/>
    <n v="0"/>
    <n v="0"/>
  </r>
  <r>
    <s v="0087519"/>
    <s v="Bergmanson,Jan Pg"/>
    <s v="PI"/>
    <s v="C108135"/>
    <s v="H0114"/>
    <s v="OPT VISION SCIENCES"/>
    <s v="H0412"/>
    <s v="DEAN, OPTOMETRY"/>
    <x v="10"/>
    <x v="10"/>
    <x v="4"/>
    <x v="4"/>
    <s v="(blank)"/>
    <s v="(blank)"/>
    <n v="100"/>
    <n v="0"/>
    <n v="0"/>
    <n v="0"/>
    <n v="0"/>
    <n v="0"/>
  </r>
  <r>
    <s v="0577857"/>
    <s v="Patel,Nimesh Bhikhu"/>
    <s v="PI"/>
    <s v="C108138"/>
    <s v="H0114"/>
    <s v="OPT VISION SCIENCES"/>
    <s v="H0412"/>
    <s v="DEAN, OPTOMETRY"/>
    <x v="10"/>
    <x v="10"/>
    <x v="4"/>
    <x v="4"/>
    <s v="(blank)"/>
    <s v="(blank)"/>
    <n v="100"/>
    <n v="0"/>
    <n v="0"/>
    <n v="0"/>
    <n v="0"/>
    <n v="0"/>
  </r>
  <r>
    <s v="0081182"/>
    <s v="Harold,Michael P"/>
    <s v="COPI"/>
    <s v="C108611"/>
    <s v="H0067"/>
    <s v="CHEMICAL ENGINEERING"/>
    <s v="H0406"/>
    <s v="DEAN, ENGINEERING"/>
    <x v="9"/>
    <x v="9"/>
    <x v="1"/>
    <x v="1"/>
    <s v="(blank)"/>
    <s v="(blank)"/>
    <n v="0"/>
    <n v="0"/>
    <n v="0"/>
    <n v="0"/>
    <n v="0"/>
    <n v="0"/>
  </r>
  <r>
    <s v="0081914"/>
    <s v="Hoffman,David M"/>
    <s v="COPI"/>
    <s v="C108611"/>
    <s v="H0067"/>
    <s v="CHEMICAL ENGINEERING"/>
    <s v="H0406"/>
    <s v="DEAN, ENGINEERING"/>
    <x v="7"/>
    <x v="7"/>
    <x v="3"/>
    <x v="3"/>
    <s v="(blank)"/>
    <s v="(blank)"/>
    <n v="62.5"/>
    <n v="0"/>
    <n v="0"/>
    <n v="0"/>
    <n v="0"/>
    <n v="0"/>
  </r>
  <r>
    <s v="1789154"/>
    <s v="Duong,Duc H"/>
    <s v="COPI"/>
    <s v="C108611"/>
    <s v="H0067"/>
    <s v="CHEMICAL ENGINEERING"/>
    <s v="H0406"/>
    <s v="DEAN, ENGINEERING"/>
    <x v="9"/>
    <x v="9"/>
    <x v="1"/>
    <x v="1"/>
    <s v="(blank)"/>
    <s v="(blank)"/>
    <n v="0"/>
    <n v="0"/>
    <n v="0"/>
    <n v="0"/>
    <n v="0"/>
    <n v="0"/>
  </r>
  <r>
    <s v="8016062"/>
    <s v="Mountziaris,Triantafillos John"/>
    <s v="PI"/>
    <s v="C108611"/>
    <s v="H0067"/>
    <s v="CHEMICAL ENGINEERING"/>
    <s v="H0406"/>
    <s v="DEAN, ENGINEERING"/>
    <x v="9"/>
    <x v="9"/>
    <x v="1"/>
    <x v="1"/>
    <s v="(blank)"/>
    <s v="(blank)"/>
    <n v="37.5"/>
    <n v="0"/>
    <n v="0"/>
    <n v="0"/>
    <n v="0"/>
    <n v="0"/>
  </r>
  <r>
    <s v="0090128"/>
    <s v="Melosi,Martin V"/>
    <s v="PI"/>
    <s v="C108963"/>
    <s v="H0089"/>
    <s v="HISTORY"/>
    <s v="H0409"/>
    <s v="DEAN, LIBERAL ARTS &amp; SOC SCI"/>
    <x v="8"/>
    <x v="8"/>
    <x v="2"/>
    <x v="2"/>
    <s v="(blank)"/>
    <s v="(blank)"/>
    <n v="100"/>
    <n v="0"/>
    <n v="0"/>
    <n v="0"/>
    <n v="0"/>
    <n v="0"/>
  </r>
  <r>
    <s v="0147265"/>
    <s v="Daugulis,Olafs"/>
    <s v="PI"/>
    <s v="C109021"/>
    <s v="H0107"/>
    <s v="CHEMISTRY"/>
    <s v="H0411"/>
    <s v="DEAN, NATURAL SCIENCE &amp; MATHE"/>
    <x v="7"/>
    <x v="7"/>
    <x v="3"/>
    <x v="3"/>
    <s v="(blank)"/>
    <s v="(blank)"/>
    <n v="100"/>
    <n v="0"/>
    <n v="0"/>
    <n v="0"/>
    <n v="0"/>
    <n v="0"/>
  </r>
  <r>
    <s v="0147265"/>
    <s v="Daugulis,Olafs"/>
    <s v="PI"/>
    <s v="C109148"/>
    <s v="H0107"/>
    <s v="CHEMISTRY"/>
    <s v="H0411"/>
    <s v="DEAN, NATURAL SCIENCE &amp; MATHE"/>
    <x v="7"/>
    <x v="7"/>
    <x v="3"/>
    <x v="3"/>
    <s v="(blank)"/>
    <s v="(blank)"/>
    <n v="100"/>
    <n v="0"/>
    <n v="0"/>
    <n v="0"/>
    <n v="0"/>
    <n v="0"/>
  </r>
  <r>
    <s v="0026726"/>
    <s v="Black,Carolyn"/>
    <s v="(blank)"/>
    <s v="C109231"/>
    <s v="H0441"/>
    <s v="CHARTER SCHOOL"/>
    <s v="H0405"/>
    <s v="DEAN, EDUCATION"/>
    <x v="0"/>
    <x v="0"/>
    <x v="0"/>
    <x v="0"/>
    <s v="(blank)"/>
    <s v="(blank)"/>
    <n v="100"/>
    <n v="0"/>
    <n v="0"/>
    <n v="0"/>
    <n v="0"/>
    <n v="0"/>
  </r>
  <r>
    <s v="0026726"/>
    <s v="Black,Carolyn"/>
    <s v="(blank)"/>
    <s v="C109232"/>
    <s v="H0441"/>
    <s v="CHARTER SCHOOL"/>
    <s v="H0405"/>
    <s v="DEAN, EDUCATION"/>
    <x v="0"/>
    <x v="0"/>
    <x v="0"/>
    <x v="0"/>
    <s v="(blank)"/>
    <s v="(blank)"/>
    <n v="100"/>
    <n v="0"/>
    <n v="0"/>
    <n v="0"/>
    <n v="0"/>
    <n v="0"/>
  </r>
  <r>
    <s v="8001399"/>
    <s v="Correa-Fernandez,Virmarie"/>
    <s v="PI"/>
    <s v="C110812"/>
    <s v="H0064"/>
    <s v="PSYCH, HLTH &amp; LEARNING SCIENCE"/>
    <s v="H0405"/>
    <s v="DEAN, EDUCATION"/>
    <x v="11"/>
    <x v="11"/>
    <x v="0"/>
    <x v="0"/>
    <s v="(blank)"/>
    <s v="(blank)"/>
    <n v="100"/>
    <n v="-10"/>
    <n v="-5.3125085000000007"/>
    <n v="-2.3375037400000003"/>
    <n v="0"/>
    <n v="-2.9750047600000005"/>
  </r>
  <r>
    <s v="0081831"/>
    <s v="Cheung,Monit"/>
    <s v="COPI"/>
    <s v="C110821"/>
    <s v="H0509"/>
    <s v="CHILD &amp; FAMILY CENTER"/>
    <s v="H0415"/>
    <s v="DEAN, SOCIAL WORK"/>
    <x v="12"/>
    <x v="12"/>
    <x v="5"/>
    <x v="5"/>
    <s v="(blank)"/>
    <s v="(blank)"/>
    <n v="100"/>
    <n v="0"/>
    <n v="0"/>
    <n v="0"/>
    <n v="0"/>
    <n v="0"/>
  </r>
  <r>
    <s v="0083958"/>
    <s v="Smith,Earl Leo"/>
    <s v="PI"/>
    <s v="C111057"/>
    <s v="H0114"/>
    <s v="OPT VISION SCIENCES"/>
    <s v="H0412"/>
    <s v="DEAN, OPTOMETRY"/>
    <x v="10"/>
    <x v="10"/>
    <x v="4"/>
    <x v="4"/>
    <s v="(blank)"/>
    <s v="(blank)"/>
    <n v="100"/>
    <n v="0"/>
    <n v="0"/>
    <n v="0"/>
    <n v="0"/>
    <n v="0"/>
  </r>
  <r>
    <s v="0090956"/>
    <s v="Kuznetsov,Yuri Alexeevich"/>
    <s v="PI"/>
    <s v="C111091"/>
    <s v="H0110"/>
    <s v="MATHEMATICS"/>
    <s v="H0411"/>
    <s v="DEAN, NATURAL SCIENCE &amp; MATHE"/>
    <x v="13"/>
    <x v="13"/>
    <x v="3"/>
    <x v="3"/>
    <s v="(blank)"/>
    <s v="(blank)"/>
    <n v="100"/>
    <n v="-1090"/>
    <n v="-579.06342650000011"/>
    <n v="-254.78790766000006"/>
    <n v="0"/>
    <n v="-324.27551884000002"/>
  </r>
  <r>
    <s v="0724701"/>
    <s v="Narendorf,Sarah C."/>
    <s v="PI"/>
    <s v="C111712"/>
    <s v="H0508"/>
    <s v="CTR DRUG &amp; SOCIAL POLICY RESRC"/>
    <s v="H0415"/>
    <s v="DEAN, SOCIAL WORK"/>
    <x v="14"/>
    <x v="14"/>
    <x v="5"/>
    <x v="5"/>
    <s v="(blank)"/>
    <s v="(blank)"/>
    <n v="100"/>
    <n v="0"/>
    <n v="0"/>
    <n v="0"/>
    <n v="0"/>
    <n v="0"/>
  </r>
  <r>
    <s v="1116251"/>
    <s v="Zvolensky,Michael J"/>
    <s v="PI"/>
    <s v="C111738"/>
    <s v="H0125"/>
    <s v="PSYCHOLOGY"/>
    <s v="H0409"/>
    <s v="DEAN, LIBERAL ARTS &amp; SOC SCI"/>
    <x v="2"/>
    <x v="2"/>
    <x v="2"/>
    <x v="2"/>
    <s v="(blank)"/>
    <s v="(blank)"/>
    <n v="100"/>
    <n v="49034"/>
    <n v="26049.354178900001"/>
    <n v="11461.715838716"/>
    <n v="0"/>
    <n v="14587.638340184001"/>
  </r>
  <r>
    <s v="0649270"/>
    <s v="Tart,Kathryn Marie"/>
    <s v="PI"/>
    <s v="C111811"/>
    <s v="H0586"/>
    <s v="DEANS OFFICE - COLLEG OF NURSI"/>
    <s v="H0586"/>
    <s v="DEANS OFFICE - COLLEG OF NURSI"/>
    <x v="15"/>
    <x v="15"/>
    <x v="6"/>
    <x v="6"/>
    <s v="(blank)"/>
    <s v="(blank)"/>
    <n v="100"/>
    <n v="0"/>
    <n v="0"/>
    <n v="0"/>
    <n v="0"/>
    <n v="0"/>
  </r>
  <r>
    <s v="1143884"/>
    <s v="Wang,Guoquan"/>
    <s v="PI"/>
    <s v="C111863"/>
    <s v="H0109"/>
    <s v="EARTH &amp; ATMOSPHERIC SCIENCES"/>
    <s v="H0411"/>
    <s v="DEAN, NATURAL SCIENCE &amp; MATHE"/>
    <x v="4"/>
    <x v="4"/>
    <x v="3"/>
    <x v="3"/>
    <s v="(blank)"/>
    <s v="(blank)"/>
    <n v="100"/>
    <n v="0"/>
    <n v="0"/>
    <n v="0"/>
    <n v="0"/>
    <n v="0"/>
  </r>
  <r>
    <s v="0083794"/>
    <s v="Layne,Charles S"/>
    <s v="PI"/>
    <s v="C111956"/>
    <s v="H0065"/>
    <s v="HEALTH AND HUMAN PERFORMANCE"/>
    <s v="H0409"/>
    <s v="DEAN, LIBERAL ARTS &amp; SOC SCI"/>
    <x v="16"/>
    <x v="16"/>
    <x v="2"/>
    <x v="2"/>
    <s v="(blank)"/>
    <s v="(blank)"/>
    <n v="100"/>
    <n v="0"/>
    <n v="0"/>
    <n v="0"/>
    <n v="0"/>
    <n v="0"/>
  </r>
  <r>
    <s v="0087583"/>
    <s v="Olvera,Norma E"/>
    <s v="COPI"/>
    <s v="C112159"/>
    <s v="H0010"/>
    <s v="HEALTH RESEARCH INSTITUTE"/>
    <s v="H0400"/>
    <s v="RESEARCH"/>
    <x v="11"/>
    <x v="11"/>
    <x v="0"/>
    <x v="0"/>
    <s v="(blank)"/>
    <s v="(blank)"/>
    <n v="15"/>
    <n v="-11"/>
    <n v="-5.8437593500000009"/>
    <n v="-2.5712541140000003"/>
    <n v="0"/>
    <n v="-3.2725052360000007"/>
  </r>
  <r>
    <s v="0150278"/>
    <s v="O'Connor,Daniel Patrick"/>
    <s v="COPI"/>
    <s v="C112159"/>
    <s v="H0010"/>
    <s v="HEALTH RESEARCH INSTITUTE"/>
    <s v="H0400"/>
    <s v="RESEARCH"/>
    <x v="16"/>
    <x v="16"/>
    <x v="2"/>
    <x v="2"/>
    <s v="(blank)"/>
    <s v="(blank)"/>
    <n v="25"/>
    <n v="-18"/>
    <n v="-9.5625153000000012"/>
    <n v="-4.2075067320000006"/>
    <n v="0"/>
    <n v="-5.3550085680000006"/>
  </r>
  <r>
    <s v="0190308"/>
    <s v="Reitzel,Lorraine R"/>
    <s v="RES"/>
    <s v="C112159"/>
    <s v="H0010"/>
    <s v="HEALTH RESEARCH INSTITUTE"/>
    <s v="H0400"/>
    <s v="RESEARCH"/>
    <x v="17"/>
    <x v="17"/>
    <x v="7"/>
    <x v="7"/>
    <s v="H0405"/>
    <s v="DEAN, EDUCATION"/>
    <n v="2"/>
    <n v="-2"/>
    <n v="-1.0625017000000001"/>
    <n v="0"/>
    <n v="-1.0625017000000001"/>
    <n v="0"/>
  </r>
  <r>
    <s v="0190308"/>
    <s v="Reitzel,Lorraine R"/>
    <s v="RES"/>
    <s v="C112159"/>
    <s v="H0010"/>
    <s v="HEALTH RESEARCH INSTITUTE"/>
    <s v="H0400"/>
    <s v="RESEARCH"/>
    <x v="11"/>
    <x v="11"/>
    <x v="0"/>
    <x v="0"/>
    <s v="(blank)"/>
    <s v="(blank)"/>
    <n v="3"/>
    <n v="-2"/>
    <n v="-1.0625017000000001"/>
    <n v="-0.46750074800000002"/>
    <n v="0"/>
    <n v="-0.59500095200000014"/>
  </r>
  <r>
    <s v="1011128"/>
    <s v="Ledoux,Tracey A"/>
    <s v="RES"/>
    <s v="C112159"/>
    <s v="H0010"/>
    <s v="HEALTH RESEARCH INSTITUTE"/>
    <s v="H0400"/>
    <s v="RESEARCH"/>
    <x v="16"/>
    <x v="16"/>
    <x v="2"/>
    <x v="2"/>
    <s v="(blank)"/>
    <s v="(blank)"/>
    <n v="3.3"/>
    <n v="-2"/>
    <n v="-1.0625017000000001"/>
    <n v="-0.46750074800000002"/>
    <n v="0"/>
    <n v="-0.59500095200000014"/>
  </r>
  <r>
    <s v="1210878"/>
    <s v="Hernandez,Daphne"/>
    <s v="RES"/>
    <s v="C112159"/>
    <s v="H0010"/>
    <s v="HEALTH RESEARCH INSTITUTE"/>
    <s v="H0400"/>
    <s v="RESEARCH"/>
    <x v="16"/>
    <x v="16"/>
    <x v="2"/>
    <x v="2"/>
    <s v="(blank)"/>
    <s v="(blank)"/>
    <n v="3.3"/>
    <n v="-2"/>
    <n v="-1.0625017000000001"/>
    <n v="-0.46750074800000002"/>
    <n v="0"/>
    <n v="-0.59500095200000014"/>
  </r>
  <r>
    <s v="1218578"/>
    <s v="Obasi,Ezemenari M"/>
    <s v="PI"/>
    <s v="C112159"/>
    <s v="H0010"/>
    <s v="HEALTH RESEARCH INSTITUTE"/>
    <s v="H0400"/>
    <s v="RESEARCH"/>
    <x v="17"/>
    <x v="17"/>
    <x v="7"/>
    <x v="7"/>
    <s v="H0405"/>
    <s v="DEAN, EDUCATION"/>
    <n v="20.100000000000001"/>
    <n v="-14"/>
    <n v="-7.4375119000000005"/>
    <n v="0"/>
    <n v="-7.4375119000000005"/>
    <n v="0"/>
  </r>
  <r>
    <s v="1218578"/>
    <s v="Obasi,Ezemenari M"/>
    <s v="PI"/>
    <s v="C112159"/>
    <s v="H0010"/>
    <s v="HEALTH RESEARCH INSTITUTE"/>
    <s v="H0400"/>
    <s v="RESEARCH"/>
    <x v="11"/>
    <x v="11"/>
    <x v="0"/>
    <x v="0"/>
    <s v="(blank)"/>
    <s v="(blank)"/>
    <n v="5"/>
    <n v="-4"/>
    <n v="-2.1250034000000002"/>
    <n v="-0.93500149600000004"/>
    <n v="0"/>
    <n v="-1.1900019040000003"/>
  </r>
  <r>
    <s v="1406557"/>
    <s v="Hill,Rosenda Murillo"/>
    <s v="RES"/>
    <s v="C112159"/>
    <s v="H0010"/>
    <s v="HEALTH RESEARCH INSTITUTE"/>
    <s v="H0400"/>
    <s v="RESEARCH"/>
    <x v="11"/>
    <x v="11"/>
    <x v="0"/>
    <x v="0"/>
    <s v="(blank)"/>
    <s v="(blank)"/>
    <n v="2"/>
    <n v="-2"/>
    <n v="-1.0625017000000001"/>
    <n v="-0.46750074800000002"/>
    <n v="0"/>
    <n v="-0.59500095200000014"/>
  </r>
  <r>
    <s v="8001399"/>
    <s v="Correa-Fernandez,Virmarie"/>
    <s v="RES"/>
    <s v="C112159"/>
    <s v="H0010"/>
    <s v="HEALTH RESEARCH INSTITUTE"/>
    <s v="H0400"/>
    <s v="RESEARCH"/>
    <x v="11"/>
    <x v="11"/>
    <x v="0"/>
    <x v="0"/>
    <s v="(blank)"/>
    <s v="(blank)"/>
    <n v="3"/>
    <n v="-2"/>
    <n v="-1.0625017000000001"/>
    <n v="-0.46750074800000002"/>
    <n v="0"/>
    <n v="-0.59500095200000014"/>
  </r>
  <r>
    <s v="8002392"/>
    <s v="Hamilton,Marc"/>
    <s v="RES"/>
    <s v="C112159"/>
    <s v="H0010"/>
    <s v="HEALTH RESEARCH INSTITUTE"/>
    <s v="H0400"/>
    <s v="RESEARCH"/>
    <x v="18"/>
    <x v="18"/>
    <x v="2"/>
    <x v="2"/>
    <s v="(blank)"/>
    <s v="(blank)"/>
    <n v="15"/>
    <n v="-11"/>
    <n v="-5.8437593500000009"/>
    <n v="-2.5712541140000003"/>
    <n v="0"/>
    <n v="-3.2725052360000007"/>
  </r>
  <r>
    <s v="8002407"/>
    <s v="Johnston,Craig Allen"/>
    <s v="RES"/>
    <s v="C112159"/>
    <s v="H0010"/>
    <s v="HEALTH RESEARCH INSTITUTE"/>
    <s v="H0400"/>
    <s v="RESEARCH"/>
    <x v="16"/>
    <x v="16"/>
    <x v="2"/>
    <x v="2"/>
    <s v="(blank)"/>
    <s v="(blank)"/>
    <n v="3.3"/>
    <n v="-2"/>
    <n v="-1.0625017000000001"/>
    <n v="-0.46750074800000002"/>
    <n v="0"/>
    <n v="-0.59500095200000014"/>
  </r>
  <r>
    <s v="8004417"/>
    <s v="Bick,Johanna R"/>
    <s v="PI"/>
    <s v="C112686"/>
    <s v="H0288"/>
    <s v="TIMES"/>
    <s v="H0400"/>
    <s v="RESEARCH"/>
    <x v="19"/>
    <x v="19"/>
    <x v="7"/>
    <x v="7"/>
    <s v="H0409"/>
    <s v="DEAN, LIBERAL ARTS AND SOCIAL SCIENCE"/>
    <n v="100"/>
    <n v="0"/>
    <n v="0"/>
    <n v="0"/>
    <n v="0"/>
    <n v="0"/>
  </r>
  <r>
    <s v="0965336"/>
    <s v="Meza,Abinadi"/>
    <s v="PI"/>
    <s v="C112737"/>
    <s v="H0083"/>
    <s v="ART"/>
    <s v="H0593"/>
    <s v="DEAN OFFIC THE COLLEGE OF ARTS"/>
    <x v="20"/>
    <x v="20"/>
    <x v="8"/>
    <x v="8"/>
    <s v="(blank)"/>
    <s v="(blank)"/>
    <n v="100"/>
    <n v="0"/>
    <n v="0"/>
    <n v="0"/>
    <n v="0"/>
    <n v="0"/>
  </r>
  <r>
    <s v="0963911"/>
    <s v="Rimer,Jeffrey"/>
    <s v="PI"/>
    <s v="C112839"/>
    <s v="H0067"/>
    <s v="CHEMICAL ENGINEERING"/>
    <s v="H0406"/>
    <s v="DEAN, ENGINEERING"/>
    <x v="9"/>
    <x v="9"/>
    <x v="1"/>
    <x v="1"/>
    <s v="(blank)"/>
    <s v="(blank)"/>
    <n v="34"/>
    <n v="609"/>
    <n v="323.53176765000001"/>
    <n v="142.35397776600001"/>
    <n v="0"/>
    <n v="181.17778988399999"/>
  </r>
  <r>
    <s v="0972205"/>
    <s v="Conrad,Jacinta C"/>
    <s v="COPI"/>
    <s v="C112839"/>
    <s v="H0067"/>
    <s v="CHEMICAL ENGINEERING"/>
    <s v="H0406"/>
    <s v="DEAN, ENGINEERING"/>
    <x v="9"/>
    <x v="9"/>
    <x v="1"/>
    <x v="1"/>
    <s v="(blank)"/>
    <s v="(blank)"/>
    <n v="33"/>
    <n v="590"/>
    <n v="313.43800150000004"/>
    <n v="137.91272066000002"/>
    <n v="0"/>
    <n v="175.52528084000002"/>
  </r>
  <r>
    <s v="1386404"/>
    <s v="Palmer,Jeremy"/>
    <s v="COPI"/>
    <s v="C112839"/>
    <s v="H0067"/>
    <s v="CHEMICAL ENGINEERING"/>
    <s v="H0406"/>
    <s v="DEAN, ENGINEERING"/>
    <x v="9"/>
    <x v="9"/>
    <x v="1"/>
    <x v="1"/>
    <s v="(blank)"/>
    <s v="(blank)"/>
    <n v="33"/>
    <n v="590"/>
    <n v="313.43800150000004"/>
    <n v="137.91272066000002"/>
    <n v="0"/>
    <n v="175.52528084000002"/>
  </r>
  <r>
    <s v="0104477"/>
    <s v="Chen,Ji"/>
    <s v="PI"/>
    <s v="C112899"/>
    <s v="H0070"/>
    <s v="ELECTRICAL ENGINEERING"/>
    <s v="H0406"/>
    <s v="DEAN, ENGINEERING"/>
    <x v="1"/>
    <x v="1"/>
    <x v="1"/>
    <x v="1"/>
    <s v="(blank)"/>
    <s v="(blank)"/>
    <n v="100"/>
    <n v="0"/>
    <n v="0"/>
    <n v="0"/>
    <n v="0"/>
    <n v="0"/>
  </r>
  <r>
    <s v="0082328"/>
    <s v="Vipulanandan,Cumaraswamy"/>
    <s v="PI"/>
    <s v="G004553"/>
    <s v="H0069"/>
    <s v="CTR FOR INNOVATIVE GROUTING"/>
    <s v="H0406"/>
    <s v="DEAN, ENGINEERING"/>
    <x v="5"/>
    <x v="5"/>
    <x v="1"/>
    <x v="1"/>
    <s v="(blank)"/>
    <s v="(blank)"/>
    <n v="100"/>
    <n v="312"/>
    <n v="165.75026520000003"/>
    <n v="72.930116688000012"/>
    <n v="0"/>
    <n v="92.820148512000017"/>
  </r>
  <r>
    <s v="0190308"/>
    <s v="Reitzel,Lorraine R"/>
    <s v="PI"/>
    <s v="G0500042"/>
    <s v="H0064"/>
    <s v="PSYCH, HLTH &amp; LEARNING SCIENCE"/>
    <s v="H0405"/>
    <s v="DEAN, EDUCATION"/>
    <x v="17"/>
    <x v="17"/>
    <x v="7"/>
    <x v="7"/>
    <s v="H0405"/>
    <s v="DEAN, EDUCATION"/>
    <n v="30"/>
    <n v="-33"/>
    <n v="-17.531278050000001"/>
    <n v="0"/>
    <n v="-17.531278050000001"/>
    <n v="0"/>
  </r>
  <r>
    <s v="0190308"/>
    <s v="Reitzel,Lorraine R"/>
    <s v="PI"/>
    <s v="G0500042"/>
    <s v="H0064"/>
    <s v="PSYCH, HLTH &amp; LEARNING SCIENCE"/>
    <s v="H0405"/>
    <s v="DEAN, EDUCATION"/>
    <x v="11"/>
    <x v="11"/>
    <x v="0"/>
    <x v="0"/>
    <s v="(blank)"/>
    <s v="(blank)"/>
    <n v="30"/>
    <n v="-33"/>
    <n v="-17.531278050000001"/>
    <n v="-7.7137623420000008"/>
    <n v="0"/>
    <n v="-9.8175157080000002"/>
  </r>
  <r>
    <s v="1011128"/>
    <s v="Ledoux,Tracey A"/>
    <s v="COI"/>
    <s v="G0500042"/>
    <s v="H0064"/>
    <s v="PSYCH, HLTH &amp; LEARNING SCIENCE"/>
    <s v="H0405"/>
    <s v="DEAN, EDUCATION"/>
    <x v="16"/>
    <x v="16"/>
    <x v="2"/>
    <x v="2"/>
    <s v="(blank)"/>
    <s v="(blank)"/>
    <n v="40"/>
    <n v="-44"/>
    <n v="-23.375037400000004"/>
    <n v="-10.285016456000001"/>
    <n v="0"/>
    <n v="-13.090020944000003"/>
  </r>
  <r>
    <s v="0090905"/>
    <s v="Rodgers,Shaefali Pillai"/>
    <s v="PI"/>
    <s v="G0500064"/>
    <s v="H0288"/>
    <s v="TIMES"/>
    <s v="H0400"/>
    <s v="RESEARCH"/>
    <x v="2"/>
    <x v="2"/>
    <x v="2"/>
    <x v="2"/>
    <s v="(blank)"/>
    <s v="(blank)"/>
    <n v="20"/>
    <n v="-29"/>
    <n v="-15.406274650000002"/>
    <n v="-6.7787608460000008"/>
    <n v="0"/>
    <n v="-8.6275138040000012"/>
  </r>
  <r>
    <s v="0090905"/>
    <s v="Rodgers,Shaefali Pillai"/>
    <s v="PI"/>
    <s v="G0500064"/>
    <s v="H0288"/>
    <s v="TIMES"/>
    <s v="H0400"/>
    <s v="RESEARCH"/>
    <x v="19"/>
    <x v="19"/>
    <x v="7"/>
    <x v="7"/>
    <s v="H0409"/>
    <s v="DEAN, LIBERAL ARTS AND SOCIAL SCIENCE"/>
    <n v="80"/>
    <n v="-118"/>
    <n v="-62.687600300000007"/>
    <n v="0"/>
    <n v="-62.687600300000007"/>
    <n v="0"/>
  </r>
  <r>
    <s v="0724701"/>
    <s v="Narendorf,Sarah C."/>
    <s v="PI"/>
    <s v="G0500084"/>
    <s v="H0129"/>
    <s v="DEAN, SOCIAL WORK"/>
    <s v="H0415"/>
    <s v="DEAN, SOCIAL WORK"/>
    <x v="21"/>
    <x v="21"/>
    <x v="5"/>
    <x v="5"/>
    <s v="(blank)"/>
    <s v="(blank)"/>
    <n v="100"/>
    <n v="0"/>
    <n v="0"/>
    <n v="0"/>
    <n v="0"/>
    <n v="0"/>
  </r>
  <r>
    <s v="0175403"/>
    <s v="Lapen,Thomas J"/>
    <s v="COPI"/>
    <s v="G0500102"/>
    <s v="H0109"/>
    <s v="EARTH &amp; ATMOSPHERIC SCIENCES"/>
    <s v="H0411"/>
    <s v="DEAN, NATURAL SCIENCE &amp; MATHE"/>
    <x v="4"/>
    <x v="4"/>
    <x v="3"/>
    <x v="3"/>
    <s v="(blank)"/>
    <s v="(blank)"/>
    <n v="100"/>
    <n v="28241"/>
    <n v="15003.055254850002"/>
    <n v="6601.3443121340006"/>
    <n v="0"/>
    <n v="8401.7109427160012"/>
  </r>
  <r>
    <s v="0085895"/>
    <s v="McPherson,Robert Harlan"/>
    <s v="PI"/>
    <s v="G0500133"/>
    <s v="H0058"/>
    <s v="DEAN, EDUCATION"/>
    <s v="H0405"/>
    <s v="DEAN, EDUCATION"/>
    <x v="22"/>
    <x v="22"/>
    <x v="0"/>
    <x v="0"/>
    <s v="(blank)"/>
    <s v="(blank)"/>
    <n v="50"/>
    <n v="0"/>
    <n v="0"/>
    <n v="0"/>
    <n v="0"/>
    <n v="0"/>
  </r>
  <r>
    <s v="0137448"/>
    <s v="Chauvot,Jennifer B"/>
    <s v="COPI"/>
    <s v="G0500133"/>
    <s v="H0058"/>
    <s v="DEAN, EDUCATION"/>
    <s v="H0405"/>
    <s v="DEAN, EDUCATION"/>
    <x v="23"/>
    <x v="23"/>
    <x v="0"/>
    <x v="0"/>
    <s v="(blank)"/>
    <s v="(blank)"/>
    <n v="50"/>
    <n v="0"/>
    <n v="0"/>
    <n v="0"/>
    <n v="0"/>
    <n v="0"/>
  </r>
  <r>
    <s v="0230472"/>
    <s v="Neighbors,Clayton T"/>
    <s v="PI"/>
    <s v="G0500172"/>
    <s v="H0125"/>
    <s v="PSYCHOLOGY"/>
    <s v="H0409"/>
    <s v="DEAN, LIBERAL ARTS &amp; SOC SCI"/>
    <x v="2"/>
    <x v="2"/>
    <x v="2"/>
    <x v="2"/>
    <s v="(blank)"/>
    <s v="(blank)"/>
    <n v="100"/>
    <n v="36214"/>
    <n v="19238.718281900001"/>
    <n v="8465.036044036"/>
    <n v="0"/>
    <n v="10773.682237864001"/>
  </r>
  <r>
    <s v="0081519"/>
    <s v="Hussain,Tahir"/>
    <s v="PI"/>
    <s v="G0500195"/>
    <s v="H0117"/>
    <s v="PHARMACOLOGICAL &amp; PHARMACEUTIC"/>
    <s v="H0413"/>
    <s v="DEAN, PHARMACY"/>
    <x v="24"/>
    <x v="24"/>
    <x v="9"/>
    <x v="9"/>
    <s v="(blank)"/>
    <s v="(blank)"/>
    <n v="47.5"/>
    <n v="62424"/>
    <n v="33162.803060400001"/>
    <n v="14591.633346576"/>
    <n v="0"/>
    <n v="18571.169713824002"/>
  </r>
  <r>
    <s v="0081519"/>
    <s v="Hussain,Tahir"/>
    <s v="PI"/>
    <s v="G0500195"/>
    <s v="H0117"/>
    <s v="PHARMACOLOGICAL &amp; PHARMACEUTIC"/>
    <s v="H0413"/>
    <s v="DEAN, PHARMACY"/>
    <x v="25"/>
    <x v="25"/>
    <x v="9"/>
    <x v="9"/>
    <s v="(blank)"/>
    <s v="(blank)"/>
    <n v="47.5"/>
    <n v="62424"/>
    <n v="33162.803060400001"/>
    <n v="14591.633346576"/>
    <n v="0"/>
    <n v="18571.169713824002"/>
  </r>
  <r>
    <s v="8004933"/>
    <s v="Boini,Krishna M"/>
    <s v="COI"/>
    <s v="G0500195"/>
    <s v="H0117"/>
    <s v="PHARMACOLOGICAL &amp; PHARMACEUTIC"/>
    <s v="H0413"/>
    <s v="DEAN, PHARMACY"/>
    <x v="24"/>
    <x v="24"/>
    <x v="9"/>
    <x v="9"/>
    <s v="(blank)"/>
    <s v="(blank)"/>
    <n v="2.5"/>
    <n v="3286"/>
    <n v="1745.6902931000002"/>
    <n v="768.10372896400008"/>
    <n v="0"/>
    <n v="977.58656413600011"/>
  </r>
  <r>
    <s v="8004933"/>
    <s v="Boini,Krishna M"/>
    <s v="COI"/>
    <s v="G0500195"/>
    <s v="H0117"/>
    <s v="PHARMACOLOGICAL &amp; PHARMACEUTIC"/>
    <s v="H0413"/>
    <s v="DEAN, PHARMACY"/>
    <x v="25"/>
    <x v="25"/>
    <x v="9"/>
    <x v="9"/>
    <s v="(blank)"/>
    <s v="(blank)"/>
    <n v="2.5"/>
    <n v="3286"/>
    <n v="1745.6902931000002"/>
    <n v="768.10372896400008"/>
    <n v="0"/>
    <n v="977.58656413600011"/>
  </r>
  <r>
    <s v="0153692"/>
    <s v="Craft,John W"/>
    <s v="PI"/>
    <s v="G0500198"/>
    <s v="H0104"/>
    <s v="BIOLOGY &amp; BIOCHEMISTRY"/>
    <s v="H0411"/>
    <s v="DEAN, NATURAL SCIENCE &amp; MATHE"/>
    <x v="26"/>
    <x v="26"/>
    <x v="3"/>
    <x v="3"/>
    <s v="(blank)"/>
    <s v="(blank)"/>
    <n v="100"/>
    <n v="10336"/>
    <n v="5491.0087856000009"/>
    <n v="2416.0438656640004"/>
    <n v="0"/>
    <n v="3074.9649199360006"/>
  </r>
  <r>
    <s v="0195721"/>
    <s v="Yoshida,Hanako"/>
    <s v="PI"/>
    <s v="G0500215"/>
    <s v="H0125"/>
    <s v="PSYCHOLOGY"/>
    <s v="H0409"/>
    <s v="DEAN, LIBERAL ARTS &amp; SOC SCI"/>
    <x v="2"/>
    <x v="2"/>
    <x v="2"/>
    <x v="2"/>
    <s v="(blank)"/>
    <s v="(blank)"/>
    <n v="100"/>
    <n v="1362"/>
    <n v="723.56365770000002"/>
    <n v="318.36800938800002"/>
    <n v="0"/>
    <n v="405.195648312"/>
  </r>
  <r>
    <s v="0890112"/>
    <s v="Wu,Anping"/>
    <s v="PI"/>
    <s v="G0500219"/>
    <s v="H0143"/>
    <s v="UNIVERSITY LIBRARIES"/>
    <s v="H0417"/>
    <s v="UNIVERSITY LIBRARIES"/>
    <x v="27"/>
    <x v="27"/>
    <x v="10"/>
    <x v="10"/>
    <s v="(blank)"/>
    <s v="(blank)"/>
    <n v="100"/>
    <n v="1115"/>
    <n v="592.34469775000002"/>
    <n v="260.63166701"/>
    <n v="0"/>
    <n v="331.71303074000002"/>
  </r>
  <r>
    <s v="0081831"/>
    <s v="Cheung,Monit"/>
    <s v="PI"/>
    <s v="G0500268"/>
    <s v="H0509"/>
    <s v="CHILD &amp; FAMILY CENTER"/>
    <s v="H0415"/>
    <s v="DEAN, SOCIAL WORK"/>
    <x v="12"/>
    <x v="12"/>
    <x v="5"/>
    <x v="5"/>
    <s v="(blank)"/>
    <s v="(blank)"/>
    <n v="100"/>
    <n v="-85"/>
    <n v="-45.156322250000002"/>
    <n v="-19.86878179"/>
    <n v="0"/>
    <n v="-25.287540460000002"/>
  </r>
  <r>
    <s v="0163329"/>
    <s v="Gunaratne,Preethi H"/>
    <s v="COI"/>
    <s v="G0500273"/>
    <s v="H0515"/>
    <s v="CTR FOR NUCLEAR REC&amp;CELL SIGN"/>
    <s v="H0411"/>
    <s v="DEAN, NATURAL SCIENCE &amp; MATHE"/>
    <x v="26"/>
    <x v="26"/>
    <x v="3"/>
    <x v="3"/>
    <s v="(blank)"/>
    <s v="(blank)"/>
    <n v="0"/>
    <n v="0"/>
    <n v="0"/>
    <n v="0"/>
    <n v="0"/>
    <n v="0"/>
  </r>
  <r>
    <s v="0984594"/>
    <s v="Lin,Chin-Yo"/>
    <s v="COI"/>
    <s v="G0500273"/>
    <s v="H0515"/>
    <s v="CTR FOR NUCLEAR REC&amp;CELL SIGN"/>
    <s v="H0411"/>
    <s v="DEAN, NATURAL SCIENCE &amp; MATHE"/>
    <x v="26"/>
    <x v="26"/>
    <x v="3"/>
    <x v="3"/>
    <s v="(blank)"/>
    <s v="(blank)"/>
    <n v="2.5"/>
    <n v="208"/>
    <n v="110.50017680000001"/>
    <n v="48.620077792000004"/>
    <n v="0"/>
    <n v="61.880099008000002"/>
  </r>
  <r>
    <s v="0984594"/>
    <s v="Lin,Chin-Yo"/>
    <s v="COI"/>
    <s v="G0500273"/>
    <s v="H0515"/>
    <s v="CTR FOR NUCLEAR REC&amp;CELL SIGN"/>
    <s v="H0411"/>
    <s v="DEAN, NATURAL SCIENCE &amp; MATHE"/>
    <x v="6"/>
    <x v="6"/>
    <x v="3"/>
    <x v="3"/>
    <s v="(blank)"/>
    <s v="(blank)"/>
    <n v="2.5"/>
    <n v="208"/>
    <n v="110.50017680000001"/>
    <n v="48.620077792000004"/>
    <n v="0"/>
    <n v="61.880099008000002"/>
  </r>
  <r>
    <s v="1051734"/>
    <s v="Chung,Sanghyuk"/>
    <s v="PI"/>
    <s v="G0500273"/>
    <s v="H0515"/>
    <s v="CTR FOR NUCLEAR REC&amp;CELL SIGN"/>
    <s v="H0411"/>
    <s v="DEAN, NATURAL SCIENCE &amp; MATHE"/>
    <x v="26"/>
    <x v="26"/>
    <x v="3"/>
    <x v="3"/>
    <s v="(blank)"/>
    <s v="(blank)"/>
    <n v="47.5"/>
    <n v="3956"/>
    <n v="2101.6283626000004"/>
    <n v="924.71647954400021"/>
    <n v="0"/>
    <n v="1176.9118830560001"/>
  </r>
  <r>
    <s v="1051734"/>
    <s v="Chung,Sanghyuk"/>
    <s v="PI"/>
    <s v="G0500273"/>
    <s v="H0515"/>
    <s v="CTR FOR NUCLEAR REC&amp;CELL SIGN"/>
    <s v="H0411"/>
    <s v="DEAN, NATURAL SCIENCE &amp; MATHE"/>
    <x v="6"/>
    <x v="6"/>
    <x v="3"/>
    <x v="3"/>
    <s v="(blank)"/>
    <s v="(blank)"/>
    <n v="47.5"/>
    <n v="3956"/>
    <n v="2101.6283626000004"/>
    <n v="924.71647954400021"/>
    <n v="0"/>
    <n v="1176.9118830560001"/>
  </r>
  <r>
    <s v="8004887"/>
    <s v="Raghunathan,Vijaykrishna"/>
    <s v="PI"/>
    <s v="G0500281"/>
    <s v="H0114"/>
    <s v="OPT VISION SCIENCES"/>
    <s v="H0412"/>
    <s v="DEAN, OPTOMETRY"/>
    <x v="28"/>
    <x v="28"/>
    <x v="4"/>
    <x v="4"/>
    <s v="(blank)"/>
    <s v="(blank)"/>
    <n v="100"/>
    <n v="19839"/>
    <n v="10539.485613150002"/>
    <n v="4637.3736697860013"/>
    <n v="0"/>
    <n v="5902.1119433640006"/>
  </r>
  <r>
    <s v="0092266"/>
    <s v="Freundlich,Alexandre"/>
    <s v="PI"/>
    <s v="G0500287"/>
    <s v="H0112"/>
    <s v="PHYSICS"/>
    <s v="H0411"/>
    <s v="DEAN, NATURAL SCIENCE &amp; MATHE"/>
    <x v="3"/>
    <x v="3"/>
    <x v="3"/>
    <x v="3"/>
    <s v="(blank)"/>
    <s v="(blank)"/>
    <n v="100"/>
    <n v="-10512"/>
    <n v="-5584.5089352000005"/>
    <n v="-2457.1839314880003"/>
    <n v="0"/>
    <n v="-3127.3250037120001"/>
  </r>
  <r>
    <s v="0972205"/>
    <s v="Conrad,Jacinta C"/>
    <s v="PI"/>
    <s v="G0500288"/>
    <s v="H0067"/>
    <s v="CHEMICAL ENGINEERING"/>
    <s v="H0406"/>
    <s v="DEAN, ENGINEERING"/>
    <x v="9"/>
    <x v="9"/>
    <x v="1"/>
    <x v="1"/>
    <s v="(blank)"/>
    <s v="(blank)"/>
    <n v="50"/>
    <n v="0"/>
    <n v="0"/>
    <n v="0"/>
    <n v="0"/>
    <n v="0"/>
  </r>
  <r>
    <s v="1044270"/>
    <s v="Robertson,Megan L"/>
    <s v="PI"/>
    <s v="G0500288"/>
    <s v="H0067"/>
    <s v="CHEMICAL ENGINEERING"/>
    <s v="H0406"/>
    <s v="DEAN, ENGINEERING"/>
    <x v="9"/>
    <x v="9"/>
    <x v="1"/>
    <x v="1"/>
    <s v="(blank)"/>
    <s v="(blank)"/>
    <n v="50"/>
    <n v="0"/>
    <n v="0"/>
    <n v="0"/>
    <n v="0"/>
    <n v="0"/>
  </r>
  <r>
    <s v="0175403"/>
    <s v="Lapen,Thomas J"/>
    <s v="PI"/>
    <s v="G0500318"/>
    <s v="H0109"/>
    <s v="EARTH &amp; ATMOSPHERIC SCIENCES"/>
    <s v="H0411"/>
    <s v="DEAN, NATURAL SCIENCE &amp; MATHE"/>
    <x v="4"/>
    <x v="4"/>
    <x v="3"/>
    <x v="3"/>
    <s v="(blank)"/>
    <s v="(blank)"/>
    <n v="100"/>
    <n v="18012"/>
    <n v="9568.8903102000004"/>
    <n v="4210.311736488"/>
    <n v="0"/>
    <n v="5358.5785737120004"/>
  </r>
  <r>
    <s v="8001690"/>
    <s v="Viana,Andres G"/>
    <s v="PI"/>
    <s v="G0500322"/>
    <s v="H0125"/>
    <s v="PSYCHOLOGY"/>
    <s v="H0409"/>
    <s v="DEAN, LIBERAL ARTS &amp; SOC SCI"/>
    <x v="2"/>
    <x v="2"/>
    <x v="2"/>
    <x v="2"/>
    <s v="(blank)"/>
    <s v="(blank)"/>
    <n v="100"/>
    <n v="12511"/>
    <n v="6646.4793843500011"/>
    <n v="2924.4509291140007"/>
    <n v="0"/>
    <n v="3722.0284552360004"/>
  </r>
  <r>
    <s v="0083014"/>
    <s v="Stokes,Donna"/>
    <s v="COPI"/>
    <s v="G0500351"/>
    <s v="H0066"/>
    <s v="DEAN, ENGINEERING"/>
    <s v="H0406"/>
    <s v="DEAN, ENGINEERING"/>
    <x v="3"/>
    <x v="3"/>
    <x v="3"/>
    <x v="3"/>
    <s v="(blank)"/>
    <s v="(blank)"/>
    <n v="20"/>
    <n v="2144"/>
    <n v="1139.0018224"/>
    <n v="501.16080185600003"/>
    <n v="0"/>
    <n v="637.841020544"/>
  </r>
  <r>
    <s v="0085649"/>
    <s v="De La Rosa-Pohl,Diana"/>
    <s v="PI"/>
    <s v="G0500351"/>
    <s v="H0066"/>
    <s v="DEAN, ENGINEERING"/>
    <s v="H0406"/>
    <s v="DEAN, ENGINEERING"/>
    <x v="1"/>
    <x v="1"/>
    <x v="1"/>
    <x v="1"/>
    <s v="(blank)"/>
    <s v="(blank)"/>
    <n v="40"/>
    <n v="4289"/>
    <n v="2278.5348956500002"/>
    <n v="1002.5553540860001"/>
    <n v="0"/>
    <n v="1275.9795415640001"/>
  </r>
  <r>
    <s v="0085790"/>
    <s v="Long,Stuart A"/>
    <s v="COPI"/>
    <s v="G0500351"/>
    <s v="H0066"/>
    <s v="DEAN, ENGINEERING"/>
    <s v="H0406"/>
    <s v="DEAN, ENGINEERING"/>
    <x v="1"/>
    <x v="1"/>
    <x v="1"/>
    <x v="1"/>
    <s v="(blank)"/>
    <s v="(blank)"/>
    <n v="30"/>
    <n v="3216"/>
    <n v="1708.5027336000001"/>
    <n v="751.74120278400005"/>
    <n v="0"/>
    <n v="956.761530816"/>
  </r>
  <r>
    <s v="8004514"/>
    <s v="Henderson,Jerrod A"/>
    <s v="COPI"/>
    <s v="G0500351"/>
    <s v="H0066"/>
    <s v="DEAN, ENGINEERING"/>
    <s v="H0406"/>
    <s v="DEAN, ENGINEERING"/>
    <x v="9"/>
    <x v="9"/>
    <x v="1"/>
    <x v="1"/>
    <s v="(blank)"/>
    <s v="(blank)"/>
    <n v="10"/>
    <n v="1072"/>
    <n v="569.50091120000002"/>
    <n v="250.58040092800002"/>
    <n v="0"/>
    <n v="318.920510272"/>
  </r>
  <r>
    <s v="0111042"/>
    <s v="Pennings,Steven C"/>
    <s v="COPI"/>
    <s v="G0500354"/>
    <s v="H0104"/>
    <s v="BIOLOGY &amp; BIOCHEMISTRY"/>
    <s v="H0411"/>
    <s v="DEAN, NATURAL SCIENCE &amp; MATHE"/>
    <x v="26"/>
    <x v="26"/>
    <x v="3"/>
    <x v="3"/>
    <s v="(blank)"/>
    <s v="(blank)"/>
    <n v="50"/>
    <n v="2216"/>
    <n v="1177.2518836000002"/>
    <n v="517.99082878400009"/>
    <n v="0"/>
    <n v="659.26105481600007"/>
  </r>
  <r>
    <s v="0111042"/>
    <s v="Pennings,Steven C"/>
    <s v="COPI"/>
    <s v="G0500354"/>
    <s v="H0104"/>
    <s v="BIOLOGY &amp; BIOCHEMISTRY"/>
    <s v="H0411"/>
    <s v="DEAN, NATURAL SCIENCE &amp; MATHE"/>
    <x v="29"/>
    <x v="29"/>
    <x v="3"/>
    <x v="3"/>
    <s v="(blank)"/>
    <s v="(blank)"/>
    <n v="50"/>
    <n v="2216"/>
    <n v="1177.2518836000002"/>
    <n v="517.99082878400009"/>
    <n v="0"/>
    <n v="659.26105481600007"/>
  </r>
  <r>
    <s v="1024610"/>
    <s v="Varadarajan,Navin"/>
    <s v="PI"/>
    <s v="G0500360"/>
    <s v="H0067"/>
    <s v="CHEMICAL ENGINEERING"/>
    <s v="H0406"/>
    <s v="DEAN, ENGINEERING"/>
    <x v="9"/>
    <x v="9"/>
    <x v="1"/>
    <x v="1"/>
    <s v="(blank)"/>
    <s v="(blank)"/>
    <n v="90"/>
    <n v="12566"/>
    <n v="6675.6981811000005"/>
    <n v="2937.3071996840004"/>
    <n v="0"/>
    <n v="3738.3909814160002"/>
  </r>
  <r>
    <s v="1059688"/>
    <s v="Roysam,Badrinath"/>
    <s v="COI"/>
    <s v="G0500360"/>
    <s v="H0067"/>
    <s v="CHEMICAL ENGINEERING"/>
    <s v="H0406"/>
    <s v="DEAN, ENGINEERING"/>
    <x v="1"/>
    <x v="1"/>
    <x v="1"/>
    <x v="1"/>
    <s v="(blank)"/>
    <s v="(blank)"/>
    <n v="10"/>
    <n v="1396"/>
    <n v="741.6261866000001"/>
    <n v="326.31552210400002"/>
    <n v="0"/>
    <n v="415.31066449600007"/>
  </r>
  <r>
    <s v="0087583"/>
    <s v="Olvera,Norma E"/>
    <s v="PI"/>
    <s v="G0500369"/>
    <s v="H0064"/>
    <s v="PSYCH, HLTH &amp; LEARNING SCIENCE"/>
    <s v="H0405"/>
    <s v="DEAN, EDUCATION"/>
    <x v="11"/>
    <x v="11"/>
    <x v="0"/>
    <x v="0"/>
    <s v="(blank)"/>
    <s v="(blank)"/>
    <n v="50"/>
    <n v="1005"/>
    <n v="533.90710425000009"/>
    <n v="234.91912587000004"/>
    <n v="0"/>
    <n v="298.98797838000007"/>
  </r>
  <r>
    <s v="0090298"/>
    <s v="Arbona,Consuelo"/>
    <s v="COI"/>
    <s v="G0500369"/>
    <s v="H0064"/>
    <s v="PSYCH, HLTH &amp; LEARNING SCIENCE"/>
    <s v="H0405"/>
    <s v="DEAN, EDUCATION"/>
    <x v="11"/>
    <x v="11"/>
    <x v="0"/>
    <x v="0"/>
    <s v="(blank)"/>
    <s v="(blank)"/>
    <n v="25"/>
    <n v="502"/>
    <n v="266.68792670000005"/>
    <n v="117.34268774800002"/>
    <n v="0"/>
    <n v="149.34523895200005"/>
  </r>
  <r>
    <s v="1011128"/>
    <s v="Ledoux,Tracey A"/>
    <s v="COI"/>
    <s v="G0500369"/>
    <s v="H0064"/>
    <s v="PSYCH, HLTH &amp; LEARNING SCIENCE"/>
    <s v="H0405"/>
    <s v="DEAN, EDUCATION"/>
    <x v="16"/>
    <x v="16"/>
    <x v="2"/>
    <x v="2"/>
    <s v="(blank)"/>
    <s v="(blank)"/>
    <n v="25"/>
    <n v="502"/>
    <n v="266.68792670000005"/>
    <n v="117.34268774800002"/>
    <n v="0"/>
    <n v="149.34523895200005"/>
  </r>
  <r>
    <s v="0928907"/>
    <s v="Li,Liming"/>
    <s v="PI"/>
    <s v="G0500382"/>
    <s v="H0112"/>
    <s v="PHYSICS"/>
    <s v="H0411"/>
    <s v="DEAN, NATURAL SCIENCE &amp; MATHE"/>
    <x v="3"/>
    <x v="3"/>
    <x v="3"/>
    <x v="3"/>
    <s v="(blank)"/>
    <s v="(blank)"/>
    <n v="100"/>
    <n v="394"/>
    <n v="209.31283490000001"/>
    <n v="92.09764735600001"/>
    <n v="0"/>
    <n v="117.215187544"/>
  </r>
  <r>
    <s v="0147265"/>
    <s v="Daugulis,Olafs"/>
    <s v="PI"/>
    <s v="G0500398"/>
    <s v="H0107"/>
    <s v="CHEMISTRY"/>
    <s v="H0411"/>
    <s v="DEAN, NATURAL SCIENCE &amp; MATHE"/>
    <x v="7"/>
    <x v="7"/>
    <x v="3"/>
    <x v="3"/>
    <s v="(blank)"/>
    <s v="(blank)"/>
    <n v="100"/>
    <n v="2129"/>
    <n v="1131.03305965"/>
    <n v="497.654546246"/>
    <n v="0"/>
    <n v="633.37851340400005"/>
  </r>
  <r>
    <s v="1020968"/>
    <s v="Khurana,Seema"/>
    <s v="PI"/>
    <s v="G0500415"/>
    <s v="H0104"/>
    <s v="BIOLOGY &amp; BIOCHEMISTRY"/>
    <s v="H0411"/>
    <s v="DEAN, NATURAL SCIENCE &amp; MATHE"/>
    <x v="26"/>
    <x v="26"/>
    <x v="3"/>
    <x v="3"/>
    <s v="(blank)"/>
    <s v="(blank)"/>
    <n v="100"/>
    <n v="113006"/>
    <n v="60034.533555100003"/>
    <n v="26415.194764244003"/>
    <n v="0"/>
    <n v="33619.338790855996"/>
  </r>
  <r>
    <s v="8001691"/>
    <s v="Grigorenko,Elena L"/>
    <s v="PI"/>
    <s v="G0500419"/>
    <s v="H0125"/>
    <s v="PSYCHOLOGY"/>
    <s v="H0409"/>
    <s v="DEAN, LIBERAL ARTS &amp; SOC SCI"/>
    <x v="2"/>
    <x v="2"/>
    <x v="2"/>
    <x v="2"/>
    <s v="(blank)"/>
    <s v="(blank)"/>
    <n v="100"/>
    <n v="0"/>
    <n v="0"/>
    <n v="0"/>
    <n v="0"/>
    <n v="0"/>
  </r>
  <r>
    <s v="0127968"/>
    <s v="Skopal,Jennifer J"/>
    <s v="PI"/>
    <s v="G0500429"/>
    <s v="H0229"/>
    <s v="CHILDREN'S LEARNING CENTER"/>
    <s v="H0401"/>
    <s v="STUDENT AFFAIRS"/>
    <x v="30"/>
    <x v="30"/>
    <x v="11"/>
    <x v="11"/>
    <s v="(blank)"/>
    <s v="(blank)"/>
    <n v="100"/>
    <n v="9838"/>
    <n v="5226.445862300001"/>
    <n v="2299.6361794120003"/>
    <n v="0"/>
    <n v="2926.8096828880007"/>
  </r>
  <r>
    <s v="0081021"/>
    <s v="Krishnamoorti,Ramanan"/>
    <s v="PI"/>
    <s v="G0500459"/>
    <s v="H0567"/>
    <s v="UH ENERGY"/>
    <s v="H0001"/>
    <s v="CHANCELLOR/PRESIDENT"/>
    <x v="31"/>
    <x v="31"/>
    <x v="12"/>
    <x v="12"/>
    <s v="(blank)"/>
    <s v="(blank)"/>
    <n v="70"/>
    <n v="11814"/>
    <n v="6276.1975419000009"/>
    <n v="2761.5269184360004"/>
    <n v="0"/>
    <n v="3514.6706234640005"/>
  </r>
  <r>
    <s v="1396608"/>
    <s v="Kostarelos,Konstantinos"/>
    <s v="COPI"/>
    <s v="G0500459"/>
    <s v="H0567"/>
    <s v="UH ENERGY"/>
    <s v="H0001"/>
    <s v="CHANCELLOR/PRESIDENT"/>
    <x v="32"/>
    <x v="32"/>
    <x v="1"/>
    <x v="1"/>
    <s v="(blank)"/>
    <s v="(blank)"/>
    <n v="10"/>
    <n v="1687"/>
    <n v="896.22018395000009"/>
    <n v="394.33688093800004"/>
    <n v="0"/>
    <n v="501.88330301200006"/>
  </r>
  <r>
    <s v="8004511"/>
    <s v="Prosperetti,Andrea"/>
    <s v="COPI"/>
    <s v="G0500459"/>
    <s v="H0567"/>
    <s v="UH ENERGY"/>
    <s v="H0001"/>
    <s v="CHANCELLOR/PRESIDENT"/>
    <x v="33"/>
    <x v="33"/>
    <x v="1"/>
    <x v="1"/>
    <s v="(blank)"/>
    <s v="(blank)"/>
    <n v="10"/>
    <n v="1687"/>
    <n v="896.22018395000009"/>
    <n v="394.33688093800004"/>
    <n v="0"/>
    <n v="501.88330301200006"/>
  </r>
  <r>
    <s v="8005320"/>
    <s v="Wong,George K"/>
    <s v="COPI"/>
    <s v="G0500459"/>
    <s v="H0567"/>
    <s v="UH ENERGY"/>
    <s v="H0001"/>
    <s v="CHANCELLOR/PRESIDENT"/>
    <x v="32"/>
    <x v="32"/>
    <x v="1"/>
    <x v="1"/>
    <s v="(blank)"/>
    <s v="(blank)"/>
    <n v="10"/>
    <n v="1687"/>
    <n v="896.22018395000009"/>
    <n v="394.33688093800004"/>
    <n v="0"/>
    <n v="501.88330301200006"/>
  </r>
  <r>
    <s v="1392404"/>
    <s v="Crawford,Kerri M"/>
    <s v="PI"/>
    <s v="G0500472"/>
    <s v="H0104"/>
    <s v="BIOLOGY &amp; BIOCHEMISTRY"/>
    <s v="H0411"/>
    <s v="DEAN, NATURAL SCIENCE &amp; MATHE"/>
    <x v="26"/>
    <x v="26"/>
    <x v="3"/>
    <x v="3"/>
    <s v="(blank)"/>
    <s v="(blank)"/>
    <n v="50"/>
    <n v="18494"/>
    <n v="9824.9532199000005"/>
    <n v="4322.9794167560003"/>
    <n v="0"/>
    <n v="5501.9738031440002"/>
  </r>
  <r>
    <s v="1392404"/>
    <s v="Crawford,Kerri M"/>
    <s v="PI"/>
    <s v="G0500472"/>
    <s v="H0104"/>
    <s v="BIOLOGY &amp; BIOCHEMISTRY"/>
    <s v="H0411"/>
    <s v="DEAN, NATURAL SCIENCE &amp; MATHE"/>
    <x v="29"/>
    <x v="29"/>
    <x v="3"/>
    <x v="3"/>
    <s v="(blank)"/>
    <s v="(blank)"/>
    <n v="50"/>
    <n v="18494"/>
    <n v="9824.9532199000005"/>
    <n v="4322.9794167560003"/>
    <n v="0"/>
    <n v="5501.9738031440002"/>
  </r>
  <r>
    <s v="0963153"/>
    <s v="Zhang,Shaun Xiaoliu"/>
    <s v="PI"/>
    <s v="G0500476"/>
    <s v="H0515"/>
    <s v="CTR FOR NUCLEAR REC&amp;CELL SIGN"/>
    <s v="H0411"/>
    <s v="DEAN, NATURAL SCIENCE &amp; MATHE"/>
    <x v="26"/>
    <x v="26"/>
    <x v="3"/>
    <x v="3"/>
    <s v="(blank)"/>
    <s v="(blank)"/>
    <n v="50"/>
    <n v="0"/>
    <n v="0"/>
    <n v="0"/>
    <n v="0"/>
    <n v="0"/>
  </r>
  <r>
    <s v="0963153"/>
    <s v="Zhang,Shaun Xiaoliu"/>
    <s v="PI"/>
    <s v="G0500476"/>
    <s v="H0515"/>
    <s v="CTR FOR NUCLEAR REC&amp;CELL SIGN"/>
    <s v="H0411"/>
    <s v="DEAN, NATURAL SCIENCE &amp; MATHE"/>
    <x v="6"/>
    <x v="6"/>
    <x v="3"/>
    <x v="3"/>
    <s v="(blank)"/>
    <s v="(blank)"/>
    <n v="50"/>
    <n v="0"/>
    <n v="0"/>
    <n v="0"/>
    <n v="0"/>
    <n v="0"/>
  </r>
  <r>
    <s v="1306436"/>
    <s v="Do,Loi H"/>
    <s v="PI"/>
    <s v="G0500490"/>
    <s v="H0107"/>
    <s v="CHEMISTRY"/>
    <s v="H0411"/>
    <s v="DEAN, NATURAL SCIENCE &amp; MATHE"/>
    <x v="7"/>
    <x v="7"/>
    <x v="3"/>
    <x v="3"/>
    <s v="(blank)"/>
    <s v="(blank)"/>
    <n v="100"/>
    <n v="29595"/>
    <n v="15722.368905750001"/>
    <n v="6917.8423185300007"/>
    <n v="0"/>
    <n v="8804.5265872199998"/>
  </r>
  <r>
    <s v="1376367"/>
    <s v="Teets,Thomas"/>
    <s v="PI"/>
    <s v="G0500492"/>
    <s v="H0107"/>
    <s v="CHEMISTRY"/>
    <s v="H0411"/>
    <s v="DEAN, NATURAL SCIENCE &amp; MATHE"/>
    <x v="7"/>
    <x v="7"/>
    <x v="3"/>
    <x v="3"/>
    <s v="(blank)"/>
    <s v="(blank)"/>
    <n v="100"/>
    <n v="35927"/>
    <n v="19086.249287950002"/>
    <n v="8397.9496866980007"/>
    <n v="0"/>
    <n v="10688.299601252002"/>
  </r>
  <r>
    <s v="8000950"/>
    <s v="Wu,Judy"/>
    <s v="PI"/>
    <s v="G0500493"/>
    <s v="H0107"/>
    <s v="CHEMISTRY"/>
    <s v="H0411"/>
    <s v="DEAN, NATURAL SCIENCE &amp; MATHE"/>
    <x v="7"/>
    <x v="7"/>
    <x v="3"/>
    <x v="3"/>
    <s v="(blank)"/>
    <s v="(blank)"/>
    <n v="100"/>
    <n v="1102"/>
    <n v="585.43843670000001"/>
    <n v="257.59291214799998"/>
    <n v="0"/>
    <n v="327.84552455200003"/>
  </r>
  <r>
    <s v="0136668"/>
    <s v="Dauwalder,Brigitte"/>
    <s v="PI"/>
    <s v="G0500514"/>
    <s v="H0104"/>
    <s v="BIOLOGY &amp; BIOCHEMISTRY"/>
    <s v="H0411"/>
    <s v="DEAN, NATURAL SCIENCE &amp; MATHE"/>
    <x v="26"/>
    <x v="26"/>
    <x v="3"/>
    <x v="3"/>
    <s v="(blank)"/>
    <s v="(blank)"/>
    <n v="90"/>
    <n v="46833"/>
    <n v="24880.071058050002"/>
    <n v="10947.231265542001"/>
    <n v="0"/>
    <n v="13932.839792508001"/>
  </r>
  <r>
    <s v="0136668"/>
    <s v="Dauwalder,Brigitte"/>
    <s v="PI"/>
    <s v="G0500514"/>
    <s v="H0104"/>
    <s v="BIOLOGY &amp; BIOCHEMISTRY"/>
    <s v="H0411"/>
    <s v="DEAN, NATURAL SCIENCE &amp; MATHE"/>
    <x v="34"/>
    <x v="34"/>
    <x v="3"/>
    <x v="3"/>
    <s v="(blank)"/>
    <s v="(blank)"/>
    <n v="10"/>
    <n v="5204"/>
    <n v="2764.6294234000002"/>
    <n v="1216.4369462960001"/>
    <n v="0"/>
    <n v="1548.1924771040001"/>
  </r>
  <r>
    <s v="1233274"/>
    <s v="Ryou,Jae-Hyun"/>
    <s v="PI"/>
    <s v="G0500526"/>
    <s v="H0073"/>
    <s v="MECHANICAL ENGINEERING"/>
    <s v="H0406"/>
    <s v="DEAN, ENGINEERING"/>
    <x v="33"/>
    <x v="33"/>
    <x v="1"/>
    <x v="1"/>
    <s v="(blank)"/>
    <s v="(blank)"/>
    <n v="80"/>
    <n v="-1829"/>
    <n v="-971.65780465000012"/>
    <n v="-427.52943404600006"/>
    <n v="0"/>
    <n v="-544.12837060400011"/>
  </r>
  <r>
    <s v="1233274"/>
    <s v="Ryou,Jae-Hyun"/>
    <s v="PI"/>
    <s v="G0500526"/>
    <s v="H0073"/>
    <s v="MECHANICAL ENGINEERING"/>
    <s v="H0406"/>
    <s v="DEAN, ENGINEERING"/>
    <x v="35"/>
    <x v="35"/>
    <x v="7"/>
    <x v="7"/>
    <s v="H0406"/>
    <s v="DEAN, ENGINEERING"/>
    <n v="10"/>
    <n v="-229"/>
    <n v="-121.65644465000001"/>
    <n v="0"/>
    <n v="-121.65644465000001"/>
    <n v="0"/>
  </r>
  <r>
    <s v="1233274"/>
    <s v="Ryou,Jae-Hyun"/>
    <s v="PI"/>
    <s v="G0500526"/>
    <s v="H0073"/>
    <s v="MECHANICAL ENGINEERING"/>
    <s v="H0406"/>
    <s v="DEAN, ENGINEERING"/>
    <x v="36"/>
    <x v="36"/>
    <x v="7"/>
    <x v="7"/>
    <s v="H0406"/>
    <s v="DEAN, ENGINEERING"/>
    <n v="10"/>
    <n v="-229"/>
    <n v="-121.65644465000001"/>
    <n v="0"/>
    <n v="-121.65644465000001"/>
    <n v="0"/>
  </r>
  <r>
    <s v="8001891"/>
    <s v="Majd,Sheereen"/>
    <s v="PI"/>
    <s v="G0500555"/>
    <s v="H0071"/>
    <s v="BIOMEDICAL ENGINEERING"/>
    <s v="H0406"/>
    <s v="DEAN, ENGINEERING"/>
    <x v="37"/>
    <x v="37"/>
    <x v="1"/>
    <x v="1"/>
    <s v="(blank)"/>
    <s v="(blank)"/>
    <n v="100"/>
    <n v="27957"/>
    <n v="14852.180013450001"/>
    <n v="6534.9592059180004"/>
    <n v="0"/>
    <n v="8317.2208075320013"/>
  </r>
  <r>
    <s v="1386404"/>
    <s v="Palmer,Jeremy"/>
    <s v="PI"/>
    <s v="G0500565"/>
    <s v="H0067"/>
    <s v="CHEMICAL ENGINEERING"/>
    <s v="H0406"/>
    <s v="DEAN, ENGINEERING"/>
    <x v="9"/>
    <x v="9"/>
    <x v="1"/>
    <x v="1"/>
    <s v="(blank)"/>
    <s v="(blank)"/>
    <n v="100"/>
    <n v="11545"/>
    <n v="6133.2910632500007"/>
    <n v="2698.6480678300004"/>
    <n v="0"/>
    <n v="3434.6429954200003"/>
  </r>
  <r>
    <s v="0003573"/>
    <s v="Washburn,Michelle E"/>
    <s v="PI"/>
    <s v="G0500572"/>
    <s v="H0509"/>
    <s v="CHILD &amp; FAMILY CENTER"/>
    <s v="H0415"/>
    <s v="DEAN, SOCIAL WORK"/>
    <x v="12"/>
    <x v="12"/>
    <x v="5"/>
    <x v="5"/>
    <s v="(blank)"/>
    <s v="(blank)"/>
    <n v="50"/>
    <n v="0"/>
    <n v="0"/>
    <n v="0"/>
    <n v="0"/>
    <n v="0"/>
  </r>
  <r>
    <s v="8001245"/>
    <s v="Dettlaff,Alan J"/>
    <s v="COPI"/>
    <s v="G0500572"/>
    <s v="H0509"/>
    <s v="CHILD &amp; FAMILY CENTER"/>
    <s v="H0415"/>
    <s v="DEAN, SOCIAL WORK"/>
    <x v="12"/>
    <x v="12"/>
    <x v="5"/>
    <x v="5"/>
    <s v="(blank)"/>
    <s v="(blank)"/>
    <n v="50"/>
    <n v="0"/>
    <n v="0"/>
    <n v="0"/>
    <n v="0"/>
    <n v="0"/>
  </r>
  <r>
    <s v="8001691"/>
    <s v="Grigorenko,Elena L"/>
    <s v="PI"/>
    <s v="G0500573"/>
    <s v="H0125"/>
    <s v="PSYCHOLOGY"/>
    <s v="H0409"/>
    <s v="DEAN, LIBERAL ARTS &amp; SOC SCI"/>
    <x v="2"/>
    <x v="2"/>
    <x v="2"/>
    <x v="2"/>
    <s v="(blank)"/>
    <s v="(blank)"/>
    <n v="100"/>
    <n v="0"/>
    <n v="0"/>
    <n v="0"/>
    <n v="0"/>
    <n v="0"/>
  </r>
  <r>
    <s v="1224139"/>
    <s v="Yao,Yan"/>
    <s v="PI"/>
    <s v="G0500581"/>
    <s v="H0070"/>
    <s v="ELECTRICAL ENGINEERING"/>
    <s v="H0406"/>
    <s v="DEAN, ENGINEERING"/>
    <x v="1"/>
    <x v="1"/>
    <x v="1"/>
    <x v="1"/>
    <s v="(blank)"/>
    <s v="(blank)"/>
    <n v="50"/>
    <n v="14552"/>
    <n v="7730.7623692000006"/>
    <n v="3401.5354424480001"/>
    <n v="0"/>
    <n v="4329.2269267520005"/>
  </r>
  <r>
    <s v="1224139"/>
    <s v="Yao,Yan"/>
    <s v="PI"/>
    <s v="G0500581"/>
    <s v="H0070"/>
    <s v="ELECTRICAL ENGINEERING"/>
    <s v="H0406"/>
    <s v="DEAN, ENGINEERING"/>
    <x v="35"/>
    <x v="35"/>
    <x v="7"/>
    <x v="7"/>
    <s v="H0406"/>
    <s v="DEAN, ENGINEERING"/>
    <n v="50"/>
    <n v="14552"/>
    <n v="7730.7623692000006"/>
    <n v="0"/>
    <n v="7730.7623692000006"/>
    <n v="0"/>
  </r>
  <r>
    <s v="8007523"/>
    <s v="Zhang,Ruiwen"/>
    <s v="PI"/>
    <s v="G0500583"/>
    <s v="H0117"/>
    <s v="PHARMACOLOGICAL &amp; PHARMACEUTIC"/>
    <s v="H0413"/>
    <s v="DEAN, PHARMACY"/>
    <x v="24"/>
    <x v="24"/>
    <x v="9"/>
    <x v="9"/>
    <s v="(blank)"/>
    <s v="(blank)"/>
    <n v="100"/>
    <n v="152118"/>
    <n v="80812.816800300003"/>
    <n v="35557.639392132005"/>
    <n v="0"/>
    <n v="45255.177408167998"/>
  </r>
  <r>
    <s v="0081182"/>
    <s v="Harold,Michael P"/>
    <s v="PI"/>
    <s v="G0500584"/>
    <s v="H0067"/>
    <s v="CHEMICAL ENGINEERING"/>
    <s v="H0406"/>
    <s v="DEAN, ENGINEERING"/>
    <x v="9"/>
    <x v="9"/>
    <x v="1"/>
    <x v="1"/>
    <s v="(blank)"/>
    <s v="(blank)"/>
    <n v="60"/>
    <n v="-553"/>
    <n v="-293.78172005000005"/>
    <n v="-129.26395682200001"/>
    <n v="0"/>
    <n v="-164.51776322800004"/>
  </r>
  <r>
    <s v="1072693"/>
    <s v="Grabow,Lars C"/>
    <s v="COPI"/>
    <s v="G0500584"/>
    <s v="H0067"/>
    <s v="CHEMICAL ENGINEERING"/>
    <s v="H0406"/>
    <s v="DEAN, ENGINEERING"/>
    <x v="9"/>
    <x v="9"/>
    <x v="1"/>
    <x v="1"/>
    <s v="(blank)"/>
    <s v="(blank)"/>
    <n v="40"/>
    <n v="-368"/>
    <n v="-195.50031280000002"/>
    <n v="-86.020137632000015"/>
    <n v="0"/>
    <n v="-109.480175168"/>
  </r>
  <r>
    <s v="0081182"/>
    <s v="Harold,Michael P"/>
    <s v="PI"/>
    <s v="G0500585"/>
    <s v="H0067"/>
    <s v="CHEMICAL ENGINEERING"/>
    <s v="H0406"/>
    <s v="DEAN, ENGINEERING"/>
    <x v="9"/>
    <x v="9"/>
    <x v="1"/>
    <x v="1"/>
    <s v="(blank)"/>
    <s v="(blank)"/>
    <n v="60"/>
    <n v="-5696"/>
    <n v="-3026.0048416000004"/>
    <n v="-1331.4421303040001"/>
    <n v="0"/>
    <n v="-1694.5627112960003"/>
  </r>
  <r>
    <s v="1072693"/>
    <s v="Grabow,Lars C"/>
    <s v="COPI"/>
    <s v="G0500585"/>
    <s v="H0067"/>
    <s v="CHEMICAL ENGINEERING"/>
    <s v="H0406"/>
    <s v="DEAN, ENGINEERING"/>
    <x v="9"/>
    <x v="9"/>
    <x v="1"/>
    <x v="1"/>
    <s v="(blank)"/>
    <s v="(blank)"/>
    <n v="40"/>
    <n v="-3797"/>
    <n v="-2017.1594774500002"/>
    <n v="-887.55017007800006"/>
    <n v="0"/>
    <n v="-1129.6093073720001"/>
  </r>
  <r>
    <s v="8005566"/>
    <s v="Faghih,Rose T"/>
    <s v="PI"/>
    <s v="G0500670"/>
    <s v="H0070"/>
    <s v="ELECTRICAL ENGINEERING"/>
    <s v="H0406"/>
    <s v="DEAN, ENGINEERING"/>
    <x v="1"/>
    <x v="1"/>
    <x v="1"/>
    <x v="1"/>
    <s v="(blank)"/>
    <s v="(blank)"/>
    <n v="100"/>
    <n v="11900"/>
    <n v="6321.885115000001"/>
    <n v="2781.6294506000004"/>
    <n v="0"/>
    <n v="3540.2556644000006"/>
  </r>
  <r>
    <s v="0090618"/>
    <s v="He,Jiwen"/>
    <s v="COI"/>
    <s v="G0500680"/>
    <s v="H0288"/>
    <s v="TIMES"/>
    <s v="H0400"/>
    <s v="RESEARCH"/>
    <x v="13"/>
    <x v="13"/>
    <x v="3"/>
    <x v="3"/>
    <s v="(blank)"/>
    <s v="(blank)"/>
    <n v="5"/>
    <n v="3651"/>
    <n v="1939.5968533500002"/>
    <n v="853.42261547400005"/>
    <n v="0"/>
    <n v="1086.174237876"/>
  </r>
  <r>
    <s v="0125999"/>
    <s v="Cirino,Paul"/>
    <s v="PI"/>
    <s v="G0500680"/>
    <s v="H0288"/>
    <s v="TIMES"/>
    <s v="H0400"/>
    <s v="RESEARCH"/>
    <x v="2"/>
    <x v="2"/>
    <x v="2"/>
    <x v="2"/>
    <s v="(blank)"/>
    <s v="(blank)"/>
    <n v="10.5"/>
    <n v="7669"/>
    <n v="4074.1627686500005"/>
    <n v="1792.6316182060002"/>
    <n v="0"/>
    <n v="2281.5311504440006"/>
  </r>
  <r>
    <s v="0125999"/>
    <s v="Cirino,Paul"/>
    <s v="PI"/>
    <s v="G0500680"/>
    <s v="H0288"/>
    <s v="TIMES"/>
    <s v="H0400"/>
    <s v="RESEARCH"/>
    <x v="19"/>
    <x v="19"/>
    <x v="7"/>
    <x v="7"/>
    <s v="H0409"/>
    <s v="DEAN, LIBERAL ARTS AND SOCIAL SCIENCE"/>
    <n v="24.5"/>
    <n v="17892"/>
    <n v="9505.1402082000004"/>
    <n v="0"/>
    <n v="9505.1402082000004"/>
    <n v="0"/>
  </r>
  <r>
    <s v="0126948"/>
    <s v="Pavlidis,Ioannis T"/>
    <s v="COPI"/>
    <s v="G0500680"/>
    <s v="H0288"/>
    <s v="TIMES"/>
    <s v="H0400"/>
    <s v="RESEARCH"/>
    <x v="38"/>
    <x v="38"/>
    <x v="3"/>
    <x v="3"/>
    <s v="(blank)"/>
    <s v="(blank)"/>
    <n v="7.5"/>
    <n v="5477"/>
    <n v="2909.6609054500004"/>
    <n v="1280.2507983980001"/>
    <n v="0"/>
    <n v="1629.4101070520003"/>
  </r>
  <r>
    <s v="0126948"/>
    <s v="Pavlidis,Ioannis T"/>
    <s v="COPI"/>
    <s v="G0500680"/>
    <s v="H0288"/>
    <s v="TIMES"/>
    <s v="H0400"/>
    <s v="RESEARCH"/>
    <x v="19"/>
    <x v="19"/>
    <x v="7"/>
    <x v="7"/>
    <s v="H0411"/>
    <s v="DEAN, NATURAL SCIENCE &amp; MATHE"/>
    <n v="7.5"/>
    <n v="5477"/>
    <n v="2909.6609054500004"/>
    <n v="0"/>
    <n v="2909.6609054500004"/>
    <n v="0"/>
  </r>
  <r>
    <s v="0137448"/>
    <s v="Chauvot,Jennifer B"/>
    <s v="COI"/>
    <s v="G0500680"/>
    <s v="H0288"/>
    <s v="TIMES"/>
    <s v="H0400"/>
    <s v="RESEARCH"/>
    <x v="23"/>
    <x v="23"/>
    <x v="0"/>
    <x v="0"/>
    <s v="(blank)"/>
    <s v="(blank)"/>
    <n v="5"/>
    <n v="3651"/>
    <n v="1939.5968533500002"/>
    <n v="853.42261547400005"/>
    <n v="0"/>
    <n v="1086.174237876"/>
  </r>
  <r>
    <s v="0832006"/>
    <s v="Tolar,Tammy"/>
    <s v="COPI"/>
    <s v="G0500680"/>
    <s v="H0288"/>
    <s v="TIMES"/>
    <s v="H0400"/>
    <s v="RESEARCH"/>
    <x v="2"/>
    <x v="2"/>
    <x v="2"/>
    <x v="2"/>
    <s v="(blank)"/>
    <s v="(blank)"/>
    <n v="7"/>
    <n v="5113"/>
    <n v="2716.2855960500001"/>
    <n v="1195.1656622620001"/>
    <n v="0"/>
    <n v="1521.119933788"/>
  </r>
  <r>
    <s v="0832006"/>
    <s v="Tolar,Tammy"/>
    <s v="COPI"/>
    <s v="G0500680"/>
    <s v="H0288"/>
    <s v="TIMES"/>
    <s v="H0400"/>
    <s v="RESEARCH"/>
    <x v="19"/>
    <x v="19"/>
    <x v="7"/>
    <x v="7"/>
    <s v="H0409"/>
    <s v="DEAN, LIBERAL ARTS AND SOCIAL SCIENCE"/>
    <n v="28"/>
    <n v="20446"/>
    <n v="10861.954879100002"/>
    <n v="0"/>
    <n v="10861.954879100002"/>
    <n v="0"/>
  </r>
  <r>
    <s v="1053826"/>
    <s v="McKinney,Lonnie Lyle"/>
    <s v="COI"/>
    <s v="G0500680"/>
    <s v="H0288"/>
    <s v="TIMES"/>
    <s v="H0400"/>
    <s v="RESEARCH"/>
    <x v="39"/>
    <x v="39"/>
    <x v="0"/>
    <x v="0"/>
    <s v="(blank)"/>
    <s v="(blank)"/>
    <n v="5"/>
    <n v="3651"/>
    <n v="1939.5968533500002"/>
    <n v="853.42261547400005"/>
    <n v="0"/>
    <n v="1086.174237876"/>
  </r>
  <r>
    <s v="8007483"/>
    <s v="Chen,Zheng"/>
    <s v="PI"/>
    <s v="G0500686"/>
    <s v="H0073"/>
    <s v="MECHANICAL ENGINEERING"/>
    <s v="H0406"/>
    <s v="DEAN, ENGINEERING"/>
    <x v="33"/>
    <x v="33"/>
    <x v="1"/>
    <x v="1"/>
    <s v="(blank)"/>
    <s v="(blank)"/>
    <n v="100"/>
    <n v="46152"/>
    <n v="24518.289229200003"/>
    <n v="10788.047260848001"/>
    <n v="0"/>
    <n v="13730.241968352002"/>
  </r>
  <r>
    <s v="1053104"/>
    <s v="Rodrigues,Debora Frigi"/>
    <s v="COPI"/>
    <s v="G0500689"/>
    <s v="H0068"/>
    <s v="CIVIL ENGINEERING"/>
    <s v="H0406"/>
    <s v="DEAN, ENGINEERING"/>
    <x v="40"/>
    <x v="40"/>
    <x v="1"/>
    <x v="1"/>
    <s v="(blank)"/>
    <s v="(blank)"/>
    <n v="50"/>
    <n v="713"/>
    <n v="378.78185605000004"/>
    <n v="166.66401666200002"/>
    <n v="0"/>
    <n v="212.11783938800002"/>
  </r>
  <r>
    <s v="8005000"/>
    <s v="Louie,Stacey M"/>
    <s v="PI"/>
    <s v="G0500689"/>
    <s v="H0068"/>
    <s v="CIVIL ENGINEERING"/>
    <s v="H0406"/>
    <s v="DEAN, ENGINEERING"/>
    <x v="40"/>
    <x v="40"/>
    <x v="1"/>
    <x v="1"/>
    <s v="(blank)"/>
    <s v="(blank)"/>
    <n v="50"/>
    <n v="713"/>
    <n v="378.78185605000004"/>
    <n v="166.66401666200002"/>
    <n v="0"/>
    <n v="212.11783938800002"/>
  </r>
  <r>
    <s v="0900534"/>
    <s v="Robles Hernandez,Francisco C"/>
    <s v="PI"/>
    <s v="G0500692"/>
    <s v="H0139"/>
    <s v="ENGINEERING TECHNOLOGY"/>
    <s v="H0416"/>
    <s v="TECHNOLOGY ADMIN"/>
    <x v="41"/>
    <x v="41"/>
    <x v="13"/>
    <x v="13"/>
    <s v="(blank)"/>
    <s v="(blank)"/>
    <n v="80"/>
    <n v="1570"/>
    <n v="834.0638345000001"/>
    <n v="366.98808718000004"/>
    <n v="0"/>
    <n v="467.07574732000006"/>
  </r>
  <r>
    <s v="1413956"/>
    <s v="Taylor,Shelton R"/>
    <s v="COPI"/>
    <s v="G0500692"/>
    <s v="H0139"/>
    <s v="ENGINEERING TECHNOLOGY"/>
    <s v="H0416"/>
    <s v="TECHNOLOGY ADMIN"/>
    <x v="41"/>
    <x v="41"/>
    <x v="13"/>
    <x v="13"/>
    <s v="(blank)"/>
    <s v="(blank)"/>
    <n v="20"/>
    <n v="392"/>
    <n v="208.25033320000003"/>
    <n v="91.630146608000018"/>
    <n v="0"/>
    <n v="116.62018659200001"/>
  </r>
  <r>
    <s v="8002515"/>
    <s v="Henderson,Erika Jo"/>
    <s v="PI"/>
    <s v="G0500695"/>
    <s v="H0443"/>
    <s v="FACULTY AFFAIRS"/>
    <s v="H0457"/>
    <s v="OFFICE OF THE PROVOST PH"/>
    <x v="42"/>
    <x v="42"/>
    <x v="14"/>
    <x v="14"/>
    <s v="(blank)"/>
    <s v="(blank)"/>
    <n v="50"/>
    <n v="0"/>
    <n v="0"/>
    <n v="0"/>
    <n v="0"/>
    <n v="0"/>
  </r>
  <r>
    <s v="0163329"/>
    <s v="Gunaratne,Preethi H"/>
    <s v="PI"/>
    <s v="G0500698"/>
    <s v="H0104"/>
    <s v="BIOLOGY &amp; BIOCHEMISTRY"/>
    <s v="H0411"/>
    <s v="DEAN, NATURAL SCIENCE &amp; MATHE"/>
    <x v="26"/>
    <x v="26"/>
    <x v="3"/>
    <x v="3"/>
    <s v="(blank)"/>
    <s v="(blank)"/>
    <n v="100"/>
    <n v="-17000"/>
    <n v="-9031.2644500000006"/>
    <n v="-3973.7563580000001"/>
    <n v="0"/>
    <n v="-5057.508092"/>
  </r>
  <r>
    <s v="0083723"/>
    <s v="McAlister,Leah Yvette"/>
    <s v="COI"/>
    <s v="G0500704"/>
    <s v="H0110"/>
    <s v="MATHEMATICS"/>
    <s v="H0411"/>
    <s v="DEAN, NATURAL SCIENCE &amp; MATHE"/>
    <x v="13"/>
    <x v="13"/>
    <x v="3"/>
    <x v="3"/>
    <s v="(blank)"/>
    <s v="(blank)"/>
    <n v="10"/>
    <n v="3257"/>
    <n v="1730.2840184500001"/>
    <n v="761.32496811800002"/>
    <n v="0"/>
    <n v="968.95905033200006"/>
  </r>
  <r>
    <s v="0137448"/>
    <s v="Chauvot,Jennifer B"/>
    <s v="COPI"/>
    <s v="G0500704"/>
    <s v="H0110"/>
    <s v="MATHEMATICS"/>
    <s v="H0411"/>
    <s v="DEAN, NATURAL SCIENCE &amp; MATHE"/>
    <x v="23"/>
    <x v="23"/>
    <x v="0"/>
    <x v="0"/>
    <s v="(blank)"/>
    <s v="(blank)"/>
    <n v="50"/>
    <n v="16281"/>
    <n v="8649.29508885"/>
    <n v="3805.689839094"/>
    <n v="0"/>
    <n v="4843.6052497559995"/>
  </r>
  <r>
    <s v="0362403"/>
    <s v="Manuel,Mariam A"/>
    <s v="COPI"/>
    <s v="G0500704"/>
    <s v="H0110"/>
    <s v="MATHEMATICS"/>
    <s v="H0411"/>
    <s v="DEAN, NATURAL SCIENCE &amp; MATHE"/>
    <x v="13"/>
    <x v="13"/>
    <x v="3"/>
    <x v="3"/>
    <s v="(blank)"/>
    <s v="(blank)"/>
    <n v="10"/>
    <n v="3257"/>
    <n v="1730.2840184500001"/>
    <n v="761.32496811800002"/>
    <n v="0"/>
    <n v="968.95905033200006"/>
  </r>
  <r>
    <s v="0900385"/>
    <s v="Evans,Paige K"/>
    <s v="PI"/>
    <s v="G0500704"/>
    <s v="H0110"/>
    <s v="MATHEMATICS"/>
    <s v="H0411"/>
    <s v="DEAN, NATURAL SCIENCE &amp; MATHE"/>
    <x v="13"/>
    <x v="13"/>
    <x v="3"/>
    <x v="3"/>
    <s v="(blank)"/>
    <s v="(blank)"/>
    <n v="30"/>
    <n v="9769"/>
    <n v="5189.7895536500009"/>
    <n v="2283.5074036060005"/>
    <n v="0"/>
    <n v="2906.2821500440004"/>
  </r>
  <r>
    <s v="8004886"/>
    <s v="Coulson-Thomas,Vivien J"/>
    <s v="PI"/>
    <s v="G0500719"/>
    <s v="H0114"/>
    <s v="OPT VISION SCIENCES"/>
    <s v="H0412"/>
    <s v="DEAN, OPTOMETRY"/>
    <x v="10"/>
    <x v="10"/>
    <x v="4"/>
    <x v="4"/>
    <s v="(blank)"/>
    <s v="(blank)"/>
    <n v="100"/>
    <n v="82225"/>
    <n v="43682.101141250001"/>
    <n v="19220.12450215"/>
    <n v="0"/>
    <n v="24461.976639100001"/>
  </r>
  <r>
    <s v="1156907"/>
    <s v="Contreras-Vidal,Jose Luis"/>
    <s v="PI"/>
    <s v="G0500726"/>
    <s v="H0070"/>
    <s v="ELECTRICAL ENGINEERING"/>
    <s v="H0406"/>
    <s v="DEAN, ENGINEERING"/>
    <x v="1"/>
    <x v="1"/>
    <x v="1"/>
    <x v="1"/>
    <s v="(blank)"/>
    <s v="(blank)"/>
    <n v="100"/>
    <n v="2220"/>
    <n v="1179.3768870000001"/>
    <n v="518.92583028000001"/>
    <n v="0"/>
    <n v="660.45105672000011"/>
  </r>
  <r>
    <s v="8008966"/>
    <s v="Reddy,Rohith Krishna"/>
    <s v="PI"/>
    <s v="G0500732"/>
    <s v="H0070"/>
    <s v="ELECTRICAL ENGINEERING"/>
    <s v="H0406"/>
    <s v="DEAN, ENGINEERING"/>
    <x v="1"/>
    <x v="1"/>
    <x v="1"/>
    <x v="1"/>
    <s v="(blank)"/>
    <s v="(blank)"/>
    <n v="100"/>
    <n v="27783"/>
    <n v="14759.742365550001"/>
    <n v="6494.2866408420005"/>
    <n v="0"/>
    <n v="8265.4557247080011"/>
  </r>
  <r>
    <s v="1053104"/>
    <s v="Rodrigues,Debora Frigi"/>
    <s v="PI"/>
    <s v="G0500740"/>
    <s v="H0068"/>
    <s v="CIVIL ENGINEERING"/>
    <s v="H0406"/>
    <s v="DEAN, ENGINEERING"/>
    <x v="40"/>
    <x v="40"/>
    <x v="1"/>
    <x v="1"/>
    <s v="(blank)"/>
    <s v="(blank)"/>
    <n v="100"/>
    <n v="61070"/>
    <n v="32443.489409500002"/>
    <n v="14275.135340180001"/>
    <n v="0"/>
    <n v="18168.354069320001"/>
  </r>
  <r>
    <s v="0868101"/>
    <s v="McConnell,Bradley K"/>
    <s v="PI"/>
    <s v="G0500742"/>
    <s v="H0117"/>
    <s v="PHARMACOLOGICAL &amp; PHARMACEUTIC"/>
    <s v="H0413"/>
    <s v="DEAN, PHARMACY"/>
    <x v="24"/>
    <x v="24"/>
    <x v="9"/>
    <x v="9"/>
    <s v="(blank)"/>
    <s v="(blank)"/>
    <n v="50"/>
    <n v="679"/>
    <n v="360.71932715000003"/>
    <n v="158.71650394600002"/>
    <n v="0"/>
    <n v="202.00282320400001"/>
  </r>
  <r>
    <s v="0868101"/>
    <s v="McConnell,Bradley K"/>
    <s v="PI"/>
    <s v="G0500742"/>
    <s v="H0117"/>
    <s v="PHARMACOLOGICAL &amp; PHARMACEUTIC"/>
    <s v="H0413"/>
    <s v="DEAN, PHARMACY"/>
    <x v="25"/>
    <x v="25"/>
    <x v="9"/>
    <x v="9"/>
    <s v="(blank)"/>
    <s v="(blank)"/>
    <n v="50"/>
    <n v="679"/>
    <n v="360.71932715000003"/>
    <n v="158.71650394600002"/>
    <n v="0"/>
    <n v="202.00282320400001"/>
  </r>
  <r>
    <s v="8007523"/>
    <s v="Zhang,Ruiwen"/>
    <s v="PI"/>
    <s v="G0500789"/>
    <s v="H0117"/>
    <s v="PHARMACOLOGICAL &amp; PHARMACEUTIC"/>
    <s v="H0413"/>
    <s v="DEAN, PHARMACY"/>
    <x v="24"/>
    <x v="24"/>
    <x v="9"/>
    <x v="9"/>
    <s v="(blank)"/>
    <s v="(blank)"/>
    <n v="100"/>
    <n v="84450"/>
    <n v="44864.134282500003"/>
    <n v="19740.219084300003"/>
    <n v="0"/>
    <n v="25123.9151982"/>
  </r>
  <r>
    <s v="0180578"/>
    <s v="Fletcher,Jack M"/>
    <s v="COI"/>
    <s v="G0500806"/>
    <s v="H0288"/>
    <s v="TIMES"/>
    <s v="H0400"/>
    <s v="RESEARCH"/>
    <x v="2"/>
    <x v="2"/>
    <x v="2"/>
    <x v="2"/>
    <s v="(blank)"/>
    <s v="(blank)"/>
    <n v="1.5"/>
    <n v="1064"/>
    <n v="565.25090440000008"/>
    <n v="248.71039793600005"/>
    <n v="0"/>
    <n v="316.54050646400003"/>
  </r>
  <r>
    <s v="0180578"/>
    <s v="Fletcher,Jack M"/>
    <s v="COI"/>
    <s v="G0500806"/>
    <s v="H0288"/>
    <s v="TIMES"/>
    <s v="H0400"/>
    <s v="RESEARCH"/>
    <x v="19"/>
    <x v="19"/>
    <x v="7"/>
    <x v="7"/>
    <s v="H0409"/>
    <s v="DEAN, LIBERAL ARTS AND SOCIAL SCIENCE"/>
    <n v="3.5"/>
    <n v="2479"/>
    <n v="1316.97085715"/>
    <n v="0"/>
    <n v="1316.97085715"/>
    <n v="0"/>
  </r>
  <r>
    <s v="1236383"/>
    <s v="Ahmed,Yusra"/>
    <s v="PI"/>
    <s v="G0500806"/>
    <s v="H0288"/>
    <s v="TIMES"/>
    <s v="H0400"/>
    <s v="RESEARCH"/>
    <x v="2"/>
    <x v="2"/>
    <x v="2"/>
    <x v="2"/>
    <s v="(blank)"/>
    <s v="(blank)"/>
    <n v="18"/>
    <n v="12755"/>
    <n v="6776.1045917500005"/>
    <n v="2981.4860203700005"/>
    <n v="0"/>
    <n v="3794.61857138"/>
  </r>
  <r>
    <s v="1236383"/>
    <s v="Ahmed,Yusra"/>
    <s v="PI"/>
    <s v="G0500806"/>
    <s v="H0288"/>
    <s v="TIMES"/>
    <s v="H0400"/>
    <s v="RESEARCH"/>
    <x v="19"/>
    <x v="19"/>
    <x v="7"/>
    <x v="7"/>
    <s v="H0409"/>
    <s v="DEAN, LIBERAL ARTS AND SOCIAL SCIENCE"/>
    <n v="72"/>
    <n v="51025"/>
    <n v="27107.074621250002"/>
    <n v="0"/>
    <n v="27107.074621250002"/>
    <n v="0"/>
  </r>
  <r>
    <s v="8001691"/>
    <s v="Grigorenko,Elena L"/>
    <s v="COI"/>
    <s v="G0500806"/>
    <s v="H0288"/>
    <s v="TIMES"/>
    <s v="H0400"/>
    <s v="RESEARCH"/>
    <x v="2"/>
    <x v="2"/>
    <x v="2"/>
    <x v="2"/>
    <s v="(blank)"/>
    <s v="(blank)"/>
    <n v="1.5"/>
    <n v="1064"/>
    <n v="565.25090440000008"/>
    <n v="248.71039793600005"/>
    <n v="0"/>
    <n v="316.54050646400003"/>
  </r>
  <r>
    <s v="8001691"/>
    <s v="Grigorenko,Elena L"/>
    <s v="COI"/>
    <s v="G0500806"/>
    <s v="H0288"/>
    <s v="TIMES"/>
    <s v="H0400"/>
    <s v="RESEARCH"/>
    <x v="19"/>
    <x v="19"/>
    <x v="7"/>
    <x v="7"/>
    <s v="H0409"/>
    <s v="DEAN, LIBERAL ARTS AND SOCIAL SCIENCE"/>
    <n v="3.5"/>
    <n v="2479"/>
    <n v="1316.97085715"/>
    <n v="0"/>
    <n v="1316.97085715"/>
    <n v="0"/>
  </r>
  <r>
    <s v="0897144"/>
    <s v="May,Jeremy A"/>
    <s v="PI"/>
    <s v="G0500820"/>
    <s v="H0107"/>
    <s v="CHEMISTRY"/>
    <s v="H0411"/>
    <s v="DEAN, NATURAL SCIENCE &amp; MATHE"/>
    <x v="7"/>
    <x v="7"/>
    <x v="3"/>
    <x v="3"/>
    <s v="(blank)"/>
    <s v="(blank)"/>
    <n v="100"/>
    <n v="1259"/>
    <n v="668.84482015000003"/>
    <n v="294.29172086599999"/>
    <n v="0"/>
    <n v="374.55309928400004"/>
  </r>
  <r>
    <s v="0082417"/>
    <s v="Francis,David J"/>
    <s v="COPI"/>
    <s v="G0500836"/>
    <s v="H0125"/>
    <s v="PSYCHOLOGY"/>
    <s v="H0409"/>
    <s v="DEAN, LIBERAL ARTS &amp; SOC SCI"/>
    <x v="2"/>
    <x v="2"/>
    <x v="2"/>
    <x v="2"/>
    <s v="(blank)"/>
    <s v="(blank)"/>
    <n v="8.5"/>
    <n v="2391"/>
    <n v="1270.22078235"/>
    <n v="558.89714423400005"/>
    <n v="0"/>
    <n v="711.32363811599998"/>
  </r>
  <r>
    <s v="0082417"/>
    <s v="Francis,David J"/>
    <s v="COPI"/>
    <s v="G0500836"/>
    <s v="H0125"/>
    <s v="PSYCHOLOGY"/>
    <s v="H0409"/>
    <s v="DEAN, LIBERAL ARTS &amp; SOC SCI"/>
    <x v="19"/>
    <x v="19"/>
    <x v="7"/>
    <x v="7"/>
    <s v="H0409"/>
    <s v="DEAN, LIBERAL ARTS AND SOCIAL SCIENCE"/>
    <n v="8.5"/>
    <n v="2391"/>
    <n v="1270.22078235"/>
    <n v="0"/>
    <n v="1270.22078235"/>
    <n v="0"/>
  </r>
  <r>
    <s v="0125999"/>
    <s v="Cirino,Paul"/>
    <s v="COPI"/>
    <s v="G0500836"/>
    <s v="H0125"/>
    <s v="PSYCHOLOGY"/>
    <s v="H0409"/>
    <s v="DEAN, LIBERAL ARTS &amp; SOC SCI"/>
    <x v="2"/>
    <x v="2"/>
    <x v="2"/>
    <x v="2"/>
    <s v="(blank)"/>
    <s v="(blank)"/>
    <n v="8.5"/>
    <n v="2391"/>
    <n v="1270.22078235"/>
    <n v="558.89714423400005"/>
    <n v="0"/>
    <n v="711.32363811599998"/>
  </r>
  <r>
    <s v="0125999"/>
    <s v="Cirino,Paul"/>
    <s v="COPI"/>
    <s v="G0500836"/>
    <s v="H0125"/>
    <s v="PSYCHOLOGY"/>
    <s v="H0409"/>
    <s v="DEAN, LIBERAL ARTS &amp; SOC SCI"/>
    <x v="19"/>
    <x v="19"/>
    <x v="7"/>
    <x v="7"/>
    <s v="H0409"/>
    <s v="DEAN, LIBERAL ARTS AND SOCIAL SCIENCE"/>
    <n v="8.5"/>
    <n v="2391"/>
    <n v="1270.22078235"/>
    <n v="0"/>
    <n v="1270.22078235"/>
    <n v="0"/>
  </r>
  <r>
    <s v="0180578"/>
    <s v="Fletcher,Jack M"/>
    <s v="PI"/>
    <s v="G0500836"/>
    <s v="H0125"/>
    <s v="PSYCHOLOGY"/>
    <s v="H0409"/>
    <s v="DEAN, LIBERAL ARTS &amp; SOC SCI"/>
    <x v="2"/>
    <x v="2"/>
    <x v="2"/>
    <x v="2"/>
    <s v="(blank)"/>
    <s v="(blank)"/>
    <n v="24.5"/>
    <n v="6894"/>
    <n v="3662.4433599000004"/>
    <n v="1611.4750783560003"/>
    <n v="0"/>
    <n v="2050.9682815440001"/>
  </r>
  <r>
    <s v="0180578"/>
    <s v="Fletcher,Jack M"/>
    <s v="PI"/>
    <s v="G0500836"/>
    <s v="H0125"/>
    <s v="PSYCHOLOGY"/>
    <s v="H0409"/>
    <s v="DEAN, LIBERAL ARTS &amp; SOC SCI"/>
    <x v="19"/>
    <x v="19"/>
    <x v="7"/>
    <x v="7"/>
    <s v="H0409"/>
    <s v="DEAN, LIBERAL ARTS AND SOCIAL SCIENCE"/>
    <n v="24.5"/>
    <n v="6894"/>
    <n v="3662.4433599000004"/>
    <n v="0"/>
    <n v="3662.4433599000004"/>
    <n v="0"/>
  </r>
  <r>
    <s v="8001691"/>
    <s v="Grigorenko,Elena L"/>
    <s v="COPI"/>
    <s v="G0500836"/>
    <s v="H0125"/>
    <s v="PSYCHOLOGY"/>
    <s v="H0409"/>
    <s v="DEAN, LIBERAL ARTS &amp; SOC SCI"/>
    <x v="2"/>
    <x v="2"/>
    <x v="2"/>
    <x v="2"/>
    <s v="(blank)"/>
    <s v="(blank)"/>
    <n v="8.5"/>
    <n v="2391"/>
    <n v="1270.22078235"/>
    <n v="558.89714423400005"/>
    <n v="0"/>
    <n v="711.32363811599998"/>
  </r>
  <r>
    <s v="8001691"/>
    <s v="Grigorenko,Elena L"/>
    <s v="COPI"/>
    <s v="G0500836"/>
    <s v="H0125"/>
    <s v="PSYCHOLOGY"/>
    <s v="H0409"/>
    <s v="DEAN, LIBERAL ARTS &amp; SOC SCI"/>
    <x v="19"/>
    <x v="19"/>
    <x v="7"/>
    <x v="7"/>
    <s v="H0409"/>
    <s v="DEAN, LIBERAL ARTS AND SOCIAL SCIENCE"/>
    <n v="8.5"/>
    <n v="2391"/>
    <n v="1270.22078235"/>
    <n v="0"/>
    <n v="1270.22078235"/>
    <n v="0"/>
  </r>
  <r>
    <s v="0082417"/>
    <s v="Francis,David J"/>
    <s v="COPI"/>
    <s v="G0500837"/>
    <s v="H0125"/>
    <s v="PSYCHOLOGY"/>
    <s v="H0409"/>
    <s v="DEAN, LIBERAL ARTS &amp; SOC SCI"/>
    <x v="2"/>
    <x v="2"/>
    <x v="2"/>
    <x v="2"/>
    <s v="(blank)"/>
    <s v="(blank)"/>
    <n v="8.5"/>
    <n v="0"/>
    <n v="0"/>
    <n v="0"/>
    <n v="0"/>
    <n v="0"/>
  </r>
  <r>
    <s v="0082417"/>
    <s v="Francis,David J"/>
    <s v="COPI"/>
    <s v="G0500837"/>
    <s v="H0125"/>
    <s v="PSYCHOLOGY"/>
    <s v="H0409"/>
    <s v="DEAN, LIBERAL ARTS &amp; SOC SCI"/>
    <x v="19"/>
    <x v="19"/>
    <x v="7"/>
    <x v="7"/>
    <s v="H0409"/>
    <s v="DEAN, LIBERAL ARTS AND SOCIAL SCIENCE"/>
    <n v="8.5"/>
    <n v="0"/>
    <n v="0"/>
    <n v="0"/>
    <n v="0"/>
    <n v="0"/>
  </r>
  <r>
    <s v="0125999"/>
    <s v="Cirino,Paul"/>
    <s v="COPI"/>
    <s v="G0500837"/>
    <s v="H0125"/>
    <s v="PSYCHOLOGY"/>
    <s v="H0409"/>
    <s v="DEAN, LIBERAL ARTS &amp; SOC SCI"/>
    <x v="2"/>
    <x v="2"/>
    <x v="2"/>
    <x v="2"/>
    <s v="(blank)"/>
    <s v="(blank)"/>
    <n v="8.5"/>
    <n v="0"/>
    <n v="0"/>
    <n v="0"/>
    <n v="0"/>
    <n v="0"/>
  </r>
  <r>
    <s v="0125999"/>
    <s v="Cirino,Paul"/>
    <s v="COPI"/>
    <s v="G0500837"/>
    <s v="H0125"/>
    <s v="PSYCHOLOGY"/>
    <s v="H0409"/>
    <s v="DEAN, LIBERAL ARTS &amp; SOC SCI"/>
    <x v="19"/>
    <x v="19"/>
    <x v="7"/>
    <x v="7"/>
    <s v="H0409"/>
    <s v="DEAN, LIBERAL ARTS AND SOCIAL SCIENCE"/>
    <n v="8.5"/>
    <n v="0"/>
    <n v="0"/>
    <n v="0"/>
    <n v="0"/>
    <n v="0"/>
  </r>
  <r>
    <s v="0180578"/>
    <s v="Fletcher,Jack M"/>
    <s v="PI"/>
    <s v="G0500837"/>
    <s v="H0125"/>
    <s v="PSYCHOLOGY"/>
    <s v="H0409"/>
    <s v="DEAN, LIBERAL ARTS &amp; SOC SCI"/>
    <x v="2"/>
    <x v="2"/>
    <x v="2"/>
    <x v="2"/>
    <s v="(blank)"/>
    <s v="(blank)"/>
    <n v="24.5"/>
    <n v="0"/>
    <n v="0"/>
    <n v="0"/>
    <n v="0"/>
    <n v="0"/>
  </r>
  <r>
    <s v="0180578"/>
    <s v="Fletcher,Jack M"/>
    <s v="PI"/>
    <s v="G0500837"/>
    <s v="H0125"/>
    <s v="PSYCHOLOGY"/>
    <s v="H0409"/>
    <s v="DEAN, LIBERAL ARTS &amp; SOC SCI"/>
    <x v="19"/>
    <x v="19"/>
    <x v="7"/>
    <x v="7"/>
    <s v="H0409"/>
    <s v="DEAN, LIBERAL ARTS AND SOCIAL SCIENCE"/>
    <n v="24.5"/>
    <n v="0"/>
    <n v="0"/>
    <n v="0"/>
    <n v="0"/>
    <n v="0"/>
  </r>
  <r>
    <s v="8001691"/>
    <s v="Grigorenko,Elena L"/>
    <s v="COPI"/>
    <s v="G0500837"/>
    <s v="H0125"/>
    <s v="PSYCHOLOGY"/>
    <s v="H0409"/>
    <s v="DEAN, LIBERAL ARTS &amp; SOC SCI"/>
    <x v="2"/>
    <x v="2"/>
    <x v="2"/>
    <x v="2"/>
    <s v="(blank)"/>
    <s v="(blank)"/>
    <n v="8.5"/>
    <n v="0"/>
    <n v="0"/>
    <n v="0"/>
    <n v="0"/>
    <n v="0"/>
  </r>
  <r>
    <s v="8001691"/>
    <s v="Grigorenko,Elena L"/>
    <s v="COPI"/>
    <s v="G0500837"/>
    <s v="H0125"/>
    <s v="PSYCHOLOGY"/>
    <s v="H0409"/>
    <s v="DEAN, LIBERAL ARTS &amp; SOC SCI"/>
    <x v="19"/>
    <x v="19"/>
    <x v="7"/>
    <x v="7"/>
    <s v="H0409"/>
    <s v="DEAN, LIBERAL ARTS AND SOCIAL SCIENCE"/>
    <n v="8.5"/>
    <n v="0"/>
    <n v="0"/>
    <n v="0"/>
    <n v="0"/>
    <n v="0"/>
  </r>
  <r>
    <s v="0082417"/>
    <s v="Francis,David J"/>
    <s v="COPI"/>
    <s v="G0500838"/>
    <s v="H0125"/>
    <s v="PSYCHOLOGY"/>
    <s v="H0409"/>
    <s v="DEAN, LIBERAL ARTS &amp; SOC SCI"/>
    <x v="2"/>
    <x v="2"/>
    <x v="2"/>
    <x v="2"/>
    <s v="(blank)"/>
    <s v="(blank)"/>
    <n v="8.5"/>
    <n v="6959"/>
    <n v="3696.9746651500004"/>
    <n v="1626.6688526660002"/>
    <n v="0"/>
    <n v="2070.3058124839999"/>
  </r>
  <r>
    <s v="0082417"/>
    <s v="Francis,David J"/>
    <s v="COPI"/>
    <s v="G0500838"/>
    <s v="H0125"/>
    <s v="PSYCHOLOGY"/>
    <s v="H0409"/>
    <s v="DEAN, LIBERAL ARTS &amp; SOC SCI"/>
    <x v="19"/>
    <x v="19"/>
    <x v="7"/>
    <x v="7"/>
    <s v="H0409"/>
    <s v="DEAN, LIBERAL ARTS AND SOCIAL SCIENCE"/>
    <n v="8.5"/>
    <n v="6959"/>
    <n v="3696.9746651500004"/>
    <n v="0"/>
    <n v="3696.9746651500004"/>
    <n v="0"/>
  </r>
  <r>
    <s v="0125999"/>
    <s v="Cirino,Paul"/>
    <s v="COPI"/>
    <s v="G0500838"/>
    <s v="H0125"/>
    <s v="PSYCHOLOGY"/>
    <s v="H0409"/>
    <s v="DEAN, LIBERAL ARTS &amp; SOC SCI"/>
    <x v="2"/>
    <x v="2"/>
    <x v="2"/>
    <x v="2"/>
    <s v="(blank)"/>
    <s v="(blank)"/>
    <n v="8.5"/>
    <n v="6959"/>
    <n v="3696.9746651500004"/>
    <n v="1626.6688526660002"/>
    <n v="0"/>
    <n v="2070.3058124839999"/>
  </r>
  <r>
    <s v="0125999"/>
    <s v="Cirino,Paul"/>
    <s v="COPI"/>
    <s v="G0500838"/>
    <s v="H0125"/>
    <s v="PSYCHOLOGY"/>
    <s v="H0409"/>
    <s v="DEAN, LIBERAL ARTS &amp; SOC SCI"/>
    <x v="19"/>
    <x v="19"/>
    <x v="7"/>
    <x v="7"/>
    <s v="H0409"/>
    <s v="DEAN, LIBERAL ARTS AND SOCIAL SCIENCE"/>
    <n v="8.5"/>
    <n v="6959"/>
    <n v="3696.9746651500004"/>
    <n v="0"/>
    <n v="3696.9746651500004"/>
    <n v="0"/>
  </r>
  <r>
    <s v="0180578"/>
    <s v="Fletcher,Jack M"/>
    <s v="PI"/>
    <s v="G0500838"/>
    <s v="H0125"/>
    <s v="PSYCHOLOGY"/>
    <s v="H0409"/>
    <s v="DEAN, LIBERAL ARTS &amp; SOC SCI"/>
    <x v="2"/>
    <x v="2"/>
    <x v="2"/>
    <x v="2"/>
    <s v="(blank)"/>
    <s v="(blank)"/>
    <n v="24.5"/>
    <n v="20058"/>
    <n v="10655.829549300001"/>
    <n v="4688.5650016919999"/>
    <n v="0"/>
    <n v="5967.2645476080006"/>
  </r>
  <r>
    <s v="0180578"/>
    <s v="Fletcher,Jack M"/>
    <s v="PI"/>
    <s v="G0500838"/>
    <s v="H0125"/>
    <s v="PSYCHOLOGY"/>
    <s v="H0409"/>
    <s v="DEAN, LIBERAL ARTS &amp; SOC SCI"/>
    <x v="19"/>
    <x v="19"/>
    <x v="7"/>
    <x v="7"/>
    <s v="H0409"/>
    <s v="DEAN, LIBERAL ARTS AND SOCIAL SCIENCE"/>
    <n v="24.5"/>
    <n v="20058"/>
    <n v="10655.829549300001"/>
    <n v="0"/>
    <n v="10655.829549300001"/>
    <n v="0"/>
  </r>
  <r>
    <s v="8001691"/>
    <s v="Grigorenko,Elena L"/>
    <s v="COPI"/>
    <s v="G0500838"/>
    <s v="H0125"/>
    <s v="PSYCHOLOGY"/>
    <s v="H0409"/>
    <s v="DEAN, LIBERAL ARTS &amp; SOC SCI"/>
    <x v="2"/>
    <x v="2"/>
    <x v="2"/>
    <x v="2"/>
    <s v="(blank)"/>
    <s v="(blank)"/>
    <n v="8.5"/>
    <n v="6959"/>
    <n v="3696.9746651500004"/>
    <n v="1626.6688526660002"/>
    <n v="0"/>
    <n v="2070.3058124839999"/>
  </r>
  <r>
    <s v="8001691"/>
    <s v="Grigorenko,Elena L"/>
    <s v="COPI"/>
    <s v="G0500838"/>
    <s v="H0125"/>
    <s v="PSYCHOLOGY"/>
    <s v="H0409"/>
    <s v="DEAN, LIBERAL ARTS &amp; SOC SCI"/>
    <x v="19"/>
    <x v="19"/>
    <x v="7"/>
    <x v="7"/>
    <s v="H0409"/>
    <s v="DEAN, LIBERAL ARTS AND SOCIAL SCIENCE"/>
    <n v="8.5"/>
    <n v="6959"/>
    <n v="3696.9746651500004"/>
    <n v="0"/>
    <n v="3696.9746651500004"/>
    <n v="0"/>
  </r>
  <r>
    <s v="0082417"/>
    <s v="Francis,David J"/>
    <s v="COPI"/>
    <s v="G0500839"/>
    <s v="H0125"/>
    <s v="PSYCHOLOGY"/>
    <s v="H0409"/>
    <s v="DEAN, LIBERAL ARTS &amp; SOC SCI"/>
    <x v="2"/>
    <x v="2"/>
    <x v="2"/>
    <x v="2"/>
    <s v="(blank)"/>
    <s v="(blank)"/>
    <n v="8.5"/>
    <n v="4451"/>
    <n v="2364.59753335"/>
    <n v="1040.4229146740001"/>
    <n v="0"/>
    <n v="1324.1746186759999"/>
  </r>
  <r>
    <s v="0082417"/>
    <s v="Francis,David J"/>
    <s v="COPI"/>
    <s v="G0500839"/>
    <s v="H0125"/>
    <s v="PSYCHOLOGY"/>
    <s v="H0409"/>
    <s v="DEAN, LIBERAL ARTS &amp; SOC SCI"/>
    <x v="19"/>
    <x v="19"/>
    <x v="7"/>
    <x v="7"/>
    <s v="H0409"/>
    <s v="DEAN, LIBERAL ARTS AND SOCIAL SCIENCE"/>
    <n v="8.5"/>
    <n v="4451"/>
    <n v="2364.59753335"/>
    <n v="0"/>
    <n v="2364.59753335"/>
    <n v="0"/>
  </r>
  <r>
    <s v="0125999"/>
    <s v="Cirino,Paul"/>
    <s v="COPI"/>
    <s v="G0500839"/>
    <s v="H0125"/>
    <s v="PSYCHOLOGY"/>
    <s v="H0409"/>
    <s v="DEAN, LIBERAL ARTS &amp; SOC SCI"/>
    <x v="2"/>
    <x v="2"/>
    <x v="2"/>
    <x v="2"/>
    <s v="(blank)"/>
    <s v="(blank)"/>
    <n v="8.5"/>
    <n v="4451"/>
    <n v="2364.59753335"/>
    <n v="1040.4229146740001"/>
    <n v="0"/>
    <n v="1324.1746186759999"/>
  </r>
  <r>
    <s v="0125999"/>
    <s v="Cirino,Paul"/>
    <s v="COPI"/>
    <s v="G0500839"/>
    <s v="H0125"/>
    <s v="PSYCHOLOGY"/>
    <s v="H0409"/>
    <s v="DEAN, LIBERAL ARTS &amp; SOC SCI"/>
    <x v="19"/>
    <x v="19"/>
    <x v="7"/>
    <x v="7"/>
    <s v="H0409"/>
    <s v="DEAN, LIBERAL ARTS AND SOCIAL SCIENCE"/>
    <n v="8.5"/>
    <n v="4451"/>
    <n v="2364.59753335"/>
    <n v="0"/>
    <n v="2364.59753335"/>
    <n v="0"/>
  </r>
  <r>
    <s v="0180578"/>
    <s v="Fletcher,Jack M"/>
    <s v="PI"/>
    <s v="G0500839"/>
    <s v="H0125"/>
    <s v="PSYCHOLOGY"/>
    <s v="H0409"/>
    <s v="DEAN, LIBERAL ARTS &amp; SOC SCI"/>
    <x v="2"/>
    <x v="2"/>
    <x v="2"/>
    <x v="2"/>
    <s v="(blank)"/>
    <s v="(blank)"/>
    <n v="24.5"/>
    <n v="12823"/>
    <n v="6812.2296495500004"/>
    <n v="2997.3810458020002"/>
    <n v="0"/>
    <n v="3814.8486037480002"/>
  </r>
  <r>
    <s v="0180578"/>
    <s v="Fletcher,Jack M"/>
    <s v="PI"/>
    <s v="G0500839"/>
    <s v="H0125"/>
    <s v="PSYCHOLOGY"/>
    <s v="H0409"/>
    <s v="DEAN, LIBERAL ARTS &amp; SOC SCI"/>
    <x v="19"/>
    <x v="19"/>
    <x v="7"/>
    <x v="7"/>
    <s v="H0409"/>
    <s v="DEAN, LIBERAL ARTS AND SOCIAL SCIENCE"/>
    <n v="24.5"/>
    <n v="12823"/>
    <n v="6812.2296495500004"/>
    <n v="0"/>
    <n v="6812.2296495500004"/>
    <n v="0"/>
  </r>
  <r>
    <s v="8001691"/>
    <s v="Grigorenko,Elena L"/>
    <s v="COPI"/>
    <s v="G0500839"/>
    <s v="H0125"/>
    <s v="PSYCHOLOGY"/>
    <s v="H0409"/>
    <s v="DEAN, LIBERAL ARTS &amp; SOC SCI"/>
    <x v="2"/>
    <x v="2"/>
    <x v="2"/>
    <x v="2"/>
    <s v="(blank)"/>
    <s v="(blank)"/>
    <n v="8.5"/>
    <n v="4451"/>
    <n v="2364.59753335"/>
    <n v="1040.4229146740001"/>
    <n v="0"/>
    <n v="1324.1746186759999"/>
  </r>
  <r>
    <s v="8001691"/>
    <s v="Grigorenko,Elena L"/>
    <s v="COPI"/>
    <s v="G0500839"/>
    <s v="H0125"/>
    <s v="PSYCHOLOGY"/>
    <s v="H0409"/>
    <s v="DEAN, LIBERAL ARTS &amp; SOC SCI"/>
    <x v="19"/>
    <x v="19"/>
    <x v="7"/>
    <x v="7"/>
    <s v="H0409"/>
    <s v="DEAN, LIBERAL ARTS AND SOCIAL SCIENCE"/>
    <n v="8.5"/>
    <n v="4451"/>
    <n v="2364.59753335"/>
    <n v="0"/>
    <n v="2364.59753335"/>
    <n v="0"/>
  </r>
  <r>
    <s v="0082417"/>
    <s v="Francis,David J"/>
    <s v="COPI"/>
    <s v="G0500840"/>
    <s v="H0125"/>
    <s v="PSYCHOLOGY"/>
    <s v="H0409"/>
    <s v="DEAN, LIBERAL ARTS &amp; SOC SCI"/>
    <x v="2"/>
    <x v="2"/>
    <x v="2"/>
    <x v="2"/>
    <s v="(blank)"/>
    <s v="(blank)"/>
    <n v="8.5"/>
    <n v="3498"/>
    <n v="1858.3154733000001"/>
    <n v="817.65880825200009"/>
    <n v="0"/>
    <n v="1040.6566650479999"/>
  </r>
  <r>
    <s v="0082417"/>
    <s v="Francis,David J"/>
    <s v="COPI"/>
    <s v="G0500840"/>
    <s v="H0125"/>
    <s v="PSYCHOLOGY"/>
    <s v="H0409"/>
    <s v="DEAN, LIBERAL ARTS &amp; SOC SCI"/>
    <x v="19"/>
    <x v="19"/>
    <x v="7"/>
    <x v="7"/>
    <s v="H0409"/>
    <s v="DEAN, LIBERAL ARTS AND SOCIAL SCIENCE"/>
    <n v="8.5"/>
    <n v="3498"/>
    <n v="1858.3154733000001"/>
    <n v="0"/>
    <n v="1858.3154733000001"/>
    <n v="0"/>
  </r>
  <r>
    <s v="0125999"/>
    <s v="Cirino,Paul"/>
    <s v="COPI"/>
    <s v="G0500840"/>
    <s v="H0125"/>
    <s v="PSYCHOLOGY"/>
    <s v="H0409"/>
    <s v="DEAN, LIBERAL ARTS &amp; SOC SCI"/>
    <x v="2"/>
    <x v="2"/>
    <x v="2"/>
    <x v="2"/>
    <s v="(blank)"/>
    <s v="(blank)"/>
    <n v="8.5"/>
    <n v="3498"/>
    <n v="1858.3154733000001"/>
    <n v="817.65880825200009"/>
    <n v="0"/>
    <n v="1040.6566650479999"/>
  </r>
  <r>
    <s v="0125999"/>
    <s v="Cirino,Paul"/>
    <s v="COPI"/>
    <s v="G0500840"/>
    <s v="H0125"/>
    <s v="PSYCHOLOGY"/>
    <s v="H0409"/>
    <s v="DEAN, LIBERAL ARTS &amp; SOC SCI"/>
    <x v="19"/>
    <x v="19"/>
    <x v="7"/>
    <x v="7"/>
    <s v="H0409"/>
    <s v="DEAN, LIBERAL ARTS AND SOCIAL SCIENCE"/>
    <n v="8.5"/>
    <n v="3498"/>
    <n v="1858.3154733000001"/>
    <n v="0"/>
    <n v="1858.3154733000001"/>
    <n v="0"/>
  </r>
  <r>
    <s v="0180578"/>
    <s v="Fletcher,Jack M"/>
    <s v="PI"/>
    <s v="G0500840"/>
    <s v="H0125"/>
    <s v="PSYCHOLOGY"/>
    <s v="H0409"/>
    <s v="DEAN, LIBERAL ARTS &amp; SOC SCI"/>
    <x v="2"/>
    <x v="2"/>
    <x v="2"/>
    <x v="2"/>
    <s v="(blank)"/>
    <s v="(blank)"/>
    <n v="24.5"/>
    <n v="10078"/>
    <n v="5353.9460663000009"/>
    <n v="2355.7362691720004"/>
    <n v="0"/>
    <n v="2998.2097971280004"/>
  </r>
  <r>
    <s v="0180578"/>
    <s v="Fletcher,Jack M"/>
    <s v="PI"/>
    <s v="G0500840"/>
    <s v="H0125"/>
    <s v="PSYCHOLOGY"/>
    <s v="H0409"/>
    <s v="DEAN, LIBERAL ARTS &amp; SOC SCI"/>
    <x v="19"/>
    <x v="19"/>
    <x v="7"/>
    <x v="7"/>
    <s v="H0409"/>
    <s v="DEAN, LIBERAL ARTS AND SOCIAL SCIENCE"/>
    <n v="24.5"/>
    <n v="10078"/>
    <n v="5353.9460663000009"/>
    <n v="0"/>
    <n v="5353.9460663000009"/>
    <n v="0"/>
  </r>
  <r>
    <s v="8001691"/>
    <s v="Grigorenko,Elena L"/>
    <s v="COPI"/>
    <s v="G0500840"/>
    <s v="H0125"/>
    <s v="PSYCHOLOGY"/>
    <s v="H0409"/>
    <s v="DEAN, LIBERAL ARTS &amp; SOC SCI"/>
    <x v="2"/>
    <x v="2"/>
    <x v="2"/>
    <x v="2"/>
    <s v="(blank)"/>
    <s v="(blank)"/>
    <n v="8.5"/>
    <n v="3498"/>
    <n v="1858.3154733000001"/>
    <n v="817.65880825200009"/>
    <n v="0"/>
    <n v="1040.6566650479999"/>
  </r>
  <r>
    <s v="8001691"/>
    <s v="Grigorenko,Elena L"/>
    <s v="COPI"/>
    <s v="G0500840"/>
    <s v="H0125"/>
    <s v="PSYCHOLOGY"/>
    <s v="H0409"/>
    <s v="DEAN, LIBERAL ARTS &amp; SOC SCI"/>
    <x v="19"/>
    <x v="19"/>
    <x v="7"/>
    <x v="7"/>
    <s v="H0409"/>
    <s v="DEAN, LIBERAL ARTS AND SOCIAL SCIENCE"/>
    <n v="8.5"/>
    <n v="3498"/>
    <n v="1858.3154733000001"/>
    <n v="0"/>
    <n v="1858.3154733000001"/>
    <n v="0"/>
  </r>
  <r>
    <s v="0082417"/>
    <s v="Francis,David J"/>
    <s v="COPI"/>
    <s v="G0500841"/>
    <s v="H0125"/>
    <s v="PSYCHOLOGY"/>
    <s v="H0409"/>
    <s v="DEAN, LIBERAL ARTS &amp; SOC SCI"/>
    <x v="2"/>
    <x v="2"/>
    <x v="2"/>
    <x v="2"/>
    <s v="(blank)"/>
    <s v="(blank)"/>
    <n v="8.5"/>
    <n v="793"/>
    <n v="421.28192405000004"/>
    <n v="185.36404658200001"/>
    <n v="0"/>
    <n v="235.91787746800003"/>
  </r>
  <r>
    <s v="0082417"/>
    <s v="Francis,David J"/>
    <s v="COPI"/>
    <s v="G0500841"/>
    <s v="H0125"/>
    <s v="PSYCHOLOGY"/>
    <s v="H0409"/>
    <s v="DEAN, LIBERAL ARTS &amp; SOC SCI"/>
    <x v="19"/>
    <x v="19"/>
    <x v="7"/>
    <x v="7"/>
    <s v="H0409"/>
    <s v="DEAN, LIBERAL ARTS AND SOCIAL SCIENCE"/>
    <n v="8.5"/>
    <n v="793"/>
    <n v="421.28192405000004"/>
    <n v="0"/>
    <n v="421.28192405000004"/>
    <n v="0"/>
  </r>
  <r>
    <s v="0125999"/>
    <s v="Cirino,Paul"/>
    <s v="COPI"/>
    <s v="G0500841"/>
    <s v="H0125"/>
    <s v="PSYCHOLOGY"/>
    <s v="H0409"/>
    <s v="DEAN, LIBERAL ARTS &amp; SOC SCI"/>
    <x v="2"/>
    <x v="2"/>
    <x v="2"/>
    <x v="2"/>
    <s v="(blank)"/>
    <s v="(blank)"/>
    <n v="8.5"/>
    <n v="793"/>
    <n v="421.28192405000004"/>
    <n v="185.36404658200001"/>
    <n v="0"/>
    <n v="235.91787746800003"/>
  </r>
  <r>
    <s v="0125999"/>
    <s v="Cirino,Paul"/>
    <s v="COPI"/>
    <s v="G0500841"/>
    <s v="H0125"/>
    <s v="PSYCHOLOGY"/>
    <s v="H0409"/>
    <s v="DEAN, LIBERAL ARTS &amp; SOC SCI"/>
    <x v="19"/>
    <x v="19"/>
    <x v="7"/>
    <x v="7"/>
    <s v="H0409"/>
    <s v="DEAN, LIBERAL ARTS AND SOCIAL SCIENCE"/>
    <n v="8.5"/>
    <n v="793"/>
    <n v="421.28192405000004"/>
    <n v="0"/>
    <n v="421.28192405000004"/>
    <n v="0"/>
  </r>
  <r>
    <s v="0180578"/>
    <s v="Fletcher,Jack M"/>
    <s v="PI"/>
    <s v="G0500841"/>
    <s v="H0125"/>
    <s v="PSYCHOLOGY"/>
    <s v="H0409"/>
    <s v="DEAN, LIBERAL ARTS &amp; SOC SCI"/>
    <x v="2"/>
    <x v="2"/>
    <x v="2"/>
    <x v="2"/>
    <s v="(blank)"/>
    <s v="(blank)"/>
    <n v="24.5"/>
    <n v="2284"/>
    <n v="1213.3769414000001"/>
    <n v="533.88585421599998"/>
    <n v="0"/>
    <n v="679.49108718400009"/>
  </r>
  <r>
    <s v="0180578"/>
    <s v="Fletcher,Jack M"/>
    <s v="PI"/>
    <s v="G0500841"/>
    <s v="H0125"/>
    <s v="PSYCHOLOGY"/>
    <s v="H0409"/>
    <s v="DEAN, LIBERAL ARTS &amp; SOC SCI"/>
    <x v="19"/>
    <x v="19"/>
    <x v="7"/>
    <x v="7"/>
    <s v="H0409"/>
    <s v="DEAN, LIBERAL ARTS AND SOCIAL SCIENCE"/>
    <n v="24.5"/>
    <n v="2284"/>
    <n v="1213.3769414000001"/>
    <n v="0"/>
    <n v="1213.3769414000001"/>
    <n v="0"/>
  </r>
  <r>
    <s v="8001691"/>
    <s v="Grigorenko,Elena L"/>
    <s v="COPI"/>
    <s v="G0500841"/>
    <s v="H0125"/>
    <s v="PSYCHOLOGY"/>
    <s v="H0409"/>
    <s v="DEAN, LIBERAL ARTS &amp; SOC SCI"/>
    <x v="2"/>
    <x v="2"/>
    <x v="2"/>
    <x v="2"/>
    <s v="(blank)"/>
    <s v="(blank)"/>
    <n v="8.5"/>
    <n v="793"/>
    <n v="421.28192405000004"/>
    <n v="185.36404658200001"/>
    <n v="0"/>
    <n v="235.91787746800003"/>
  </r>
  <r>
    <s v="8001691"/>
    <s v="Grigorenko,Elena L"/>
    <s v="COPI"/>
    <s v="G0500841"/>
    <s v="H0125"/>
    <s v="PSYCHOLOGY"/>
    <s v="H0409"/>
    <s v="DEAN, LIBERAL ARTS &amp; SOC SCI"/>
    <x v="19"/>
    <x v="19"/>
    <x v="7"/>
    <x v="7"/>
    <s v="H0409"/>
    <s v="DEAN, LIBERAL ARTS AND SOCIAL SCIENCE"/>
    <n v="8.5"/>
    <n v="793"/>
    <n v="421.28192405000004"/>
    <n v="0"/>
    <n v="421.28192405000004"/>
    <n v="0"/>
  </r>
  <r>
    <s v="0082417"/>
    <s v="Francis,David J"/>
    <s v="COPI"/>
    <s v="G0500842"/>
    <s v="H0125"/>
    <s v="PSYCHOLOGY"/>
    <s v="H0409"/>
    <s v="DEAN, LIBERAL ARTS &amp; SOC SCI"/>
    <x v="2"/>
    <x v="2"/>
    <x v="2"/>
    <x v="2"/>
    <s v="(blank)"/>
    <s v="(blank)"/>
    <n v="8.5"/>
    <n v="307"/>
    <n v="163.09401095000001"/>
    <n v="71.761364818000004"/>
    <n v="0"/>
    <n v="91.332646132000008"/>
  </r>
  <r>
    <s v="0082417"/>
    <s v="Francis,David J"/>
    <s v="COPI"/>
    <s v="G0500842"/>
    <s v="H0125"/>
    <s v="PSYCHOLOGY"/>
    <s v="H0409"/>
    <s v="DEAN, LIBERAL ARTS &amp; SOC SCI"/>
    <x v="19"/>
    <x v="19"/>
    <x v="7"/>
    <x v="7"/>
    <s v="H0409"/>
    <s v="DEAN, LIBERAL ARTS AND SOCIAL SCIENCE"/>
    <n v="8.5"/>
    <n v="307"/>
    <n v="163.09401095000001"/>
    <n v="0"/>
    <n v="163.09401095000001"/>
    <n v="0"/>
  </r>
  <r>
    <s v="0125999"/>
    <s v="Cirino,Paul"/>
    <s v="COPI"/>
    <s v="G0500842"/>
    <s v="H0125"/>
    <s v="PSYCHOLOGY"/>
    <s v="H0409"/>
    <s v="DEAN, LIBERAL ARTS &amp; SOC SCI"/>
    <x v="2"/>
    <x v="2"/>
    <x v="2"/>
    <x v="2"/>
    <s v="(blank)"/>
    <s v="(blank)"/>
    <n v="8.5"/>
    <n v="307"/>
    <n v="163.09401095000001"/>
    <n v="71.761364818000004"/>
    <n v="0"/>
    <n v="91.332646132000008"/>
  </r>
  <r>
    <s v="0125999"/>
    <s v="Cirino,Paul"/>
    <s v="COPI"/>
    <s v="G0500842"/>
    <s v="H0125"/>
    <s v="PSYCHOLOGY"/>
    <s v="H0409"/>
    <s v="DEAN, LIBERAL ARTS &amp; SOC SCI"/>
    <x v="19"/>
    <x v="19"/>
    <x v="7"/>
    <x v="7"/>
    <s v="H0409"/>
    <s v="DEAN, LIBERAL ARTS AND SOCIAL SCIENCE"/>
    <n v="8.5"/>
    <n v="307"/>
    <n v="163.09401095000001"/>
    <n v="0"/>
    <n v="163.09401095000001"/>
    <n v="0"/>
  </r>
  <r>
    <s v="0180578"/>
    <s v="Fletcher,Jack M"/>
    <s v="PI"/>
    <s v="G0500842"/>
    <s v="H0125"/>
    <s v="PSYCHOLOGY"/>
    <s v="H0409"/>
    <s v="DEAN, LIBERAL ARTS &amp; SOC SCI"/>
    <x v="2"/>
    <x v="2"/>
    <x v="2"/>
    <x v="2"/>
    <s v="(blank)"/>
    <s v="(blank)"/>
    <n v="24.5"/>
    <n v="885"/>
    <n v="470.15700225000006"/>
    <n v="206.86908099000001"/>
    <n v="0"/>
    <n v="263.28792126000008"/>
  </r>
  <r>
    <s v="0180578"/>
    <s v="Fletcher,Jack M"/>
    <s v="PI"/>
    <s v="G0500842"/>
    <s v="H0125"/>
    <s v="PSYCHOLOGY"/>
    <s v="H0409"/>
    <s v="DEAN, LIBERAL ARTS &amp; SOC SCI"/>
    <x v="19"/>
    <x v="19"/>
    <x v="7"/>
    <x v="7"/>
    <s v="H0409"/>
    <s v="DEAN, LIBERAL ARTS AND SOCIAL SCIENCE"/>
    <n v="24.5"/>
    <n v="885"/>
    <n v="470.15700225000006"/>
    <n v="0"/>
    <n v="470.15700225000006"/>
    <n v="0"/>
  </r>
  <r>
    <s v="8001691"/>
    <s v="Grigorenko,Elena L"/>
    <s v="COPI"/>
    <s v="G0500842"/>
    <s v="H0125"/>
    <s v="PSYCHOLOGY"/>
    <s v="H0409"/>
    <s v="DEAN, LIBERAL ARTS &amp; SOC SCI"/>
    <x v="2"/>
    <x v="2"/>
    <x v="2"/>
    <x v="2"/>
    <s v="(blank)"/>
    <s v="(blank)"/>
    <n v="8.5"/>
    <n v="307"/>
    <n v="163.09401095000001"/>
    <n v="71.761364818000004"/>
    <n v="0"/>
    <n v="91.332646132000008"/>
  </r>
  <r>
    <s v="8001691"/>
    <s v="Grigorenko,Elena L"/>
    <s v="COPI"/>
    <s v="G0500842"/>
    <s v="H0125"/>
    <s v="PSYCHOLOGY"/>
    <s v="H0409"/>
    <s v="DEAN, LIBERAL ARTS &amp; SOC SCI"/>
    <x v="19"/>
    <x v="19"/>
    <x v="7"/>
    <x v="7"/>
    <s v="H0409"/>
    <s v="DEAN, LIBERAL ARTS AND SOCIAL SCIENCE"/>
    <n v="8.5"/>
    <n v="307"/>
    <n v="163.09401095000001"/>
    <n v="0"/>
    <n v="163.09401095000001"/>
    <n v="0"/>
  </r>
  <r>
    <s v="0082417"/>
    <s v="Francis,David J"/>
    <s v="COPI"/>
    <s v="G0500843"/>
    <s v="H0125"/>
    <s v="PSYCHOLOGY"/>
    <s v="H0409"/>
    <s v="DEAN, LIBERAL ARTS &amp; SOC SCI"/>
    <x v="2"/>
    <x v="2"/>
    <x v="2"/>
    <x v="2"/>
    <s v="(blank)"/>
    <s v="(blank)"/>
    <n v="8.5"/>
    <n v="1268"/>
    <n v="673.62607780000008"/>
    <n v="296.39547423200003"/>
    <n v="0"/>
    <n v="377.23060356800005"/>
  </r>
  <r>
    <s v="0082417"/>
    <s v="Francis,David J"/>
    <s v="COPI"/>
    <s v="G0500843"/>
    <s v="H0125"/>
    <s v="PSYCHOLOGY"/>
    <s v="H0409"/>
    <s v="DEAN, LIBERAL ARTS &amp; SOC SCI"/>
    <x v="19"/>
    <x v="19"/>
    <x v="7"/>
    <x v="7"/>
    <s v="H0409"/>
    <s v="DEAN, LIBERAL ARTS AND SOCIAL SCIENCE"/>
    <n v="8.5"/>
    <n v="1268"/>
    <n v="673.62607780000008"/>
    <n v="0"/>
    <n v="673.62607780000008"/>
    <n v="0"/>
  </r>
  <r>
    <s v="0125999"/>
    <s v="Cirino,Paul"/>
    <s v="COPI"/>
    <s v="G0500843"/>
    <s v="H0125"/>
    <s v="PSYCHOLOGY"/>
    <s v="H0409"/>
    <s v="DEAN, LIBERAL ARTS &amp; SOC SCI"/>
    <x v="2"/>
    <x v="2"/>
    <x v="2"/>
    <x v="2"/>
    <s v="(blank)"/>
    <s v="(blank)"/>
    <n v="8.5"/>
    <n v="1268"/>
    <n v="673.62607780000008"/>
    <n v="296.39547423200003"/>
    <n v="0"/>
    <n v="377.23060356800005"/>
  </r>
  <r>
    <s v="0125999"/>
    <s v="Cirino,Paul"/>
    <s v="COPI"/>
    <s v="G0500843"/>
    <s v="H0125"/>
    <s v="PSYCHOLOGY"/>
    <s v="H0409"/>
    <s v="DEAN, LIBERAL ARTS &amp; SOC SCI"/>
    <x v="19"/>
    <x v="19"/>
    <x v="7"/>
    <x v="7"/>
    <s v="H0409"/>
    <s v="DEAN, LIBERAL ARTS AND SOCIAL SCIENCE"/>
    <n v="8.5"/>
    <n v="1268"/>
    <n v="673.62607780000008"/>
    <n v="0"/>
    <n v="673.62607780000008"/>
    <n v="0"/>
  </r>
  <r>
    <s v="0180578"/>
    <s v="Fletcher,Jack M"/>
    <s v="PI"/>
    <s v="G0500843"/>
    <s v="H0125"/>
    <s v="PSYCHOLOGY"/>
    <s v="H0409"/>
    <s v="DEAN, LIBERAL ARTS &amp; SOC SCI"/>
    <x v="2"/>
    <x v="2"/>
    <x v="2"/>
    <x v="2"/>
    <s v="(blank)"/>
    <s v="(blank)"/>
    <n v="24.5"/>
    <n v="3656"/>
    <n v="1942.2531076000002"/>
    <n v="854.5913673440001"/>
    <n v="0"/>
    <n v="1087.661740256"/>
  </r>
  <r>
    <s v="0180578"/>
    <s v="Fletcher,Jack M"/>
    <s v="PI"/>
    <s v="G0500843"/>
    <s v="H0125"/>
    <s v="PSYCHOLOGY"/>
    <s v="H0409"/>
    <s v="DEAN, LIBERAL ARTS &amp; SOC SCI"/>
    <x v="19"/>
    <x v="19"/>
    <x v="7"/>
    <x v="7"/>
    <s v="H0409"/>
    <s v="DEAN, LIBERAL ARTS AND SOCIAL SCIENCE"/>
    <n v="24.5"/>
    <n v="3656"/>
    <n v="1942.2531076000002"/>
    <n v="0"/>
    <n v="1942.2531076000002"/>
    <n v="0"/>
  </r>
  <r>
    <s v="8001691"/>
    <s v="Grigorenko,Elena L"/>
    <s v="COPI"/>
    <s v="G0500843"/>
    <s v="H0125"/>
    <s v="PSYCHOLOGY"/>
    <s v="H0409"/>
    <s v="DEAN, LIBERAL ARTS &amp; SOC SCI"/>
    <x v="2"/>
    <x v="2"/>
    <x v="2"/>
    <x v="2"/>
    <s v="(blank)"/>
    <s v="(blank)"/>
    <n v="8.5"/>
    <n v="1268"/>
    <n v="673.62607780000008"/>
    <n v="296.39547423200003"/>
    <n v="0"/>
    <n v="377.23060356800005"/>
  </r>
  <r>
    <s v="8001691"/>
    <s v="Grigorenko,Elena L"/>
    <s v="COPI"/>
    <s v="G0500843"/>
    <s v="H0125"/>
    <s v="PSYCHOLOGY"/>
    <s v="H0409"/>
    <s v="DEAN, LIBERAL ARTS &amp; SOC SCI"/>
    <x v="19"/>
    <x v="19"/>
    <x v="7"/>
    <x v="7"/>
    <s v="H0409"/>
    <s v="DEAN, LIBERAL ARTS AND SOCIAL SCIENCE"/>
    <n v="8.5"/>
    <n v="1268"/>
    <n v="673.62607780000008"/>
    <n v="0"/>
    <n v="673.62607780000008"/>
    <n v="0"/>
  </r>
  <r>
    <s v="0082417"/>
    <s v="Francis,David J"/>
    <s v="COPI"/>
    <s v="G0500844"/>
    <s v="H0125"/>
    <s v="PSYCHOLOGY"/>
    <s v="H0409"/>
    <s v="DEAN, LIBERAL ARTS &amp; SOC SCI"/>
    <x v="2"/>
    <x v="2"/>
    <x v="2"/>
    <x v="2"/>
    <s v="(blank)"/>
    <s v="(blank)"/>
    <n v="8.5"/>
    <n v="8553"/>
    <n v="4543.7885200500004"/>
    <n v="1999.2669488220001"/>
    <n v="0"/>
    <n v="2544.5215712280005"/>
  </r>
  <r>
    <s v="0082417"/>
    <s v="Francis,David J"/>
    <s v="COPI"/>
    <s v="G0500844"/>
    <s v="H0125"/>
    <s v="PSYCHOLOGY"/>
    <s v="H0409"/>
    <s v="DEAN, LIBERAL ARTS &amp; SOC SCI"/>
    <x v="19"/>
    <x v="19"/>
    <x v="7"/>
    <x v="7"/>
    <s v="H0409"/>
    <s v="DEAN, LIBERAL ARTS AND SOCIAL SCIENCE"/>
    <n v="8.5"/>
    <n v="8553"/>
    <n v="4543.7885200500004"/>
    <n v="0"/>
    <n v="4543.7885200500004"/>
    <n v="0"/>
  </r>
  <r>
    <s v="0125999"/>
    <s v="Cirino,Paul"/>
    <s v="COPI"/>
    <s v="G0500844"/>
    <s v="H0125"/>
    <s v="PSYCHOLOGY"/>
    <s v="H0409"/>
    <s v="DEAN, LIBERAL ARTS &amp; SOC SCI"/>
    <x v="2"/>
    <x v="2"/>
    <x v="2"/>
    <x v="2"/>
    <s v="(blank)"/>
    <s v="(blank)"/>
    <n v="8.5"/>
    <n v="8553"/>
    <n v="4543.7885200500004"/>
    <n v="1999.2669488220001"/>
    <n v="0"/>
    <n v="2544.5215712280005"/>
  </r>
  <r>
    <s v="0125999"/>
    <s v="Cirino,Paul"/>
    <s v="COPI"/>
    <s v="G0500844"/>
    <s v="H0125"/>
    <s v="PSYCHOLOGY"/>
    <s v="H0409"/>
    <s v="DEAN, LIBERAL ARTS &amp; SOC SCI"/>
    <x v="19"/>
    <x v="19"/>
    <x v="7"/>
    <x v="7"/>
    <s v="H0409"/>
    <s v="DEAN, LIBERAL ARTS AND SOCIAL SCIENCE"/>
    <n v="8.5"/>
    <n v="8553"/>
    <n v="4543.7885200500004"/>
    <n v="0"/>
    <n v="4543.7885200500004"/>
    <n v="0"/>
  </r>
  <r>
    <s v="0180578"/>
    <s v="Fletcher,Jack M"/>
    <s v="PI"/>
    <s v="G0500844"/>
    <s v="H0125"/>
    <s v="PSYCHOLOGY"/>
    <s v="H0409"/>
    <s v="DEAN, LIBERAL ARTS &amp; SOC SCI"/>
    <x v="2"/>
    <x v="2"/>
    <x v="2"/>
    <x v="2"/>
    <s v="(blank)"/>
    <s v="(blank)"/>
    <n v="24.5"/>
    <n v="24654"/>
    <n v="13097.458455900001"/>
    <n v="5762.8817205960004"/>
    <n v="0"/>
    <n v="7334.576735304001"/>
  </r>
  <r>
    <s v="0180578"/>
    <s v="Fletcher,Jack M"/>
    <s v="PI"/>
    <s v="G0500844"/>
    <s v="H0125"/>
    <s v="PSYCHOLOGY"/>
    <s v="H0409"/>
    <s v="DEAN, LIBERAL ARTS &amp; SOC SCI"/>
    <x v="19"/>
    <x v="19"/>
    <x v="7"/>
    <x v="7"/>
    <s v="H0409"/>
    <s v="DEAN, LIBERAL ARTS AND SOCIAL SCIENCE"/>
    <n v="24.5"/>
    <n v="24654"/>
    <n v="13097.458455900001"/>
    <n v="0"/>
    <n v="13097.458455900001"/>
    <n v="0"/>
  </r>
  <r>
    <s v="8001691"/>
    <s v="Grigorenko,Elena L"/>
    <s v="COPI"/>
    <s v="G0500844"/>
    <s v="H0125"/>
    <s v="PSYCHOLOGY"/>
    <s v="H0409"/>
    <s v="DEAN, LIBERAL ARTS &amp; SOC SCI"/>
    <x v="2"/>
    <x v="2"/>
    <x v="2"/>
    <x v="2"/>
    <s v="(blank)"/>
    <s v="(blank)"/>
    <n v="8.5"/>
    <n v="8553"/>
    <n v="4543.7885200500004"/>
    <n v="1999.2669488220001"/>
    <n v="0"/>
    <n v="2544.5215712280005"/>
  </r>
  <r>
    <s v="8001691"/>
    <s v="Grigorenko,Elena L"/>
    <s v="COPI"/>
    <s v="G0500844"/>
    <s v="H0125"/>
    <s v="PSYCHOLOGY"/>
    <s v="H0409"/>
    <s v="DEAN, LIBERAL ARTS &amp; SOC SCI"/>
    <x v="19"/>
    <x v="19"/>
    <x v="7"/>
    <x v="7"/>
    <s v="H0409"/>
    <s v="DEAN, LIBERAL ARTS AND SOCIAL SCIENCE"/>
    <n v="8.5"/>
    <n v="8553"/>
    <n v="4543.7885200500004"/>
    <n v="0"/>
    <n v="4543.7885200500004"/>
    <n v="0"/>
  </r>
  <r>
    <s v="0926722"/>
    <s v="Gustafsson,Jan-Ake"/>
    <s v="PI"/>
    <s v="G0500851"/>
    <s v="H0515"/>
    <s v="CTR FOR NUCLEAR REC&amp;CELL SIGN"/>
    <s v="H0411"/>
    <s v="DEAN, NATURAL SCIENCE &amp; MATHE"/>
    <x v="26"/>
    <x v="26"/>
    <x v="3"/>
    <x v="3"/>
    <s v="(blank)"/>
    <s v="(blank)"/>
    <n v="25"/>
    <n v="3718"/>
    <n v="1975.1906603000002"/>
    <n v="869.08389053200005"/>
    <n v="0"/>
    <n v="1106.106769768"/>
  </r>
  <r>
    <s v="0926722"/>
    <s v="Gustafsson,Jan-Ake"/>
    <s v="PI"/>
    <s v="G0500851"/>
    <s v="H0515"/>
    <s v="CTR FOR NUCLEAR REC&amp;CELL SIGN"/>
    <s v="H0411"/>
    <s v="DEAN, NATURAL SCIENCE &amp; MATHE"/>
    <x v="6"/>
    <x v="6"/>
    <x v="3"/>
    <x v="3"/>
    <s v="(blank)"/>
    <s v="(blank)"/>
    <n v="25"/>
    <n v="3718"/>
    <n v="1975.1906603000002"/>
    <n v="869.08389053200005"/>
    <n v="0"/>
    <n v="1106.106769768"/>
  </r>
  <r>
    <s v="0926724"/>
    <s v="Warner,Margaret"/>
    <s v="COPI"/>
    <s v="G0500851"/>
    <s v="H0515"/>
    <s v="CTR FOR NUCLEAR REC&amp;CELL SIGN"/>
    <s v="H0411"/>
    <s v="DEAN, NATURAL SCIENCE &amp; MATHE"/>
    <x v="26"/>
    <x v="26"/>
    <x v="3"/>
    <x v="3"/>
    <s v="(blank)"/>
    <s v="(blank)"/>
    <n v="25"/>
    <n v="3718"/>
    <n v="1975.1906603000002"/>
    <n v="869.08389053200005"/>
    <n v="0"/>
    <n v="1106.106769768"/>
  </r>
  <r>
    <s v="0926724"/>
    <s v="Warner,Margaret"/>
    <s v="COPI"/>
    <s v="G0500851"/>
    <s v="H0515"/>
    <s v="CTR FOR NUCLEAR REC&amp;CELL SIGN"/>
    <s v="H0411"/>
    <s v="DEAN, NATURAL SCIENCE &amp; MATHE"/>
    <x v="6"/>
    <x v="6"/>
    <x v="3"/>
    <x v="3"/>
    <s v="(blank)"/>
    <s v="(blank)"/>
    <n v="25"/>
    <n v="3718"/>
    <n v="1975.1906603000002"/>
    <n v="869.08389053200005"/>
    <n v="0"/>
    <n v="1106.106769768"/>
  </r>
  <r>
    <s v="0093572"/>
    <s v="Banday,Anees A"/>
    <s v="PI"/>
    <s v="G0500858"/>
    <s v="H0117"/>
    <s v="PHARMACOLOGICAL &amp; PHARMACEUTIC"/>
    <s v="H0413"/>
    <s v="DEAN, PHARMACY"/>
    <x v="24"/>
    <x v="24"/>
    <x v="9"/>
    <x v="9"/>
    <s v="(blank)"/>
    <s v="(blank)"/>
    <n v="50"/>
    <n v="22233"/>
    <n v="11811.300148050001"/>
    <n v="5196.9720651420002"/>
    <n v="0"/>
    <n v="6614.3280829080004"/>
  </r>
  <r>
    <s v="0093572"/>
    <s v="Banday,Anees A"/>
    <s v="PI"/>
    <s v="G0500858"/>
    <s v="H0117"/>
    <s v="PHARMACOLOGICAL &amp; PHARMACEUTIC"/>
    <s v="H0413"/>
    <s v="DEAN, PHARMACY"/>
    <x v="25"/>
    <x v="25"/>
    <x v="9"/>
    <x v="9"/>
    <s v="(blank)"/>
    <s v="(blank)"/>
    <n v="50"/>
    <n v="22233"/>
    <n v="11811.300148050001"/>
    <n v="5196.9720651420002"/>
    <n v="0"/>
    <n v="6614.3280829080004"/>
  </r>
  <r>
    <s v="0185099"/>
    <s v="Porter,Jason"/>
    <s v="PI"/>
    <s v="G0500891"/>
    <s v="H0114"/>
    <s v="OPT VISION SCIENCES"/>
    <s v="H0412"/>
    <s v="DEAN, OPTOMETRY"/>
    <x v="10"/>
    <x v="10"/>
    <x v="4"/>
    <x v="4"/>
    <s v="(blank)"/>
    <s v="(blank)"/>
    <n v="65"/>
    <n v="0"/>
    <n v="0"/>
    <n v="0"/>
    <n v="0"/>
    <n v="0"/>
  </r>
  <r>
    <s v="0577857"/>
    <s v="Patel,Nimesh Bhikhu"/>
    <s v="COPI"/>
    <s v="G0500891"/>
    <s v="H0114"/>
    <s v="OPT VISION SCIENCES"/>
    <s v="H0412"/>
    <s v="DEAN, OPTOMETRY"/>
    <x v="10"/>
    <x v="10"/>
    <x v="4"/>
    <x v="4"/>
    <s v="(blank)"/>
    <s v="(blank)"/>
    <n v="35"/>
    <n v="0"/>
    <n v="0"/>
    <n v="0"/>
    <n v="0"/>
    <n v="0"/>
  </r>
  <r>
    <s v="0081831"/>
    <s v="Cheung,Monit"/>
    <s v="COPI"/>
    <s v="G0500893"/>
    <s v="H0508"/>
    <s v="CTR DRUG &amp; SOCIAL POLICY RESRC"/>
    <s v="H0415"/>
    <s v="DEAN, SOCIAL WORK"/>
    <x v="12"/>
    <x v="12"/>
    <x v="5"/>
    <x v="5"/>
    <s v="(blank)"/>
    <s v="(blank)"/>
    <n v="10"/>
    <n v="2665"/>
    <n v="1415.7835152500002"/>
    <n v="622.94474671000012"/>
    <n v="0"/>
    <n v="792.83876854000005"/>
  </r>
  <r>
    <s v="0509356"/>
    <s v="Ali,Samira Bano"/>
    <s v="PI"/>
    <s v="G0500893"/>
    <s v="H0508"/>
    <s v="CTR DRUG &amp; SOCIAL POLICY RESRC"/>
    <s v="H0415"/>
    <s v="DEAN, SOCIAL WORK"/>
    <x v="14"/>
    <x v="14"/>
    <x v="5"/>
    <x v="5"/>
    <s v="(blank)"/>
    <s v="(blank)"/>
    <n v="60"/>
    <n v="15990"/>
    <n v="8494.701091500001"/>
    <n v="3737.6684802600003"/>
    <n v="0"/>
    <n v="4757.0326112400007"/>
  </r>
  <r>
    <s v="0884900"/>
    <s v="Torres-Hostos,Luis R"/>
    <s v="COPI"/>
    <s v="G0500893"/>
    <s v="H0508"/>
    <s v="CTR DRUG &amp; SOCIAL POLICY RESRC"/>
    <s v="H0415"/>
    <s v="DEAN, SOCIAL WORK"/>
    <x v="14"/>
    <x v="14"/>
    <x v="5"/>
    <x v="5"/>
    <s v="(blank)"/>
    <s v="(blank)"/>
    <n v="10"/>
    <n v="2665"/>
    <n v="1415.7835152500002"/>
    <n v="622.94474671000012"/>
    <n v="0"/>
    <n v="792.83876854000005"/>
  </r>
  <r>
    <s v="1057974"/>
    <s v="Sampson,McClain"/>
    <s v="COPI"/>
    <s v="G0500893"/>
    <s v="H0508"/>
    <s v="CTR DRUG &amp; SOCIAL POLICY RESRC"/>
    <s v="H0415"/>
    <s v="DEAN, SOCIAL WORK"/>
    <x v="43"/>
    <x v="43"/>
    <x v="5"/>
    <x v="5"/>
    <s v="(blank)"/>
    <s v="(blank)"/>
    <n v="10"/>
    <n v="2665"/>
    <n v="1415.7835152500002"/>
    <n v="622.94474671000012"/>
    <n v="0"/>
    <n v="792.83876854000005"/>
  </r>
  <r>
    <s v="8000968"/>
    <s v="Gearing,Robin Edward"/>
    <s v="COPI"/>
    <s v="G0500893"/>
    <s v="H0508"/>
    <s v="CTR DRUG &amp; SOCIAL POLICY RESRC"/>
    <s v="H0415"/>
    <s v="DEAN, SOCIAL WORK"/>
    <x v="21"/>
    <x v="21"/>
    <x v="5"/>
    <x v="5"/>
    <s v="(blank)"/>
    <s v="(blank)"/>
    <n v="10"/>
    <n v="2665"/>
    <n v="1415.7835152500002"/>
    <n v="622.94474671000012"/>
    <n v="0"/>
    <n v="792.83876854000005"/>
  </r>
  <r>
    <s v="1327699"/>
    <s v="Yu,Cunjiang"/>
    <s v="PI"/>
    <s v="G0500913"/>
    <s v="H0073"/>
    <s v="MECHANICAL ENGINEERING"/>
    <s v="H0406"/>
    <s v="DEAN, ENGINEERING"/>
    <x v="33"/>
    <x v="33"/>
    <x v="1"/>
    <x v="1"/>
    <s v="(blank)"/>
    <s v="(blank)"/>
    <n v="100"/>
    <n v="-122"/>
    <n v="-64.812603700000011"/>
    <n v="-28.517545628000004"/>
    <n v="0"/>
    <n v="-36.295058072000003"/>
  </r>
  <r>
    <s v="1053104"/>
    <s v="Rodrigues,Debora Frigi"/>
    <s v="PI"/>
    <s v="G0500926"/>
    <s v="H0068"/>
    <s v="CIVIL ENGINEERING"/>
    <s v="H0406"/>
    <s v="DEAN, ENGINEERING"/>
    <x v="40"/>
    <x v="40"/>
    <x v="1"/>
    <x v="1"/>
    <s v="(blank)"/>
    <s v="(blank)"/>
    <n v="100"/>
    <n v="6255"/>
    <n v="3322.9740667500005"/>
    <n v="1462.1085893700001"/>
    <n v="0"/>
    <n v="1860.8654773800004"/>
  </r>
  <r>
    <s v="8005000"/>
    <s v="Louie,Stacey M"/>
    <s v="COPI"/>
    <s v="G0500926"/>
    <s v="H0068"/>
    <s v="CIVIL ENGINEERING"/>
    <s v="H0406"/>
    <s v="DEAN, ENGINEERING"/>
    <x v="40"/>
    <x v="40"/>
    <x v="1"/>
    <x v="1"/>
    <s v="(blank)"/>
    <s v="(blank)"/>
    <n v="0"/>
    <n v="0"/>
    <n v="0"/>
    <n v="0"/>
    <n v="0"/>
    <n v="0"/>
  </r>
  <r>
    <s v="0362403"/>
    <s v="Manuel,Mariam A"/>
    <s v="COPI"/>
    <s v="G0500978"/>
    <s v="H0066"/>
    <s v="DEAN, ENGINEERING"/>
    <s v="H0406"/>
    <s v="DEAN, ENGINEERING"/>
    <x v="13"/>
    <x v="13"/>
    <x v="3"/>
    <x v="3"/>
    <s v="(blank)"/>
    <s v="(blank)"/>
    <n v="25"/>
    <n v="18067"/>
    <n v="9598.1091069500017"/>
    <n v="4223.1680070580005"/>
    <n v="0"/>
    <n v="5374.9410998920011"/>
  </r>
  <r>
    <s v="1195016"/>
    <s v="Snodgrass Rangel,Virginia Walker"/>
    <s v="COPI"/>
    <s v="G0500978"/>
    <s v="H0066"/>
    <s v="DEAN, ENGINEERING"/>
    <s v="H0406"/>
    <s v="DEAN, ENGINEERING"/>
    <x v="39"/>
    <x v="39"/>
    <x v="0"/>
    <x v="0"/>
    <s v="(blank)"/>
    <s v="(blank)"/>
    <n v="25"/>
    <n v="18067"/>
    <n v="9598.1091069500017"/>
    <n v="4223.1680070580005"/>
    <n v="0"/>
    <n v="5374.9410998920011"/>
  </r>
  <r>
    <s v="8004514"/>
    <s v="Henderson,Jerrod A"/>
    <s v="PI"/>
    <s v="G0500978"/>
    <s v="H0066"/>
    <s v="DEAN, ENGINEERING"/>
    <s v="H0406"/>
    <s v="DEAN, ENGINEERING"/>
    <x v="44"/>
    <x v="44"/>
    <x v="1"/>
    <x v="1"/>
    <s v="(blank)"/>
    <s v="(blank)"/>
    <n v="50"/>
    <n v="36136"/>
    <n v="19197.280715600002"/>
    <n v="8446.803514864001"/>
    <n v="0"/>
    <n v="10750.477200736001"/>
  </r>
  <r>
    <s v="1398938"/>
    <s v="Ghasemi,Hadi"/>
    <s v="PI"/>
    <s v="G0500980"/>
    <s v="H0073"/>
    <s v="MECHANICAL ENGINEERING"/>
    <s v="H0406"/>
    <s v="DEAN, ENGINEERING"/>
    <x v="33"/>
    <x v="33"/>
    <x v="1"/>
    <x v="1"/>
    <s v="(blank)"/>
    <s v="(blank)"/>
    <n v="100"/>
    <n v="-693"/>
    <n v="-368.15683905000003"/>
    <n v="-161.98900918200002"/>
    <n v="0"/>
    <n v="-206.16782986800001"/>
  </r>
  <r>
    <s v="0972205"/>
    <s v="Conrad,Jacinta C"/>
    <s v="PI"/>
    <s v="G0500981"/>
    <s v="H0067"/>
    <s v="CHEMICAL ENGINEERING"/>
    <s v="H0406"/>
    <s v="DEAN, ENGINEERING"/>
    <x v="9"/>
    <x v="9"/>
    <x v="1"/>
    <x v="1"/>
    <s v="(blank)"/>
    <s v="(blank)"/>
    <n v="100"/>
    <n v="15400"/>
    <n v="8181.2630900000004"/>
    <n v="3599.7557596000001"/>
    <n v="0"/>
    <n v="4581.5073303999998"/>
  </r>
  <r>
    <s v="0885014"/>
    <s v="Han,Zhu"/>
    <s v="PI"/>
    <s v="G0500993"/>
    <s v="H0070"/>
    <s v="ELECTRICAL ENGINEERING"/>
    <s v="H0406"/>
    <s v="DEAN, ENGINEERING"/>
    <x v="1"/>
    <x v="1"/>
    <x v="1"/>
    <x v="1"/>
    <s v="(blank)"/>
    <s v="(blank)"/>
    <n v="100"/>
    <n v="70918"/>
    <n v="37675.2477803"/>
    <n v="16577.109023331999"/>
    <n v="0"/>
    <n v="21098.138756968001"/>
  </r>
  <r>
    <s v="0093572"/>
    <s v="Banday,Anees A"/>
    <s v="COI"/>
    <s v="G0501013"/>
    <s v="H0117"/>
    <s v="PHARMACOLOGICAL &amp; PHARMACEUTIC"/>
    <s v="H0413"/>
    <s v="DEAN, PHARMACY"/>
    <x v="24"/>
    <x v="24"/>
    <x v="9"/>
    <x v="9"/>
    <s v="(blank)"/>
    <s v="(blank)"/>
    <n v="50"/>
    <n v="81899"/>
    <n v="43508.913364150001"/>
    <n v="19143.921880226"/>
    <n v="0"/>
    <n v="24364.991483924001"/>
  </r>
  <r>
    <s v="0093572"/>
    <s v="Banday,Anees A"/>
    <s v="COI"/>
    <s v="G0501013"/>
    <s v="H0117"/>
    <s v="PHARMACOLOGICAL &amp; PHARMACEUTIC"/>
    <s v="H0413"/>
    <s v="DEAN, PHARMACY"/>
    <x v="25"/>
    <x v="25"/>
    <x v="9"/>
    <x v="9"/>
    <s v="(blank)"/>
    <s v="(blank)"/>
    <n v="50"/>
    <n v="81899"/>
    <n v="43508.913364150001"/>
    <n v="19143.921880226"/>
    <n v="0"/>
    <n v="24364.991483924001"/>
  </r>
  <r>
    <s v="0963911"/>
    <s v="Rimer,Jeffrey"/>
    <s v="PI"/>
    <s v="G0501018"/>
    <s v="H0067"/>
    <s v="CHEMICAL ENGINEERING"/>
    <s v="H0406"/>
    <s v="DEAN, ENGINEERING"/>
    <x v="9"/>
    <x v="9"/>
    <x v="1"/>
    <x v="1"/>
    <s v="(blank)"/>
    <s v="(blank)"/>
    <n v="50"/>
    <n v="0"/>
    <n v="0"/>
    <n v="0"/>
    <n v="0"/>
    <n v="0"/>
  </r>
  <r>
    <s v="1072693"/>
    <s v="Grabow,Lars C"/>
    <s v="COPI"/>
    <s v="G0501018"/>
    <s v="H0067"/>
    <s v="CHEMICAL ENGINEERING"/>
    <s v="H0406"/>
    <s v="DEAN, ENGINEERING"/>
    <x v="9"/>
    <x v="9"/>
    <x v="1"/>
    <x v="1"/>
    <s v="(blank)"/>
    <s v="(blank)"/>
    <n v="50"/>
    <n v="0"/>
    <n v="0"/>
    <n v="0"/>
    <n v="0"/>
    <n v="0"/>
  </r>
  <r>
    <s v="0984594"/>
    <s v="Lin,Chin-Yo"/>
    <s v="COI"/>
    <s v="G0501033"/>
    <s v="H0071"/>
    <s v="BIOMEDICAL ENGINEERING"/>
    <s v="H0406"/>
    <s v="DEAN, ENGINEERING"/>
    <x v="6"/>
    <x v="6"/>
    <x v="3"/>
    <x v="3"/>
    <s v="(blank)"/>
    <s v="(blank)"/>
    <n v="10"/>
    <n v="3423"/>
    <n v="1818.4716595500001"/>
    <n v="800.12753020200012"/>
    <n v="0"/>
    <n v="1018.344129348"/>
  </r>
  <r>
    <s v="1312893"/>
    <s v="Du,Yong"/>
    <s v="COI"/>
    <s v="G0501033"/>
    <s v="H0071"/>
    <s v="BIOMEDICAL ENGINEERING"/>
    <s v="H0406"/>
    <s v="DEAN, ENGINEERING"/>
    <x v="37"/>
    <x v="37"/>
    <x v="1"/>
    <x v="1"/>
    <s v="(blank)"/>
    <s v="(blank)"/>
    <n v="45"/>
    <n v="15405"/>
    <n v="8183.9193442500009"/>
    <n v="3600.9245114700002"/>
    <n v="0"/>
    <n v="4582.9948327800012"/>
  </r>
  <r>
    <s v="1314235"/>
    <s v="Mohan,Chandra"/>
    <s v="PI"/>
    <s v="G0501033"/>
    <s v="H0071"/>
    <s v="BIOMEDICAL ENGINEERING"/>
    <s v="H0406"/>
    <s v="DEAN, ENGINEERING"/>
    <x v="37"/>
    <x v="37"/>
    <x v="1"/>
    <x v="1"/>
    <s v="(blank)"/>
    <s v="(blank)"/>
    <n v="45"/>
    <n v="15405"/>
    <n v="8183.9193442500009"/>
    <n v="3600.9245114700002"/>
    <n v="0"/>
    <n v="4582.9948327800012"/>
  </r>
  <r>
    <s v="0085790"/>
    <s v="Long,Stuart A"/>
    <s v="COPI"/>
    <s v="G0501034"/>
    <s v="H0070"/>
    <s v="ELECTRICAL ENGINEERING"/>
    <s v="H0406"/>
    <s v="DEAN, ENGINEERING"/>
    <x v="1"/>
    <x v="1"/>
    <x v="1"/>
    <x v="1"/>
    <s v="(blank)"/>
    <s v="(blank)"/>
    <n v="40"/>
    <n v="-1756"/>
    <n v="-932.87649260000012"/>
    <n v="-410.46565674400006"/>
    <n v="0"/>
    <n v="-522.41083585600006"/>
  </r>
  <r>
    <s v="1156907"/>
    <s v="Contreras-Vidal,Jose Luis"/>
    <s v="PI"/>
    <s v="G0501034"/>
    <s v="H0070"/>
    <s v="ELECTRICAL ENGINEERING"/>
    <s v="H0406"/>
    <s v="DEAN, ENGINEERING"/>
    <x v="1"/>
    <x v="1"/>
    <x v="1"/>
    <x v="1"/>
    <s v="(blank)"/>
    <s v="(blank)"/>
    <n v="60"/>
    <n v="-2634"/>
    <n v="-1399.3147389000001"/>
    <n v="-615.69848511600003"/>
    <n v="0"/>
    <n v="-783.61625378400004"/>
  </r>
  <r>
    <s v="1314235"/>
    <s v="Mohan,Chandra"/>
    <s v="PI"/>
    <s v="G0501062"/>
    <s v="H0071"/>
    <s v="BIOMEDICAL ENGINEERING"/>
    <s v="H0406"/>
    <s v="DEAN, ENGINEERING"/>
    <x v="37"/>
    <x v="37"/>
    <x v="1"/>
    <x v="1"/>
    <s v="(blank)"/>
    <s v="(blank)"/>
    <n v="100"/>
    <n v="6531"/>
    <n v="3469.5993013500001"/>
    <n v="1526.623692594"/>
    <n v="0"/>
    <n v="1942.9756087560002"/>
  </r>
  <r>
    <s v="1377860"/>
    <s v="Brgoch,Jakoah"/>
    <s v="PI"/>
    <s v="G0501063"/>
    <s v="H0107"/>
    <s v="CHEMISTRY"/>
    <s v="H0411"/>
    <s v="DEAN, NATURAL SCIENCE &amp; MATHE"/>
    <x v="7"/>
    <x v="7"/>
    <x v="3"/>
    <x v="3"/>
    <s v="(blank)"/>
    <s v="(blank)"/>
    <n v="100"/>
    <n v="660"/>
    <n v="350.62556100000006"/>
    <n v="154.27524684000002"/>
    <n v="0"/>
    <n v="196.35031416000004"/>
  </r>
  <r>
    <s v="0160788"/>
    <s v="Larin,Kirill"/>
    <s v="PI"/>
    <s v="G0501073"/>
    <s v="H0071"/>
    <s v="BIOMEDICAL ENGINEERING"/>
    <s v="H0406"/>
    <s v="DEAN, ENGINEERING"/>
    <x v="37"/>
    <x v="37"/>
    <x v="1"/>
    <x v="1"/>
    <s v="(blank)"/>
    <s v="(blank)"/>
    <n v="100"/>
    <n v="65342"/>
    <n v="34712.993040700007"/>
    <n v="15273.716937908002"/>
    <n v="0"/>
    <n v="19439.276102792006"/>
  </r>
  <r>
    <s v="0091236"/>
    <s v="Majkic,Goran S"/>
    <s v="PI"/>
    <s v="G0501080"/>
    <s v="H0579"/>
    <s v="AMI: ADV MANUFACTURING INSTITU"/>
    <s v="H0400"/>
    <s v="RESEARCH"/>
    <x v="36"/>
    <x v="36"/>
    <x v="7"/>
    <x v="7"/>
    <s v="H0406"/>
    <s v="DEAN, ENGINEERING"/>
    <n v="100"/>
    <n v="0"/>
    <n v="0"/>
    <n v="0"/>
    <n v="0"/>
    <n v="0"/>
  </r>
  <r>
    <s v="0080781"/>
    <s v="Nikolaou,Michael"/>
    <s v="COI"/>
    <s v="G0501089"/>
    <s v="H0118"/>
    <s v="PHARM PRAC &amp; TRANS RESEARCH"/>
    <s v="H0413"/>
    <s v="DEAN, PHARMACY"/>
    <x v="9"/>
    <x v="9"/>
    <x v="1"/>
    <x v="1"/>
    <s v="(blank)"/>
    <s v="(blank)"/>
    <n v="25"/>
    <n v="42834"/>
    <n v="22755.598908900003"/>
    <n v="10012.463519916002"/>
    <n v="0"/>
    <n v="12743.135388984001"/>
  </r>
  <r>
    <s v="0122766"/>
    <s v="Tam,Vincent H"/>
    <s v="PI"/>
    <s v="G0501089"/>
    <s v="H0118"/>
    <s v="PHARM PRAC &amp; TRANS RESEARCH"/>
    <s v="H0413"/>
    <s v="DEAN, PHARMACY"/>
    <x v="45"/>
    <x v="45"/>
    <x v="9"/>
    <x v="9"/>
    <s v="(blank)"/>
    <s v="(blank)"/>
    <n v="75"/>
    <n v="128505"/>
    <n v="68268.390479250011"/>
    <n v="30038.091810870006"/>
    <n v="0"/>
    <n v="38230.298668380005"/>
  </r>
  <r>
    <s v="1396608"/>
    <s v="Kostarelos,Konstantinos"/>
    <s v="PI"/>
    <s v="G0501094"/>
    <s v="H0591"/>
    <s v="PETROLEUM ENGINEERING"/>
    <s v="H0406"/>
    <s v="DEAN, ENGINEERING"/>
    <x v="32"/>
    <x v="32"/>
    <x v="1"/>
    <x v="1"/>
    <s v="(blank)"/>
    <s v="(blank)"/>
    <n v="100"/>
    <n v="0"/>
    <n v="0"/>
    <n v="0"/>
    <n v="0"/>
    <n v="0"/>
  </r>
  <r>
    <s v="8005320"/>
    <s v="Wong,George K"/>
    <s v="PI"/>
    <s v="G0501096"/>
    <s v="H0591"/>
    <s v="PETROLEUM ENGINEERING"/>
    <s v="H0406"/>
    <s v="DEAN, ENGINEERING"/>
    <x v="32"/>
    <x v="32"/>
    <x v="1"/>
    <x v="1"/>
    <s v="(blank)"/>
    <s v="(blank)"/>
    <n v="100"/>
    <n v="3548"/>
    <n v="1884.8780158000002"/>
    <n v="829.34632695200014"/>
    <n v="0"/>
    <n v="1055.5316888480002"/>
  </r>
  <r>
    <s v="0087873"/>
    <s v="Mo,Larry Yi-Lung"/>
    <s v="PI"/>
    <s v="G0501115"/>
    <s v="H0068"/>
    <s v="CIVIL ENGINEERING"/>
    <s v="H0406"/>
    <s v="DEAN, ENGINEERING"/>
    <x v="40"/>
    <x v="40"/>
    <x v="1"/>
    <x v="1"/>
    <s v="(blank)"/>
    <s v="(blank)"/>
    <n v="100"/>
    <n v="27961"/>
    <n v="14854.305016850001"/>
    <n v="6535.8942074140004"/>
    <n v="0"/>
    <n v="8318.4108094360017"/>
  </r>
  <r>
    <s v="0160788"/>
    <s v="Larin,Kirill"/>
    <s v="PI"/>
    <s v="G0501120"/>
    <s v="H0071"/>
    <s v="BIOMEDICAL ENGINEERING"/>
    <s v="H0406"/>
    <s v="DEAN, ENGINEERING"/>
    <x v="37"/>
    <x v="37"/>
    <x v="1"/>
    <x v="1"/>
    <s v="(blank)"/>
    <s v="(blank)"/>
    <n v="50"/>
    <n v="56852"/>
    <n v="30202.673324200005"/>
    <n v="13289.176262648001"/>
    <n v="0"/>
    <n v="16913.497061552003"/>
  </r>
  <r>
    <s v="8007553"/>
    <s v="Aglyamov,Salavat"/>
    <s v="COI"/>
    <s v="G0501120"/>
    <s v="H0071"/>
    <s v="BIOMEDICAL ENGINEERING"/>
    <s v="H0406"/>
    <s v="DEAN, ENGINEERING"/>
    <x v="33"/>
    <x v="33"/>
    <x v="1"/>
    <x v="1"/>
    <s v="(blank)"/>
    <s v="(blank)"/>
    <n v="50"/>
    <n v="56852"/>
    <n v="30202.673324200005"/>
    <n v="13289.176262648001"/>
    <n v="0"/>
    <n v="16913.497061552003"/>
  </r>
  <r>
    <s v="0191267"/>
    <s v="Ghose,Romi"/>
    <s v="PI"/>
    <s v="G0501133"/>
    <s v="H0117"/>
    <s v="PHARMACOLOGICAL &amp; PHARMACEUTIC"/>
    <s v="H0413"/>
    <s v="DEAN, PHARMACY"/>
    <x v="24"/>
    <x v="24"/>
    <x v="9"/>
    <x v="9"/>
    <s v="(blank)"/>
    <s v="(blank)"/>
    <n v="100"/>
    <n v="0"/>
    <n v="0"/>
    <n v="0"/>
    <n v="0"/>
    <n v="0"/>
  </r>
  <r>
    <s v="0963153"/>
    <s v="Zhang,Shaun Xiaoliu"/>
    <s v="PI"/>
    <s v="G0501143"/>
    <s v="H0515"/>
    <s v="CTR FOR NUCLEAR REC&amp;CELL SIGN"/>
    <s v="H0411"/>
    <s v="DEAN, NATURAL SCIENCE &amp; MATHE"/>
    <x v="6"/>
    <x v="6"/>
    <x v="3"/>
    <x v="3"/>
    <s v="(blank)"/>
    <s v="(blank)"/>
    <n v="100"/>
    <n v="0"/>
    <n v="0"/>
    <n v="0"/>
    <n v="0"/>
    <n v="0"/>
  </r>
  <r>
    <s v="0081099"/>
    <s v="Torok,Andrei S"/>
    <s v="COPI"/>
    <s v="G0501174"/>
    <s v="H0110"/>
    <s v="MATHEMATICS"/>
    <s v="H0411"/>
    <s v="DEAN, NATURAL SCIENCE &amp; MATHE"/>
    <x v="13"/>
    <x v="13"/>
    <x v="3"/>
    <x v="3"/>
    <s v="(blank)"/>
    <s v="(blank)"/>
    <n v="50"/>
    <n v="1166"/>
    <n v="619.43849110000008"/>
    <n v="272.55293608400001"/>
    <n v="0"/>
    <n v="346.88555501600007"/>
  </r>
  <r>
    <s v="0900634"/>
    <s v="Ott,William R"/>
    <s v="PI"/>
    <s v="G0501174"/>
    <s v="H0110"/>
    <s v="MATHEMATICS"/>
    <s v="H0411"/>
    <s v="DEAN, NATURAL SCIENCE &amp; MATHE"/>
    <x v="13"/>
    <x v="13"/>
    <x v="3"/>
    <x v="3"/>
    <s v="(blank)"/>
    <s v="(blank)"/>
    <n v="50"/>
    <n v="1166"/>
    <n v="619.43849110000008"/>
    <n v="272.55293608400001"/>
    <n v="0"/>
    <n v="346.88555501600007"/>
  </r>
  <r>
    <s v="0080476"/>
    <s v="Hungerford,Ed V"/>
    <s v="COPI"/>
    <s v="G0501185"/>
    <s v="H0112"/>
    <s v="PHYSICS"/>
    <s v="H0411"/>
    <s v="DEAN, NATURAL SCIENCE &amp; MATHE"/>
    <x v="3"/>
    <x v="3"/>
    <x v="3"/>
    <x v="3"/>
    <s v="(blank)"/>
    <s v="(blank)"/>
    <n v="50"/>
    <n v="19578"/>
    <n v="10400.829141300001"/>
    <n v="4576.3648221720005"/>
    <n v="0"/>
    <n v="5824.4643191280002"/>
  </r>
  <r>
    <s v="8001520"/>
    <s v="Renshaw,Andrew"/>
    <s v="PI"/>
    <s v="G0501185"/>
    <s v="H0112"/>
    <s v="PHYSICS"/>
    <s v="H0411"/>
    <s v="DEAN, NATURAL SCIENCE &amp; MATHE"/>
    <x v="3"/>
    <x v="3"/>
    <x v="3"/>
    <x v="3"/>
    <s v="(blank)"/>
    <s v="(blank)"/>
    <n v="50"/>
    <n v="19578"/>
    <n v="10400.829141300001"/>
    <n v="4576.3648221720005"/>
    <n v="0"/>
    <n v="5824.4643191280002"/>
  </r>
  <r>
    <s v="0188334"/>
    <s v="Baumle,Amanda K"/>
    <s v="PI"/>
    <s v="G0501199"/>
    <s v="H0126"/>
    <s v="SOCIOLOGY"/>
    <s v="H0409"/>
    <s v="DEAN, LIBERAL ARTS &amp; SOC SCI"/>
    <x v="46"/>
    <x v="46"/>
    <x v="2"/>
    <x v="2"/>
    <s v="(blank)"/>
    <s v="(blank)"/>
    <n v="100"/>
    <n v="13837"/>
    <n v="7350.9180114500004"/>
    <n v="3234.4039250380001"/>
    <n v="0"/>
    <n v="4116.5140864120003"/>
  </r>
  <r>
    <s v="0083947"/>
    <s v="Manny,Ruth"/>
    <s v="PI"/>
    <s v="G0501201"/>
    <s v="H0114"/>
    <s v="OPT VISION SCIENCES"/>
    <s v="H0412"/>
    <s v="DEAN, OPTOMETRY"/>
    <x v="28"/>
    <x v="28"/>
    <x v="4"/>
    <x v="4"/>
    <s v="(blank)"/>
    <s v="(blank)"/>
    <n v="100"/>
    <n v="5977"/>
    <n v="3175.2863304500002"/>
    <n v="1397.125985398"/>
    <n v="0"/>
    <n v="1778.1603450520001"/>
  </r>
  <r>
    <s v="0868101"/>
    <s v="McConnell,Bradley K"/>
    <s v="PI"/>
    <s v="G0501203"/>
    <s v="H0117"/>
    <s v="PHARMACOLOGICAL &amp; PHARMACEUTIC"/>
    <s v="H0413"/>
    <s v="DEAN, PHARMACY"/>
    <x v="24"/>
    <x v="24"/>
    <x v="9"/>
    <x v="9"/>
    <s v="(blank)"/>
    <s v="(blank)"/>
    <n v="50"/>
    <n v="0"/>
    <n v="0"/>
    <n v="0"/>
    <n v="0"/>
    <n v="0"/>
  </r>
  <r>
    <s v="0868101"/>
    <s v="McConnell,Bradley K"/>
    <s v="PI"/>
    <s v="G0501203"/>
    <s v="H0117"/>
    <s v="PHARMACOLOGICAL &amp; PHARMACEUTIC"/>
    <s v="H0413"/>
    <s v="DEAN, PHARMACY"/>
    <x v="25"/>
    <x v="25"/>
    <x v="9"/>
    <x v="9"/>
    <s v="(blank)"/>
    <s v="(blank)"/>
    <n v="50"/>
    <n v="0"/>
    <n v="0"/>
    <n v="0"/>
    <n v="0"/>
    <n v="0"/>
  </r>
  <r>
    <s v="0126234"/>
    <s v="Song,Gangbing"/>
    <s v="COPI"/>
    <s v="G0501208"/>
    <s v="H0070"/>
    <s v="ELECTRICAL ENGINEERING"/>
    <s v="H0406"/>
    <s v="DEAN, ENGINEERING"/>
    <x v="33"/>
    <x v="33"/>
    <x v="1"/>
    <x v="1"/>
    <s v="(blank)"/>
    <s v="(blank)"/>
    <n v="35"/>
    <n v="12041"/>
    <n v="6396.7914848500004"/>
    <n v="2814.588253334"/>
    <n v="0"/>
    <n v="3582.2032315160004"/>
  </r>
  <r>
    <s v="8001791"/>
    <s v="Pan,Miao"/>
    <s v="PI"/>
    <s v="G0501208"/>
    <s v="H0070"/>
    <s v="ELECTRICAL ENGINEERING"/>
    <s v="H0406"/>
    <s v="DEAN, ENGINEERING"/>
    <x v="1"/>
    <x v="1"/>
    <x v="1"/>
    <x v="1"/>
    <s v="(blank)"/>
    <s v="(blank)"/>
    <n v="35"/>
    <n v="12041"/>
    <n v="6396.7914848500004"/>
    <n v="2814.588253334"/>
    <n v="0"/>
    <n v="3582.2032315160004"/>
  </r>
  <r>
    <s v="8001792"/>
    <s v="Chen,Jiefu"/>
    <s v="COPI"/>
    <s v="G0501208"/>
    <s v="H0070"/>
    <s v="ELECTRICAL ENGINEERING"/>
    <s v="H0406"/>
    <s v="DEAN, ENGINEERING"/>
    <x v="1"/>
    <x v="1"/>
    <x v="1"/>
    <x v="1"/>
    <s v="(blank)"/>
    <s v="(blank)"/>
    <n v="30"/>
    <n v="10318"/>
    <n v="5481.4462703000008"/>
    <n v="2411.8363589320002"/>
    <n v="0"/>
    <n v="3069.6099113680007"/>
  </r>
  <r>
    <s v="8002561"/>
    <s v="Al-Ubaidi,Muayyad"/>
    <s v="COPI"/>
    <s v="G0501209"/>
    <s v="H0071"/>
    <s v="BIOMEDICAL ENGINEERING"/>
    <s v="H0406"/>
    <s v="DEAN, ENGINEERING"/>
    <x v="37"/>
    <x v="37"/>
    <x v="1"/>
    <x v="1"/>
    <s v="(blank)"/>
    <s v="(blank)"/>
    <n v="50"/>
    <n v="83794"/>
    <n v="44515.633724900006"/>
    <n v="19586.878838956003"/>
    <n v="0"/>
    <n v="24928.754885944003"/>
  </r>
  <r>
    <s v="8002562"/>
    <s v="Naash,Muna"/>
    <s v="PI"/>
    <s v="G0501209"/>
    <s v="H0071"/>
    <s v="BIOMEDICAL ENGINEERING"/>
    <s v="H0406"/>
    <s v="DEAN, ENGINEERING"/>
    <x v="37"/>
    <x v="37"/>
    <x v="1"/>
    <x v="1"/>
    <s v="(blank)"/>
    <s v="(blank)"/>
    <n v="50"/>
    <n v="83794"/>
    <n v="44515.633724900006"/>
    <n v="19586.878838956003"/>
    <n v="0"/>
    <n v="24928.754885944003"/>
  </r>
  <r>
    <s v="8008942"/>
    <s v="Eblimit,Aiden Gheni"/>
    <s v="COI"/>
    <s v="G0501209"/>
    <s v="H0071"/>
    <s v="BIOMEDICAL ENGINEERING"/>
    <s v="H0406"/>
    <s v="DEAN, ENGINEERING"/>
    <x v="37"/>
    <x v="37"/>
    <x v="1"/>
    <x v="1"/>
    <s v="(blank)"/>
    <s v="(blank)"/>
    <n v="0"/>
    <n v="0"/>
    <n v="0"/>
    <n v="0"/>
    <n v="0"/>
    <n v="0"/>
  </r>
  <r>
    <s v="0190875"/>
    <s v="Wellner,Julia S"/>
    <s v="PI"/>
    <s v="G0501214"/>
    <s v="H0109"/>
    <s v="EARTH &amp; ATMOSPHERIC SCIENCES"/>
    <s v="H0411"/>
    <s v="DEAN, NATURAL SCIENCE &amp; MATHE"/>
    <x v="4"/>
    <x v="4"/>
    <x v="3"/>
    <x v="3"/>
    <s v="(blank)"/>
    <s v="(blank)"/>
    <n v="100"/>
    <n v="1862"/>
    <n v="989.18908270000009"/>
    <n v="435.24319638800006"/>
    <n v="0"/>
    <n v="553.94588631200008"/>
  </r>
  <r>
    <s v="0162614"/>
    <s v="Leasure,Jennifer Leigh"/>
    <s v="COI"/>
    <s v="G0501222"/>
    <s v="H0125"/>
    <s v="PSYCHOLOGY"/>
    <s v="H0409"/>
    <s v="DEAN, LIBERAL ARTS &amp; SOC SCI"/>
    <x v="2"/>
    <x v="2"/>
    <x v="2"/>
    <x v="2"/>
    <s v="(blank)"/>
    <s v="(blank)"/>
    <n v="12"/>
    <n v="5178"/>
    <n v="2750.8169013000002"/>
    <n v="1210.359436572"/>
    <n v="0"/>
    <n v="1540.4574647280001"/>
  </r>
  <r>
    <s v="0162614"/>
    <s v="Leasure,Jennifer Leigh"/>
    <s v="COI"/>
    <s v="G0501222"/>
    <s v="H0125"/>
    <s v="PSYCHOLOGY"/>
    <s v="H0409"/>
    <s v="DEAN, LIBERAL ARTS &amp; SOC SCI"/>
    <x v="19"/>
    <x v="19"/>
    <x v="7"/>
    <x v="7"/>
    <s v="H0409"/>
    <s v="DEAN, LIBERAL ARTS AND SOCIAL SCIENCE"/>
    <n v="28"/>
    <n v="12080"/>
    <n v="6417.5102680000009"/>
    <n v="0"/>
    <n v="6417.5102680000009"/>
    <n v="0"/>
  </r>
  <r>
    <s v="0230472"/>
    <s v="Neighbors,Clayton T"/>
    <s v="PI"/>
    <s v="G0501222"/>
    <s v="H0125"/>
    <s v="PSYCHOLOGY"/>
    <s v="H0409"/>
    <s v="DEAN, LIBERAL ARTS &amp; SOC SCI"/>
    <x v="2"/>
    <x v="2"/>
    <x v="2"/>
    <x v="2"/>
    <s v="(blank)"/>
    <s v="(blank)"/>
    <n v="60"/>
    <n v="25889"/>
    <n v="13753.553255650002"/>
    <n v="6051.5634324860011"/>
    <n v="0"/>
    <n v="7701.9898231640009"/>
  </r>
  <r>
    <s v="8001691"/>
    <s v="Grigorenko,Elena L"/>
    <s v="PI"/>
    <s v="G0501227"/>
    <s v="H0125"/>
    <s v="PSYCHOLOGY"/>
    <s v="H0409"/>
    <s v="DEAN, LIBERAL ARTS &amp; SOC SCI"/>
    <x v="2"/>
    <x v="2"/>
    <x v="2"/>
    <x v="2"/>
    <s v="(blank)"/>
    <s v="(blank)"/>
    <n v="50"/>
    <n v="21949"/>
    <n v="11660.424906650002"/>
    <n v="5130.586958926001"/>
    <n v="0"/>
    <n v="6529.8379477240005"/>
  </r>
  <r>
    <s v="8001691"/>
    <s v="Grigorenko,Elena L"/>
    <s v="PI"/>
    <s v="G0501227"/>
    <s v="H0125"/>
    <s v="PSYCHOLOGY"/>
    <s v="H0409"/>
    <s v="DEAN, LIBERAL ARTS &amp; SOC SCI"/>
    <x v="19"/>
    <x v="19"/>
    <x v="7"/>
    <x v="7"/>
    <s v="H0409"/>
    <s v="DEAN, LIBERAL ARTS AND SOCIAL SCIENCE"/>
    <n v="50"/>
    <n v="21949"/>
    <n v="11660.424906650002"/>
    <n v="0"/>
    <n v="11660.424906650002"/>
    <n v="0"/>
  </r>
  <r>
    <s v="8001752"/>
    <s v="Hein,Sascha Daniel"/>
    <s v="COPI"/>
    <s v="G0501228"/>
    <s v="H0125"/>
    <s v="PSYCHOLOGY"/>
    <s v="H0409"/>
    <s v="DEAN, LIBERAL ARTS &amp; SOC SCI"/>
    <x v="11"/>
    <x v="11"/>
    <x v="0"/>
    <x v="0"/>
    <s v="(blank)"/>
    <s v="(blank)"/>
    <n v="25"/>
    <n v="17136"/>
    <n v="9103.5145656000004"/>
    <n v="4005.5464088640001"/>
    <n v="0"/>
    <n v="5097.9681567360003"/>
  </r>
  <r>
    <s v="8004157"/>
    <s v="Kornilov,Sergey A"/>
    <s v="COPI"/>
    <s v="G0501228"/>
    <s v="H0125"/>
    <s v="PSYCHOLOGY"/>
    <s v="H0409"/>
    <s v="DEAN, LIBERAL ARTS &amp; SOC SCI"/>
    <x v="2"/>
    <x v="2"/>
    <x v="2"/>
    <x v="2"/>
    <s v="(blank)"/>
    <s v="(blank)"/>
    <n v="12.5"/>
    <n v="8567"/>
    <n v="4551.2260319500001"/>
    <n v="2002.539454058"/>
    <n v="0"/>
    <n v="2548.6865778920001"/>
  </r>
  <r>
    <s v="8004157"/>
    <s v="Kornilov,Sergey A"/>
    <s v="COPI"/>
    <s v="G0501228"/>
    <s v="H0125"/>
    <s v="PSYCHOLOGY"/>
    <s v="H0409"/>
    <s v="DEAN, LIBERAL ARTS &amp; SOC SCI"/>
    <x v="19"/>
    <x v="19"/>
    <x v="7"/>
    <x v="7"/>
    <s v="H0409"/>
    <s v="DEAN, LIBERAL ARTS AND SOCIAL SCIENCE"/>
    <n v="12.5"/>
    <n v="8567"/>
    <n v="4551.2260319500001"/>
    <n v="0"/>
    <n v="4551.2260319500001"/>
    <n v="0"/>
  </r>
  <r>
    <s v="8004496"/>
    <s v="Naumova,Oxana"/>
    <s v="PI"/>
    <s v="G0501228"/>
    <s v="H0125"/>
    <s v="PSYCHOLOGY"/>
    <s v="H0409"/>
    <s v="DEAN, LIBERAL ARTS &amp; SOC SCI"/>
    <x v="2"/>
    <x v="2"/>
    <x v="2"/>
    <x v="2"/>
    <s v="(blank)"/>
    <s v="(blank)"/>
    <n v="12.5"/>
    <n v="8567"/>
    <n v="4551.2260319500001"/>
    <n v="2002.539454058"/>
    <n v="0"/>
    <n v="2548.6865778920001"/>
  </r>
  <r>
    <s v="8004496"/>
    <s v="Naumova,Oxana"/>
    <s v="PI"/>
    <s v="G0501228"/>
    <s v="H0125"/>
    <s v="PSYCHOLOGY"/>
    <s v="H0409"/>
    <s v="DEAN, LIBERAL ARTS &amp; SOC SCI"/>
    <x v="19"/>
    <x v="19"/>
    <x v="7"/>
    <x v="7"/>
    <s v="H0409"/>
    <s v="DEAN, LIBERAL ARTS AND SOCIAL SCIENCE"/>
    <n v="12.5"/>
    <n v="8567"/>
    <n v="4551.2260319500001"/>
    <n v="0"/>
    <n v="4551.2260319500001"/>
    <n v="0"/>
  </r>
  <r>
    <s v="8005268"/>
    <s v="Hart,Lesley A"/>
    <s v="COPI"/>
    <s v="G0501228"/>
    <s v="H0125"/>
    <s v="PSYCHOLOGY"/>
    <s v="H0409"/>
    <s v="DEAN, LIBERAL ARTS &amp; SOC SCI"/>
    <x v="2"/>
    <x v="2"/>
    <x v="2"/>
    <x v="2"/>
    <s v="(blank)"/>
    <s v="(blank)"/>
    <n v="12.5"/>
    <n v="8567"/>
    <n v="4551.2260319500001"/>
    <n v="2002.539454058"/>
    <n v="0"/>
    <n v="2548.6865778920001"/>
  </r>
  <r>
    <s v="8005268"/>
    <s v="Hart,Lesley A"/>
    <s v="COPI"/>
    <s v="G0501228"/>
    <s v="H0125"/>
    <s v="PSYCHOLOGY"/>
    <s v="H0409"/>
    <s v="DEAN, LIBERAL ARTS &amp; SOC SCI"/>
    <x v="19"/>
    <x v="19"/>
    <x v="7"/>
    <x v="7"/>
    <s v="H0409"/>
    <s v="DEAN, LIBERAL ARTS AND SOCIAL SCIENCE"/>
    <n v="12.5"/>
    <n v="8567"/>
    <n v="4551.2260319500001"/>
    <n v="0"/>
    <n v="4551.2260319500001"/>
    <n v="0"/>
  </r>
  <r>
    <s v="0082417"/>
    <s v="Francis,David J"/>
    <s v="COPI"/>
    <s v="G0501229"/>
    <s v="H0125"/>
    <s v="PSYCHOLOGY"/>
    <s v="H0409"/>
    <s v="DEAN, LIBERAL ARTS &amp; SOC SCI"/>
    <x v="2"/>
    <x v="2"/>
    <x v="2"/>
    <x v="2"/>
    <s v="(blank)"/>
    <s v="(blank)"/>
    <n v="12.5"/>
    <n v="10969"/>
    <n v="5827.2905736500006"/>
    <n v="2564.0078524060004"/>
    <n v="0"/>
    <n v="3263.2827212440002"/>
  </r>
  <r>
    <s v="0082417"/>
    <s v="Francis,David J"/>
    <s v="COPI"/>
    <s v="G0501229"/>
    <s v="H0125"/>
    <s v="PSYCHOLOGY"/>
    <s v="H0409"/>
    <s v="DEAN, LIBERAL ARTS &amp; SOC SCI"/>
    <x v="19"/>
    <x v="19"/>
    <x v="7"/>
    <x v="7"/>
    <s v="H0409"/>
    <s v="DEAN, LIBERAL ARTS AND SOCIAL SCIENCE"/>
    <n v="12.5"/>
    <n v="10969"/>
    <n v="5827.2905736500006"/>
    <n v="0"/>
    <n v="5827.2905736500006"/>
    <n v="0"/>
  </r>
  <r>
    <s v="8001691"/>
    <s v="Grigorenko,Elena L"/>
    <s v="PI"/>
    <s v="G0501229"/>
    <s v="H0125"/>
    <s v="PSYCHOLOGY"/>
    <s v="H0409"/>
    <s v="DEAN, LIBERAL ARTS &amp; SOC SCI"/>
    <x v="2"/>
    <x v="2"/>
    <x v="2"/>
    <x v="2"/>
    <s v="(blank)"/>
    <s v="(blank)"/>
    <n v="20"/>
    <n v="17550"/>
    <n v="9323.4524175000006"/>
    <n v="4102.3190637000007"/>
    <n v="0"/>
    <n v="5221.1333537999999"/>
  </r>
  <r>
    <s v="8001691"/>
    <s v="Grigorenko,Elena L"/>
    <s v="PI"/>
    <s v="G0501229"/>
    <s v="H0125"/>
    <s v="PSYCHOLOGY"/>
    <s v="H0409"/>
    <s v="DEAN, LIBERAL ARTS &amp; SOC SCI"/>
    <x v="19"/>
    <x v="19"/>
    <x v="7"/>
    <x v="7"/>
    <s v="H0409"/>
    <s v="DEAN, LIBERAL ARTS AND SOCIAL SCIENCE"/>
    <n v="20"/>
    <n v="17550"/>
    <n v="9323.4524175000006"/>
    <n v="0"/>
    <n v="9323.4524175000006"/>
    <n v="0"/>
  </r>
  <r>
    <s v="8001752"/>
    <s v="Hein,Sascha Daniel"/>
    <s v="COPI"/>
    <s v="G0501229"/>
    <s v="H0125"/>
    <s v="PSYCHOLOGY"/>
    <s v="H0409"/>
    <s v="DEAN, LIBERAL ARTS &amp; SOC SCI"/>
    <x v="11"/>
    <x v="11"/>
    <x v="0"/>
    <x v="0"/>
    <s v="(blank)"/>
    <s v="(blank)"/>
    <n v="35"/>
    <n v="30714"/>
    <n v="16316.838606900001"/>
    <n v="7179.4089870360003"/>
    <n v="0"/>
    <n v="9137.4296198640004"/>
  </r>
  <r>
    <s v="1034690"/>
    <s v="Roberts,Jessica"/>
    <s v="PI"/>
    <s v="G0501238"/>
    <s v="H0098"/>
    <s v="DEAN, LAW"/>
    <s v="H0410"/>
    <s v="DEAN, LAW"/>
    <x v="47"/>
    <x v="47"/>
    <x v="15"/>
    <x v="15"/>
    <s v="(blank)"/>
    <s v="(blank)"/>
    <n v="100"/>
    <n v="2578"/>
    <n v="1369.5646913"/>
    <n v="602.60846417200003"/>
    <n v="0"/>
    <n v="766.95622712800002"/>
  </r>
  <r>
    <s v="1388455"/>
    <s v="Pinto,Pablo M"/>
    <s v="PI"/>
    <s v="G0501241"/>
    <s v="H0128"/>
    <s v="HOBBY SCHOOL OF PUBLIC AFFAIRS"/>
    <s v="H0302"/>
    <s v="HOBBY SCHOOL"/>
    <x v="48"/>
    <x v="48"/>
    <x v="16"/>
    <x v="16"/>
    <s v="(blank)"/>
    <s v="(blank)"/>
    <n v="100"/>
    <n v="0"/>
    <n v="0"/>
    <n v="0"/>
    <n v="0"/>
    <n v="0"/>
  </r>
  <r>
    <s v="0158145"/>
    <s v="Hu,Ming"/>
    <s v="PI"/>
    <s v="G0501266"/>
    <s v="H0117"/>
    <s v="PHARMACOLOGICAL &amp; PHARMACEUTIC"/>
    <s v="H0413"/>
    <s v="DEAN, PHARMACY"/>
    <x v="24"/>
    <x v="24"/>
    <x v="9"/>
    <x v="9"/>
    <s v="(blank)"/>
    <s v="(blank)"/>
    <n v="80"/>
    <n v="-20"/>
    <n v="-10.625017000000001"/>
    <n v="-4.6750074800000005"/>
    <n v="0"/>
    <n v="-5.9500095200000009"/>
  </r>
  <r>
    <s v="0868076"/>
    <s v="Eriksen,Jason"/>
    <s v="COI"/>
    <s v="G0501266"/>
    <s v="H0117"/>
    <s v="PHARMACOLOGICAL &amp; PHARMACEUTIC"/>
    <s v="H0413"/>
    <s v="DEAN, PHARMACY"/>
    <x v="24"/>
    <x v="24"/>
    <x v="9"/>
    <x v="9"/>
    <s v="(blank)"/>
    <s v="(blank)"/>
    <n v="10"/>
    <n v="-3"/>
    <n v="-1.59375255"/>
    <n v="-0.70125112200000006"/>
    <n v="0"/>
    <n v="-0.89250142799999999"/>
  </r>
  <r>
    <s v="1185394"/>
    <s v="Cuny,Gregory D"/>
    <s v="COI"/>
    <s v="G0501266"/>
    <s v="H0117"/>
    <s v="PHARMACOLOGICAL &amp; PHARMACEUTIC"/>
    <s v="H0413"/>
    <s v="DEAN, PHARMACY"/>
    <x v="24"/>
    <x v="24"/>
    <x v="9"/>
    <x v="9"/>
    <s v="(blank)"/>
    <s v="(blank)"/>
    <n v="10"/>
    <n v="-3"/>
    <n v="-1.59375255"/>
    <n v="-0.70125112200000006"/>
    <n v="0"/>
    <n v="-0.89250142799999999"/>
  </r>
  <r>
    <s v="0645768"/>
    <s v="Selvamanickam,Venkat"/>
    <s v="PI"/>
    <s v="G0501300"/>
    <s v="H0073"/>
    <s v="MECHANICAL ENGINEERING"/>
    <s v="H0406"/>
    <s v="DEAN, ENGINEERING"/>
    <x v="33"/>
    <x v="33"/>
    <x v="1"/>
    <x v="1"/>
    <s v="(blank)"/>
    <s v="(blank)"/>
    <n v="50"/>
    <n v="5555"/>
    <n v="2951.0984717500005"/>
    <n v="1298.4833275700003"/>
    <n v="0"/>
    <n v="1652.6151441800002"/>
  </r>
  <r>
    <s v="0645768"/>
    <s v="Selvamanickam,Venkat"/>
    <s v="PI"/>
    <s v="G0501300"/>
    <s v="H0073"/>
    <s v="MECHANICAL ENGINEERING"/>
    <s v="H0406"/>
    <s v="DEAN, ENGINEERING"/>
    <x v="36"/>
    <x v="36"/>
    <x v="7"/>
    <x v="7"/>
    <s v="H0406"/>
    <s v="DEAN, ENGINEERING"/>
    <n v="50"/>
    <n v="5555"/>
    <n v="2951.0984717500005"/>
    <n v="0"/>
    <n v="2951.0984717500005"/>
    <n v="0"/>
  </r>
  <r>
    <s v="0900642"/>
    <s v="Pollonini,Luca"/>
    <s v="PI"/>
    <s v="G0501309"/>
    <s v="H0139"/>
    <s v="ENGINEERING TECHNOLOGY"/>
    <s v="H0416"/>
    <s v="TECHNOLOGY ADMIN"/>
    <x v="41"/>
    <x v="41"/>
    <x v="13"/>
    <x v="13"/>
    <s v="(blank)"/>
    <s v="(blank)"/>
    <n v="100"/>
    <n v="11942"/>
    <n v="6344.1976507000008"/>
    <n v="2791.4469663080004"/>
    <n v="0"/>
    <n v="3552.7506843920005"/>
  </r>
  <r>
    <s v="8007587"/>
    <s v="Lekven,Arne"/>
    <s v="COI"/>
    <s v="G0501321"/>
    <s v="H0104"/>
    <s v="BIOLOGY &amp; BIOCHEMISTRY"/>
    <s v="H0411"/>
    <s v="DEAN, NATURAL SCIENCE &amp; MATHE"/>
    <x v="26"/>
    <x v="26"/>
    <x v="3"/>
    <x v="3"/>
    <s v="(blank)"/>
    <s v="(blank)"/>
    <n v="100"/>
    <n v="4336"/>
    <n v="2303.5036856000002"/>
    <n v="1013.5416216640001"/>
    <n v="0"/>
    <n v="1289.962063936"/>
  </r>
  <r>
    <s v="0111042"/>
    <s v="Pennings,Steven C"/>
    <s v="PI"/>
    <s v="G0501325"/>
    <s v="H0104"/>
    <s v="BIOLOGY &amp; BIOCHEMISTRY"/>
    <s v="H0411"/>
    <s v="DEAN, NATURAL SCIENCE &amp; MATHE"/>
    <x v="26"/>
    <x v="26"/>
    <x v="3"/>
    <x v="3"/>
    <s v="(blank)"/>
    <s v="(blank)"/>
    <n v="50"/>
    <n v="5060"/>
    <n v="2688.1293010000004"/>
    <n v="1182.7768924400002"/>
    <n v="0"/>
    <n v="1505.3524085600002"/>
  </r>
  <r>
    <s v="0111042"/>
    <s v="Pennings,Steven C"/>
    <s v="PI"/>
    <s v="G0501325"/>
    <s v="H0104"/>
    <s v="BIOLOGY &amp; BIOCHEMISTRY"/>
    <s v="H0411"/>
    <s v="DEAN, NATURAL SCIENCE &amp; MATHE"/>
    <x v="29"/>
    <x v="29"/>
    <x v="3"/>
    <x v="3"/>
    <s v="(blank)"/>
    <s v="(blank)"/>
    <n v="50"/>
    <n v="5060"/>
    <n v="2688.1293010000004"/>
    <n v="1182.7768924400002"/>
    <n v="0"/>
    <n v="1505.3524085600002"/>
  </r>
  <r>
    <s v="8007532"/>
    <s v="Thornton,James D"/>
    <s v="PI"/>
    <s v="G0501336"/>
    <s v="H0571"/>
    <s v="PHAR HEALTH OUTCOMES &amp; POLICY"/>
    <s v="H0413"/>
    <s v="DEAN, PHARMACY"/>
    <x v="49"/>
    <x v="49"/>
    <x v="9"/>
    <x v="9"/>
    <s v="(blank)"/>
    <s v="(blank)"/>
    <n v="40"/>
    <n v="1692"/>
    <n v="898.87643820000005"/>
    <n v="395.50563280800003"/>
    <n v="0"/>
    <n v="503.37080539200002"/>
  </r>
  <r>
    <s v="8007532"/>
    <s v="Thornton,James D"/>
    <s v="PI"/>
    <s v="G0501336"/>
    <s v="H0571"/>
    <s v="PHAR HEALTH OUTCOMES &amp; POLICY"/>
    <s v="H0413"/>
    <s v="DEAN, PHARMACY"/>
    <x v="50"/>
    <x v="50"/>
    <x v="9"/>
    <x v="9"/>
    <s v="(blank)"/>
    <s v="(blank)"/>
    <n v="60"/>
    <n v="2537"/>
    <n v="1347.78340645"/>
    <n v="593.02469883800006"/>
    <n v="0"/>
    <n v="754.75870761199997"/>
  </r>
  <r>
    <s v="0145888"/>
    <s v="Liu,Yu"/>
    <s v="PI"/>
    <s v="G0501350"/>
    <s v="H0104"/>
    <s v="BIOLOGY &amp; BIOCHEMISTRY"/>
    <s v="H0411"/>
    <s v="DEAN, NATURAL SCIENCE &amp; MATHE"/>
    <x v="26"/>
    <x v="26"/>
    <x v="3"/>
    <x v="3"/>
    <s v="(blank)"/>
    <s v="(blank)"/>
    <n v="100"/>
    <n v="292"/>
    <n v="155.12524820000002"/>
    <n v="68.255109208000007"/>
    <n v="0"/>
    <n v="86.870138992000008"/>
  </r>
  <r>
    <s v="1053104"/>
    <s v="Rodrigues,Debora Frigi"/>
    <s v="COPI"/>
    <s v="G0501389"/>
    <s v="H0068"/>
    <s v="CIVIL ENGINEERING"/>
    <s v="H0406"/>
    <s v="DEAN, ENGINEERING"/>
    <x v="40"/>
    <x v="40"/>
    <x v="1"/>
    <x v="1"/>
    <s v="(blank)"/>
    <s v="(blank)"/>
    <n v="50"/>
    <n v="1562"/>
    <n v="829.81382770000005"/>
    <n v="365.11808418800001"/>
    <n v="0"/>
    <n v="464.69574351200004"/>
  </r>
  <r>
    <s v="8005076"/>
    <s v="Krakowiak,Konrad"/>
    <s v="PI"/>
    <s v="G0501389"/>
    <s v="H0068"/>
    <s v="CIVIL ENGINEERING"/>
    <s v="H0406"/>
    <s v="DEAN, ENGINEERING"/>
    <x v="40"/>
    <x v="40"/>
    <x v="1"/>
    <x v="1"/>
    <s v="(blank)"/>
    <s v="(blank)"/>
    <n v="50"/>
    <n v="1562"/>
    <n v="829.81382770000005"/>
    <n v="365.11808418800001"/>
    <n v="0"/>
    <n v="464.69574351200004"/>
  </r>
  <r>
    <s v="0090184"/>
    <s v="Murphy,Michael"/>
    <s v="PI"/>
    <s v="G0501397"/>
    <s v="H0109"/>
    <s v="EARTH &amp; ATMOSPHERIC SCIENCES"/>
    <s v="H0411"/>
    <s v="DEAN, NATURAL SCIENCE &amp; MATHE"/>
    <x v="4"/>
    <x v="4"/>
    <x v="3"/>
    <x v="3"/>
    <s v="(blank)"/>
    <s v="(blank)"/>
    <n v="100"/>
    <n v="25029"/>
    <n v="13296.677524650002"/>
    <n v="5850.5381108460006"/>
    <n v="0"/>
    <n v="7446.1394138040014"/>
  </r>
  <r>
    <s v="0136679"/>
    <s v="Li,Aibing"/>
    <s v="PI"/>
    <s v="G0501398"/>
    <s v="H0109"/>
    <s v="EARTH &amp; ATMOSPHERIC SCIENCES"/>
    <s v="H0411"/>
    <s v="DEAN, NATURAL SCIENCE &amp; MATHE"/>
    <x v="4"/>
    <x v="4"/>
    <x v="3"/>
    <x v="3"/>
    <s v="(blank)"/>
    <s v="(blank)"/>
    <n v="100"/>
    <n v="0"/>
    <n v="0"/>
    <n v="0"/>
    <n v="0"/>
    <n v="0"/>
  </r>
  <r>
    <s v="8004685"/>
    <s v="Lee,Tae Woo"/>
    <s v="PI"/>
    <s v="G0501409"/>
    <s v="H0072"/>
    <s v="INDUSTRIAL ENGINEERING"/>
    <s v="H0406"/>
    <s v="DEAN, ENGINEERING"/>
    <x v="51"/>
    <x v="51"/>
    <x v="1"/>
    <x v="1"/>
    <s v="(blank)"/>
    <s v="(blank)"/>
    <n v="100"/>
    <n v="3710"/>
    <n v="1970.9406535000003"/>
    <n v="867.21388754000009"/>
    <n v="0"/>
    <n v="1103.7267659600002"/>
  </r>
  <r>
    <s v="0081182"/>
    <s v="Harold,Michael P"/>
    <s v="PI"/>
    <s v="G0501411"/>
    <s v="H0067"/>
    <s v="CHEMICAL ENGINEERING"/>
    <s v="H0406"/>
    <s v="DEAN, ENGINEERING"/>
    <x v="9"/>
    <x v="9"/>
    <x v="1"/>
    <x v="1"/>
    <s v="(blank)"/>
    <s v="(blank)"/>
    <n v="65"/>
    <n v="-10882"/>
    <n v="-5781.0717497000005"/>
    <n v="-2543.6715698680005"/>
    <n v="0"/>
    <n v="-3237.400179832"/>
  </r>
  <r>
    <s v="1072693"/>
    <s v="Grabow,Lars C"/>
    <s v="COPI"/>
    <s v="G0501411"/>
    <s v="H0067"/>
    <s v="CHEMICAL ENGINEERING"/>
    <s v="H0406"/>
    <s v="DEAN, ENGINEERING"/>
    <x v="9"/>
    <x v="9"/>
    <x v="1"/>
    <x v="1"/>
    <s v="(blank)"/>
    <s v="(blank)"/>
    <n v="35"/>
    <n v="-5861"/>
    <n v="-3113.6612318500001"/>
    <n v="-1370.010942014"/>
    <n v="0"/>
    <n v="-1743.6502898360002"/>
  </r>
  <r>
    <s v="0963911"/>
    <s v="Rimer,Jeffrey"/>
    <s v="PI"/>
    <s v="G0501412"/>
    <s v="H0067"/>
    <s v="CHEMICAL ENGINEERING"/>
    <s v="H0406"/>
    <s v="DEAN, ENGINEERING"/>
    <x v="9"/>
    <x v="9"/>
    <x v="1"/>
    <x v="1"/>
    <s v="(blank)"/>
    <s v="(blank)"/>
    <n v="100"/>
    <n v="44406"/>
    <n v="23590.725245100002"/>
    <n v="10379.919107844002"/>
    <n v="0"/>
    <n v="13210.806137256001"/>
  </r>
  <r>
    <s v="1268062"/>
    <s v="Sager,William W"/>
    <s v="PI"/>
    <s v="G0501430"/>
    <s v="H0109"/>
    <s v="EARTH &amp; ATMOSPHERIC SCIENCES"/>
    <s v="H0411"/>
    <s v="DEAN, NATURAL SCIENCE &amp; MATHE"/>
    <x v="4"/>
    <x v="4"/>
    <x v="3"/>
    <x v="3"/>
    <s v="(blank)"/>
    <s v="(blank)"/>
    <n v="100"/>
    <n v="22166"/>
    <n v="11775.706341100002"/>
    <n v="5181.3107900840005"/>
    <n v="0"/>
    <n v="6594.3955510160013"/>
  </r>
  <r>
    <s v="0111042"/>
    <s v="Pennings,Steven C"/>
    <s v="PI"/>
    <s v="G0501431"/>
    <s v="H0104"/>
    <s v="BIOLOGY &amp; BIOCHEMISTRY"/>
    <s v="H0411"/>
    <s v="DEAN, NATURAL SCIENCE &amp; MATHE"/>
    <x v="26"/>
    <x v="26"/>
    <x v="3"/>
    <x v="3"/>
    <s v="(blank)"/>
    <s v="(blank)"/>
    <n v="30"/>
    <n v="17596"/>
    <n v="9347.8899566000018"/>
    <n v="4113.0715809040012"/>
    <n v="0"/>
    <n v="5234.8183756960007"/>
  </r>
  <r>
    <s v="0111042"/>
    <s v="Pennings,Steven C"/>
    <s v="PI"/>
    <s v="G0501431"/>
    <s v="H0104"/>
    <s v="BIOLOGY &amp; BIOCHEMISTRY"/>
    <s v="H0411"/>
    <s v="DEAN, NATURAL SCIENCE &amp; MATHE"/>
    <x v="29"/>
    <x v="29"/>
    <x v="3"/>
    <x v="3"/>
    <s v="(blank)"/>
    <s v="(blank)"/>
    <n v="30"/>
    <n v="17596"/>
    <n v="9347.8899566000018"/>
    <n v="4113.0715809040012"/>
    <n v="0"/>
    <n v="5234.8183756960007"/>
  </r>
  <r>
    <s v="8005000"/>
    <s v="Louie,Stacey M"/>
    <s v="COPI"/>
    <s v="G0501431"/>
    <s v="H0104"/>
    <s v="BIOLOGY &amp; BIOCHEMISTRY"/>
    <s v="H0411"/>
    <s v="DEAN, NATURAL SCIENCE &amp; MATHE"/>
    <x v="40"/>
    <x v="40"/>
    <x v="1"/>
    <x v="1"/>
    <s v="(blank)"/>
    <s v="(blank)"/>
    <n v="20"/>
    <n v="11731"/>
    <n v="6232.1037213500003"/>
    <n v="2742.125637394"/>
    <n v="0"/>
    <n v="3489.9780839560003"/>
  </r>
  <r>
    <s v="0163329"/>
    <s v="Gunaratne,Preethi H"/>
    <s v="COI"/>
    <s v="G0501435"/>
    <s v="H0104"/>
    <s v="BIOLOGY &amp; BIOCHEMISTRY"/>
    <s v="H0411"/>
    <s v="DEAN, NATURAL SCIENCE &amp; MATHE"/>
    <x v="26"/>
    <x v="26"/>
    <x v="3"/>
    <x v="3"/>
    <s v="(blank)"/>
    <s v="(blank)"/>
    <n v="100"/>
    <n v="10992"/>
    <n v="5839.5093432000003"/>
    <n v="2569.3841110080002"/>
    <n v="0"/>
    <n v="3270.1252321920001"/>
  </r>
  <r>
    <s v="0083358"/>
    <s v="Rifai,Hanadi S"/>
    <s v="COPI"/>
    <s v="G0501436"/>
    <s v="H0068"/>
    <s v="CIVIL ENGINEERING"/>
    <s v="H0406"/>
    <s v="DEAN, ENGINEERING"/>
    <x v="40"/>
    <x v="40"/>
    <x v="1"/>
    <x v="1"/>
    <s v="(blank)"/>
    <s v="(blank)"/>
    <n v="25"/>
    <n v="-34"/>
    <n v="-18.0625289"/>
    <n v="-7.9475127160000003"/>
    <n v="0"/>
    <n v="-10.115016184"/>
  </r>
  <r>
    <s v="1044270"/>
    <s v="Robertson,Megan L"/>
    <s v="COPI"/>
    <s v="G0501436"/>
    <s v="H0068"/>
    <s v="CIVIL ENGINEERING"/>
    <s v="H0406"/>
    <s v="DEAN, ENGINEERING"/>
    <x v="9"/>
    <x v="9"/>
    <x v="1"/>
    <x v="1"/>
    <s v="(blank)"/>
    <s v="(blank)"/>
    <n v="25"/>
    <n v="-34"/>
    <n v="-18.0625289"/>
    <n v="-7.9475127160000003"/>
    <n v="0"/>
    <n v="-10.115016184"/>
  </r>
  <r>
    <s v="1055405"/>
    <s v="Glennie,Craig Len"/>
    <s v="PI"/>
    <s v="G0501436"/>
    <s v="H0068"/>
    <s v="CIVIL ENGINEERING"/>
    <s v="H0406"/>
    <s v="DEAN, ENGINEERING"/>
    <x v="40"/>
    <x v="40"/>
    <x v="1"/>
    <x v="1"/>
    <s v="(blank)"/>
    <s v="(blank)"/>
    <n v="25"/>
    <n v="-34"/>
    <n v="-18.0625289"/>
    <n v="-7.9475127160000003"/>
    <n v="0"/>
    <n v="-10.115016184"/>
  </r>
  <r>
    <s v="1350407"/>
    <s v="Becker,Aaron T"/>
    <s v="COPI"/>
    <s v="G0501436"/>
    <s v="H0068"/>
    <s v="CIVIL ENGINEERING"/>
    <s v="H0406"/>
    <s v="DEAN, ENGINEERING"/>
    <x v="1"/>
    <x v="1"/>
    <x v="1"/>
    <x v="1"/>
    <s v="(blank)"/>
    <s v="(blank)"/>
    <n v="25"/>
    <n v="-34"/>
    <n v="-18.0625289"/>
    <n v="-7.9475127160000003"/>
    <n v="0"/>
    <n v="-10.115016184"/>
  </r>
  <r>
    <s v="0503306"/>
    <s v="Wu,Xuqing"/>
    <s v="PI"/>
    <s v="G0501447"/>
    <s v="H0137"/>
    <s v="I LT"/>
    <s v="H0416"/>
    <s v="TECHNOLOGY ADMIN"/>
    <x v="52"/>
    <x v="52"/>
    <x v="13"/>
    <x v="13"/>
    <s v="(blank)"/>
    <s v="(blank)"/>
    <n v="33.340000000000003"/>
    <n v="2587"/>
    <n v="1374.3459489500001"/>
    <n v="604.712217538"/>
    <n v="0"/>
    <n v="769.63373141200009"/>
  </r>
  <r>
    <s v="1393885"/>
    <s v="Fu,Xin"/>
    <s v="COPI"/>
    <s v="G0501447"/>
    <s v="H0137"/>
    <s v="I LT"/>
    <s v="H0416"/>
    <s v="TECHNOLOGY ADMIN"/>
    <x v="1"/>
    <x v="1"/>
    <x v="1"/>
    <x v="1"/>
    <s v="(blank)"/>
    <s v="(blank)"/>
    <n v="33.33"/>
    <n v="2586"/>
    <n v="1373.8146981000002"/>
    <n v="604.47846716400011"/>
    <n v="0"/>
    <n v="769.33623093600011"/>
  </r>
  <r>
    <s v="8001792"/>
    <s v="Chen,Jiefu"/>
    <s v="COPI"/>
    <s v="G0501447"/>
    <s v="H0137"/>
    <s v="I LT"/>
    <s v="H0416"/>
    <s v="TECHNOLOGY ADMIN"/>
    <x v="1"/>
    <x v="1"/>
    <x v="1"/>
    <x v="1"/>
    <s v="(blank)"/>
    <s v="(blank)"/>
    <n v="33.33"/>
    <n v="2586"/>
    <n v="1373.8146981000002"/>
    <n v="604.47846716400011"/>
    <n v="0"/>
    <n v="769.33623093600011"/>
  </r>
  <r>
    <s v="8004514"/>
    <s v="Henderson,Jerrod A"/>
    <s v="PI"/>
    <s v="G0501453"/>
    <s v="H0076"/>
    <s v="ENGr UNDERGRADUATE PROGRAMS"/>
    <s v="H0406"/>
    <s v="DEAN, ENGINEERING"/>
    <x v="53"/>
    <x v="53"/>
    <x v="1"/>
    <x v="1"/>
    <s v="(blank)"/>
    <s v="(blank)"/>
    <n v="100"/>
    <n v="23070"/>
    <n v="12255.957109500001"/>
    <n v="5392.6211281800006"/>
    <n v="0"/>
    <n v="6863.3359813200004"/>
  </r>
  <r>
    <s v="0162966"/>
    <s v="Lee,Mimi Miyoung"/>
    <s v="COI"/>
    <s v="G0501480"/>
    <s v="H0524"/>
    <s v="ED LEADERSHIP &amp; POLICY STUDIES"/>
    <s v="H0405"/>
    <s v="DEAN, EDUCATION"/>
    <x v="23"/>
    <x v="23"/>
    <x v="0"/>
    <x v="0"/>
    <s v="(blank)"/>
    <s v="(blank)"/>
    <n v="50"/>
    <n v="659"/>
    <n v="350.09431015000001"/>
    <n v="154.04149646600001"/>
    <n v="0"/>
    <n v="196.052813684"/>
  </r>
  <r>
    <s v="1053826"/>
    <s v="McKinney,Lonnie Lyle"/>
    <s v="PI"/>
    <s v="G0501480"/>
    <s v="H0524"/>
    <s v="ED LEADERSHIP &amp; POLICY STUDIES"/>
    <s v="H0405"/>
    <s v="DEAN, EDUCATION"/>
    <x v="39"/>
    <x v="39"/>
    <x v="0"/>
    <x v="0"/>
    <s v="(blank)"/>
    <s v="(blank)"/>
    <n v="50"/>
    <n v="659"/>
    <n v="350.09431015000001"/>
    <n v="154.04149646600001"/>
    <n v="0"/>
    <n v="196.052813684"/>
  </r>
  <r>
    <s v="0195480"/>
    <s v="Wang,Wei"/>
    <s v="PI"/>
    <s v="G0501490"/>
    <s v="H0117"/>
    <s v="PHARMACOLOGICAL &amp; PHARMACEUTIC"/>
    <s v="H0413"/>
    <s v="DEAN, PHARMACY"/>
    <x v="24"/>
    <x v="24"/>
    <x v="9"/>
    <x v="9"/>
    <s v="(blank)"/>
    <s v="(blank)"/>
    <n v="100"/>
    <n v="-259"/>
    <n v="-137.59397015000002"/>
    <n v="-60.541346866000005"/>
    <n v="0"/>
    <n v="-77.05262328400002"/>
  </r>
  <r>
    <s v="1389876"/>
    <s v="Zheng,Yingcai"/>
    <s v="PI"/>
    <s v="G0501498"/>
    <s v="H0109"/>
    <s v="EARTH &amp; ATMOSPHERIC SCIENCES"/>
    <s v="H0411"/>
    <s v="DEAN, NATURAL SCIENCE &amp; MATHE"/>
    <x v="4"/>
    <x v="4"/>
    <x v="3"/>
    <x v="3"/>
    <s v="(blank)"/>
    <s v="(blank)"/>
    <n v="100"/>
    <n v="-6320"/>
    <n v="-3357.5053720000005"/>
    <n v="-1477.3023636800003"/>
    <n v="0"/>
    <n v="-1880.2030083200002"/>
  </r>
  <r>
    <s v="0995745"/>
    <s v="Shrestha,Ramesh L"/>
    <s v="COPI"/>
    <s v="G0501510"/>
    <s v="H0068"/>
    <s v="CIVIL ENGINEERING"/>
    <s v="H0406"/>
    <s v="DEAN, ENGINEERING"/>
    <x v="40"/>
    <x v="40"/>
    <x v="1"/>
    <x v="1"/>
    <s v="(blank)"/>
    <s v="(blank)"/>
    <n v="0"/>
    <n v="0"/>
    <n v="0"/>
    <n v="0"/>
    <n v="0"/>
    <n v="0"/>
  </r>
  <r>
    <s v="0995745"/>
    <s v="Shrestha,Ramesh L"/>
    <s v="COPI"/>
    <s v="G0501510"/>
    <s v="H0068"/>
    <s v="CIVIL ENGINEERING"/>
    <s v="H0406"/>
    <s v="DEAN, ENGINEERING"/>
    <x v="54"/>
    <x v="54"/>
    <x v="1"/>
    <x v="1"/>
    <s v="(blank)"/>
    <s v="(blank)"/>
    <n v="30"/>
    <n v="49337"/>
    <n v="26210.323186450001"/>
    <n v="11532.542202038001"/>
    <n v="0"/>
    <n v="14677.780984412"/>
  </r>
  <r>
    <s v="1003215"/>
    <s v="Carter,William E"/>
    <s v="COI"/>
    <s v="G0501510"/>
    <s v="H0068"/>
    <s v="CIVIL ENGINEERING"/>
    <s v="H0406"/>
    <s v="DEAN, ENGINEERING"/>
    <x v="54"/>
    <x v="54"/>
    <x v="1"/>
    <x v="1"/>
    <s v="(blank)"/>
    <s v="(blank)"/>
    <n v="0"/>
    <n v="0"/>
    <n v="0"/>
    <n v="0"/>
    <n v="0"/>
    <n v="0"/>
  </r>
  <r>
    <s v="1005512"/>
    <s v="Fernandez Diaz,Juan Carlos"/>
    <s v="COI"/>
    <s v="G0501510"/>
    <s v="H0068"/>
    <s v="CIVIL ENGINEERING"/>
    <s v="H0406"/>
    <s v="DEAN, ENGINEERING"/>
    <x v="54"/>
    <x v="54"/>
    <x v="1"/>
    <x v="1"/>
    <s v="(blank)"/>
    <s v="(blank)"/>
    <n v="10"/>
    <n v="16448"/>
    <n v="8738.0139808000004"/>
    <n v="3844.7261515520004"/>
    <n v="0"/>
    <n v="4893.287829248"/>
  </r>
  <r>
    <s v="1055405"/>
    <s v="Glennie,Craig Len"/>
    <s v="PI"/>
    <s v="G0501510"/>
    <s v="H0068"/>
    <s v="CIVIL ENGINEERING"/>
    <s v="H0406"/>
    <s v="DEAN, ENGINEERING"/>
    <x v="40"/>
    <x v="40"/>
    <x v="1"/>
    <x v="1"/>
    <s v="(blank)"/>
    <s v="(blank)"/>
    <n v="0"/>
    <n v="0"/>
    <n v="0"/>
    <n v="0"/>
    <n v="0"/>
    <n v="0"/>
  </r>
  <r>
    <s v="1055405"/>
    <s v="Glennie,Craig Len"/>
    <s v="PI"/>
    <s v="G0501510"/>
    <s v="H0068"/>
    <s v="CIVIL ENGINEERING"/>
    <s v="H0406"/>
    <s v="DEAN, ENGINEERING"/>
    <x v="54"/>
    <x v="54"/>
    <x v="1"/>
    <x v="1"/>
    <s v="(blank)"/>
    <s v="(blank)"/>
    <n v="60"/>
    <n v="98676"/>
    <n v="52421.708874600008"/>
    <n v="23065.551904824002"/>
    <n v="0"/>
    <n v="29356.156969776006"/>
  </r>
  <r>
    <s v="1308666"/>
    <s v="Wu,Tianfu"/>
    <s v="COI"/>
    <s v="G0501513"/>
    <s v="H0071"/>
    <s v="BIOMEDICAL ENGINEERING"/>
    <s v="H0406"/>
    <s v="DEAN, ENGINEERING"/>
    <x v="37"/>
    <x v="37"/>
    <x v="1"/>
    <x v="1"/>
    <s v="(blank)"/>
    <s v="(blank)"/>
    <n v="40"/>
    <n v="-6"/>
    <n v="-3.1875051000000001"/>
    <n v="-1.4025022440000001"/>
    <n v="0"/>
    <n v="-1.785002856"/>
  </r>
  <r>
    <s v="1314235"/>
    <s v="Mohan,Chandra"/>
    <s v="PI"/>
    <s v="G0501513"/>
    <s v="H0071"/>
    <s v="BIOMEDICAL ENGINEERING"/>
    <s v="H0406"/>
    <s v="DEAN, ENGINEERING"/>
    <x v="37"/>
    <x v="37"/>
    <x v="1"/>
    <x v="1"/>
    <s v="(blank)"/>
    <s v="(blank)"/>
    <n v="60"/>
    <n v="-9"/>
    <n v="-4.7812576500000006"/>
    <n v="-2.1037533660000003"/>
    <n v="0"/>
    <n v="-2.6775042840000003"/>
  </r>
  <r>
    <s v="0082767"/>
    <s v="Dindoruk,Birol"/>
    <s v="PI"/>
    <s v="G0501517"/>
    <s v="H0591"/>
    <s v="PETROLEUM ENGINEERING"/>
    <s v="H0406"/>
    <s v="DEAN, ENGINEERING"/>
    <x v="32"/>
    <x v="32"/>
    <x v="1"/>
    <x v="1"/>
    <s v="(blank)"/>
    <s v="(blank)"/>
    <n v="100"/>
    <n v="0"/>
    <n v="0"/>
    <n v="0"/>
    <n v="0"/>
    <n v="0"/>
  </r>
  <r>
    <s v="0195574"/>
    <s v="Kilicarslan,Atilla"/>
    <s v="COPI"/>
    <s v="G0501521"/>
    <s v="H0070"/>
    <s v="ELECTRICAL ENGINEERING"/>
    <s v="H0406"/>
    <s v="DEAN, ENGINEERING"/>
    <x v="1"/>
    <x v="1"/>
    <x v="1"/>
    <x v="1"/>
    <s v="(blank)"/>
    <s v="(blank)"/>
    <n v="50"/>
    <n v="19986"/>
    <n v="10617.5794881"/>
    <n v="4671.7349747640001"/>
    <n v="0"/>
    <n v="5945.8445133360001"/>
  </r>
  <r>
    <s v="0987245"/>
    <s v="Lokhandwala,Shaheen M"/>
    <s v="COPI"/>
    <s v="G0501521"/>
    <s v="H0070"/>
    <s v="ELECTRICAL ENGINEERING"/>
    <s v="H0406"/>
    <s v="DEAN, ENGINEERING"/>
    <x v="55"/>
    <x v="55"/>
    <x v="7"/>
    <x v="7"/>
    <s v="(blank)"/>
    <s v="(blank)"/>
    <n v="0"/>
    <n v="0"/>
    <n v="0"/>
    <n v="0"/>
    <n v="0"/>
    <n v="0"/>
  </r>
  <r>
    <s v="1156907"/>
    <s v="Contreras-Vidal,Jose Luis"/>
    <s v="PI"/>
    <s v="G0501521"/>
    <s v="H0070"/>
    <s v="ELECTRICAL ENGINEERING"/>
    <s v="H0406"/>
    <s v="DEAN, ENGINEERING"/>
    <x v="1"/>
    <x v="1"/>
    <x v="1"/>
    <x v="1"/>
    <s v="(blank)"/>
    <s v="(blank)"/>
    <n v="50"/>
    <n v="19986"/>
    <n v="10617.5794881"/>
    <n v="4671.7349747640001"/>
    <n v="0"/>
    <n v="5945.8445133360001"/>
  </r>
  <r>
    <s v="0195574"/>
    <s v="Kilicarslan,Atilla"/>
    <s v="COI"/>
    <s v="G0501526"/>
    <s v="H0070"/>
    <s v="ELECTRICAL ENGINEERING"/>
    <s v="H0406"/>
    <s v="DEAN, ENGINEERING"/>
    <x v="1"/>
    <x v="1"/>
    <x v="1"/>
    <x v="1"/>
    <s v="(blank)"/>
    <s v="(blank)"/>
    <n v="0"/>
    <n v="0"/>
    <n v="0"/>
    <n v="0"/>
    <n v="0"/>
    <n v="0"/>
  </r>
  <r>
    <s v="1156907"/>
    <s v="Contreras-Vidal,Jose Luis"/>
    <s v="PI"/>
    <s v="G0501526"/>
    <s v="H0070"/>
    <s v="ELECTRICAL ENGINEERING"/>
    <s v="H0406"/>
    <s v="DEAN, ENGINEERING"/>
    <x v="1"/>
    <x v="1"/>
    <x v="1"/>
    <x v="1"/>
    <s v="(blank)"/>
    <s v="(blank)"/>
    <n v="100"/>
    <n v="9832"/>
    <n v="5223.2583572000003"/>
    <n v="2298.2336771680002"/>
    <n v="0"/>
    <n v="2925.0246800320001"/>
  </r>
  <r>
    <s v="8005070"/>
    <s v="Wang,Yuxuan"/>
    <s v="PI"/>
    <s v="G0501527"/>
    <s v="H0109"/>
    <s v="EARTH &amp; ATMOSPHERIC SCIENCES"/>
    <s v="H0411"/>
    <s v="DEAN, NATURAL SCIENCE &amp; MATHE"/>
    <x v="4"/>
    <x v="4"/>
    <x v="3"/>
    <x v="3"/>
    <s v="(blank)"/>
    <s v="(blank)"/>
    <n v="100"/>
    <n v="0"/>
    <n v="0"/>
    <n v="0"/>
    <n v="0"/>
    <n v="0"/>
  </r>
  <r>
    <s v="0081914"/>
    <s v="Hoffman,David M"/>
    <s v="COPI"/>
    <s v="G0501551"/>
    <s v="H0107"/>
    <s v="CHEMISTRY"/>
    <s v="H0411"/>
    <s v="DEAN, NATURAL SCIENCE &amp; MATHE"/>
    <x v="7"/>
    <x v="7"/>
    <x v="3"/>
    <x v="3"/>
    <s v="(blank)"/>
    <s v="(blank)"/>
    <n v="62.5"/>
    <n v="0"/>
    <n v="0"/>
    <n v="0"/>
    <n v="0"/>
    <n v="0"/>
  </r>
  <r>
    <s v="8007857"/>
    <s v="Harth,Eva M"/>
    <s v="PI"/>
    <s v="G0501551"/>
    <s v="H0107"/>
    <s v="CHEMISTRY"/>
    <s v="H0411"/>
    <s v="DEAN, NATURAL SCIENCE &amp; MATHE"/>
    <x v="7"/>
    <x v="7"/>
    <x v="3"/>
    <x v="3"/>
    <s v="(blank)"/>
    <s v="(blank)"/>
    <n v="37.5"/>
    <n v="0"/>
    <n v="0"/>
    <n v="0"/>
    <n v="0"/>
    <n v="0"/>
  </r>
  <r>
    <s v="8008964"/>
    <s v="Joshi,Shailendra Pramod"/>
    <s v="PI"/>
    <s v="G0501556"/>
    <s v="H0073"/>
    <s v="MECHANICAL ENGINEERING"/>
    <s v="H0406"/>
    <s v="DEAN, ENGINEERING"/>
    <x v="33"/>
    <x v="33"/>
    <x v="1"/>
    <x v="1"/>
    <s v="(blank)"/>
    <s v="(blank)"/>
    <n v="100"/>
    <n v="258"/>
    <n v="137.06271930000003"/>
    <n v="60.307596492000009"/>
    <n v="0"/>
    <n v="76.75512280800001"/>
  </r>
  <r>
    <s v="0083673"/>
    <s v="Cross,Renee D"/>
    <s v="COPI"/>
    <s v="G0501559"/>
    <s v="H0128"/>
    <s v="HOBBY SCHOOL OF PUBLIC AFFAIRS"/>
    <s v="H0302"/>
    <s v="HOBBY SCHOOL"/>
    <x v="48"/>
    <x v="48"/>
    <x v="16"/>
    <x v="16"/>
    <s v="(blank)"/>
    <s v="(blank)"/>
    <n v="33.33"/>
    <n v="16022"/>
    <n v="8511.7011187000007"/>
    <n v="3745.1484922280001"/>
    <n v="0"/>
    <n v="4766.5526264720011"/>
  </r>
  <r>
    <s v="0187003"/>
    <s v="Granato,James S"/>
    <s v="PI"/>
    <s v="G0501559"/>
    <s v="H0128"/>
    <s v="HOBBY SCHOOL OF PUBLIC AFFAIRS"/>
    <s v="H0302"/>
    <s v="HOBBY SCHOOL"/>
    <x v="48"/>
    <x v="48"/>
    <x v="16"/>
    <x v="16"/>
    <s v="(blank)"/>
    <s v="(blank)"/>
    <n v="33.340000000000003"/>
    <n v="16027"/>
    <n v="8514.3573729500004"/>
    <n v="3746.3172440980002"/>
    <n v="0"/>
    <n v="4768.0401288520006"/>
  </r>
  <r>
    <s v="1388455"/>
    <s v="Pinto,Pablo M"/>
    <s v="COPI"/>
    <s v="G0501559"/>
    <s v="H0128"/>
    <s v="HOBBY SCHOOL OF PUBLIC AFFAIRS"/>
    <s v="H0302"/>
    <s v="HOBBY SCHOOL"/>
    <x v="48"/>
    <x v="48"/>
    <x v="16"/>
    <x v="16"/>
    <s v="(blank)"/>
    <s v="(blank)"/>
    <n v="33.33"/>
    <n v="16022"/>
    <n v="8511.7011187000007"/>
    <n v="3745.1484922280001"/>
    <n v="0"/>
    <n v="4766.5526264720011"/>
  </r>
  <r>
    <s v="0190308"/>
    <s v="Reitzel,Lorraine R"/>
    <s v="PI"/>
    <s v="G0501570"/>
    <s v="H0064"/>
    <s v="PSYCH, HLTH &amp; LEARNING SCIENCE"/>
    <s v="H0405"/>
    <s v="DEAN, EDUCATION"/>
    <x v="17"/>
    <x v="17"/>
    <x v="7"/>
    <x v="7"/>
    <s v="H0405"/>
    <s v="DEAN, EDUCATION"/>
    <n v="70"/>
    <n v="-188"/>
    <n v="-99.875159800000006"/>
    <n v="0"/>
    <n v="-99.875159800000006"/>
    <n v="0"/>
  </r>
  <r>
    <s v="0190308"/>
    <s v="Reitzel,Lorraine R"/>
    <s v="PI"/>
    <s v="G0501570"/>
    <s v="H0064"/>
    <s v="PSYCH, HLTH &amp; LEARNING SCIENCE"/>
    <s v="H0405"/>
    <s v="DEAN, EDUCATION"/>
    <x v="11"/>
    <x v="11"/>
    <x v="0"/>
    <x v="0"/>
    <s v="(blank)"/>
    <s v="(blank)"/>
    <n v="30"/>
    <n v="-81"/>
    <n v="-43.031318850000005"/>
    <n v="-18.933780294000002"/>
    <n v="0"/>
    <n v="-24.097538556000003"/>
  </r>
  <r>
    <s v="0080381"/>
    <s v="Frishman,Laura J"/>
    <s v="COI"/>
    <s v="G0501589"/>
    <s v="H0114"/>
    <s v="OPT VISION SCIENCES"/>
    <s v="H0412"/>
    <s v="DEAN, OPTOMETRY"/>
    <x v="10"/>
    <x v="10"/>
    <x v="4"/>
    <x v="4"/>
    <s v="(blank)"/>
    <s v="(blank)"/>
    <n v="10"/>
    <n v="11489"/>
    <n v="6103.5410156500002"/>
    <n v="2685.5580468860003"/>
    <n v="0"/>
    <n v="3417.9829687639999"/>
  </r>
  <r>
    <s v="0577857"/>
    <s v="Patel,Nimesh Bhikhu"/>
    <s v="PI"/>
    <s v="G0501589"/>
    <s v="H0114"/>
    <s v="OPT VISION SCIENCES"/>
    <s v="H0412"/>
    <s v="DEAN, OPTOMETRY"/>
    <x v="10"/>
    <x v="10"/>
    <x v="4"/>
    <x v="4"/>
    <s v="(blank)"/>
    <s v="(blank)"/>
    <n v="80"/>
    <n v="91913"/>
    <n v="48828.859376050008"/>
    <n v="21484.698125462004"/>
    <n v="0"/>
    <n v="27344.161250588004"/>
  </r>
  <r>
    <s v="1277112"/>
    <s v="Carter-Dawson,Louvenia D"/>
    <s v="COI"/>
    <s v="G0501589"/>
    <s v="H0114"/>
    <s v="OPT VISION SCIENCES"/>
    <s v="H0412"/>
    <s v="DEAN, OPTOMETRY"/>
    <x v="10"/>
    <x v="10"/>
    <x v="4"/>
    <x v="4"/>
    <s v="(blank)"/>
    <s v="(blank)"/>
    <n v="10"/>
    <n v="11489"/>
    <n v="6103.5410156500002"/>
    <n v="2685.5580468860003"/>
    <n v="0"/>
    <n v="3417.9829687639999"/>
  </r>
  <r>
    <s v="0126226"/>
    <s v="Josic,Kresimir"/>
    <s v="PI"/>
    <s v="G0501616"/>
    <s v="H0110"/>
    <s v="MATHEMATICS"/>
    <s v="H0411"/>
    <s v="DEAN, NATURAL SCIENCE &amp; MATHE"/>
    <x v="13"/>
    <x v="13"/>
    <x v="3"/>
    <x v="3"/>
    <s v="(blank)"/>
    <s v="(blank)"/>
    <n v="100"/>
    <n v="7641"/>
    <n v="4059.2877448500003"/>
    <n v="1786.0866077340002"/>
    <n v="0"/>
    <n v="2273.2011371160002"/>
  </r>
  <r>
    <s v="1053104"/>
    <s v="Rodrigues,Debora Frigi"/>
    <s v="PI"/>
    <s v="G0501620"/>
    <s v="H0068"/>
    <s v="CIVIL ENGINEERING"/>
    <s v="H0406"/>
    <s v="DEAN, ENGINEERING"/>
    <x v="40"/>
    <x v="40"/>
    <x v="1"/>
    <x v="1"/>
    <s v="(blank)"/>
    <s v="(blank)"/>
    <n v="100"/>
    <n v="6175"/>
    <n v="3280.4739987500002"/>
    <n v="1443.40855945"/>
    <n v="0"/>
    <n v="1837.0654393000002"/>
  </r>
  <r>
    <s v="0963911"/>
    <s v="Rimer,Jeffrey"/>
    <s v="PI"/>
    <s v="G0501647"/>
    <s v="H0067"/>
    <s v="CHEMICAL ENGINEERING"/>
    <s v="H0406"/>
    <s v="DEAN, ENGINEERING"/>
    <x v="9"/>
    <x v="9"/>
    <x v="1"/>
    <x v="1"/>
    <s v="(blank)"/>
    <s v="(blank)"/>
    <n v="100"/>
    <n v="0"/>
    <n v="0"/>
    <n v="0"/>
    <n v="0"/>
    <n v="0"/>
  </r>
  <r>
    <s v="1218743"/>
    <s v="Berger Cardoso,Jodi A"/>
    <s v="PI"/>
    <s v="G0501681"/>
    <s v="H0464"/>
    <s v="LATINA MATERNAL &amp; FAMILY HLTH"/>
    <s v="H0415"/>
    <s v="DEAN, SOCIAL WORK"/>
    <x v="17"/>
    <x v="17"/>
    <x v="7"/>
    <x v="7"/>
    <s v="H0415"/>
    <s v="DEAN, SOCIAL WORK"/>
    <n v="30"/>
    <n v="-2"/>
    <n v="-1.0625017000000001"/>
    <n v="0"/>
    <n v="-1.0625017000000001"/>
    <n v="0"/>
  </r>
  <r>
    <s v="1218743"/>
    <s v="Berger Cardoso,Jodi A"/>
    <s v="PI"/>
    <s v="G0501681"/>
    <s v="H0464"/>
    <s v="LATINA MATERNAL &amp; FAMILY HLTH"/>
    <s v="H0415"/>
    <s v="DEAN, SOCIAL WORK"/>
    <x v="43"/>
    <x v="43"/>
    <x v="5"/>
    <x v="5"/>
    <s v="(blank)"/>
    <s v="(blank)"/>
    <n v="70"/>
    <n v="-4"/>
    <n v="-2.1250034000000002"/>
    <n v="-0.93500149600000004"/>
    <n v="0"/>
    <n v="-1.1900019040000003"/>
  </r>
  <r>
    <s v="0081182"/>
    <s v="Harold,Michael P"/>
    <s v="PI"/>
    <s v="G0501700"/>
    <s v="H0067"/>
    <s v="CHEMICAL ENGINEERING"/>
    <s v="H0406"/>
    <s v="DEAN, ENGINEERING"/>
    <x v="9"/>
    <x v="9"/>
    <x v="1"/>
    <x v="1"/>
    <s v="(blank)"/>
    <s v="(blank)"/>
    <n v="65"/>
    <n v="4528"/>
    <n v="2405.5038488"/>
    <n v="1058.421693472"/>
    <n v="0"/>
    <n v="1347.082155328"/>
  </r>
  <r>
    <s v="1072693"/>
    <s v="Grabow,Lars C"/>
    <s v="COPI"/>
    <s v="G0501700"/>
    <s v="H0067"/>
    <s v="CHEMICAL ENGINEERING"/>
    <s v="H0406"/>
    <s v="DEAN, ENGINEERING"/>
    <x v="9"/>
    <x v="9"/>
    <x v="1"/>
    <x v="1"/>
    <s v="(blank)"/>
    <s v="(blank)"/>
    <n v="35"/>
    <n v="2438"/>
    <n v="1295.1895723000002"/>
    <n v="569.88341181200008"/>
    <n v="0"/>
    <n v="725.30616048800016"/>
  </r>
  <r>
    <s v="1053104"/>
    <s v="Rodrigues,Debora Frigi"/>
    <s v="PI"/>
    <s v="G0501706"/>
    <s v="H0068"/>
    <s v="CIVIL ENGINEERING"/>
    <s v="H0406"/>
    <s v="DEAN, ENGINEERING"/>
    <x v="40"/>
    <x v="40"/>
    <x v="1"/>
    <x v="1"/>
    <s v="(blank)"/>
    <s v="(blank)"/>
    <n v="0"/>
    <n v="0"/>
    <n v="0"/>
    <n v="0"/>
    <n v="0"/>
    <n v="0"/>
  </r>
  <r>
    <s v="8005000"/>
    <s v="Louie,Stacey M"/>
    <s v="COPI"/>
    <s v="G0501706"/>
    <s v="H0068"/>
    <s v="CIVIL ENGINEERING"/>
    <s v="H0406"/>
    <s v="DEAN, ENGINEERING"/>
    <x v="40"/>
    <x v="40"/>
    <x v="1"/>
    <x v="1"/>
    <s v="(blank)"/>
    <s v="(blank)"/>
    <n v="100"/>
    <n v="10610"/>
    <n v="5636.5715185000008"/>
    <n v="2480.0914681400004"/>
    <n v="0"/>
    <n v="3156.4800503600004"/>
  </r>
  <r>
    <s v="1398522"/>
    <s v="Mukherjee,Arjun"/>
    <s v="PI"/>
    <s v="G0501727"/>
    <s v="H0108"/>
    <s v="COMPUTER SCIENCE"/>
    <s v="H0411"/>
    <s v="DEAN, NATURAL SCIENCE &amp; MATHE"/>
    <x v="38"/>
    <x v="38"/>
    <x v="3"/>
    <x v="3"/>
    <s v="(blank)"/>
    <s v="(blank)"/>
    <n v="100"/>
    <n v="23932"/>
    <n v="12713.895342200001"/>
    <n v="5594.1139505680003"/>
    <n v="0"/>
    <n v="7119.781391632001"/>
  </r>
  <r>
    <s v="0083014"/>
    <s v="Stokes,Donna"/>
    <s v="PI"/>
    <s v="G0501729"/>
    <s v="H0112"/>
    <s v="PHYSICS"/>
    <s v="H0411"/>
    <s v="DEAN, NATURAL SCIENCE &amp; MATHE"/>
    <x v="3"/>
    <x v="3"/>
    <x v="3"/>
    <x v="3"/>
    <s v="(blank)"/>
    <s v="(blank)"/>
    <n v="75"/>
    <n v="21459"/>
    <n v="11400.111990150001"/>
    <n v="5016.0492756660005"/>
    <n v="0"/>
    <n v="6384.062714484"/>
  </r>
  <r>
    <s v="0090298"/>
    <s v="Arbona,Consuelo"/>
    <s v="COPI"/>
    <s v="G0501729"/>
    <s v="H0112"/>
    <s v="PHYSICS"/>
    <s v="H0411"/>
    <s v="DEAN, NATURAL SCIENCE &amp; MATHE"/>
    <x v="11"/>
    <x v="11"/>
    <x v="0"/>
    <x v="0"/>
    <s v="(blank)"/>
    <s v="(blank)"/>
    <n v="10"/>
    <n v="2859"/>
    <n v="1518.8461801500002"/>
    <n v="668.29231926600016"/>
    <n v="0"/>
    <n v="850.55386088400007"/>
  </r>
  <r>
    <s v="0166810"/>
    <s v="Horn,Catherine Lynn"/>
    <s v="COI"/>
    <s v="G0501729"/>
    <s v="H0112"/>
    <s v="PHYSICS"/>
    <s v="H0411"/>
    <s v="DEAN, NATURAL SCIENCE &amp; MATHE"/>
    <x v="39"/>
    <x v="39"/>
    <x v="0"/>
    <x v="0"/>
    <s v="(blank)"/>
    <s v="(blank)"/>
    <n v="5"/>
    <n v="1432"/>
    <n v="760.75121720000004"/>
    <n v="334.73053556799999"/>
    <n v="0"/>
    <n v="426.02068163200005"/>
  </r>
  <r>
    <s v="0906269"/>
    <s v="Ogletree-Hughes,Monique L"/>
    <s v="COPI"/>
    <s v="G0501729"/>
    <s v="H0112"/>
    <s v="PHYSICS"/>
    <s v="H0411"/>
    <s v="DEAN, NATURAL SCIENCE &amp; MATHE"/>
    <x v="26"/>
    <x v="26"/>
    <x v="3"/>
    <x v="3"/>
    <s v="(blank)"/>
    <s v="(blank)"/>
    <n v="10"/>
    <n v="2859"/>
    <n v="1518.8461801500002"/>
    <n v="668.29231926600016"/>
    <n v="0"/>
    <n v="850.55386088400007"/>
  </r>
  <r>
    <s v="1219483"/>
    <s v="Hamilton,Andrew L"/>
    <s v="COPI"/>
    <s v="G0501729"/>
    <s v="H0112"/>
    <s v="PHYSICS"/>
    <s v="H0411"/>
    <s v="DEAN, NATURAL SCIENCE &amp; MATHE"/>
    <x v="56"/>
    <x v="56"/>
    <x v="3"/>
    <x v="3"/>
    <s v="(blank)"/>
    <s v="(blank)"/>
    <n v="0"/>
    <n v="0"/>
    <n v="0"/>
    <n v="0"/>
    <n v="0"/>
    <n v="0"/>
  </r>
  <r>
    <s v="8007857"/>
    <s v="Harth,Eva M"/>
    <s v="PI"/>
    <s v="G0501731"/>
    <s v="H0107"/>
    <s v="CHEMISTRY"/>
    <s v="H0411"/>
    <s v="DEAN, NATURAL SCIENCE &amp; MATHE"/>
    <x v="7"/>
    <x v="7"/>
    <x v="3"/>
    <x v="3"/>
    <s v="(blank)"/>
    <s v="(blank)"/>
    <n v="100"/>
    <n v="0"/>
    <n v="0"/>
    <n v="0"/>
    <n v="0"/>
    <n v="0"/>
  </r>
  <r>
    <s v="0082417"/>
    <s v="Francis,David J"/>
    <s v="COI"/>
    <s v="G0501735"/>
    <s v="H0125"/>
    <s v="PSYCHOLOGY"/>
    <s v="H0409"/>
    <s v="DEAN, LIBERAL ARTS &amp; SOC SCI"/>
    <x v="19"/>
    <x v="19"/>
    <x v="7"/>
    <x v="7"/>
    <s v="H0409"/>
    <s v="DEAN, LIBERAL ARTS AND SOCIAL SCIENCE"/>
    <n v="50"/>
    <n v="0"/>
    <n v="0"/>
    <n v="0"/>
    <n v="0"/>
    <n v="0"/>
  </r>
  <r>
    <s v="0180578"/>
    <s v="Fletcher,Jack M"/>
    <s v="PI"/>
    <s v="G0501735"/>
    <s v="H0125"/>
    <s v="PSYCHOLOGY"/>
    <s v="H0409"/>
    <s v="DEAN, LIBERAL ARTS &amp; SOC SCI"/>
    <x v="2"/>
    <x v="2"/>
    <x v="2"/>
    <x v="2"/>
    <s v="(blank)"/>
    <s v="(blank)"/>
    <n v="50"/>
    <n v="0"/>
    <n v="0"/>
    <n v="0"/>
    <n v="0"/>
    <n v="0"/>
  </r>
  <r>
    <s v="1185394"/>
    <s v="Cuny,Gregory D"/>
    <s v="PI"/>
    <s v="G0501745"/>
    <s v="H0117"/>
    <s v="PHARMACOLOGICAL &amp; PHARMACEUTIC"/>
    <s v="H0413"/>
    <s v="DEAN, PHARMACY"/>
    <x v="24"/>
    <x v="24"/>
    <x v="9"/>
    <x v="9"/>
    <s v="(blank)"/>
    <s v="(blank)"/>
    <n v="100"/>
    <n v="1479"/>
    <n v="785.72000715000013"/>
    <n v="345.71680314600007"/>
    <n v="0"/>
    <n v="440.00320400400005"/>
  </r>
  <r>
    <s v="0186940"/>
    <s v="Flynn III,James Howard"/>
    <s v="PI"/>
    <s v="G0501776"/>
    <s v="H0429"/>
    <s v="INSTITUTE FOR CLIMATE/ATMO SCI"/>
    <s v="H0411"/>
    <s v="DEAN, NATURAL SCIENCE &amp; MATHE"/>
    <x v="4"/>
    <x v="4"/>
    <x v="3"/>
    <x v="3"/>
    <s v="(blank)"/>
    <s v="(blank)"/>
    <n v="50"/>
    <n v="9157"/>
    <n v="4864.6640334500007"/>
    <n v="2140.4521747180002"/>
    <n v="0"/>
    <n v="2724.2118587320006"/>
  </r>
  <r>
    <s v="0186940"/>
    <s v="Flynn III,James Howard"/>
    <s v="PI"/>
    <s v="G0501776"/>
    <s v="H0429"/>
    <s v="INSTITUTE FOR CLIMATE/ATMO SCI"/>
    <s v="H0411"/>
    <s v="DEAN, NATURAL SCIENCE &amp; MATHE"/>
    <x v="57"/>
    <x v="57"/>
    <x v="3"/>
    <x v="3"/>
    <s v="(blank)"/>
    <s v="(blank)"/>
    <n v="50"/>
    <n v="9157"/>
    <n v="4864.6640334500007"/>
    <n v="2140.4521747180002"/>
    <n v="0"/>
    <n v="2724.2118587320006"/>
  </r>
  <r>
    <s v="1398938"/>
    <s v="Ghasemi,Hadi"/>
    <s v="PI"/>
    <s v="G0501779"/>
    <s v="H0073"/>
    <s v="MECHANICAL ENGINEERING"/>
    <s v="H0406"/>
    <s v="DEAN, ENGINEERING"/>
    <x v="33"/>
    <x v="33"/>
    <x v="1"/>
    <x v="1"/>
    <s v="(blank)"/>
    <s v="(blank)"/>
    <n v="100"/>
    <n v="0"/>
    <n v="0"/>
    <n v="0"/>
    <n v="0"/>
    <n v="0"/>
  </r>
  <r>
    <s v="1386404"/>
    <s v="Palmer,Jeremy"/>
    <s v="PI"/>
    <s v="G0501782"/>
    <s v="H0067"/>
    <s v="CHEMICAL ENGINEERING"/>
    <s v="H0406"/>
    <s v="DEAN, ENGINEERING"/>
    <x v="9"/>
    <x v="9"/>
    <x v="1"/>
    <x v="1"/>
    <s v="(blank)"/>
    <s v="(blank)"/>
    <n v="100"/>
    <n v="27066"/>
    <n v="14378.835506100002"/>
    <n v="6326.6876226840013"/>
    <n v="0"/>
    <n v="8052.1478834160007"/>
  </r>
  <r>
    <s v="1113198"/>
    <s v="Yang,Di"/>
    <s v="COPI"/>
    <s v="G0501785"/>
    <s v="H0073"/>
    <s v="MECHANICAL ENGINEERING"/>
    <s v="H0406"/>
    <s v="DEAN, ENGINEERING"/>
    <x v="33"/>
    <x v="33"/>
    <x v="1"/>
    <x v="1"/>
    <s v="(blank)"/>
    <s v="(blank)"/>
    <n v="100"/>
    <n v="16719"/>
    <n v="8881.9829611500008"/>
    <n v="3908.0725029060004"/>
    <n v="0"/>
    <n v="4973.9104582440004"/>
  </r>
  <r>
    <s v="0088106"/>
    <s v="Ostrin,Lisa"/>
    <s v="PI"/>
    <s v="G0501796"/>
    <s v="H0114"/>
    <s v="OPT VISION SCIENCES"/>
    <s v="H0412"/>
    <s v="DEAN, OPTOMETRY"/>
    <x v="28"/>
    <x v="28"/>
    <x v="4"/>
    <x v="4"/>
    <s v="(blank)"/>
    <s v="(blank)"/>
    <n v="100"/>
    <n v="117825"/>
    <n v="62594.631401250008"/>
    <n v="27541.637816550003"/>
    <n v="0"/>
    <n v="35052.993584700002"/>
  </r>
  <r>
    <s v="0577857"/>
    <s v="Patel,Nimesh Bhikhu"/>
    <s v="COI"/>
    <s v="G0501796"/>
    <s v="H0114"/>
    <s v="OPT VISION SCIENCES"/>
    <s v="H0412"/>
    <s v="DEAN, OPTOMETRY"/>
    <x v="28"/>
    <x v="28"/>
    <x v="4"/>
    <x v="4"/>
    <s v="(blank)"/>
    <s v="(blank)"/>
    <n v="0"/>
    <n v="0"/>
    <n v="0"/>
    <n v="0"/>
    <n v="0"/>
    <n v="0"/>
  </r>
  <r>
    <s v="8002354"/>
    <s v="Ritchey,Eric R"/>
    <s v="COI"/>
    <s v="G0501796"/>
    <s v="H0114"/>
    <s v="OPT VISION SCIENCES"/>
    <s v="H0412"/>
    <s v="DEAN, OPTOMETRY"/>
    <x v="28"/>
    <x v="28"/>
    <x v="4"/>
    <x v="4"/>
    <s v="(blank)"/>
    <s v="(blank)"/>
    <n v="0"/>
    <n v="0"/>
    <n v="0"/>
    <n v="0"/>
    <n v="0"/>
    <n v="0"/>
  </r>
  <r>
    <s v="0163329"/>
    <s v="Gunaratne,Preethi H"/>
    <s v="COI"/>
    <s v="G0501798"/>
    <s v="H0117"/>
    <s v="PHARMACOLOGICAL &amp; PHARMACEUTIC"/>
    <s v="H0413"/>
    <s v="DEAN, PHARMACY"/>
    <x v="26"/>
    <x v="26"/>
    <x v="3"/>
    <x v="3"/>
    <s v="(blank)"/>
    <s v="(blank)"/>
    <n v="10"/>
    <n v="8379"/>
    <n v="4451.3508721500002"/>
    <n v="1958.5943837460002"/>
    <n v="0"/>
    <n v="2492.7564884040003"/>
  </r>
  <r>
    <s v="0868101"/>
    <s v="McConnell,Bradley K"/>
    <s v="PI"/>
    <s v="G0501798"/>
    <s v="H0117"/>
    <s v="PHARMACOLOGICAL &amp; PHARMACEUTIC"/>
    <s v="H0413"/>
    <s v="DEAN, PHARMACY"/>
    <x v="24"/>
    <x v="24"/>
    <x v="9"/>
    <x v="9"/>
    <s v="(blank)"/>
    <s v="(blank)"/>
    <n v="45"/>
    <n v="37706"/>
    <n v="20031.344550100002"/>
    <n v="8813.7916020440007"/>
    <n v="0"/>
    <n v="11217.552948056002"/>
  </r>
  <r>
    <s v="0868101"/>
    <s v="McConnell,Bradley K"/>
    <s v="PI"/>
    <s v="G0501798"/>
    <s v="H0117"/>
    <s v="PHARMACOLOGICAL &amp; PHARMACEUTIC"/>
    <s v="H0413"/>
    <s v="DEAN, PHARMACY"/>
    <x v="25"/>
    <x v="25"/>
    <x v="9"/>
    <x v="9"/>
    <s v="(blank)"/>
    <s v="(blank)"/>
    <n v="45"/>
    <n v="37706"/>
    <n v="20031.344550100002"/>
    <n v="8813.7916020440007"/>
    <n v="0"/>
    <n v="11217.552948056002"/>
  </r>
  <r>
    <s v="0949960"/>
    <s v="Gilbertson,Scott R"/>
    <s v="PI"/>
    <s v="G0501809"/>
    <s v="H0107"/>
    <s v="CHEMISTRY"/>
    <s v="H0411"/>
    <s v="DEAN, NATURAL SCIENCE &amp; MATHE"/>
    <x v="7"/>
    <x v="7"/>
    <x v="3"/>
    <x v="3"/>
    <s v="(blank)"/>
    <s v="(blank)"/>
    <n v="100"/>
    <n v="2028"/>
    <n v="1077.3767238"/>
    <n v="474.04575847200005"/>
    <n v="0"/>
    <n v="603.33096532800005"/>
  </r>
  <r>
    <s v="1210878"/>
    <s v="Hernandez,Daphne"/>
    <s v="PI"/>
    <s v="G0501846"/>
    <s v="H0065"/>
    <s v="HEALTH AND HUMAN PERFORMANCE"/>
    <s v="H0409"/>
    <s v="DEAN, LIBERAL ARTS &amp; SOC SCI"/>
    <x v="17"/>
    <x v="17"/>
    <x v="7"/>
    <x v="7"/>
    <s v="H0409"/>
    <s v="DEAN, LIBERAL ARTS AND SOCIAL SCIENCE"/>
    <n v="35"/>
    <n v="3597"/>
    <n v="1910.9093074500001"/>
    <n v="0"/>
    <n v="1910.9093074500001"/>
    <n v="0"/>
  </r>
  <r>
    <s v="1210878"/>
    <s v="Hernandez,Daphne"/>
    <s v="PI"/>
    <s v="G0501846"/>
    <s v="H0065"/>
    <s v="HEALTH AND HUMAN PERFORMANCE"/>
    <s v="H0409"/>
    <s v="DEAN, LIBERAL ARTS &amp; SOC SCI"/>
    <x v="16"/>
    <x v="16"/>
    <x v="2"/>
    <x v="2"/>
    <s v="(blank)"/>
    <s v="(blank)"/>
    <n v="35"/>
    <n v="3597"/>
    <n v="1910.9093074500001"/>
    <n v="840.80009527800007"/>
    <n v="0"/>
    <n v="1070.1092121720001"/>
  </r>
  <r>
    <s v="1218578"/>
    <s v="Obasi,Ezemenari M"/>
    <s v="COI"/>
    <s v="G0501846"/>
    <s v="H0065"/>
    <s v="HEALTH AND HUMAN PERFORMANCE"/>
    <s v="H0409"/>
    <s v="DEAN, LIBERAL ARTS &amp; SOC SCI"/>
    <x v="17"/>
    <x v="17"/>
    <x v="7"/>
    <x v="7"/>
    <s v="H0405"/>
    <s v="DEAN, EDUCATION"/>
    <n v="15"/>
    <n v="1542"/>
    <n v="819.18881070000009"/>
    <n v="0"/>
    <n v="819.18881070000009"/>
    <n v="0"/>
  </r>
  <r>
    <s v="1218578"/>
    <s v="Obasi,Ezemenari M"/>
    <s v="COI"/>
    <s v="G0501846"/>
    <s v="H0065"/>
    <s v="HEALTH AND HUMAN PERFORMANCE"/>
    <s v="H0409"/>
    <s v="DEAN, LIBERAL ARTS &amp; SOC SCI"/>
    <x v="11"/>
    <x v="11"/>
    <x v="0"/>
    <x v="0"/>
    <s v="(blank)"/>
    <s v="(blank)"/>
    <n v="10"/>
    <n v="1028"/>
    <n v="546.12587380000002"/>
    <n v="240.29538447200002"/>
    <n v="0"/>
    <n v="305.830489328"/>
  </r>
  <r>
    <s v="8007112"/>
    <s v="Chen,Tzu-An"/>
    <s v="COI"/>
    <s v="G0501846"/>
    <s v="H0065"/>
    <s v="HEALTH AND HUMAN PERFORMANCE"/>
    <s v="H0409"/>
    <s v="DEAN, LIBERAL ARTS &amp; SOC SCI"/>
    <x v="17"/>
    <x v="17"/>
    <x v="7"/>
    <x v="7"/>
    <s v="H0405"/>
    <s v="DEAN, EDUCATION"/>
    <n v="5"/>
    <n v="513"/>
    <n v="272.53168605000002"/>
    <n v="0"/>
    <n v="272.53168605000002"/>
    <n v="0"/>
  </r>
  <r>
    <s v="0083358"/>
    <s v="Rifai,Hanadi S"/>
    <s v="COI"/>
    <s v="G0501847"/>
    <s v="H0073"/>
    <s v="MECHANICAL ENGINEERING"/>
    <s v="H0406"/>
    <s v="DEAN, ENGINEERING"/>
    <x v="40"/>
    <x v="40"/>
    <x v="1"/>
    <x v="1"/>
    <s v="(blank)"/>
    <s v="(blank)"/>
    <n v="10"/>
    <n v="-442"/>
    <n v="-234.81287570000003"/>
    <n v="-103.31766530800002"/>
    <n v="0"/>
    <n v="-131.49521039200002"/>
  </r>
  <r>
    <s v="0164111"/>
    <s v="Ardebili,Haleh"/>
    <s v="PI"/>
    <s v="G0501847"/>
    <s v="H0073"/>
    <s v="MECHANICAL ENGINEERING"/>
    <s v="H0406"/>
    <s v="DEAN, ENGINEERING"/>
    <x v="33"/>
    <x v="33"/>
    <x v="1"/>
    <x v="1"/>
    <s v="(blank)"/>
    <s v="(blank)"/>
    <n v="35"/>
    <n v="-1548"/>
    <n v="-822.37631580000004"/>
    <n v="-361.84557895200004"/>
    <n v="0"/>
    <n v="-460.530736848"/>
  </r>
  <r>
    <s v="1398938"/>
    <s v="Ghasemi,Hadi"/>
    <s v="COPI"/>
    <s v="G0501847"/>
    <s v="H0073"/>
    <s v="MECHANICAL ENGINEERING"/>
    <s v="H0406"/>
    <s v="DEAN, ENGINEERING"/>
    <x v="33"/>
    <x v="33"/>
    <x v="1"/>
    <x v="1"/>
    <s v="(blank)"/>
    <s v="(blank)"/>
    <n v="35"/>
    <n v="-1548"/>
    <n v="-822.37631580000004"/>
    <n v="-361.84557895200004"/>
    <n v="0"/>
    <n v="-460.530736848"/>
  </r>
  <r>
    <s v="8007788"/>
    <s v="Karim,Alamgir"/>
    <s v="COPI"/>
    <s v="G0501847"/>
    <s v="H0073"/>
    <s v="MECHANICAL ENGINEERING"/>
    <s v="H0406"/>
    <s v="DEAN, ENGINEERING"/>
    <x v="9"/>
    <x v="9"/>
    <x v="1"/>
    <x v="1"/>
    <s v="(blank)"/>
    <s v="(blank)"/>
    <n v="20"/>
    <n v="-885"/>
    <n v="-470.15700225000006"/>
    <n v="-206.86908099000001"/>
    <n v="0"/>
    <n v="-263.28792126000008"/>
  </r>
  <r>
    <s v="0884900"/>
    <s v="Torres-Hostos,Luis R"/>
    <s v="COI"/>
    <s v="G0501868"/>
    <s v="H0131"/>
    <s v="MENTAL HEALTH - RITES"/>
    <s v="H0415"/>
    <s v="DEAN, SOCIAL WORK"/>
    <x v="14"/>
    <x v="14"/>
    <x v="5"/>
    <x v="5"/>
    <s v="(blank)"/>
    <s v="(blank)"/>
    <n v="12.5"/>
    <n v="185"/>
    <n v="98.281407250000015"/>
    <n v="43.243819190000004"/>
    <n v="0"/>
    <n v="55.037588060000012"/>
  </r>
  <r>
    <s v="8000968"/>
    <s v="Gearing,Robin Edward"/>
    <s v="COI"/>
    <s v="G0501868"/>
    <s v="H0131"/>
    <s v="MENTAL HEALTH - RITES"/>
    <s v="H0415"/>
    <s v="DEAN, SOCIAL WORK"/>
    <x v="58"/>
    <x v="58"/>
    <x v="5"/>
    <x v="5"/>
    <s v="(blank)"/>
    <s v="(blank)"/>
    <n v="12.5"/>
    <n v="185"/>
    <n v="98.281407250000015"/>
    <n v="43.243819190000004"/>
    <n v="0"/>
    <n v="55.037588060000012"/>
  </r>
  <r>
    <s v="8007061"/>
    <s v="Borja,Sharon G"/>
    <s v="PI"/>
    <s v="G0501868"/>
    <s v="H0131"/>
    <s v="MENTAL HEALTH - RITES"/>
    <s v="H0415"/>
    <s v="DEAN, SOCIAL WORK"/>
    <x v="58"/>
    <x v="58"/>
    <x v="5"/>
    <x v="5"/>
    <s v="(blank)"/>
    <s v="(blank)"/>
    <n v="75"/>
    <n v="1107"/>
    <n v="588.09469095000009"/>
    <n v="258.76166401800003"/>
    <n v="0"/>
    <n v="329.33302693200005"/>
  </r>
  <r>
    <s v="1308666"/>
    <s v="Wu,Tianfu"/>
    <s v="PI"/>
    <s v="G0501881"/>
    <s v="H0071"/>
    <s v="BIOMEDICAL ENGINEERING"/>
    <s v="H0406"/>
    <s v="DEAN, ENGINEERING"/>
    <x v="37"/>
    <x v="37"/>
    <x v="1"/>
    <x v="1"/>
    <s v="(blank)"/>
    <s v="(blank)"/>
    <n v="100"/>
    <n v="75902"/>
    <n v="40323.002016700004"/>
    <n v="17742.120887348003"/>
    <n v="0"/>
    <n v="22580.881129352001"/>
  </r>
  <r>
    <s v="0083358"/>
    <s v="Rifai,Hanadi S"/>
    <s v="PI"/>
    <s v="G0501922"/>
    <s v="H0068"/>
    <s v="CIVIL ENGINEERING"/>
    <s v="H0406"/>
    <s v="DEAN, ENGINEERING"/>
    <x v="40"/>
    <x v="40"/>
    <x v="1"/>
    <x v="1"/>
    <s v="(blank)"/>
    <s v="(blank)"/>
    <n v="84"/>
    <n v="-608"/>
    <n v="-323.00051680000001"/>
    <n v="-142.120227392"/>
    <n v="0"/>
    <n v="-180.88028940800001"/>
  </r>
  <r>
    <s v="0160010"/>
    <s v="Hutchins,Holly M."/>
    <s v="OTHK"/>
    <s v="G0501922"/>
    <s v="H0068"/>
    <s v="CIVIL ENGINEERING"/>
    <s v="H0406"/>
    <s v="DEAN, ENGINEERING"/>
    <x v="59"/>
    <x v="59"/>
    <x v="13"/>
    <x v="13"/>
    <s v="(blank)"/>
    <s v="(blank)"/>
    <n v="16"/>
    <n v="-116"/>
    <n v="-61.625098600000008"/>
    <n v="-27.115043384000003"/>
    <n v="0"/>
    <n v="-34.510055216000005"/>
  </r>
  <r>
    <s v="0081519"/>
    <s v="Hussain,Tahir"/>
    <s v="COI"/>
    <s v="G0501937"/>
    <s v="H0117"/>
    <s v="PHARMACOLOGICAL &amp; PHARMACEUTIC"/>
    <s v="H0413"/>
    <s v="DEAN, PHARMACY"/>
    <x v="24"/>
    <x v="24"/>
    <x v="9"/>
    <x v="9"/>
    <s v="(blank)"/>
    <s v="(blank)"/>
    <n v="2.5"/>
    <n v="199"/>
    <n v="105.71891915"/>
    <n v="46.516324426000004"/>
    <n v="0"/>
    <n v="59.202594724000001"/>
  </r>
  <r>
    <s v="0081519"/>
    <s v="Hussain,Tahir"/>
    <s v="COI"/>
    <s v="G0501937"/>
    <s v="H0117"/>
    <s v="PHARMACOLOGICAL &amp; PHARMACEUTIC"/>
    <s v="H0413"/>
    <s v="DEAN, PHARMACY"/>
    <x v="25"/>
    <x v="25"/>
    <x v="9"/>
    <x v="9"/>
    <s v="(blank)"/>
    <s v="(blank)"/>
    <n v="2.5"/>
    <n v="199"/>
    <n v="105.71891915"/>
    <n v="46.516324426000004"/>
    <n v="0"/>
    <n v="59.202594724000001"/>
  </r>
  <r>
    <s v="8000905"/>
    <s v="Zhang,Yang"/>
    <s v="COI"/>
    <s v="G0501937"/>
    <s v="H0117"/>
    <s v="PHARMACOLOGICAL &amp; PHARMACEUTIC"/>
    <s v="H0413"/>
    <s v="DEAN, PHARMACY"/>
    <x v="24"/>
    <x v="24"/>
    <x v="9"/>
    <x v="9"/>
    <s v="(blank)"/>
    <s v="(blank)"/>
    <n v="2.5"/>
    <n v="199"/>
    <n v="105.71891915"/>
    <n v="46.516324426000004"/>
    <n v="0"/>
    <n v="59.202594724000001"/>
  </r>
  <r>
    <s v="8000905"/>
    <s v="Zhang,Yang"/>
    <s v="COI"/>
    <s v="G0501937"/>
    <s v="H0117"/>
    <s v="PHARMACOLOGICAL &amp; PHARMACEUTIC"/>
    <s v="H0413"/>
    <s v="DEAN, PHARMACY"/>
    <x v="25"/>
    <x v="25"/>
    <x v="9"/>
    <x v="9"/>
    <s v="(blank)"/>
    <s v="(blank)"/>
    <n v="2.5"/>
    <n v="199"/>
    <n v="105.71891915"/>
    <n v="46.516324426000004"/>
    <n v="0"/>
    <n v="59.202594724000001"/>
  </r>
  <r>
    <s v="8006219"/>
    <s v="Koka,Sai Sudha"/>
    <s v="PI"/>
    <s v="G0501937"/>
    <s v="H0117"/>
    <s v="PHARMACOLOGICAL &amp; PHARMACEUTIC"/>
    <s v="H0413"/>
    <s v="DEAN, PHARMACY"/>
    <x v="24"/>
    <x v="24"/>
    <x v="9"/>
    <x v="9"/>
    <s v="(blank)"/>
    <s v="(blank)"/>
    <n v="45"/>
    <n v="3577"/>
    <n v="1900.2842904500003"/>
    <n v="836.1250877980001"/>
    <n v="0"/>
    <n v="1064.1592026520002"/>
  </r>
  <r>
    <s v="8006219"/>
    <s v="Koka,Sai Sudha"/>
    <s v="PI"/>
    <s v="G0501937"/>
    <s v="H0117"/>
    <s v="PHARMACOLOGICAL &amp; PHARMACEUTIC"/>
    <s v="H0413"/>
    <s v="DEAN, PHARMACY"/>
    <x v="25"/>
    <x v="25"/>
    <x v="9"/>
    <x v="9"/>
    <s v="(blank)"/>
    <s v="(blank)"/>
    <n v="45"/>
    <n v="3577"/>
    <n v="1900.2842904500003"/>
    <n v="836.1250877980001"/>
    <n v="0"/>
    <n v="1064.1592026520002"/>
  </r>
  <r>
    <s v="8004805"/>
    <s v="Rajashekara,Kaushik"/>
    <s v="PI"/>
    <s v="G0501948"/>
    <s v="H0070"/>
    <s v="ELECTRICAL ENGINEERING"/>
    <s v="H0406"/>
    <s v="DEAN, ENGINEERING"/>
    <x v="1"/>
    <x v="1"/>
    <x v="1"/>
    <x v="1"/>
    <s v="(blank)"/>
    <s v="(blank)"/>
    <n v="60"/>
    <n v="4444"/>
    <n v="2360.8787774000002"/>
    <n v="1038.7866620560001"/>
    <n v="0"/>
    <n v="1322.0921153440001"/>
  </r>
  <r>
    <s v="8007901"/>
    <s v="Krishnamoorthy,Harish Sarma"/>
    <s v="COPI"/>
    <s v="G0501948"/>
    <s v="H0070"/>
    <s v="ELECTRICAL ENGINEERING"/>
    <s v="H0406"/>
    <s v="DEAN, ENGINEERING"/>
    <x v="1"/>
    <x v="1"/>
    <x v="1"/>
    <x v="1"/>
    <s v="(blank)"/>
    <s v="(blank)"/>
    <n v="40"/>
    <n v="2964"/>
    <n v="1574.6275194000002"/>
    <n v="692.8361085360001"/>
    <n v="0"/>
    <n v="881.79141086400011"/>
  </r>
  <r>
    <s v="0189773"/>
    <s v="Cheung-Wyker,Margaret S"/>
    <s v="PI"/>
    <s v="G0502003"/>
    <s v="H0112"/>
    <s v="PHYSICS"/>
    <s v="H0411"/>
    <s v="DEAN, NATURAL SCIENCE &amp; MATHE"/>
    <x v="3"/>
    <x v="3"/>
    <x v="3"/>
    <x v="3"/>
    <s v="(blank)"/>
    <s v="(blank)"/>
    <n v="100"/>
    <n v="25886"/>
    <n v="13751.959503100001"/>
    <n v="6050.8621813640002"/>
    <n v="0"/>
    <n v="7701.0973217360006"/>
  </r>
  <r>
    <s v="1377860"/>
    <s v="Brgoch,Jakoah"/>
    <s v="PI"/>
    <s v="G0502024"/>
    <s v="H0107"/>
    <s v="CHEMISTRY"/>
    <s v="H0411"/>
    <s v="DEAN, NATURAL SCIENCE &amp; MATHE"/>
    <x v="7"/>
    <x v="7"/>
    <x v="3"/>
    <x v="3"/>
    <s v="(blank)"/>
    <s v="(blank)"/>
    <n v="100"/>
    <n v="30000"/>
    <n v="15937.525500000002"/>
    <n v="7012.5112200000003"/>
    <n v="0"/>
    <n v="8925.0142800000012"/>
  </r>
  <r>
    <s v="1308666"/>
    <s v="Wu,Tianfu"/>
    <s v="COI"/>
    <s v="G0502038"/>
    <s v="H0071"/>
    <s v="BIOMEDICAL ENGINEERING"/>
    <s v="H0406"/>
    <s v="DEAN, ENGINEERING"/>
    <x v="37"/>
    <x v="37"/>
    <x v="1"/>
    <x v="1"/>
    <s v="(blank)"/>
    <s v="(blank)"/>
    <n v="50"/>
    <n v="84033"/>
    <n v="44642.602678050003"/>
    <n v="19642.745178342"/>
    <n v="0"/>
    <n v="24999.857499708003"/>
  </r>
  <r>
    <s v="1314235"/>
    <s v="Mohan,Chandra"/>
    <s v="PI"/>
    <s v="G0502038"/>
    <s v="H0071"/>
    <s v="BIOMEDICAL ENGINEERING"/>
    <s v="H0406"/>
    <s v="DEAN, ENGINEERING"/>
    <x v="37"/>
    <x v="37"/>
    <x v="1"/>
    <x v="1"/>
    <s v="(blank)"/>
    <s v="(blank)"/>
    <n v="50"/>
    <n v="84033"/>
    <n v="44642.602678050003"/>
    <n v="19642.745178342"/>
    <n v="0"/>
    <n v="24999.857499708003"/>
  </r>
  <r>
    <s v="8002354"/>
    <s v="Ritchey,Eric R"/>
    <s v="PI"/>
    <s v="G0502047"/>
    <s v="H0114"/>
    <s v="OPT VISION SCIENCES"/>
    <s v="H0412"/>
    <s v="DEAN, OPTOMETRY"/>
    <x v="10"/>
    <x v="10"/>
    <x v="4"/>
    <x v="4"/>
    <s v="(blank)"/>
    <s v="(blank)"/>
    <n v="100"/>
    <n v="3031"/>
    <n v="1610.2213263500003"/>
    <n v="708.4973835940001"/>
    <n v="0"/>
    <n v="901.72394275600016"/>
  </r>
  <r>
    <s v="0963153"/>
    <s v="Zhang,Shaun Xiaoliu"/>
    <s v="PI"/>
    <s v="G0502052"/>
    <s v="H0515"/>
    <s v="CTR FOR NUCLEAR REC&amp;CELL SIGN"/>
    <s v="H0411"/>
    <s v="DEAN, NATURAL SCIENCE &amp; MATHE"/>
    <x v="26"/>
    <x v="26"/>
    <x v="3"/>
    <x v="3"/>
    <s v="(blank)"/>
    <s v="(blank)"/>
    <n v="50"/>
    <n v="0"/>
    <n v="0"/>
    <n v="0"/>
    <n v="0"/>
    <n v="0"/>
  </r>
  <r>
    <s v="0963153"/>
    <s v="Zhang,Shaun Xiaoliu"/>
    <s v="PI"/>
    <s v="G0502052"/>
    <s v="H0515"/>
    <s v="CTR FOR NUCLEAR REC&amp;CELL SIGN"/>
    <s v="H0411"/>
    <s v="DEAN, NATURAL SCIENCE &amp; MATHE"/>
    <x v="6"/>
    <x v="6"/>
    <x v="3"/>
    <x v="3"/>
    <s v="(blank)"/>
    <s v="(blank)"/>
    <n v="50"/>
    <n v="0"/>
    <n v="0"/>
    <n v="0"/>
    <n v="0"/>
    <n v="0"/>
  </r>
  <r>
    <s v="8004618"/>
    <s v="Wu,Jonathan En Lin"/>
    <s v="PI"/>
    <s v="G0502054"/>
    <s v="H0109"/>
    <s v="EARTH &amp; ATMOSPHERIC SCIENCES"/>
    <s v="H0411"/>
    <s v="DEAN, NATURAL SCIENCE &amp; MATHE"/>
    <x v="4"/>
    <x v="4"/>
    <x v="3"/>
    <x v="3"/>
    <s v="(blank)"/>
    <s v="(blank)"/>
    <n v="100"/>
    <n v="34811"/>
    <n v="18493.373339350001"/>
    <n v="8137.0842693140003"/>
    <n v="0"/>
    <n v="10356.289070036"/>
  </r>
  <r>
    <s v="0160788"/>
    <s v="Larin,Kirill"/>
    <s v="COI"/>
    <s v="G0502065"/>
    <s v="H0070"/>
    <s v="ELECTRICAL ENGINEERING"/>
    <s v="H0406"/>
    <s v="DEAN, ENGINEERING"/>
    <x v="37"/>
    <x v="37"/>
    <x v="1"/>
    <x v="1"/>
    <s v="(blank)"/>
    <s v="(blank)"/>
    <n v="50"/>
    <n v="46581"/>
    <n v="24746.195843850004"/>
    <n v="10888.326171294002"/>
    <n v="0"/>
    <n v="13857.869672556002"/>
  </r>
  <r>
    <s v="1393562"/>
    <s v="Mayerich,David Matthew"/>
    <s v="PI"/>
    <s v="G0502065"/>
    <s v="H0070"/>
    <s v="ELECTRICAL ENGINEERING"/>
    <s v="H0406"/>
    <s v="DEAN, ENGINEERING"/>
    <x v="1"/>
    <x v="1"/>
    <x v="1"/>
    <x v="1"/>
    <s v="(blank)"/>
    <s v="(blank)"/>
    <n v="50"/>
    <n v="46581"/>
    <n v="24746.195843850004"/>
    <n v="10888.326171294002"/>
    <n v="0"/>
    <n v="13857.869672556002"/>
  </r>
  <r>
    <s v="8007542"/>
    <s v="Oliveira,Luis RG"/>
    <s v="PI"/>
    <s v="G0502076"/>
    <s v="H0091"/>
    <s v="PHILOSOPHY"/>
    <s v="H0409"/>
    <s v="DEAN, LIBERAL ARTS &amp; SOC SCI"/>
    <x v="60"/>
    <x v="60"/>
    <x v="2"/>
    <x v="2"/>
    <s v="(blank)"/>
    <s v="(blank)"/>
    <n v="100"/>
    <n v="-2526"/>
    <n v="-1341.9396471000002"/>
    <n v="-590.45344472400006"/>
    <n v="0"/>
    <n v="-751.48620237600016"/>
  </r>
  <r>
    <s v="1313016"/>
    <s v="Meisel,Richard P"/>
    <s v="PI"/>
    <s v="G0502103"/>
    <s v="H0104"/>
    <s v="BIOLOGY &amp; BIOCHEMISTRY"/>
    <s v="H0411"/>
    <s v="DEAN, NATURAL SCIENCE &amp; MATHE"/>
    <x v="26"/>
    <x v="26"/>
    <x v="3"/>
    <x v="3"/>
    <s v="(blank)"/>
    <s v="(blank)"/>
    <n v="100"/>
    <n v="47048"/>
    <n v="24994.289990800004"/>
    <n v="10997.487595952001"/>
    <n v="0"/>
    <n v="13996.802394848002"/>
  </r>
  <r>
    <s v="8009724"/>
    <s v="Feng,Qin"/>
    <s v="PI"/>
    <s v="G0502107"/>
    <s v="H0515"/>
    <s v="CTR FOR NUCLEAR REC&amp;CELL SIGN"/>
    <s v="H0411"/>
    <s v="DEAN, NATURAL SCIENCE &amp; MATHE"/>
    <x v="26"/>
    <x v="26"/>
    <x v="3"/>
    <x v="3"/>
    <s v="(blank)"/>
    <s v="(blank)"/>
    <n v="50"/>
    <n v="30396"/>
    <n v="16147.900836600002"/>
    <n v="7105.0763681040007"/>
    <n v="0"/>
    <n v="9042.8244684960009"/>
  </r>
  <r>
    <s v="8009724"/>
    <s v="Feng,Qin"/>
    <s v="PI"/>
    <s v="G0502107"/>
    <s v="H0515"/>
    <s v="CTR FOR NUCLEAR REC&amp;CELL SIGN"/>
    <s v="H0411"/>
    <s v="DEAN, NATURAL SCIENCE &amp; MATHE"/>
    <x v="6"/>
    <x v="6"/>
    <x v="3"/>
    <x v="3"/>
    <s v="(blank)"/>
    <s v="(blank)"/>
    <n v="50"/>
    <n v="30396"/>
    <n v="16147.900836600002"/>
    <n v="7105.0763681040007"/>
    <n v="0"/>
    <n v="9042.8244684960009"/>
  </r>
  <r>
    <s v="1313016"/>
    <s v="Meisel,Richard P"/>
    <s v="PI"/>
    <s v="G0502118"/>
    <s v="H0104"/>
    <s v="BIOLOGY &amp; BIOCHEMISTRY"/>
    <s v="H0411"/>
    <s v="DEAN, NATURAL SCIENCE &amp; MATHE"/>
    <x v="26"/>
    <x v="26"/>
    <x v="3"/>
    <x v="3"/>
    <s v="(blank)"/>
    <s v="(blank)"/>
    <n v="100"/>
    <n v="0"/>
    <n v="0"/>
    <n v="0"/>
    <n v="0"/>
    <n v="0"/>
  </r>
  <r>
    <s v="8004595"/>
    <s v="Shor,Boris"/>
    <s v="PI"/>
    <s v="G0502133"/>
    <s v="H0124"/>
    <s v="POLITICAL SCIENCE"/>
    <s v="H0409"/>
    <s v="DEAN, LIBERAL ARTS &amp; SOC SCI"/>
    <x v="61"/>
    <x v="61"/>
    <x v="2"/>
    <x v="2"/>
    <s v="(blank)"/>
    <s v="(blank)"/>
    <n v="100"/>
    <n v="2566"/>
    <n v="1363.1896811000001"/>
    <n v="599.80345968400002"/>
    <n v="0"/>
    <n v="763.38622141600013"/>
  </r>
  <r>
    <s v="0960963"/>
    <s v="Brandon,Alan"/>
    <s v="PI"/>
    <s v="G0502135"/>
    <s v="H0109"/>
    <s v="EARTH &amp; ATMOSPHERIC SCIENCES"/>
    <s v="H0411"/>
    <s v="DEAN, NATURAL SCIENCE &amp; MATHE"/>
    <x v="4"/>
    <x v="4"/>
    <x v="3"/>
    <x v="3"/>
    <s v="(blank)"/>
    <s v="(blank)"/>
    <n v="100"/>
    <n v="0"/>
    <n v="0"/>
    <n v="0"/>
    <n v="0"/>
    <n v="0"/>
  </r>
  <r>
    <s v="0164045"/>
    <s v="Song,Lingguang"/>
    <s v="PI"/>
    <s v="G0502144"/>
    <s v="H0559"/>
    <s v="CONSTRUCTION MANAGEMENT"/>
    <s v="H0416"/>
    <s v="TECHNOLOGY ADMIN"/>
    <x v="62"/>
    <x v="62"/>
    <x v="13"/>
    <x v="13"/>
    <s v="(blank)"/>
    <s v="(blank)"/>
    <n v="100"/>
    <n v="8152"/>
    <n v="4330.7569292000007"/>
    <n v="1905.5330488480004"/>
    <n v="0"/>
    <n v="2425.2238803520004"/>
  </r>
  <r>
    <s v="0194914"/>
    <s v="Myers,Michael Tolbert"/>
    <s v="COPI"/>
    <s v="G0502148"/>
    <s v="H0591"/>
    <s v="PETROLEUM ENGINEERING"/>
    <s v="H0406"/>
    <s v="DEAN, ENGINEERING"/>
    <x v="32"/>
    <x v="32"/>
    <x v="1"/>
    <x v="1"/>
    <s v="(blank)"/>
    <s v="(blank)"/>
    <n v="50"/>
    <n v="1747"/>
    <n v="928.09523495000008"/>
    <n v="408.36190337800002"/>
    <n v="0"/>
    <n v="519.733331572"/>
  </r>
  <r>
    <s v="1275587"/>
    <s v="Hathon,Lori A"/>
    <s v="PI"/>
    <s v="G0502148"/>
    <s v="H0591"/>
    <s v="PETROLEUM ENGINEERING"/>
    <s v="H0406"/>
    <s v="DEAN, ENGINEERING"/>
    <x v="32"/>
    <x v="32"/>
    <x v="1"/>
    <x v="1"/>
    <s v="(blank)"/>
    <s v="(blank)"/>
    <n v="50"/>
    <n v="1747"/>
    <n v="928.09523495000008"/>
    <n v="408.36190337800002"/>
    <n v="0"/>
    <n v="519.733331572"/>
  </r>
  <r>
    <s v="0190568"/>
    <s v="Soliman,Mohamed Yousef"/>
    <s v="PI"/>
    <s v="G0502149"/>
    <s v="H0591"/>
    <s v="PETROLEUM ENGINEERING"/>
    <s v="H0406"/>
    <s v="DEAN, ENGINEERING"/>
    <x v="32"/>
    <x v="32"/>
    <x v="1"/>
    <x v="1"/>
    <s v="(blank)"/>
    <s v="(blank)"/>
    <n v="100"/>
    <n v="10351"/>
    <n v="5498.9775483500007"/>
    <n v="2419.5501212740005"/>
    <n v="0"/>
    <n v="3079.4274270760002"/>
  </r>
  <r>
    <s v="0900790"/>
    <s v="Margulis,Milena A"/>
    <s v="PI"/>
    <s v="G0502157"/>
    <s v="H0064"/>
    <s v="PSYCH, HLTH &amp; LEARNING SCIENCE"/>
    <s v="H0405"/>
    <s v="DEAN, EDUCATION"/>
    <x v="11"/>
    <x v="11"/>
    <x v="0"/>
    <x v="0"/>
    <s v="(blank)"/>
    <s v="(blank)"/>
    <n v="85"/>
    <n v="70505"/>
    <n v="37455.841179250005"/>
    <n v="16480.57011887"/>
    <n v="0"/>
    <n v="20975.271060380004"/>
  </r>
  <r>
    <s v="8000487"/>
    <s v="Gonzalez,Jorge E"/>
    <s v="COI"/>
    <s v="G0502157"/>
    <s v="H0064"/>
    <s v="PSYCH, HLTH &amp; LEARNING SCIENCE"/>
    <s v="H0405"/>
    <s v="DEAN, EDUCATION"/>
    <x v="11"/>
    <x v="11"/>
    <x v="0"/>
    <x v="0"/>
    <s v="(blank)"/>
    <s v="(blank)"/>
    <n v="15"/>
    <n v="12444"/>
    <n v="6610.8855774000003"/>
    <n v="2908.789654056"/>
    <n v="0"/>
    <n v="3702.0959233440003"/>
  </r>
  <r>
    <s v="0082051"/>
    <s v="Wimpelberg,Robert"/>
    <s v="PI"/>
    <s v="G0502162"/>
    <s v="H0058"/>
    <s v="DEAN, EDUCATION"/>
    <s v="H0405"/>
    <s v="DEAN, EDUCATION"/>
    <x v="22"/>
    <x v="22"/>
    <x v="0"/>
    <x v="0"/>
    <s v="(blank)"/>
    <s v="(blank)"/>
    <n v="100"/>
    <n v="8225"/>
    <n v="4369.5382412500003"/>
    <n v="1922.5968261500002"/>
    <n v="0"/>
    <n v="2446.9414151000001"/>
  </r>
  <r>
    <s v="0153404"/>
    <s v="Perales,Monica"/>
    <s v="COI"/>
    <s v="G0502227"/>
    <s v="H0089"/>
    <s v="HISTORY"/>
    <s v="H0409"/>
    <s v="DEAN, LIBERAL ARTS &amp; SOC SCI"/>
    <x v="8"/>
    <x v="8"/>
    <x v="2"/>
    <x v="2"/>
    <s v="(blank)"/>
    <s v="(blank)"/>
    <n v="50"/>
    <n v="0"/>
    <n v="0"/>
    <n v="0"/>
    <n v="0"/>
    <n v="0"/>
  </r>
  <r>
    <s v="0188197"/>
    <s v="Romero,Todd"/>
    <s v="PI"/>
    <s v="G0502227"/>
    <s v="H0089"/>
    <s v="HISTORY"/>
    <s v="H0409"/>
    <s v="DEAN, LIBERAL ARTS &amp; SOC SCI"/>
    <x v="8"/>
    <x v="8"/>
    <x v="2"/>
    <x v="2"/>
    <s v="(blank)"/>
    <s v="(blank)"/>
    <n v="50"/>
    <n v="0"/>
    <n v="0"/>
    <n v="0"/>
    <n v="0"/>
    <n v="0"/>
  </r>
  <r>
    <s v="8005070"/>
    <s v="Wang,Yuxuan"/>
    <s v="PI"/>
    <s v="G0502237"/>
    <s v="H0109"/>
    <s v="EARTH &amp; ATMOSPHERIC SCIENCES"/>
    <s v="H0411"/>
    <s v="DEAN, NATURAL SCIENCE &amp; MATHE"/>
    <x v="4"/>
    <x v="4"/>
    <x v="3"/>
    <x v="3"/>
    <s v="(blank)"/>
    <s v="(blank)"/>
    <n v="50"/>
    <n v="10986"/>
    <n v="5836.3218381000006"/>
    <n v="2567.9816087640002"/>
    <n v="0"/>
    <n v="3268.3402293360004"/>
  </r>
  <r>
    <s v="8005070"/>
    <s v="Wang,Yuxuan"/>
    <s v="PI"/>
    <s v="G0502237"/>
    <s v="H0109"/>
    <s v="EARTH &amp; ATMOSPHERIC SCIENCES"/>
    <s v="H0411"/>
    <s v="DEAN, NATURAL SCIENCE &amp; MATHE"/>
    <x v="57"/>
    <x v="57"/>
    <x v="3"/>
    <x v="3"/>
    <s v="(blank)"/>
    <s v="(blank)"/>
    <n v="50"/>
    <n v="10986"/>
    <n v="5836.3218381000006"/>
    <n v="2567.9816087640002"/>
    <n v="0"/>
    <n v="3268.3402293360004"/>
  </r>
  <r>
    <s v="0099942"/>
    <s v="Sen,Mehmet"/>
    <s v="COI"/>
    <s v="G0502242"/>
    <s v="H0515"/>
    <s v="CTR FOR NUCLEAR REC&amp;CELL SIGN"/>
    <s v="H0411"/>
    <s v="DEAN, NATURAL SCIENCE &amp; MATHE"/>
    <x v="26"/>
    <x v="26"/>
    <x v="3"/>
    <x v="3"/>
    <s v="(blank)"/>
    <s v="(blank)"/>
    <n v="20"/>
    <n v="-12"/>
    <n v="-6.3750102000000002"/>
    <n v="-2.8050044880000002"/>
    <n v="0"/>
    <n v="-3.5700057119999999"/>
  </r>
  <r>
    <s v="1306436"/>
    <s v="Do,Loi H"/>
    <s v="COI"/>
    <s v="G0502242"/>
    <s v="H0515"/>
    <s v="CTR FOR NUCLEAR REC&amp;CELL SIGN"/>
    <s v="H0411"/>
    <s v="DEAN, NATURAL SCIENCE &amp; MATHE"/>
    <x v="7"/>
    <x v="7"/>
    <x v="3"/>
    <x v="3"/>
    <s v="(blank)"/>
    <s v="(blank)"/>
    <n v="10"/>
    <n v="-6"/>
    <n v="-3.1875051000000001"/>
    <n v="-1.4025022440000001"/>
    <n v="0"/>
    <n v="-1.785002856"/>
  </r>
  <r>
    <s v="8000590"/>
    <s v="Umetani,Michihisa"/>
    <s v="PI"/>
    <s v="G0502242"/>
    <s v="H0515"/>
    <s v="CTR FOR NUCLEAR REC&amp;CELL SIGN"/>
    <s v="H0411"/>
    <s v="DEAN, NATURAL SCIENCE &amp; MATHE"/>
    <x v="26"/>
    <x v="26"/>
    <x v="3"/>
    <x v="3"/>
    <s v="(blank)"/>
    <s v="(blank)"/>
    <n v="35"/>
    <n v="-20"/>
    <n v="-10.625017000000001"/>
    <n v="-4.6750074800000005"/>
    <n v="0"/>
    <n v="-5.9500095200000009"/>
  </r>
  <r>
    <s v="8000590"/>
    <s v="Umetani,Michihisa"/>
    <s v="PI"/>
    <s v="G0502242"/>
    <s v="H0515"/>
    <s v="CTR FOR NUCLEAR REC&amp;CELL SIGN"/>
    <s v="H0411"/>
    <s v="DEAN, NATURAL SCIENCE &amp; MATHE"/>
    <x v="6"/>
    <x v="6"/>
    <x v="3"/>
    <x v="3"/>
    <s v="(blank)"/>
    <s v="(blank)"/>
    <n v="35"/>
    <n v="-20"/>
    <n v="-10.625017000000001"/>
    <n v="-4.6750074800000005"/>
    <n v="0"/>
    <n v="-5.9500095200000009"/>
  </r>
  <r>
    <s v="0089436"/>
    <s v="Bissada,Kadry K"/>
    <s v="PI"/>
    <s v="G0502247"/>
    <s v="H0109"/>
    <s v="EARTH &amp; ATMOSPHERIC SCIENCES"/>
    <s v="H0411"/>
    <s v="DEAN, NATURAL SCIENCE &amp; MATHE"/>
    <x v="4"/>
    <x v="4"/>
    <x v="3"/>
    <x v="3"/>
    <s v="(blank)"/>
    <s v="(blank)"/>
    <n v="100"/>
    <n v="10237"/>
    <n v="5438.4149514500004"/>
    <n v="2392.9025786380003"/>
    <n v="0"/>
    <n v="3045.5123728120002"/>
  </r>
  <r>
    <s v="8007357"/>
    <s v="Laszka,Aron"/>
    <s v="PI"/>
    <s v="G0502250"/>
    <s v="H0108"/>
    <s v="COMPUTER SCIENCE"/>
    <s v="H0411"/>
    <s v="DEAN, NATURAL SCIENCE &amp; MATHE"/>
    <x v="38"/>
    <x v="38"/>
    <x v="3"/>
    <x v="3"/>
    <s v="(blank)"/>
    <s v="(blank)"/>
    <n v="100"/>
    <n v="33392"/>
    <n v="17739.528383200002"/>
    <n v="7805.3924886080013"/>
    <n v="0"/>
    <n v="9934.1358945920001"/>
  </r>
  <r>
    <s v="1350407"/>
    <s v="Becker,Aaron T"/>
    <s v="PI"/>
    <s v="G0502274"/>
    <s v="H0070"/>
    <s v="ELECTRICAL ENGINEERING"/>
    <s v="H0406"/>
    <s v="DEAN, ENGINEERING"/>
    <x v="1"/>
    <x v="1"/>
    <x v="1"/>
    <x v="1"/>
    <s v="(blank)"/>
    <s v="(blank)"/>
    <n v="100"/>
    <n v="25334"/>
    <n v="13458.709033900001"/>
    <n v="5921.831974916"/>
    <n v="0"/>
    <n v="7536.8770589840005"/>
  </r>
  <r>
    <s v="1116251"/>
    <s v="Zvolensky,Michael J"/>
    <s v="PI"/>
    <s v="G0502286"/>
    <s v="H0125"/>
    <s v="PSYCHOLOGY"/>
    <s v="H0409"/>
    <s v="DEAN, LIBERAL ARTS &amp; SOC SCI"/>
    <x v="2"/>
    <x v="2"/>
    <x v="2"/>
    <x v="2"/>
    <s v="(blank)"/>
    <s v="(blank)"/>
    <n v="100"/>
    <n v="16245"/>
    <n v="8630.1700582500016"/>
    <n v="3797.2748256300006"/>
    <n v="0"/>
    <n v="4832.8952326200015"/>
  </r>
  <r>
    <s v="0160788"/>
    <s v="Larin,Kirill"/>
    <s v="PI"/>
    <s v="G0502315"/>
    <s v="H0071"/>
    <s v="BIOMEDICAL ENGINEERING"/>
    <s v="H0406"/>
    <s v="DEAN, ENGINEERING"/>
    <x v="37"/>
    <x v="37"/>
    <x v="1"/>
    <x v="1"/>
    <s v="(blank)"/>
    <s v="(blank)"/>
    <n v="50"/>
    <n v="3043"/>
    <n v="1616.5963365500002"/>
    <n v="711.30238808200011"/>
    <n v="0"/>
    <n v="905.29394846800005"/>
  </r>
  <r>
    <s v="8007553"/>
    <s v="Aglyamov,Salavat"/>
    <s v="COI"/>
    <s v="G0502315"/>
    <s v="H0071"/>
    <s v="BIOMEDICAL ENGINEERING"/>
    <s v="H0406"/>
    <s v="DEAN, ENGINEERING"/>
    <x v="33"/>
    <x v="33"/>
    <x v="1"/>
    <x v="1"/>
    <s v="(blank)"/>
    <s v="(blank)"/>
    <n v="50"/>
    <n v="3043"/>
    <n v="1616.5963365500002"/>
    <n v="711.30238808200011"/>
    <n v="0"/>
    <n v="905.29394846800005"/>
  </r>
  <r>
    <s v="1224206"/>
    <s v="Chen,Guoning"/>
    <s v="PI"/>
    <s v="G0502333"/>
    <s v="H0108"/>
    <s v="COMPUTER SCIENCE"/>
    <s v="H0411"/>
    <s v="DEAN, NATURAL SCIENCE &amp; MATHE"/>
    <x v="38"/>
    <x v="38"/>
    <x v="3"/>
    <x v="3"/>
    <s v="(blank)"/>
    <s v="(blank)"/>
    <n v="100"/>
    <n v="0"/>
    <n v="0"/>
    <n v="0"/>
    <n v="0"/>
    <n v="0"/>
  </r>
  <r>
    <s v="8007923"/>
    <s v="Lawrence,Steven K"/>
    <s v="PI"/>
    <s v="G0502344"/>
    <s v="H0053"/>
    <s v="SMALL BUSINESS DEV CENTER"/>
    <s v="H0404"/>
    <s v="DEAN'S OFFICE BAUER COLLEGE"/>
    <x v="63"/>
    <x v="63"/>
    <x v="17"/>
    <x v="17"/>
    <s v="(blank)"/>
    <s v="(blank)"/>
    <n v="100"/>
    <n v="-7"/>
    <n v="-3.7187559500000003"/>
    <n v="-1.6362526180000001"/>
    <n v="0"/>
    <n v="-2.0825033319999999"/>
  </r>
  <r>
    <s v="0230472"/>
    <s v="Neighbors,Clayton T"/>
    <s v="PI"/>
    <s v="G0502389"/>
    <s v="H0125"/>
    <s v="PSYCHOLOGY"/>
    <s v="H0409"/>
    <s v="DEAN, LIBERAL ARTS &amp; SOC SCI"/>
    <x v="2"/>
    <x v="2"/>
    <x v="2"/>
    <x v="2"/>
    <s v="(blank)"/>
    <s v="(blank)"/>
    <n v="100"/>
    <n v="42004"/>
    <n v="22314.660703400001"/>
    <n v="9818.4507094960009"/>
    <n v="0"/>
    <n v="12496.209993904"/>
  </r>
  <r>
    <s v="1156907"/>
    <s v="Contreras-Vidal,Jose Luis"/>
    <s v="PI"/>
    <s v="G0502407"/>
    <s v="H0070"/>
    <s v="ELECTRICAL ENGINEERING"/>
    <s v="H0406"/>
    <s v="DEAN, ENGINEERING"/>
    <x v="1"/>
    <x v="1"/>
    <x v="1"/>
    <x v="1"/>
    <s v="(blank)"/>
    <s v="(blank)"/>
    <n v="100"/>
    <n v="0"/>
    <n v="0"/>
    <n v="0"/>
    <n v="0"/>
    <n v="0"/>
  </r>
  <r>
    <s v="1156907"/>
    <s v="Contreras-Vidal,Jose Luis"/>
    <s v="PI"/>
    <s v="G0502408"/>
    <s v="H0070"/>
    <s v="ELECTRICAL ENGINEERING"/>
    <s v="H0406"/>
    <s v="DEAN, ENGINEERING"/>
    <x v="1"/>
    <x v="1"/>
    <x v="1"/>
    <x v="1"/>
    <s v="(blank)"/>
    <s v="(blank)"/>
    <n v="100"/>
    <n v="0"/>
    <n v="0"/>
    <n v="0"/>
    <n v="0"/>
    <n v="0"/>
  </r>
  <r>
    <s v="8000950"/>
    <s v="Wu,Judy"/>
    <s v="PI"/>
    <s v="G0502417"/>
    <s v="H0107"/>
    <s v="CHEMISTRY"/>
    <s v="H0411"/>
    <s v="DEAN, NATURAL SCIENCE &amp; MATHE"/>
    <x v="7"/>
    <x v="7"/>
    <x v="3"/>
    <x v="3"/>
    <s v="(blank)"/>
    <s v="(blank)"/>
    <n v="100"/>
    <n v="126627"/>
    <n v="67270.701382950007"/>
    <n v="29599.108608498002"/>
    <n v="0"/>
    <n v="37671.592774452001"/>
  </r>
  <r>
    <s v="1304345"/>
    <s v="Lee,Beom Chan"/>
    <s v="PI"/>
    <s v="G0502435"/>
    <s v="H0065"/>
    <s v="HEALTH AND HUMAN PERFORMANCE"/>
    <s v="H0409"/>
    <s v="DEAN, LIBERAL ARTS &amp; SOC SCI"/>
    <x v="16"/>
    <x v="16"/>
    <x v="2"/>
    <x v="2"/>
    <s v="(blank)"/>
    <s v="(blank)"/>
    <n v="100"/>
    <n v="0"/>
    <n v="0"/>
    <n v="0"/>
    <n v="0"/>
    <n v="0"/>
  </r>
  <r>
    <s v="0086423"/>
    <s v="Reyes,Augustina"/>
    <s v="COPI"/>
    <s v="G0502446"/>
    <s v="H0139"/>
    <s v="ENGINEERING TECHNOLOGY"/>
    <s v="H0416"/>
    <s v="TECHNOLOGY ADMIN"/>
    <x v="39"/>
    <x v="39"/>
    <x v="0"/>
    <x v="0"/>
    <s v="(blank)"/>
    <s v="(blank)"/>
    <n v="25"/>
    <n v="3640"/>
    <n v="1933.7530940000001"/>
    <n v="850.85136136000006"/>
    <n v="0"/>
    <n v="1082.9017326400001"/>
  </r>
  <r>
    <s v="0195074"/>
    <s v="El Nahas,Medhat A"/>
    <s v="COI"/>
    <s v="G0502446"/>
    <s v="H0139"/>
    <s v="ENGINEERING TECHNOLOGY"/>
    <s v="H0416"/>
    <s v="TECHNOLOGY ADMIN"/>
    <x v="41"/>
    <x v="41"/>
    <x v="13"/>
    <x v="13"/>
    <s v="(blank)"/>
    <s v="(blank)"/>
    <n v="2"/>
    <n v="291"/>
    <n v="154.59399735000002"/>
    <n v="68.021358834000011"/>
    <n v="0"/>
    <n v="86.572638516000012"/>
  </r>
  <r>
    <s v="0900534"/>
    <s v="Robles Hernandez,Francisco C"/>
    <s v="COI"/>
    <s v="G0502446"/>
    <s v="H0139"/>
    <s v="ENGINEERING TECHNOLOGY"/>
    <s v="H0416"/>
    <s v="TECHNOLOGY ADMIN"/>
    <x v="41"/>
    <x v="41"/>
    <x v="13"/>
    <x v="13"/>
    <s v="(blank)"/>
    <s v="(blank)"/>
    <n v="2"/>
    <n v="291"/>
    <n v="154.59399735000002"/>
    <n v="68.021358834000011"/>
    <n v="0"/>
    <n v="86.572638516000012"/>
  </r>
  <r>
    <s v="1142315"/>
    <s v="Basaran,Burak"/>
    <s v="COI"/>
    <s v="G0502446"/>
    <s v="H0139"/>
    <s v="ENGINEERING TECHNOLOGY"/>
    <s v="H0416"/>
    <s v="TECHNOLOGY ADMIN"/>
    <x v="41"/>
    <x v="41"/>
    <x v="13"/>
    <x v="13"/>
    <s v="(blank)"/>
    <s v="(blank)"/>
    <n v="2"/>
    <n v="291"/>
    <n v="154.59399735000002"/>
    <n v="68.021358834000011"/>
    <n v="0"/>
    <n v="86.572638516000012"/>
  </r>
  <r>
    <s v="8000428"/>
    <s v="Alba,Kamran"/>
    <s v="COI"/>
    <s v="G0502446"/>
    <s v="H0139"/>
    <s v="ENGINEERING TECHNOLOGY"/>
    <s v="H0416"/>
    <s v="TECHNOLOGY ADMIN"/>
    <x v="41"/>
    <x v="41"/>
    <x v="13"/>
    <x v="13"/>
    <s v="(blank)"/>
    <s v="(blank)"/>
    <n v="2"/>
    <n v="291"/>
    <n v="154.59399735000002"/>
    <n v="68.021358834000011"/>
    <n v="0"/>
    <n v="86.572638516000012"/>
  </r>
  <r>
    <s v="8010224"/>
    <s v="Fan,Zheng"/>
    <s v="COI"/>
    <s v="G0502446"/>
    <s v="H0139"/>
    <s v="ENGINEERING TECHNOLOGY"/>
    <s v="H0416"/>
    <s v="TECHNOLOGY ADMIN"/>
    <x v="41"/>
    <x v="41"/>
    <x v="13"/>
    <x v="13"/>
    <s v="(blank)"/>
    <s v="(blank)"/>
    <n v="2"/>
    <n v="291"/>
    <n v="154.59399735000002"/>
    <n v="68.021358834000011"/>
    <n v="0"/>
    <n v="86.572638516000012"/>
  </r>
  <r>
    <s v="8010378"/>
    <s v="Zhu,Weihang"/>
    <s v="PI"/>
    <s v="G0502446"/>
    <s v="H0139"/>
    <s v="ENGINEERING TECHNOLOGY"/>
    <s v="H0416"/>
    <s v="TECHNOLOGY ADMIN"/>
    <x v="41"/>
    <x v="41"/>
    <x v="13"/>
    <x v="13"/>
    <s v="(blank)"/>
    <s v="(blank)"/>
    <n v="65"/>
    <n v="9465"/>
    <n v="5028.2892952500006"/>
    <n v="2212.4472899100001"/>
    <n v="0"/>
    <n v="2815.8420053400005"/>
  </r>
  <r>
    <s v="0080781"/>
    <s v="Nikolaou,Michael"/>
    <s v="PI"/>
    <s v="G0502454"/>
    <s v="H0067"/>
    <s v="CHEMICAL ENGINEERING"/>
    <s v="H0406"/>
    <s v="DEAN, ENGINEERING"/>
    <x v="9"/>
    <x v="9"/>
    <x v="1"/>
    <x v="1"/>
    <s v="(blank)"/>
    <s v="(blank)"/>
    <n v="25"/>
    <n v="18123"/>
    <n v="9627.8591545500003"/>
    <n v="4236.2580280020002"/>
    <n v="0"/>
    <n v="5391.6011265480001"/>
  </r>
  <r>
    <s v="0122766"/>
    <s v="Tam,Vincent H"/>
    <s v="COPI"/>
    <s v="G0502454"/>
    <s v="H0067"/>
    <s v="CHEMICAL ENGINEERING"/>
    <s v="H0406"/>
    <s v="DEAN, ENGINEERING"/>
    <x v="45"/>
    <x v="45"/>
    <x v="9"/>
    <x v="9"/>
    <s v="(blank)"/>
    <s v="(blank)"/>
    <n v="75"/>
    <n v="54368"/>
    <n v="28883.046212800004"/>
    <n v="12708.540333632001"/>
    <n v="0"/>
    <n v="16174.505879168002"/>
  </r>
  <r>
    <s v="0111042"/>
    <s v="Pennings,Steven C"/>
    <s v="PI"/>
    <s v="G0502462"/>
    <s v="H0104"/>
    <s v="BIOLOGY &amp; BIOCHEMISTRY"/>
    <s v="H0411"/>
    <s v="DEAN, NATURAL SCIENCE &amp; MATHE"/>
    <x v="26"/>
    <x v="26"/>
    <x v="3"/>
    <x v="3"/>
    <s v="(blank)"/>
    <s v="(blank)"/>
    <n v="25"/>
    <n v="4302"/>
    <n v="2285.4411567000002"/>
    <n v="1005.5941089480001"/>
    <n v="0"/>
    <n v="1279.847047752"/>
  </r>
  <r>
    <s v="0111042"/>
    <s v="Pennings,Steven C"/>
    <s v="PI"/>
    <s v="G0502462"/>
    <s v="H0104"/>
    <s v="BIOLOGY &amp; BIOCHEMISTRY"/>
    <s v="H0411"/>
    <s v="DEAN, NATURAL SCIENCE &amp; MATHE"/>
    <x v="29"/>
    <x v="29"/>
    <x v="3"/>
    <x v="3"/>
    <s v="(blank)"/>
    <s v="(blank)"/>
    <n v="25"/>
    <n v="4302"/>
    <n v="2285.4411567000002"/>
    <n v="1005.5941089480001"/>
    <n v="0"/>
    <n v="1279.847047752"/>
  </r>
  <r>
    <s v="1055405"/>
    <s v="Glennie,Craig Len"/>
    <s v="COPI"/>
    <s v="G0502462"/>
    <s v="H0104"/>
    <s v="BIOLOGY &amp; BIOCHEMISTRY"/>
    <s v="H0411"/>
    <s v="DEAN, NATURAL SCIENCE &amp; MATHE"/>
    <x v="40"/>
    <x v="40"/>
    <x v="1"/>
    <x v="1"/>
    <s v="(blank)"/>
    <s v="(blank)"/>
    <n v="50"/>
    <n v="8601"/>
    <n v="4569.2885608500001"/>
    <n v="2010.4869667739999"/>
    <n v="0"/>
    <n v="2558.8015940760001"/>
  </r>
  <r>
    <s v="0064578"/>
    <s v="Haile,Colin Nichols"/>
    <s v="PI"/>
    <s v="G0502478"/>
    <s v="H0288"/>
    <s v="TIMES"/>
    <s v="H0400"/>
    <s v="RESEARCH"/>
    <x v="2"/>
    <x v="2"/>
    <x v="2"/>
    <x v="2"/>
    <s v="(blank)"/>
    <s v="(blank)"/>
    <n v="16"/>
    <n v="1318"/>
    <n v="700.18862030000003"/>
    <n v="308.08299293200002"/>
    <n v="0"/>
    <n v="392.105627368"/>
  </r>
  <r>
    <s v="0064578"/>
    <s v="Haile,Colin Nichols"/>
    <s v="PI"/>
    <s v="G0502478"/>
    <s v="H0288"/>
    <s v="TIMES"/>
    <s v="H0400"/>
    <s v="RESEARCH"/>
    <x v="19"/>
    <x v="19"/>
    <x v="7"/>
    <x v="7"/>
    <s v="H0409"/>
    <s v="DEAN, LIBERAL ARTS AND SOCIAL SCIENCE"/>
    <n v="64"/>
    <n v="5270"/>
    <n v="2799.6919795000003"/>
    <n v="0"/>
    <n v="2799.6919795000003"/>
    <n v="0"/>
  </r>
  <r>
    <s v="1185394"/>
    <s v="Cuny,Gregory D"/>
    <s v="COI"/>
    <s v="G0502478"/>
    <s v="H0288"/>
    <s v="TIMES"/>
    <s v="H0400"/>
    <s v="RESEARCH"/>
    <x v="24"/>
    <x v="24"/>
    <x v="9"/>
    <x v="9"/>
    <s v="(blank)"/>
    <s v="(blank)"/>
    <n v="10"/>
    <n v="822"/>
    <n v="436.68819870000004"/>
    <n v="192.14280742800003"/>
    <n v="0"/>
    <n v="244.54539127200002"/>
  </r>
  <r>
    <s v="1330619"/>
    <s v="Kosten,Therese A"/>
    <s v="COI"/>
    <s v="G0502478"/>
    <s v="H0288"/>
    <s v="TIMES"/>
    <s v="H0400"/>
    <s v="RESEARCH"/>
    <x v="2"/>
    <x v="2"/>
    <x v="2"/>
    <x v="2"/>
    <s v="(blank)"/>
    <s v="(blank)"/>
    <n v="3"/>
    <n v="248"/>
    <n v="131.75021080000002"/>
    <n v="57.970092752000006"/>
    <n v="0"/>
    <n v="73.78011804800002"/>
  </r>
  <r>
    <s v="1330619"/>
    <s v="Kosten,Therese A"/>
    <s v="COI"/>
    <s v="G0502478"/>
    <s v="H0288"/>
    <s v="TIMES"/>
    <s v="H0400"/>
    <s v="RESEARCH"/>
    <x v="19"/>
    <x v="19"/>
    <x v="7"/>
    <x v="7"/>
    <s v="H0409"/>
    <s v="DEAN, LIBERAL ARTS AND SOCIAL SCIENCE"/>
    <n v="7"/>
    <n v="577"/>
    <n v="306.53174045000003"/>
    <n v="0"/>
    <n v="306.53174045000003"/>
    <n v="0"/>
  </r>
  <r>
    <s v="0163471"/>
    <s v="Wang,Fan"/>
    <s v="PI"/>
    <s v="G0502481"/>
    <s v="H0122"/>
    <s v="ECONOMICS"/>
    <s v="H0409"/>
    <s v="DEAN, LIBERAL ARTS &amp; SOC SCI"/>
    <x v="64"/>
    <x v="64"/>
    <x v="2"/>
    <x v="2"/>
    <s v="(blank)"/>
    <s v="(blank)"/>
    <n v="100"/>
    <n v="0"/>
    <n v="0"/>
    <n v="0"/>
    <n v="0"/>
    <n v="0"/>
  </r>
  <r>
    <s v="0090618"/>
    <s v="He,Jiwen"/>
    <s v="COPI"/>
    <s v="G0502492"/>
    <s v="H0110"/>
    <s v="MATHEMATICS"/>
    <s v="H0411"/>
    <s v="DEAN, NATURAL SCIENCE &amp; MATHE"/>
    <x v="13"/>
    <x v="13"/>
    <x v="3"/>
    <x v="3"/>
    <s v="(blank)"/>
    <s v="(blank)"/>
    <n v="33"/>
    <n v="14473"/>
    <n v="7688.7935520500005"/>
    <n v="3383.0691629020002"/>
    <n v="0"/>
    <n v="4305.7243891480002"/>
  </r>
  <r>
    <s v="0183905"/>
    <s v="Azencott,Robert Guy"/>
    <s v="PI"/>
    <s v="G0502492"/>
    <s v="H0110"/>
    <s v="MATHEMATICS"/>
    <s v="H0411"/>
    <s v="DEAN, NATURAL SCIENCE &amp; MATHE"/>
    <x v="13"/>
    <x v="13"/>
    <x v="3"/>
    <x v="3"/>
    <s v="(blank)"/>
    <s v="(blank)"/>
    <n v="33"/>
    <n v="14473"/>
    <n v="7688.7935520500005"/>
    <n v="3383.0691629020002"/>
    <n v="0"/>
    <n v="4305.7243891480002"/>
  </r>
  <r>
    <s v="8007097"/>
    <s v="Mang,Andreas"/>
    <s v="COPI"/>
    <s v="G0502492"/>
    <s v="H0110"/>
    <s v="MATHEMATICS"/>
    <s v="H0411"/>
    <s v="DEAN, NATURAL SCIENCE &amp; MATHE"/>
    <x v="13"/>
    <x v="13"/>
    <x v="3"/>
    <x v="3"/>
    <s v="(blank)"/>
    <s v="(blank)"/>
    <n v="34"/>
    <n v="14919"/>
    <n v="7925.7314311500004"/>
    <n v="3487.3218297060002"/>
    <n v="0"/>
    <n v="4438.4096014440001"/>
  </r>
  <r>
    <s v="0172737"/>
    <s v="Lubchenko,Vassiliy"/>
    <s v="PI"/>
    <s v="G0502495"/>
    <s v="H0107"/>
    <s v="CHEMISTRY"/>
    <s v="H0411"/>
    <s v="DEAN, NATURAL SCIENCE &amp; MATHE"/>
    <x v="7"/>
    <x v="7"/>
    <x v="3"/>
    <x v="3"/>
    <s v="(blank)"/>
    <s v="(blank)"/>
    <n v="84.7"/>
    <n v="30720"/>
    <n v="16320.026112000001"/>
    <n v="7180.8114892800004"/>
    <n v="0"/>
    <n v="9139.214622720001"/>
  </r>
  <r>
    <s v="0172737"/>
    <s v="Lubchenko,Vassiliy"/>
    <s v="PI"/>
    <s v="G0502495"/>
    <s v="H0107"/>
    <s v="CHEMISTRY"/>
    <s v="H0411"/>
    <s v="DEAN, NATURAL SCIENCE &amp; MATHE"/>
    <x v="35"/>
    <x v="35"/>
    <x v="7"/>
    <x v="7"/>
    <s v="H0411"/>
    <s v="DEAN, NATURAL SCIENCE &amp; MATHE"/>
    <n v="15.3"/>
    <n v="5551"/>
    <n v="2948.9734683500001"/>
    <n v="0"/>
    <n v="2948.9734683500001"/>
    <n v="0"/>
  </r>
  <r>
    <s v="0125159"/>
    <s v="Timofeyev,Ilya"/>
    <s v="PI"/>
    <s v="G0502501"/>
    <s v="H0110"/>
    <s v="MATHEMATICS"/>
    <s v="H0411"/>
    <s v="DEAN, NATURAL SCIENCE &amp; MATHE"/>
    <x v="13"/>
    <x v="13"/>
    <x v="3"/>
    <x v="3"/>
    <s v="(blank)"/>
    <s v="(blank)"/>
    <n v="50"/>
    <n v="5585"/>
    <n v="2967.0359972500005"/>
    <n v="1305.4958387900003"/>
    <n v="0"/>
    <n v="1661.5401584600002"/>
  </r>
  <r>
    <s v="0967836"/>
    <s v="Perepelitsa,Mikhail Antolyevic"/>
    <s v="COPI"/>
    <s v="G0502501"/>
    <s v="H0110"/>
    <s v="MATHEMATICS"/>
    <s v="H0411"/>
    <s v="DEAN, NATURAL SCIENCE &amp; MATHE"/>
    <x v="13"/>
    <x v="13"/>
    <x v="3"/>
    <x v="3"/>
    <s v="(blank)"/>
    <s v="(blank)"/>
    <n v="50"/>
    <n v="5585"/>
    <n v="2967.0359972500005"/>
    <n v="1305.4958387900003"/>
    <n v="0"/>
    <n v="1661.5401584600002"/>
  </r>
  <r>
    <s v="8004805"/>
    <s v="Rajashekara,Kaushik"/>
    <s v="PI"/>
    <s v="G0502521"/>
    <s v="H0070"/>
    <s v="ELECTRICAL ENGINEERING"/>
    <s v="H0406"/>
    <s v="DEAN, ENGINEERING"/>
    <x v="1"/>
    <x v="1"/>
    <x v="1"/>
    <x v="1"/>
    <s v="(blank)"/>
    <s v="(blank)"/>
    <n v="60"/>
    <n v="0"/>
    <n v="0"/>
    <n v="0"/>
    <n v="0"/>
    <n v="0"/>
  </r>
  <r>
    <s v="8007901"/>
    <s v="Krishnamoorthy,Harish Sarma"/>
    <s v="COPI"/>
    <s v="G0502521"/>
    <s v="H0070"/>
    <s v="ELECTRICAL ENGINEERING"/>
    <s v="H0406"/>
    <s v="DEAN, ENGINEERING"/>
    <x v="1"/>
    <x v="1"/>
    <x v="1"/>
    <x v="1"/>
    <s v="(blank)"/>
    <s v="(blank)"/>
    <n v="40"/>
    <n v="0"/>
    <n v="0"/>
    <n v="0"/>
    <n v="0"/>
    <n v="0"/>
  </r>
  <r>
    <s v="1557674"/>
    <s v="Chen,Tai-Yen"/>
    <s v="PI"/>
    <s v="G0502533"/>
    <s v="H0107"/>
    <s v="CHEMISTRY"/>
    <s v="H0411"/>
    <s v="DEAN, NATURAL SCIENCE &amp; MATHE"/>
    <x v="7"/>
    <x v="7"/>
    <x v="3"/>
    <x v="3"/>
    <s v="(blank)"/>
    <s v="(blank)"/>
    <n v="100"/>
    <n v="140500"/>
    <n v="74640.744425000012"/>
    <n v="32841.927547000007"/>
    <n v="0"/>
    <n v="41798.816878000005"/>
  </r>
  <r>
    <s v="0094186"/>
    <s v="Garey,Kevin W"/>
    <s v="PI"/>
    <s v="G0502537"/>
    <s v="H0118"/>
    <s v="PHARM PRAC &amp; TRANS RESEARCH"/>
    <s v="H0413"/>
    <s v="DEAN, PHARMACY"/>
    <x v="45"/>
    <x v="45"/>
    <x v="9"/>
    <x v="9"/>
    <s v="(blank)"/>
    <s v="(blank)"/>
    <n v="100"/>
    <n v="39876"/>
    <n v="21184.158894600001"/>
    <n v="9321.029913624001"/>
    <n v="0"/>
    <n v="11863.128980976"/>
  </r>
  <r>
    <s v="0094186"/>
    <s v="Garey,Kevin W"/>
    <s v="PI"/>
    <s v="G0502542"/>
    <s v="H0118"/>
    <s v="PHARM PRAC &amp; TRANS RESEARCH"/>
    <s v="H0413"/>
    <s v="DEAN, PHARMACY"/>
    <x v="45"/>
    <x v="45"/>
    <x v="9"/>
    <x v="9"/>
    <s v="(blank)"/>
    <s v="(blank)"/>
    <n v="100"/>
    <n v="259"/>
    <n v="137.59397015000002"/>
    <n v="60.541346866000005"/>
    <n v="0"/>
    <n v="77.05262328400002"/>
  </r>
  <r>
    <s v="1024610"/>
    <s v="Varadarajan,Navin"/>
    <s v="PI"/>
    <s v="G0502544"/>
    <s v="H0067"/>
    <s v="CHEMICAL ENGINEERING"/>
    <s v="H0406"/>
    <s v="DEAN, ENGINEERING"/>
    <x v="9"/>
    <x v="9"/>
    <x v="1"/>
    <x v="1"/>
    <s v="(blank)"/>
    <s v="(blank)"/>
    <n v="100"/>
    <n v="6296"/>
    <n v="3344.7553516000003"/>
    <n v="1471.6923547040001"/>
    <n v="0"/>
    <n v="1873.0629968960002"/>
  </r>
  <r>
    <s v="1024610"/>
    <s v="Varadarajan,Navin"/>
    <s v="PI"/>
    <s v="G0502545"/>
    <s v="H0067"/>
    <s v="CHEMICAL ENGINEERING"/>
    <s v="H0406"/>
    <s v="DEAN, ENGINEERING"/>
    <x v="9"/>
    <x v="9"/>
    <x v="1"/>
    <x v="1"/>
    <s v="(blank)"/>
    <s v="(blank)"/>
    <n v="100"/>
    <n v="1360"/>
    <n v="722.50115600000004"/>
    <n v="317.90050864"/>
    <n v="0"/>
    <n v="404.60064736000004"/>
  </r>
  <r>
    <s v="1393885"/>
    <s v="Fu,Xin"/>
    <s v="PI"/>
    <s v="G0502558"/>
    <s v="H0070"/>
    <s v="ELECTRICAL ENGINEERING"/>
    <s v="H0406"/>
    <s v="DEAN, ENGINEERING"/>
    <x v="1"/>
    <x v="1"/>
    <x v="1"/>
    <x v="1"/>
    <s v="(blank)"/>
    <s v="(blank)"/>
    <n v="100"/>
    <n v="90850"/>
    <n v="48264.139722500004"/>
    <n v="21236.221477900002"/>
    <n v="0"/>
    <n v="27027.918244600001"/>
  </r>
  <r>
    <s v="8007719"/>
    <s v="Shaffer,Devin"/>
    <s v="PI"/>
    <s v="G0502559"/>
    <s v="H0068"/>
    <s v="CIVIL ENGINEERING"/>
    <s v="H0406"/>
    <s v="DEAN, ENGINEERING"/>
    <x v="40"/>
    <x v="40"/>
    <x v="1"/>
    <x v="1"/>
    <s v="(blank)"/>
    <s v="(blank)"/>
    <n v="100"/>
    <n v="3877"/>
    <n v="2059.6595454500002"/>
    <n v="906.25019999800008"/>
    <n v="0"/>
    <n v="1153.4093454520003"/>
  </r>
  <r>
    <s v="8010220"/>
    <s v="Neuhauser,Claudia Maria"/>
    <s v="PI"/>
    <s v="G0502566"/>
    <s v="H0110"/>
    <s v="MATHEMATICS"/>
    <s v="H0411"/>
    <s v="DEAN, NATURAL SCIENCE &amp; MATHE"/>
    <x v="13"/>
    <x v="13"/>
    <x v="3"/>
    <x v="3"/>
    <s v="(blank)"/>
    <s v="(blank)"/>
    <n v="100"/>
    <n v="1470"/>
    <n v="780.93874950000009"/>
    <n v="343.61304978000004"/>
    <n v="0"/>
    <n v="437.32569972000005"/>
  </r>
  <r>
    <s v="8010220"/>
    <s v="Neuhauser,Claudia Maria"/>
    <s v="PI"/>
    <s v="G0502566"/>
    <s v="H0110"/>
    <s v="MATHEMATICS"/>
    <s v="H0411"/>
    <s v="DEAN, NATURAL SCIENCE &amp; MATHE"/>
    <x v="65"/>
    <x v="65"/>
    <x v="7"/>
    <x v="7"/>
    <s v="(blank)"/>
    <s v="(blank)"/>
    <n v="0"/>
    <n v="0"/>
    <n v="0"/>
    <n v="0"/>
    <n v="0"/>
    <n v="0"/>
  </r>
  <r>
    <s v="8002714"/>
    <s v="McKeon,Frank D"/>
    <s v="PI"/>
    <s v="G0502578"/>
    <s v="H0104"/>
    <s v="BIOLOGY &amp; BIOCHEMISTRY"/>
    <s v="H0411"/>
    <s v="DEAN, NATURAL SCIENCE &amp; MATHE"/>
    <x v="26"/>
    <x v="26"/>
    <x v="3"/>
    <x v="3"/>
    <s v="(blank)"/>
    <s v="(blank)"/>
    <n v="100"/>
    <n v="115005"/>
    <n v="61096.504004250004"/>
    <n v="26882.461761870003"/>
    <n v="0"/>
    <n v="34214.042242380005"/>
  </r>
  <r>
    <s v="0080476"/>
    <s v="Hungerford,Ed V"/>
    <s v="COPI"/>
    <s v="G0502583"/>
    <s v="H0112"/>
    <s v="PHYSICS"/>
    <s v="H0411"/>
    <s v="DEAN, NATURAL SCIENCE &amp; MATHE"/>
    <x v="3"/>
    <x v="3"/>
    <x v="3"/>
    <x v="3"/>
    <s v="(blank)"/>
    <s v="(blank)"/>
    <n v="50"/>
    <n v="520"/>
    <n v="276.25044200000002"/>
    <n v="121.55019448000002"/>
    <n v="0"/>
    <n v="154.70024752"/>
  </r>
  <r>
    <s v="8001520"/>
    <s v="Renshaw,Andrew"/>
    <s v="PI"/>
    <s v="G0502583"/>
    <s v="H0112"/>
    <s v="PHYSICS"/>
    <s v="H0411"/>
    <s v="DEAN, NATURAL SCIENCE &amp; MATHE"/>
    <x v="3"/>
    <x v="3"/>
    <x v="3"/>
    <x v="3"/>
    <s v="(blank)"/>
    <s v="(blank)"/>
    <n v="50"/>
    <n v="520"/>
    <n v="276.25044200000002"/>
    <n v="121.55019448000002"/>
    <n v="0"/>
    <n v="154.70024752"/>
  </r>
  <r>
    <s v="0072561"/>
    <s v="Harlow,Laura Michelle"/>
    <s v="COI"/>
    <s v="G0502589"/>
    <s v="H0110"/>
    <s v="MATHEMATICS"/>
    <s v="H0411"/>
    <s v="DEAN, NATURAL SCIENCE &amp; MATHE"/>
    <x v="13"/>
    <x v="13"/>
    <x v="3"/>
    <x v="3"/>
    <s v="(blank)"/>
    <s v="(blank)"/>
    <n v="15"/>
    <n v="4133"/>
    <n v="2195.65976305"/>
    <n v="966.09029574199997"/>
    <n v="0"/>
    <n v="1229.5694673080002"/>
  </r>
  <r>
    <s v="0085755"/>
    <s v="Subhlok,Jaspal"/>
    <s v="COPI"/>
    <s v="G0502589"/>
    <s v="H0110"/>
    <s v="MATHEMATICS"/>
    <s v="H0411"/>
    <s v="DEAN, NATURAL SCIENCE &amp; MATHE"/>
    <x v="38"/>
    <x v="38"/>
    <x v="3"/>
    <x v="3"/>
    <s v="(blank)"/>
    <s v="(blank)"/>
    <n v="25"/>
    <n v="6888"/>
    <n v="3659.2558548000002"/>
    <n v="1610.072576112"/>
    <n v="0"/>
    <n v="2049.1832786880004"/>
  </r>
  <r>
    <s v="0900385"/>
    <s v="Evans,Paige K"/>
    <s v="PI"/>
    <s v="G0502589"/>
    <s v="H0110"/>
    <s v="MATHEMATICS"/>
    <s v="H0411"/>
    <s v="DEAN, NATURAL SCIENCE &amp; MATHE"/>
    <x v="13"/>
    <x v="13"/>
    <x v="3"/>
    <x v="3"/>
    <s v="(blank)"/>
    <s v="(blank)"/>
    <n v="60"/>
    <n v="16534"/>
    <n v="8783.7015539000004"/>
    <n v="3864.8286837160003"/>
    <n v="0"/>
    <n v="4918.872870184"/>
  </r>
  <r>
    <s v="0166876"/>
    <s v="Mire,Sarah Stanford"/>
    <s v="COI"/>
    <s v="G0502590"/>
    <s v="H0064"/>
    <s v="PSYCH, HLTH &amp; LEARNING SCIENCE"/>
    <s v="H0405"/>
    <s v="DEAN, EDUCATION"/>
    <x v="11"/>
    <x v="11"/>
    <x v="0"/>
    <x v="0"/>
    <s v="(blank)"/>
    <s v="(blank)"/>
    <n v="50"/>
    <n v="0"/>
    <n v="0"/>
    <n v="0"/>
    <n v="0"/>
    <n v="0"/>
  </r>
  <r>
    <s v="0900790"/>
    <s v="Margulis,Milena A"/>
    <s v="PI"/>
    <s v="G0502590"/>
    <s v="H0064"/>
    <s v="PSYCH, HLTH &amp; LEARNING SCIENCE"/>
    <s v="H0405"/>
    <s v="DEAN, EDUCATION"/>
    <x v="11"/>
    <x v="11"/>
    <x v="0"/>
    <x v="0"/>
    <s v="(blank)"/>
    <s v="(blank)"/>
    <n v="50"/>
    <n v="0"/>
    <n v="0"/>
    <n v="0"/>
    <n v="0"/>
    <n v="0"/>
  </r>
  <r>
    <s v="0082027"/>
    <s v="Bittner,Eric R"/>
    <s v="PI"/>
    <s v="G0502609"/>
    <s v="H0107"/>
    <s v="CHEMISTRY"/>
    <s v="H0411"/>
    <s v="DEAN, NATURAL SCIENCE &amp; MATHE"/>
    <x v="7"/>
    <x v="7"/>
    <x v="3"/>
    <x v="3"/>
    <s v="(blank)"/>
    <s v="(blank)"/>
    <n v="100"/>
    <n v="52452"/>
    <n v="27865.169584200004"/>
    <n v="12260.674617048002"/>
    <n v="0"/>
    <n v="15604.494967152003"/>
  </r>
  <r>
    <s v="0898650"/>
    <s v="Miljanic,Ognjen S"/>
    <s v="PI"/>
    <s v="G0502619"/>
    <s v="H0107"/>
    <s v="CHEMISTRY"/>
    <s v="H0411"/>
    <s v="DEAN, NATURAL SCIENCE &amp; MATHE"/>
    <x v="7"/>
    <x v="7"/>
    <x v="3"/>
    <x v="3"/>
    <s v="(blank)"/>
    <s v="(blank)"/>
    <n v="100"/>
    <n v="62607"/>
    <n v="33260.02196595"/>
    <n v="14634.409665018"/>
    <n v="0"/>
    <n v="18625.612300932"/>
  </r>
  <r>
    <s v="8004685"/>
    <s v="Lee,Tae Woo"/>
    <s v="PI"/>
    <s v="G0502649"/>
    <s v="H0072"/>
    <s v="INDUSTRIAL ENGINEERING"/>
    <s v="H0406"/>
    <s v="DEAN, ENGINEERING"/>
    <x v="51"/>
    <x v="51"/>
    <x v="1"/>
    <x v="1"/>
    <s v="(blank)"/>
    <s v="(blank)"/>
    <n v="100"/>
    <n v="11427"/>
    <n v="6070.6034629500009"/>
    <n v="2671.0655236980006"/>
    <n v="0"/>
    <n v="3399.5379392520003"/>
  </r>
  <r>
    <s v="0503306"/>
    <s v="Wu,Xuqing"/>
    <s v="COPI"/>
    <s v="G0502651"/>
    <s v="H0070"/>
    <s v="ELECTRICAL ENGINEERING"/>
    <s v="H0406"/>
    <s v="DEAN, ENGINEERING"/>
    <x v="52"/>
    <x v="52"/>
    <x v="13"/>
    <x v="13"/>
    <s v="(blank)"/>
    <s v="(blank)"/>
    <n v="33.340000000000003"/>
    <n v="63"/>
    <n v="33.468803550000004"/>
    <n v="14.726273562000001"/>
    <n v="0"/>
    <n v="18.742529988000001"/>
  </r>
  <r>
    <s v="1393885"/>
    <s v="Fu,Xin"/>
    <s v="PI"/>
    <s v="G0502651"/>
    <s v="H0070"/>
    <s v="ELECTRICAL ENGINEERING"/>
    <s v="H0406"/>
    <s v="DEAN, ENGINEERING"/>
    <x v="1"/>
    <x v="1"/>
    <x v="1"/>
    <x v="1"/>
    <s v="(blank)"/>
    <s v="(blank)"/>
    <n v="33.33"/>
    <n v="63"/>
    <n v="33.468803550000004"/>
    <n v="14.726273562000001"/>
    <n v="0"/>
    <n v="18.742529988000001"/>
  </r>
  <r>
    <s v="8001792"/>
    <s v="Chen,Jiefu"/>
    <s v="COPI"/>
    <s v="G0502651"/>
    <s v="H0070"/>
    <s v="ELECTRICAL ENGINEERING"/>
    <s v="H0406"/>
    <s v="DEAN, ENGINEERING"/>
    <x v="1"/>
    <x v="1"/>
    <x v="1"/>
    <x v="1"/>
    <s v="(blank)"/>
    <s v="(blank)"/>
    <n v="33.33"/>
    <n v="63"/>
    <n v="33.468803550000004"/>
    <n v="14.726273562000001"/>
    <n v="0"/>
    <n v="18.742529988000001"/>
  </r>
  <r>
    <s v="0159436"/>
    <s v="Gurkan,Deniz"/>
    <s v="PI"/>
    <s v="G0502659"/>
    <s v="H0139"/>
    <s v="ENGINEERING TECHNOLOGY"/>
    <s v="H0416"/>
    <s v="TECHNOLOGY ADMIN"/>
    <x v="38"/>
    <x v="38"/>
    <x v="3"/>
    <x v="3"/>
    <s v="(blank)"/>
    <s v="(blank)"/>
    <n v="10"/>
    <n v="2732"/>
    <n v="1451.3773222000002"/>
    <n v="638.60602176800012"/>
    <n v="0"/>
    <n v="812.77130043200009"/>
  </r>
  <r>
    <s v="0159436"/>
    <s v="Gurkan,Deniz"/>
    <s v="PI"/>
    <s v="G0502659"/>
    <s v="H0139"/>
    <s v="ENGINEERING TECHNOLOGY"/>
    <s v="H0416"/>
    <s v="TECHNOLOGY ADMIN"/>
    <x v="41"/>
    <x v="41"/>
    <x v="13"/>
    <x v="13"/>
    <s v="(blank)"/>
    <s v="(blank)"/>
    <n v="90"/>
    <n v="24592"/>
    <n v="13064.520903200002"/>
    <n v="5748.3891974080007"/>
    <n v="0"/>
    <n v="7316.1317057920014"/>
  </r>
  <r>
    <s v="1389876"/>
    <s v="Zheng,Yingcai"/>
    <s v="PI"/>
    <s v="G0502679"/>
    <s v="H0109"/>
    <s v="EARTH &amp; ATMOSPHERIC SCIENCES"/>
    <s v="H0411"/>
    <s v="DEAN, NATURAL SCIENCE &amp; MATHE"/>
    <x v="4"/>
    <x v="4"/>
    <x v="3"/>
    <x v="3"/>
    <s v="(blank)"/>
    <s v="(blank)"/>
    <n v="100"/>
    <n v="26475"/>
    <n v="14064.866253750002"/>
    <n v="6188.5411516500008"/>
    <n v="0"/>
    <n v="7876.3251021000015"/>
  </r>
  <r>
    <s v="1057974"/>
    <s v="Sampson,McClain"/>
    <s v="PI"/>
    <s v="G0502720"/>
    <s v="H0464"/>
    <s v="LATINA MATERNAL &amp; FAMILY HLTH"/>
    <s v="H0415"/>
    <s v="DEAN, SOCIAL WORK"/>
    <x v="43"/>
    <x v="43"/>
    <x v="5"/>
    <x v="5"/>
    <s v="(blank)"/>
    <s v="(blank)"/>
    <n v="50"/>
    <n v="131644"/>
    <n v="69935.986897400013"/>
    <n v="30771.834234856007"/>
    <n v="0"/>
    <n v="39164.152662544002"/>
  </r>
  <r>
    <s v="8001367"/>
    <s v="Boyd,Reiko K"/>
    <s v="COI"/>
    <s v="G0502720"/>
    <s v="H0464"/>
    <s v="LATINA MATERNAL &amp; FAMILY HLTH"/>
    <s v="H0415"/>
    <s v="DEAN, SOCIAL WORK"/>
    <x v="43"/>
    <x v="43"/>
    <x v="5"/>
    <x v="5"/>
    <s v="(blank)"/>
    <s v="(blank)"/>
    <n v="50"/>
    <n v="131644"/>
    <n v="69935.986897400013"/>
    <n v="30771.834234856007"/>
    <n v="0"/>
    <n v="39164.152662544002"/>
  </r>
  <r>
    <s v="0181736"/>
    <s v="Zufall,Rebecca A"/>
    <s v="PI"/>
    <s v="G0502723"/>
    <s v="H0104"/>
    <s v="BIOLOGY &amp; BIOCHEMISTRY"/>
    <s v="H0411"/>
    <s v="DEAN, NATURAL SCIENCE &amp; MATHE"/>
    <x v="26"/>
    <x v="26"/>
    <x v="3"/>
    <x v="3"/>
    <s v="(blank)"/>
    <s v="(blank)"/>
    <n v="100"/>
    <n v="5900"/>
    <n v="3134.3800150000002"/>
    <n v="1379.1272066000001"/>
    <n v="0"/>
    <n v="1755.2528084"/>
  </r>
  <r>
    <s v="8005070"/>
    <s v="Wang,Yuxuan"/>
    <s v="PI"/>
    <s v="G0502724"/>
    <s v="H0109"/>
    <s v="EARTH &amp; ATMOSPHERIC SCIENCES"/>
    <s v="H0411"/>
    <s v="DEAN, NATURAL SCIENCE &amp; MATHE"/>
    <x v="4"/>
    <x v="4"/>
    <x v="3"/>
    <x v="3"/>
    <s v="(blank)"/>
    <s v="(blank)"/>
    <n v="50"/>
    <n v="11005"/>
    <n v="5846.4156042500008"/>
    <n v="2572.4228658700004"/>
    <n v="0"/>
    <n v="3273.9927383800004"/>
  </r>
  <r>
    <s v="8005070"/>
    <s v="Wang,Yuxuan"/>
    <s v="PI"/>
    <s v="G0502724"/>
    <s v="H0109"/>
    <s v="EARTH &amp; ATMOSPHERIC SCIENCES"/>
    <s v="H0411"/>
    <s v="DEAN, NATURAL SCIENCE &amp; MATHE"/>
    <x v="57"/>
    <x v="57"/>
    <x v="3"/>
    <x v="3"/>
    <s v="(blank)"/>
    <s v="(blank)"/>
    <n v="50"/>
    <n v="11005"/>
    <n v="5846.4156042500008"/>
    <n v="2572.4228658700004"/>
    <n v="0"/>
    <n v="3273.9927383800004"/>
  </r>
  <r>
    <s v="0175403"/>
    <s v="Lapen,Thomas J"/>
    <s v="PI"/>
    <s v="G0502725"/>
    <s v="H0109"/>
    <s v="EARTH &amp; ATMOSPHERIC SCIENCES"/>
    <s v="H0411"/>
    <s v="DEAN, NATURAL SCIENCE &amp; MATHE"/>
    <x v="4"/>
    <x v="4"/>
    <x v="3"/>
    <x v="3"/>
    <s v="(blank)"/>
    <s v="(blank)"/>
    <n v="100"/>
    <n v="7401"/>
    <n v="3931.7875408500004"/>
    <n v="1729.9865179740002"/>
    <n v="0"/>
    <n v="2201.8010228760004"/>
  </r>
  <r>
    <s v="0081831"/>
    <s v="Cheung,Monit"/>
    <s v="COPI"/>
    <s v="G0502742"/>
    <s v="H0509"/>
    <s v="CHILD &amp; FAMILY CENTER"/>
    <s v="H0415"/>
    <s v="DEAN, SOCIAL WORK"/>
    <x v="12"/>
    <x v="12"/>
    <x v="5"/>
    <x v="5"/>
    <s v="(blank)"/>
    <s v="(blank)"/>
    <n v="40"/>
    <n v="-5"/>
    <n v="-2.6562542500000004"/>
    <n v="-1.1687518700000001"/>
    <n v="0"/>
    <n v="-1.4875023800000002"/>
  </r>
  <r>
    <s v="0081909"/>
    <s v="Leung,Yuk-Hi Patrick"/>
    <s v="PI"/>
    <s v="G0502742"/>
    <s v="H0509"/>
    <s v="CHILD &amp; FAMILY CENTER"/>
    <s v="H0415"/>
    <s v="DEAN, SOCIAL WORK"/>
    <x v="12"/>
    <x v="12"/>
    <x v="5"/>
    <x v="5"/>
    <s v="(blank)"/>
    <s v="(blank)"/>
    <n v="40"/>
    <n v="-5"/>
    <n v="-2.6562542500000004"/>
    <n v="-1.1687518700000001"/>
    <n v="0"/>
    <n v="-1.4875023800000002"/>
  </r>
  <r>
    <s v="8001367"/>
    <s v="Boyd,Reiko K"/>
    <s v="COI"/>
    <s v="G0502742"/>
    <s v="H0509"/>
    <s v="CHILD &amp; FAMILY CENTER"/>
    <s v="H0415"/>
    <s v="DEAN, SOCIAL WORK"/>
    <x v="12"/>
    <x v="12"/>
    <x v="5"/>
    <x v="5"/>
    <s v="(blank)"/>
    <s v="(blank)"/>
    <n v="20"/>
    <n v="-2"/>
    <n v="-1.0625017000000001"/>
    <n v="-0.46750074800000002"/>
    <n v="0"/>
    <n v="-0.59500095200000014"/>
  </r>
  <r>
    <s v="1053104"/>
    <s v="Rodrigues,Debora Frigi"/>
    <s v="PI"/>
    <s v="G0502745"/>
    <s v="H0068"/>
    <s v="CIVIL ENGINEERING"/>
    <s v="H0406"/>
    <s v="DEAN, ENGINEERING"/>
    <x v="40"/>
    <x v="40"/>
    <x v="1"/>
    <x v="1"/>
    <s v="(blank)"/>
    <s v="(blank)"/>
    <n v="100"/>
    <n v="20079"/>
    <n v="10666.985817150002"/>
    <n v="4693.473759546001"/>
    <n v="0"/>
    <n v="5973.5120576040008"/>
  </r>
  <r>
    <s v="0081182"/>
    <s v="Harold,Michael P"/>
    <s v="PI"/>
    <s v="G0502746"/>
    <s v="H0067"/>
    <s v="CHEMICAL ENGINEERING"/>
    <s v="H0406"/>
    <s v="DEAN, ENGINEERING"/>
    <x v="9"/>
    <x v="9"/>
    <x v="1"/>
    <x v="1"/>
    <s v="(blank)"/>
    <s v="(blank)"/>
    <n v="100"/>
    <n v="0"/>
    <n v="0"/>
    <n v="0"/>
    <n v="0"/>
    <n v="0"/>
  </r>
  <r>
    <s v="8004902"/>
    <s v="Nguyen,Hien V"/>
    <s v="PI"/>
    <s v="G0502752"/>
    <s v="H0070"/>
    <s v="ELECTRICAL ENGINEERING"/>
    <s v="H0406"/>
    <s v="DEAN, ENGINEERING"/>
    <x v="1"/>
    <x v="1"/>
    <x v="1"/>
    <x v="1"/>
    <s v="(blank)"/>
    <s v="(blank)"/>
    <n v="100"/>
    <n v="60807"/>
    <n v="32303.770435950002"/>
    <n v="14213.658991818002"/>
    <n v="0"/>
    <n v="18090.111444132002"/>
  </r>
  <r>
    <s v="8007788"/>
    <s v="Karim,Alamgir"/>
    <s v="PI"/>
    <s v="G0502754"/>
    <s v="H0067"/>
    <s v="CHEMICAL ENGINEERING"/>
    <s v="H0406"/>
    <s v="DEAN, ENGINEERING"/>
    <x v="9"/>
    <x v="9"/>
    <x v="1"/>
    <x v="1"/>
    <s v="(blank)"/>
    <s v="(blank)"/>
    <n v="100"/>
    <n v="50567"/>
    <n v="26863.761731950002"/>
    <n v="11820.055162058001"/>
    <n v="0"/>
    <n v="15043.706569892001"/>
  </r>
  <r>
    <s v="0137448"/>
    <s v="Chauvot,Jennifer B"/>
    <s v="COPI"/>
    <s v="G0502770"/>
    <s v="H0139"/>
    <s v="ENGINEERING TECHNOLOGY"/>
    <s v="H0416"/>
    <s v="TECHNOLOGY ADMIN"/>
    <x v="23"/>
    <x v="23"/>
    <x v="0"/>
    <x v="0"/>
    <s v="(blank)"/>
    <s v="(blank)"/>
    <n v="12.5"/>
    <n v="1864"/>
    <n v="990.25158440000007"/>
    <n v="435.71069713600002"/>
    <n v="0"/>
    <n v="554.54088726400005"/>
  </r>
  <r>
    <s v="0159436"/>
    <s v="Gurkan,Deniz"/>
    <s v="PI"/>
    <s v="G0502770"/>
    <s v="H0139"/>
    <s v="ENGINEERING TECHNOLOGY"/>
    <s v="H0416"/>
    <s v="TECHNOLOGY ADMIN"/>
    <x v="38"/>
    <x v="38"/>
    <x v="3"/>
    <x v="3"/>
    <s v="(blank)"/>
    <s v="(blank)"/>
    <n v="5"/>
    <n v="746"/>
    <n v="396.31313410000001"/>
    <n v="174.37777900400002"/>
    <n v="0"/>
    <n v="221.935355096"/>
  </r>
  <r>
    <s v="0159436"/>
    <s v="Gurkan,Deniz"/>
    <s v="PI"/>
    <s v="G0502770"/>
    <s v="H0139"/>
    <s v="ENGINEERING TECHNOLOGY"/>
    <s v="H0416"/>
    <s v="TECHNOLOGY ADMIN"/>
    <x v="41"/>
    <x v="41"/>
    <x v="13"/>
    <x v="13"/>
    <s v="(blank)"/>
    <s v="(blank)"/>
    <n v="35"/>
    <n v="5220"/>
    <n v="2773.1294370000001"/>
    <n v="1220.17695228"/>
    <n v="0"/>
    <n v="1552.95248472"/>
  </r>
  <r>
    <s v="0159436"/>
    <s v="Gurkan,Deniz"/>
    <s v="PI"/>
    <s v="G0502770"/>
    <s v="H0139"/>
    <s v="ENGINEERING TECHNOLOGY"/>
    <s v="H0416"/>
    <s v="TECHNOLOGY ADMIN"/>
    <x v="66"/>
    <x v="66"/>
    <x v="13"/>
    <x v="13"/>
    <s v="(blank)"/>
    <s v="(blank)"/>
    <n v="35"/>
    <n v="5220"/>
    <n v="2773.1294370000001"/>
    <n v="1220.17695228"/>
    <n v="0"/>
    <n v="1552.95248472"/>
  </r>
  <r>
    <s v="0166810"/>
    <s v="Horn,Catherine Lynn"/>
    <s v="COPI"/>
    <s v="G0502770"/>
    <s v="H0139"/>
    <s v="ENGINEERING TECHNOLOGY"/>
    <s v="H0416"/>
    <s v="TECHNOLOGY ADMIN"/>
    <x v="39"/>
    <x v="39"/>
    <x v="0"/>
    <x v="0"/>
    <s v="(blank)"/>
    <s v="(blank)"/>
    <n v="12.5"/>
    <n v="1864"/>
    <n v="990.25158440000007"/>
    <n v="435.71069713600002"/>
    <n v="0"/>
    <n v="554.54088726400005"/>
  </r>
  <r>
    <s v="0503306"/>
    <s v="Wu,Xuqing"/>
    <s v="PI"/>
    <s v="G0502771"/>
    <s v="H0137"/>
    <s v="I LT"/>
    <s v="H0416"/>
    <s v="TECHNOLOGY ADMIN"/>
    <x v="52"/>
    <x v="52"/>
    <x v="13"/>
    <x v="13"/>
    <s v="(blank)"/>
    <s v="(blank)"/>
    <n v="75"/>
    <n v="853"/>
    <n v="453.15697505000003"/>
    <n v="199.389069022"/>
    <n v="0"/>
    <n v="253.76790602800003"/>
  </r>
  <r>
    <s v="8001792"/>
    <s v="Chen,Jiefu"/>
    <s v="COPI"/>
    <s v="G0502771"/>
    <s v="H0137"/>
    <s v="I LT"/>
    <s v="H0416"/>
    <s v="TECHNOLOGY ADMIN"/>
    <x v="1"/>
    <x v="1"/>
    <x v="1"/>
    <x v="1"/>
    <s v="(blank)"/>
    <s v="(blank)"/>
    <n v="25"/>
    <n v="283"/>
    <n v="150.34399055"/>
    <n v="66.151355842000001"/>
    <n v="0"/>
    <n v="84.192634708"/>
  </r>
  <r>
    <s v="1136837"/>
    <s v="Das,Mini"/>
    <s v="PI"/>
    <s v="G0502777"/>
    <s v="H0112"/>
    <s v="PHYSICS"/>
    <s v="H0411"/>
    <s v="DEAN, NATURAL SCIENCE &amp; MATHE"/>
    <x v="3"/>
    <x v="3"/>
    <x v="3"/>
    <x v="3"/>
    <s v="(blank)"/>
    <s v="(blank)"/>
    <n v="90"/>
    <n v="89486"/>
    <n v="47539.513563100001"/>
    <n v="20917.385967763999"/>
    <n v="0"/>
    <n v="26622.127595336002"/>
  </r>
  <r>
    <s v="1155050"/>
    <s v="Gifford,Howard"/>
    <s v="COI"/>
    <s v="G0502777"/>
    <s v="H0112"/>
    <s v="PHYSICS"/>
    <s v="H0411"/>
    <s v="DEAN, NATURAL SCIENCE &amp; MATHE"/>
    <x v="37"/>
    <x v="37"/>
    <x v="1"/>
    <x v="1"/>
    <s v="(blank)"/>
    <s v="(blank)"/>
    <n v="5"/>
    <n v="4972"/>
    <n v="2641.3792262000002"/>
    <n v="1162.206859528"/>
    <n v="0"/>
    <n v="1479.1723666720002"/>
  </r>
  <r>
    <s v="1314235"/>
    <s v="Mohan,Chandra"/>
    <s v="COI"/>
    <s v="G0502777"/>
    <s v="H0112"/>
    <s v="PHYSICS"/>
    <s v="H0411"/>
    <s v="DEAN, NATURAL SCIENCE &amp; MATHE"/>
    <x v="37"/>
    <x v="37"/>
    <x v="1"/>
    <x v="1"/>
    <s v="(blank)"/>
    <s v="(blank)"/>
    <n v="5"/>
    <n v="4972"/>
    <n v="2641.3792262000002"/>
    <n v="1162.206859528"/>
    <n v="0"/>
    <n v="1479.1723666720002"/>
  </r>
  <r>
    <s v="1399559"/>
    <s v="Solorio Martinez,Thamar Ivette"/>
    <s v="PI"/>
    <s v="G0502811"/>
    <s v="H0108"/>
    <s v="COMPUTER SCIENCE"/>
    <s v="H0411"/>
    <s v="DEAN, NATURAL SCIENCE &amp; MATHE"/>
    <x v="38"/>
    <x v="38"/>
    <x v="3"/>
    <x v="3"/>
    <s v="(blank)"/>
    <s v="(blank)"/>
    <n v="100"/>
    <n v="15539"/>
    <n v="8255.1069581500014"/>
    <n v="3632.2470615860007"/>
    <n v="0"/>
    <n v="4622.8598965640012"/>
  </r>
  <r>
    <s v="1377860"/>
    <s v="Brgoch,Jakoah"/>
    <s v="PI"/>
    <s v="G0502812"/>
    <s v="H0107"/>
    <s v="CHEMISTRY"/>
    <s v="H0411"/>
    <s v="DEAN, NATURAL SCIENCE &amp; MATHE"/>
    <x v="7"/>
    <x v="7"/>
    <x v="3"/>
    <x v="3"/>
    <s v="(blank)"/>
    <s v="(blank)"/>
    <n v="100"/>
    <n v="17506"/>
    <n v="9300.0773801000014"/>
    <n v="4092.0340472440007"/>
    <n v="0"/>
    <n v="5208.0433328560011"/>
  </r>
  <r>
    <s v="8009647"/>
    <s v="Jaramillo,Gabriela T"/>
    <s v="PI"/>
    <s v="G0502815"/>
    <s v="H0110"/>
    <s v="MATHEMATICS"/>
    <s v="H0411"/>
    <s v="DEAN, NATURAL SCIENCE &amp; MATHE"/>
    <x v="13"/>
    <x v="13"/>
    <x v="3"/>
    <x v="3"/>
    <s v="(blank)"/>
    <s v="(blank)"/>
    <n v="100"/>
    <n v="14880"/>
    <n v="7905.0126480000008"/>
    <n v="3478.2055651200003"/>
    <n v="0"/>
    <n v="4426.807082880001"/>
  </r>
  <r>
    <s v="8010216"/>
    <s v="Peng,Weiyi"/>
    <s v="PI"/>
    <s v="G0502819"/>
    <s v="H0515"/>
    <s v="CTR FOR NUCLEAR REC&amp;CELL SIGN"/>
    <s v="H0411"/>
    <s v="DEAN, NATURAL SCIENCE &amp; MATHE"/>
    <x v="26"/>
    <x v="26"/>
    <x v="3"/>
    <x v="3"/>
    <s v="(blank)"/>
    <s v="(blank)"/>
    <n v="50"/>
    <n v="-2"/>
    <n v="-1.0625017000000001"/>
    <n v="-0.46750074800000002"/>
    <n v="0"/>
    <n v="-0.59500095200000014"/>
  </r>
  <r>
    <s v="8010216"/>
    <s v="Peng,Weiyi"/>
    <s v="PI"/>
    <s v="G0502819"/>
    <s v="H0515"/>
    <s v="CTR FOR NUCLEAR REC&amp;CELL SIGN"/>
    <s v="H0411"/>
    <s v="DEAN, NATURAL SCIENCE &amp; MATHE"/>
    <x v="6"/>
    <x v="6"/>
    <x v="3"/>
    <x v="3"/>
    <s v="(blank)"/>
    <s v="(blank)"/>
    <n v="50"/>
    <n v="-2"/>
    <n v="-1.0625017000000001"/>
    <n v="-0.46750074800000002"/>
    <n v="0"/>
    <n v="-0.59500095200000014"/>
  </r>
  <r>
    <s v="0186940"/>
    <s v="Flynn III,James Howard"/>
    <s v="PI"/>
    <s v="G0502834"/>
    <s v="H0429"/>
    <s v="INSTITUTE FOR CLIMATE/ATMO SCI"/>
    <s v="H0411"/>
    <s v="DEAN, NATURAL SCIENCE &amp; MATHE"/>
    <x v="4"/>
    <x v="4"/>
    <x v="3"/>
    <x v="3"/>
    <s v="(blank)"/>
    <s v="(blank)"/>
    <n v="50"/>
    <n v="-11"/>
    <n v="-5.8437593500000009"/>
    <n v="-2.5712541140000003"/>
    <n v="0"/>
    <n v="-3.2725052360000007"/>
  </r>
  <r>
    <s v="0186940"/>
    <s v="Flynn III,James Howard"/>
    <s v="PI"/>
    <s v="G0502834"/>
    <s v="H0429"/>
    <s v="INSTITUTE FOR CLIMATE/ATMO SCI"/>
    <s v="H0411"/>
    <s v="DEAN, NATURAL SCIENCE &amp; MATHE"/>
    <x v="57"/>
    <x v="57"/>
    <x v="3"/>
    <x v="3"/>
    <s v="(blank)"/>
    <s v="(blank)"/>
    <n v="50"/>
    <n v="-11"/>
    <n v="-5.8437593500000009"/>
    <n v="-2.5712541140000003"/>
    <n v="0"/>
    <n v="-3.2725052360000007"/>
  </r>
  <r>
    <s v="1055405"/>
    <s v="Glennie,Craig Len"/>
    <s v="COPI"/>
    <s v="G0502835"/>
    <s v="H0068"/>
    <s v="CIVIL ENGINEERING"/>
    <s v="H0406"/>
    <s v="DEAN, ENGINEERING"/>
    <x v="40"/>
    <x v="40"/>
    <x v="1"/>
    <x v="1"/>
    <s v="(blank)"/>
    <s v="(blank)"/>
    <n v="2"/>
    <n v="852"/>
    <n v="452.62572420000004"/>
    <n v="199.15531864800002"/>
    <n v="0"/>
    <n v="253.47040555200002"/>
  </r>
  <r>
    <s v="1055405"/>
    <s v="Glennie,Craig Len"/>
    <s v="COPI"/>
    <s v="G0502835"/>
    <s v="H0068"/>
    <s v="CIVIL ENGINEERING"/>
    <s v="H0406"/>
    <s v="DEAN, ENGINEERING"/>
    <x v="54"/>
    <x v="54"/>
    <x v="1"/>
    <x v="1"/>
    <s v="(blank)"/>
    <s v="(blank)"/>
    <n v="8"/>
    <n v="3411"/>
    <n v="1812.0966493500002"/>
    <n v="797.32252571400011"/>
    <n v="0"/>
    <n v="1014.7741236360001"/>
  </r>
  <r>
    <s v="1111375"/>
    <s v="Hartzell,Preston John"/>
    <s v="PI"/>
    <s v="G0502835"/>
    <s v="H0068"/>
    <s v="CIVIL ENGINEERING"/>
    <s v="H0406"/>
    <s v="DEAN, ENGINEERING"/>
    <x v="40"/>
    <x v="40"/>
    <x v="1"/>
    <x v="1"/>
    <s v="(blank)"/>
    <s v="(blank)"/>
    <n v="18"/>
    <n v="7678"/>
    <n v="4078.9440263000006"/>
    <n v="1794.7353715720003"/>
    <n v="0"/>
    <n v="2284.2086547280005"/>
  </r>
  <r>
    <s v="1111375"/>
    <s v="Hartzell,Preston John"/>
    <s v="PI"/>
    <s v="G0502835"/>
    <s v="H0068"/>
    <s v="CIVIL ENGINEERING"/>
    <s v="H0406"/>
    <s v="DEAN, ENGINEERING"/>
    <x v="54"/>
    <x v="54"/>
    <x v="1"/>
    <x v="1"/>
    <s v="(blank)"/>
    <s v="(blank)"/>
    <n v="72"/>
    <n v="30717"/>
    <n v="16318.432359450002"/>
    <n v="7180.1102381580013"/>
    <n v="0"/>
    <n v="9138.3221212919998"/>
  </r>
  <r>
    <s v="1233274"/>
    <s v="Ryou,Jae-Hyun"/>
    <s v="PI"/>
    <s v="G0502843"/>
    <s v="H0073"/>
    <s v="MECHANICAL ENGINEERING"/>
    <s v="H0406"/>
    <s v="DEAN, ENGINEERING"/>
    <x v="33"/>
    <x v="33"/>
    <x v="1"/>
    <x v="1"/>
    <s v="(blank)"/>
    <s v="(blank)"/>
    <n v="60"/>
    <n v="56"/>
    <n v="29.750047600000002"/>
    <n v="13.090020944000001"/>
    <n v="0"/>
    <n v="16.660026655999999"/>
  </r>
  <r>
    <s v="1233274"/>
    <s v="Ryou,Jae-Hyun"/>
    <s v="PI"/>
    <s v="G0502843"/>
    <s v="H0073"/>
    <s v="MECHANICAL ENGINEERING"/>
    <s v="H0406"/>
    <s v="DEAN, ENGINEERING"/>
    <x v="35"/>
    <x v="35"/>
    <x v="7"/>
    <x v="7"/>
    <s v="H0406"/>
    <s v="DEAN, ENGINEERING"/>
    <n v="30"/>
    <n v="28"/>
    <n v="14.875023800000001"/>
    <n v="0"/>
    <n v="14.875023800000001"/>
    <n v="0"/>
  </r>
  <r>
    <s v="1233274"/>
    <s v="Ryou,Jae-Hyun"/>
    <s v="PI"/>
    <s v="G0502843"/>
    <s v="H0073"/>
    <s v="MECHANICAL ENGINEERING"/>
    <s v="H0406"/>
    <s v="DEAN, ENGINEERING"/>
    <x v="36"/>
    <x v="36"/>
    <x v="7"/>
    <x v="7"/>
    <s v="H0406"/>
    <s v="DEAN, ENGINEERING"/>
    <n v="10"/>
    <n v="9"/>
    <n v="4.7812576500000006"/>
    <n v="0"/>
    <n v="4.7812576500000006"/>
    <n v="0"/>
  </r>
  <r>
    <s v="0095987"/>
    <s v="Vekilov,Peter"/>
    <s v="COPI"/>
    <s v="G0502845"/>
    <s v="H0067"/>
    <s v="CHEMICAL ENGINEERING"/>
    <s v="H0406"/>
    <s v="DEAN, ENGINEERING"/>
    <x v="9"/>
    <x v="9"/>
    <x v="1"/>
    <x v="1"/>
    <s v="(blank)"/>
    <s v="(blank)"/>
    <n v="33"/>
    <n v="9516"/>
    <n v="5055.3830886000005"/>
    <n v="2224.3685589840002"/>
    <n v="0"/>
    <n v="2831.0145296160003"/>
  </r>
  <r>
    <s v="0972205"/>
    <s v="Conrad,Jacinta C"/>
    <s v="PI"/>
    <s v="G0502845"/>
    <s v="H0067"/>
    <s v="CHEMICAL ENGINEERING"/>
    <s v="H0406"/>
    <s v="DEAN, ENGINEERING"/>
    <x v="9"/>
    <x v="9"/>
    <x v="1"/>
    <x v="1"/>
    <s v="(blank)"/>
    <s v="(blank)"/>
    <n v="34"/>
    <n v="9803"/>
    <n v="5207.8520825500009"/>
    <n v="2291.4549163220004"/>
    <n v="0"/>
    <n v="2916.3971662280005"/>
  </r>
  <r>
    <s v="1386404"/>
    <s v="Palmer,Jeremy"/>
    <s v="COPI"/>
    <s v="G0502845"/>
    <s v="H0067"/>
    <s v="CHEMICAL ENGINEERING"/>
    <s v="H0406"/>
    <s v="DEAN, ENGINEERING"/>
    <x v="9"/>
    <x v="9"/>
    <x v="1"/>
    <x v="1"/>
    <s v="(blank)"/>
    <s v="(blank)"/>
    <n v="33"/>
    <n v="9516"/>
    <n v="5055.3830886000005"/>
    <n v="2224.3685589840002"/>
    <n v="0"/>
    <n v="2831.0145296160003"/>
  </r>
  <r>
    <s v="1044270"/>
    <s v="Robertson,Megan L"/>
    <s v="PI"/>
    <s v="G0502848"/>
    <s v="H0067"/>
    <s v="CHEMICAL ENGINEERING"/>
    <s v="H0406"/>
    <s v="DEAN, ENGINEERING"/>
    <x v="9"/>
    <x v="9"/>
    <x v="1"/>
    <x v="1"/>
    <s v="(blank)"/>
    <s v="(blank)"/>
    <n v="100"/>
    <n v="56217"/>
    <n v="29865.329034450002"/>
    <n v="13140.744775158"/>
    <n v="0"/>
    <n v="16724.584259292002"/>
  </r>
  <r>
    <s v="0181398"/>
    <s v="Aparasu,Rajender R"/>
    <s v="PI"/>
    <s v="G0502855"/>
    <s v="H0571"/>
    <s v="PHAR HEALTH OUTCOMES &amp; POLICY"/>
    <s v="H0413"/>
    <s v="DEAN, PHARMACY"/>
    <x v="50"/>
    <x v="50"/>
    <x v="9"/>
    <x v="9"/>
    <s v="(blank)"/>
    <s v="(blank)"/>
    <n v="100"/>
    <n v="-88"/>
    <n v="-46.750074800000007"/>
    <n v="-20.570032912000002"/>
    <n v="0"/>
    <n v="-26.180041888000005"/>
  </r>
  <r>
    <s v="0064578"/>
    <s v="Haile,Colin Nichols"/>
    <s v="COI"/>
    <s v="G0502862"/>
    <s v="H0288"/>
    <s v="TIMES"/>
    <s v="H0400"/>
    <s v="RESEARCH"/>
    <x v="19"/>
    <x v="19"/>
    <x v="7"/>
    <x v="7"/>
    <s v="H0409"/>
    <s v="DEAN, LIBERAL ARTS AND SOCIAL SCIENCE"/>
    <n v="0"/>
    <n v="0"/>
    <n v="0"/>
    <n v="0"/>
    <n v="0"/>
    <n v="0"/>
  </r>
  <r>
    <s v="1185394"/>
    <s v="Cuny,Gregory D"/>
    <s v="COI"/>
    <s v="G0502862"/>
    <s v="H0288"/>
    <s v="TIMES"/>
    <s v="H0400"/>
    <s v="RESEARCH"/>
    <x v="24"/>
    <x v="24"/>
    <x v="9"/>
    <x v="9"/>
    <s v="(blank)"/>
    <s v="(blank)"/>
    <n v="15"/>
    <n v="3083"/>
    <n v="1637.8463705500001"/>
    <n v="720.65240304200006"/>
    <n v="0"/>
    <n v="917.19396750800001"/>
  </r>
  <r>
    <s v="1330619"/>
    <s v="Kosten,Therese A"/>
    <s v="PI"/>
    <s v="G0502862"/>
    <s v="H0288"/>
    <s v="TIMES"/>
    <s v="H0400"/>
    <s v="RESEARCH"/>
    <x v="2"/>
    <x v="2"/>
    <x v="2"/>
    <x v="2"/>
    <s v="(blank)"/>
    <s v="(blank)"/>
    <n v="25.5"/>
    <n v="5241"/>
    <n v="2784.2857048500005"/>
    <n v="1225.0857101340002"/>
    <n v="0"/>
    <n v="1559.1999947160002"/>
  </r>
  <r>
    <s v="1330619"/>
    <s v="Kosten,Therese A"/>
    <s v="PI"/>
    <s v="G0502862"/>
    <s v="H0288"/>
    <s v="TIMES"/>
    <s v="H0400"/>
    <s v="RESEARCH"/>
    <x v="19"/>
    <x v="19"/>
    <x v="7"/>
    <x v="7"/>
    <s v="H0409"/>
    <s v="DEAN, LIBERAL ARTS AND SOCIAL SCIENCE"/>
    <n v="59.5"/>
    <n v="12230"/>
    <n v="6497.1978955000004"/>
    <n v="0"/>
    <n v="6497.1978955000004"/>
    <n v="0"/>
  </r>
  <r>
    <s v="0158145"/>
    <s v="Hu,Ming"/>
    <s v="PI"/>
    <s v="G0502879"/>
    <s v="H0117"/>
    <s v="PHARMACOLOGICAL &amp; PHARMACEUTIC"/>
    <s v="H0413"/>
    <s v="DEAN, PHARMACY"/>
    <x v="24"/>
    <x v="24"/>
    <x v="9"/>
    <x v="9"/>
    <s v="(blank)"/>
    <s v="(blank)"/>
    <n v="100"/>
    <n v="6643"/>
    <n v="3529.0993965500002"/>
    <n v="1552.803734482"/>
    <n v="0"/>
    <n v="1976.2956620680002"/>
  </r>
  <r>
    <s v="0902625"/>
    <s v="Jiang,Xun"/>
    <s v="PI"/>
    <s v="G0502904"/>
    <s v="H0109"/>
    <s v="EARTH &amp; ATMOSPHERIC SCIENCES"/>
    <s v="H0411"/>
    <s v="DEAN, NATURAL SCIENCE &amp; MATHE"/>
    <x v="4"/>
    <x v="4"/>
    <x v="3"/>
    <x v="3"/>
    <s v="(blank)"/>
    <s v="(blank)"/>
    <n v="100"/>
    <n v="2002"/>
    <n v="1063.5642017"/>
    <n v="467.96824874800001"/>
    <n v="0"/>
    <n v="595.59595295200006"/>
  </r>
  <r>
    <s v="0160788"/>
    <s v="Larin,Kirill"/>
    <s v="PI"/>
    <s v="G0502905"/>
    <s v="H0071"/>
    <s v="BIOMEDICAL ENGINEERING"/>
    <s v="H0406"/>
    <s v="DEAN, ENGINEERING"/>
    <x v="37"/>
    <x v="37"/>
    <x v="1"/>
    <x v="1"/>
    <s v="(blank)"/>
    <s v="(blank)"/>
    <n v="100"/>
    <n v="8197"/>
    <n v="4354.66321745"/>
    <n v="1916.0518156780001"/>
    <n v="0"/>
    <n v="2438.6114017720001"/>
  </r>
  <r>
    <s v="0126234"/>
    <s v="Song,Gangbing"/>
    <s v="COPI"/>
    <s v="G0502931"/>
    <s v="H0073"/>
    <s v="MECHANICAL ENGINEERING"/>
    <s v="H0406"/>
    <s v="DEAN, ENGINEERING"/>
    <x v="33"/>
    <x v="33"/>
    <x v="1"/>
    <x v="1"/>
    <s v="(blank)"/>
    <s v="(blank)"/>
    <n v="35"/>
    <n v="10691"/>
    <n v="5679.6028373500003"/>
    <n v="2499.0252484340003"/>
    <n v="0"/>
    <n v="3180.577588916"/>
  </r>
  <r>
    <s v="8001791"/>
    <s v="Pan,Miao"/>
    <s v="PI"/>
    <s v="G0502931"/>
    <s v="H0073"/>
    <s v="MECHANICAL ENGINEERING"/>
    <s v="H0406"/>
    <s v="DEAN, ENGINEERING"/>
    <x v="1"/>
    <x v="1"/>
    <x v="1"/>
    <x v="1"/>
    <s v="(blank)"/>
    <s v="(blank)"/>
    <n v="35"/>
    <n v="10691"/>
    <n v="5679.6028373500003"/>
    <n v="2499.0252484340003"/>
    <n v="0"/>
    <n v="3180.577588916"/>
  </r>
  <r>
    <s v="8001792"/>
    <s v="Chen,Jiefu"/>
    <s v="COPI"/>
    <s v="G0502931"/>
    <s v="H0073"/>
    <s v="MECHANICAL ENGINEERING"/>
    <s v="H0406"/>
    <s v="DEAN, ENGINEERING"/>
    <x v="1"/>
    <x v="1"/>
    <x v="1"/>
    <x v="1"/>
    <s v="(blank)"/>
    <s v="(blank)"/>
    <n v="30"/>
    <n v="9165"/>
    <n v="4868.9140402500007"/>
    <n v="2142.3221777100002"/>
    <n v="0"/>
    <n v="2726.5918625400004"/>
  </r>
  <r>
    <s v="0763117"/>
    <s v="Vardeman,Jennifer E"/>
    <s v="COI"/>
    <s v="G0502933"/>
    <s v="H0125"/>
    <s v="PSYCHOLOGY"/>
    <s v="H0409"/>
    <s v="DEAN, LIBERAL ARTS &amp; SOC SCI"/>
    <x v="67"/>
    <x v="67"/>
    <x v="2"/>
    <x v="2"/>
    <s v="(blank)"/>
    <s v="(blank)"/>
    <n v="10"/>
    <n v="15317"/>
    <n v="8137.1692694500007"/>
    <n v="3580.3544785580002"/>
    <n v="0"/>
    <n v="4556.814790892"/>
  </r>
  <r>
    <s v="0913630"/>
    <s v="Medina PhD,Luis Daniel"/>
    <s v="PI"/>
    <s v="G0502933"/>
    <s v="H0125"/>
    <s v="PSYCHOLOGY"/>
    <s v="H0409"/>
    <s v="DEAN, LIBERAL ARTS &amp; SOC SCI"/>
    <x v="2"/>
    <x v="2"/>
    <x v="2"/>
    <x v="2"/>
    <s v="(blank)"/>
    <s v="(blank)"/>
    <n v="67.5"/>
    <n v="103391"/>
    <n v="54926.556632350002"/>
    <n v="24167.684918234001"/>
    <n v="0"/>
    <n v="30758.871714116001"/>
  </r>
  <r>
    <s v="1398939"/>
    <s v="Woods,Steven Paul"/>
    <s v="COI"/>
    <s v="G0502933"/>
    <s v="H0125"/>
    <s v="PSYCHOLOGY"/>
    <s v="H0409"/>
    <s v="DEAN, LIBERAL ARTS &amp; SOC SCI"/>
    <x v="2"/>
    <x v="2"/>
    <x v="2"/>
    <x v="2"/>
    <s v="(blank)"/>
    <s v="(blank)"/>
    <n v="22.5"/>
    <n v="34464"/>
    <n v="18309.029294400003"/>
    <n v="8055.9728895360013"/>
    <n v="0"/>
    <n v="10253.056404864001"/>
  </r>
  <r>
    <s v="0083358"/>
    <s v="Rifai,Hanadi S"/>
    <s v="PI"/>
    <s v="G0502943"/>
    <s v="H0068"/>
    <s v="CIVIL ENGINEERING"/>
    <s v="H0406"/>
    <s v="DEAN, ENGINEERING"/>
    <x v="40"/>
    <x v="40"/>
    <x v="1"/>
    <x v="1"/>
    <s v="(blank)"/>
    <s v="(blank)"/>
    <n v="50"/>
    <n v="9427"/>
    <n v="5008.1017629500002"/>
    <n v="2203.5647756980002"/>
    <n v="0"/>
    <n v="2804.536987252"/>
  </r>
  <r>
    <s v="0153276"/>
    <s v="Sharma,Pradeep"/>
    <s v="COPI"/>
    <s v="G0502943"/>
    <s v="H0068"/>
    <s v="CIVIL ENGINEERING"/>
    <s v="H0406"/>
    <s v="DEAN, ENGINEERING"/>
    <x v="33"/>
    <x v="33"/>
    <x v="1"/>
    <x v="1"/>
    <s v="(blank)"/>
    <s v="(blank)"/>
    <n v="50"/>
    <n v="9427"/>
    <n v="5008.1017629500002"/>
    <n v="2203.5647756980002"/>
    <n v="0"/>
    <n v="2804.536987252"/>
  </r>
  <r>
    <s v="0188169"/>
    <s v="Kovach,Jamison"/>
    <s v="COPI"/>
    <s v="G0502955"/>
    <s v="H0139"/>
    <s v="ENGINEERING TECHNOLOGY"/>
    <s v="H0416"/>
    <s v="TECHNOLOGY ADMIN"/>
    <x v="62"/>
    <x v="62"/>
    <x v="13"/>
    <x v="13"/>
    <s v="(blank)"/>
    <s v="(blank)"/>
    <n v="40"/>
    <n v="9862"/>
    <n v="5239.1958827000008"/>
    <n v="2305.2461883880005"/>
    <n v="0"/>
    <n v="2933.9496943120002"/>
  </r>
  <r>
    <s v="0900642"/>
    <s v="Pollonini,Luca"/>
    <s v="PI"/>
    <s v="G0502955"/>
    <s v="H0139"/>
    <s v="ENGINEERING TECHNOLOGY"/>
    <s v="H0416"/>
    <s v="TECHNOLOGY ADMIN"/>
    <x v="41"/>
    <x v="41"/>
    <x v="13"/>
    <x v="13"/>
    <s v="(blank)"/>
    <s v="(blank)"/>
    <n v="60"/>
    <n v="14795"/>
    <n v="7859.8563257500009"/>
    <n v="3458.3367833300003"/>
    <n v="0"/>
    <n v="4401.519542420001"/>
  </r>
  <r>
    <s v="8001520"/>
    <s v="Renshaw,Andrew"/>
    <s v="PI"/>
    <s v="G0502969"/>
    <s v="H0112"/>
    <s v="PHYSICS"/>
    <s v="H0411"/>
    <s v="DEAN, NATURAL SCIENCE &amp; MATHE"/>
    <x v="3"/>
    <x v="3"/>
    <x v="3"/>
    <x v="3"/>
    <s v="(blank)"/>
    <s v="(blank)"/>
    <n v="100"/>
    <n v="13675"/>
    <n v="7264.8553737500006"/>
    <n v="3196.5363644500003"/>
    <n v="0"/>
    <n v="4068.3190093000003"/>
  </r>
  <r>
    <s v="0967016"/>
    <s v="Shih,Wei-Chuan"/>
    <s v="PI"/>
    <s v="G0502986"/>
    <s v="H0070"/>
    <s v="ELECTRICAL ENGINEERING"/>
    <s v="H0406"/>
    <s v="DEAN, ENGINEERING"/>
    <x v="1"/>
    <x v="1"/>
    <x v="1"/>
    <x v="1"/>
    <s v="(blank)"/>
    <s v="(blank)"/>
    <n v="50"/>
    <n v="8451"/>
    <n v="4489.6009333500006"/>
    <n v="1975.4244106740002"/>
    <n v="0"/>
    <n v="2514.1765226760003"/>
  </r>
  <r>
    <s v="0967016"/>
    <s v="Shih,Wei-Chuan"/>
    <s v="PI"/>
    <s v="G0502986"/>
    <s v="H0070"/>
    <s v="ELECTRICAL ENGINEERING"/>
    <s v="H0406"/>
    <s v="DEAN, ENGINEERING"/>
    <x v="1"/>
    <x v="68"/>
    <x v="1"/>
    <x v="1"/>
    <s v="(blank)"/>
    <s v="(blank)"/>
    <n v="50"/>
    <n v="8451"/>
    <n v="4489.6009333500006"/>
    <n v="1975.4244106740002"/>
    <n v="0"/>
    <n v="2514.1765226760003"/>
  </r>
  <r>
    <s v="1044270"/>
    <s v="Robertson,Megan L"/>
    <s v="COPI"/>
    <s v="G0502987"/>
    <s v="H0067"/>
    <s v="CHEMICAL ENGINEERING"/>
    <s v="H0406"/>
    <s v="DEAN, ENGINEERING"/>
    <x v="9"/>
    <x v="9"/>
    <x v="1"/>
    <x v="1"/>
    <s v="(blank)"/>
    <s v="(blank)"/>
    <n v="50"/>
    <n v="1400"/>
    <n v="743.75119000000007"/>
    <n v="327.25052360000001"/>
    <n v="0"/>
    <n v="416.50066640000006"/>
  </r>
  <r>
    <s v="8007788"/>
    <s v="Karim,Alamgir"/>
    <s v="PI"/>
    <s v="G0502987"/>
    <s v="H0067"/>
    <s v="CHEMICAL ENGINEERING"/>
    <s v="H0406"/>
    <s v="DEAN, ENGINEERING"/>
    <x v="9"/>
    <x v="9"/>
    <x v="1"/>
    <x v="1"/>
    <s v="(blank)"/>
    <s v="(blank)"/>
    <n v="50"/>
    <n v="1400"/>
    <n v="743.75119000000007"/>
    <n v="327.25052360000001"/>
    <n v="0"/>
    <n v="416.50066640000006"/>
  </r>
  <r>
    <s v="8010043"/>
    <s v="Li,Hongyi"/>
    <s v="PI"/>
    <s v="G0502990"/>
    <s v="H0068"/>
    <s v="CIVIL ENGINEERING"/>
    <s v="H0406"/>
    <s v="DEAN, ENGINEERING"/>
    <x v="40"/>
    <x v="40"/>
    <x v="1"/>
    <x v="1"/>
    <s v="(blank)"/>
    <s v="(blank)"/>
    <n v="100"/>
    <n v="23386"/>
    <n v="12423.832378100002"/>
    <n v="5466.4862463640011"/>
    <n v="0"/>
    <n v="6957.3461317360006"/>
  </r>
  <r>
    <s v="8002477"/>
    <s v="Parikh,Pranav J"/>
    <s v="PI"/>
    <s v="G0502996"/>
    <s v="H0065"/>
    <s v="HEALTH AND HUMAN PERFORMANCE"/>
    <s v="H0409"/>
    <s v="DEAN, LIBERAL ARTS &amp; SOC SCI"/>
    <x v="16"/>
    <x v="16"/>
    <x v="2"/>
    <x v="2"/>
    <s v="(blank)"/>
    <s v="(blank)"/>
    <n v="100"/>
    <n v="593"/>
    <n v="315.03175405000002"/>
    <n v="138.61397178200002"/>
    <n v="0"/>
    <n v="176.417782268"/>
  </r>
  <r>
    <s v="0187004"/>
    <s v="Conklin,William A"/>
    <s v="PI"/>
    <s v="G0503025"/>
    <s v="H0554"/>
    <s v="CTR FOR INFO SCRTY, RES &amp; EDU"/>
    <s v="H0416"/>
    <s v="TECHNOLOGY ADMIN"/>
    <x v="52"/>
    <x v="52"/>
    <x v="13"/>
    <x v="13"/>
    <s v="(blank)"/>
    <s v="(blank)"/>
    <n v="0"/>
    <n v="0"/>
    <n v="0"/>
    <n v="0"/>
    <n v="0"/>
    <n v="0"/>
  </r>
  <r>
    <s v="0187004"/>
    <s v="Conklin,William A"/>
    <s v="PI"/>
    <s v="G0503025"/>
    <s v="H0554"/>
    <s v="CTR FOR INFO SCRTY, RES &amp; EDU"/>
    <s v="H0416"/>
    <s v="TECHNOLOGY ADMIN"/>
    <x v="66"/>
    <x v="66"/>
    <x v="13"/>
    <x v="13"/>
    <s v="(blank)"/>
    <s v="(blank)"/>
    <n v="100"/>
    <n v="0"/>
    <n v="0"/>
    <n v="0"/>
    <n v="0"/>
    <n v="0"/>
  </r>
  <r>
    <s v="8001689"/>
    <s v="Damian,Rodica Ioana"/>
    <s v="PI"/>
    <s v="G0503039"/>
    <s v="H0125"/>
    <s v="PSYCHOLOGY"/>
    <s v="H0409"/>
    <s v="DEAN, LIBERAL ARTS &amp; SOC SCI"/>
    <x v="2"/>
    <x v="2"/>
    <x v="2"/>
    <x v="2"/>
    <s v="(blank)"/>
    <s v="(blank)"/>
    <n v="100"/>
    <n v="0"/>
    <n v="0"/>
    <n v="0"/>
    <n v="0"/>
    <n v="0"/>
  </r>
  <r>
    <s v="1024610"/>
    <s v="Varadarajan,Navin"/>
    <s v="PI"/>
    <s v="G0503043"/>
    <s v="H0067"/>
    <s v="CHEMICAL ENGINEERING"/>
    <s v="H0406"/>
    <s v="DEAN, ENGINEERING"/>
    <x v="9"/>
    <x v="9"/>
    <x v="1"/>
    <x v="1"/>
    <s v="(blank)"/>
    <s v="(blank)"/>
    <n v="100"/>
    <n v="348"/>
    <n v="184.87529580000003"/>
    <n v="81.34513015200001"/>
    <n v="0"/>
    <n v="103.53016564800002"/>
  </r>
  <r>
    <s v="8010043"/>
    <s v="Li,Hongyi"/>
    <s v="PI"/>
    <s v="G0503051"/>
    <s v="H0068"/>
    <s v="CIVIL ENGINEERING"/>
    <s v="H0406"/>
    <s v="DEAN, ENGINEERING"/>
    <x v="40"/>
    <x v="40"/>
    <x v="1"/>
    <x v="1"/>
    <s v="(blank)"/>
    <s v="(blank)"/>
    <n v="100"/>
    <n v="24227"/>
    <n v="12870.614342950001"/>
    <n v="5663.0703108980006"/>
    <n v="0"/>
    <n v="7207.5440320520001"/>
  </r>
  <r>
    <s v="8004887"/>
    <s v="Raghunathan,Vijaykrishna"/>
    <s v="PI"/>
    <s v="G0503055"/>
    <s v="H0114"/>
    <s v="OPT VISION SCIENCES"/>
    <s v="H0412"/>
    <s v="DEAN, OPTOMETRY"/>
    <x v="28"/>
    <x v="28"/>
    <x v="4"/>
    <x v="4"/>
    <s v="(blank)"/>
    <s v="(blank)"/>
    <n v="0"/>
    <n v="0"/>
    <n v="0"/>
    <n v="0"/>
    <n v="0"/>
    <n v="0"/>
  </r>
  <r>
    <s v="8004887"/>
    <s v="Raghunathan,Vijaykrishna"/>
    <s v="PI"/>
    <s v="G0503055"/>
    <s v="H0114"/>
    <s v="OPT VISION SCIENCES"/>
    <s v="H0412"/>
    <s v="DEAN, OPTOMETRY"/>
    <x v="10"/>
    <x v="10"/>
    <x v="4"/>
    <x v="4"/>
    <s v="(blank)"/>
    <s v="(blank)"/>
    <n v="100"/>
    <n v="17849"/>
    <n v="9482.2964216500004"/>
    <n v="4172.2104255260001"/>
    <n v="0"/>
    <n v="5310.0859961240003"/>
  </r>
  <r>
    <s v="0943848"/>
    <s v="Das,Vallabh E"/>
    <s v="PI"/>
    <s v="G0503085"/>
    <s v="H0114"/>
    <s v="OPT VISION SCIENCES"/>
    <s v="H0412"/>
    <s v="DEAN, OPTOMETRY"/>
    <x v="28"/>
    <x v="28"/>
    <x v="4"/>
    <x v="4"/>
    <s v="(blank)"/>
    <s v="(blank)"/>
    <n v="0"/>
    <n v="0"/>
    <n v="0"/>
    <n v="0"/>
    <n v="0"/>
    <n v="0"/>
  </r>
  <r>
    <s v="0943848"/>
    <s v="Das,Vallabh E"/>
    <s v="PI"/>
    <s v="G0503085"/>
    <s v="H0114"/>
    <s v="OPT VISION SCIENCES"/>
    <s v="H0412"/>
    <s v="DEAN, OPTOMETRY"/>
    <x v="10"/>
    <x v="10"/>
    <x v="4"/>
    <x v="4"/>
    <s v="(blank)"/>
    <s v="(blank)"/>
    <n v="100"/>
    <n v="120334"/>
    <n v="63927.539783900007"/>
    <n v="28128.117504916005"/>
    <n v="0"/>
    <n v="35799.422278983999"/>
  </r>
  <r>
    <s v="0162704"/>
    <s v="Rogers,Susan"/>
    <s v="PI"/>
    <s v="G0503108"/>
    <s v="H0574"/>
    <s v="COMMU DESIGN CNTR SUSAN ROGERS"/>
    <s v="H0403"/>
    <s v="DEAN, G D HINES ARCH &amp; DESIGN"/>
    <x v="68"/>
    <x v="69"/>
    <x v="18"/>
    <x v="18"/>
    <s v="(blank)"/>
    <s v="(blank)"/>
    <n v="0"/>
    <n v="0"/>
    <n v="0"/>
    <n v="0"/>
    <n v="0"/>
    <n v="0"/>
  </r>
  <r>
    <s v="0162704"/>
    <s v="Rogers,Susan"/>
    <s v="PI"/>
    <s v="G0503108"/>
    <s v="H0574"/>
    <s v="COMMU DESIGN CNTR SUSAN ROGERS"/>
    <s v="H0403"/>
    <s v="DEAN, G D HINES ARCH &amp; DESIGN"/>
    <x v="69"/>
    <x v="70"/>
    <x v="18"/>
    <x v="18"/>
    <s v="(blank)"/>
    <s v="(blank)"/>
    <n v="100"/>
    <n v="0"/>
    <n v="0"/>
    <n v="0"/>
    <n v="0"/>
    <n v="0"/>
  </r>
  <r>
    <s v="8010558"/>
    <s v="Gist,Conra D."/>
    <s v="PI"/>
    <s v="G0503112"/>
    <s v="H0062"/>
    <s v="CURRICULUM AND INSTRUCTION"/>
    <s v="H0405"/>
    <s v="DEAN, EDUCATION"/>
    <x v="23"/>
    <x v="23"/>
    <x v="0"/>
    <x v="0"/>
    <s v="(blank)"/>
    <s v="(blank)"/>
    <n v="100"/>
    <n v="4704"/>
    <n v="2499.0039984000005"/>
    <n v="1099.5617592960002"/>
    <n v="0"/>
    <n v="1399.4422391040002"/>
  </r>
  <r>
    <s v="1224139"/>
    <s v="Yao,Yan"/>
    <s v="PI"/>
    <s v="G0503126"/>
    <s v="H0070"/>
    <s v="ELECTRICAL ENGINEERING"/>
    <s v="H0406"/>
    <s v="DEAN, ENGINEERING"/>
    <x v="1"/>
    <x v="1"/>
    <x v="1"/>
    <x v="1"/>
    <s v="(blank)"/>
    <s v="(blank)"/>
    <n v="70"/>
    <n v="43343"/>
    <n v="23026.005591550002"/>
    <n v="10131.442460282"/>
    <n v="0"/>
    <n v="12894.563131268002"/>
  </r>
  <r>
    <s v="1224139"/>
    <s v="Yao,Yan"/>
    <s v="PI"/>
    <s v="G0503126"/>
    <s v="H0070"/>
    <s v="ELECTRICAL ENGINEERING"/>
    <s v="H0406"/>
    <s v="DEAN, ENGINEERING"/>
    <x v="35"/>
    <x v="35"/>
    <x v="7"/>
    <x v="7"/>
    <s v="H0406"/>
    <s v="DEAN, ENGINEERING"/>
    <n v="30"/>
    <n v="18574"/>
    <n v="9867.4532879000017"/>
    <n v="0"/>
    <n v="9867.4532879000017"/>
    <n v="0"/>
  </r>
  <r>
    <s v="0158145"/>
    <s v="Hu,Ming"/>
    <s v="PI"/>
    <s v="G0503132"/>
    <s v="H0117"/>
    <s v="PHARMACOLOGICAL &amp; PHARMACEUTIC"/>
    <s v="H0413"/>
    <s v="DEAN, PHARMACY"/>
    <x v="24"/>
    <x v="24"/>
    <x v="9"/>
    <x v="9"/>
    <s v="(blank)"/>
    <s v="(blank)"/>
    <n v="100"/>
    <n v="1565"/>
    <n v="831.40758025000014"/>
    <n v="365.81933531000004"/>
    <n v="0"/>
    <n v="465.5882449400001"/>
  </r>
  <r>
    <s v="0158145"/>
    <s v="Hu,Ming"/>
    <s v="PI"/>
    <s v="G0503140"/>
    <s v="H0117"/>
    <s v="PHARMACOLOGICAL &amp; PHARMACEUTIC"/>
    <s v="H0413"/>
    <s v="DEAN, PHARMACY"/>
    <x v="24"/>
    <x v="24"/>
    <x v="9"/>
    <x v="9"/>
    <s v="(blank)"/>
    <s v="(blank)"/>
    <n v="80"/>
    <n v="65064"/>
    <n v="34565.305304400004"/>
    <n v="15208.734333936001"/>
    <n v="0"/>
    <n v="19356.570970464003"/>
  </r>
  <r>
    <s v="0191267"/>
    <s v="Ghose,Romi"/>
    <s v="COI"/>
    <s v="G0503140"/>
    <s v="H0117"/>
    <s v="PHARMACOLOGICAL &amp; PHARMACEUTIC"/>
    <s v="H0413"/>
    <s v="DEAN, PHARMACY"/>
    <x v="24"/>
    <x v="24"/>
    <x v="9"/>
    <x v="9"/>
    <s v="(blank)"/>
    <s v="(blank)"/>
    <n v="20"/>
    <n v="16266"/>
    <n v="8641.3263261000011"/>
    <n v="3802.1835834840003"/>
    <n v="0"/>
    <n v="4839.1427426160008"/>
  </r>
  <r>
    <s v="1059688"/>
    <s v="Roysam,Badrinath"/>
    <s v="PI"/>
    <s v="G0503147"/>
    <s v="H0070"/>
    <s v="ELECTRICAL ENGINEERING"/>
    <s v="H0406"/>
    <s v="DEAN, ENGINEERING"/>
    <x v="1"/>
    <x v="1"/>
    <x v="1"/>
    <x v="1"/>
    <s v="(blank)"/>
    <s v="(blank)"/>
    <n v="60"/>
    <n v="33493"/>
    <n v="17793.184719050001"/>
    <n v="7829.0012763820005"/>
    <n v="0"/>
    <n v="9964.1834426679998"/>
  </r>
  <r>
    <s v="1180171"/>
    <s v="Prasad,Saurabh"/>
    <s v="COI"/>
    <s v="G0503147"/>
    <s v="H0070"/>
    <s v="ELECTRICAL ENGINEERING"/>
    <s v="H0406"/>
    <s v="DEAN, ENGINEERING"/>
    <x v="1"/>
    <x v="1"/>
    <x v="1"/>
    <x v="1"/>
    <s v="(blank)"/>
    <s v="(blank)"/>
    <n v="20"/>
    <n v="11166"/>
    <n v="5931.9469911000006"/>
    <n v="2610.0566760840002"/>
    <n v="0"/>
    <n v="3321.8903150160004"/>
  </r>
  <r>
    <s v="8004902"/>
    <s v="Nguyen,Hien V"/>
    <s v="COI"/>
    <s v="G0503147"/>
    <s v="H0070"/>
    <s v="ELECTRICAL ENGINEERING"/>
    <s v="H0406"/>
    <s v="DEAN, ENGINEERING"/>
    <x v="1"/>
    <x v="1"/>
    <x v="1"/>
    <x v="1"/>
    <s v="(blank)"/>
    <s v="(blank)"/>
    <n v="20"/>
    <n v="11166"/>
    <n v="5931.9469911000006"/>
    <n v="2610.0566760840002"/>
    <n v="0"/>
    <n v="3321.8903150160004"/>
  </r>
  <r>
    <s v="8007789"/>
    <s v="Bollini,Praveen P"/>
    <s v="PI"/>
    <s v="G0503160"/>
    <s v="H0067"/>
    <s v="CHEMICAL ENGINEERING"/>
    <s v="H0406"/>
    <s v="DEAN, ENGINEERING"/>
    <x v="9"/>
    <x v="9"/>
    <x v="1"/>
    <x v="1"/>
    <s v="(blank)"/>
    <s v="(blank)"/>
    <n v="100"/>
    <n v="44301"/>
    <n v="23534.943905850003"/>
    <n v="10355.375318574001"/>
    <n v="0"/>
    <n v="13179.568587276002"/>
  </r>
  <r>
    <s v="0153404"/>
    <s v="Perales,Monica"/>
    <s v="COI"/>
    <s v="G0503175"/>
    <s v="H0089"/>
    <s v="HISTORY"/>
    <s v="H0409"/>
    <s v="DEAN, LIBERAL ARTS &amp; SOC SCI"/>
    <x v="70"/>
    <x v="71"/>
    <x v="2"/>
    <x v="2"/>
    <s v="(blank)"/>
    <s v="(blank)"/>
    <n v="50"/>
    <n v="0"/>
    <n v="0"/>
    <n v="0"/>
    <n v="0"/>
    <n v="0"/>
  </r>
  <r>
    <s v="0188197"/>
    <s v="Romero,Todd"/>
    <s v="PI"/>
    <s v="G0503175"/>
    <s v="H0089"/>
    <s v="HISTORY"/>
    <s v="H0409"/>
    <s v="DEAN, LIBERAL ARTS &amp; SOC SCI"/>
    <x v="70"/>
    <x v="71"/>
    <x v="2"/>
    <x v="2"/>
    <s v="(blank)"/>
    <s v="(blank)"/>
    <n v="50"/>
    <n v="0"/>
    <n v="0"/>
    <n v="0"/>
    <n v="0"/>
    <n v="0"/>
  </r>
  <r>
    <s v="1306477"/>
    <s v="Shevkoplyas,Sergey"/>
    <s v="PI"/>
    <s v="G0503178"/>
    <s v="H0071"/>
    <s v="BIOMEDICAL ENGINEERING"/>
    <s v="H0406"/>
    <s v="DEAN, ENGINEERING"/>
    <x v="37"/>
    <x v="37"/>
    <x v="1"/>
    <x v="1"/>
    <s v="(blank)"/>
    <s v="(blank)"/>
    <n v="100"/>
    <n v="57731"/>
    <n v="30669.642821350004"/>
    <n v="13494.642841394001"/>
    <n v="0"/>
    <n v="17174.999979956003"/>
  </r>
  <r>
    <s v="1107383"/>
    <s v="Sirsat,Sujata Ashok"/>
    <s v="PI"/>
    <s v="G0503184"/>
    <s v="H0081"/>
    <s v="GLOBAL HOSPITALITY LEADERSHIP"/>
    <s v="H0408"/>
    <s v="DEAN, GLOBAL HOSPITALITY LEADER"/>
    <x v="71"/>
    <x v="72"/>
    <x v="19"/>
    <x v="19"/>
    <s v="(blank)"/>
    <s v="(blank)"/>
    <n v="100"/>
    <n v="0"/>
    <n v="0"/>
    <n v="0"/>
    <n v="0"/>
    <n v="0"/>
  </r>
  <r>
    <s v="8007542"/>
    <s v="Oliveira,Luis RG"/>
    <s v="PI"/>
    <s v="G0503207"/>
    <s v="H0091"/>
    <s v="PHILOSOPHY"/>
    <s v="H0409"/>
    <s v="DEAN, LIBERAL ARTS &amp; SOC SCI"/>
    <x v="60"/>
    <x v="60"/>
    <x v="2"/>
    <x v="2"/>
    <s v="(blank)"/>
    <s v="(blank)"/>
    <n v="100"/>
    <n v="7856"/>
    <n v="4173.5066776000003"/>
    <n v="1836.3429381440001"/>
    <n v="0"/>
    <n v="2337.1637394560003"/>
  </r>
  <r>
    <s v="1313016"/>
    <s v="Meisel,Richard P"/>
    <s v="PI"/>
    <s v="G0503211"/>
    <s v="H0104"/>
    <s v="BIOLOGY &amp; BIOCHEMISTRY"/>
    <s v="H0411"/>
    <s v="DEAN, NATURAL SCIENCE &amp; MATHE"/>
    <x v="26"/>
    <x v="26"/>
    <x v="3"/>
    <x v="3"/>
    <s v="(blank)"/>
    <s v="(blank)"/>
    <n v="100"/>
    <n v="0"/>
    <n v="0"/>
    <n v="0"/>
    <n v="0"/>
    <n v="0"/>
  </r>
  <r>
    <s v="0099942"/>
    <s v="Sen,Mehmet"/>
    <s v="PI"/>
    <s v="G0503219"/>
    <s v="H0104"/>
    <s v="BIOLOGY &amp; BIOCHEMISTRY"/>
    <s v="H0411"/>
    <s v="DEAN, NATURAL SCIENCE &amp; MATHE"/>
    <x v="26"/>
    <x v="26"/>
    <x v="3"/>
    <x v="3"/>
    <s v="(blank)"/>
    <s v="(blank)"/>
    <n v="100"/>
    <n v="13618"/>
    <n v="7234.5740753000009"/>
    <n v="3183.2125931320006"/>
    <n v="0"/>
    <n v="4051.3614821680003"/>
  </r>
  <r>
    <s v="0186940"/>
    <s v="Flynn III,James Howard"/>
    <s v="PI"/>
    <s v="G0503220"/>
    <s v="H0109"/>
    <s v="EARTH &amp; ATMOSPHERIC SCIENCES"/>
    <s v="H0411"/>
    <s v="DEAN, NATURAL SCIENCE &amp; MATHE"/>
    <x v="4"/>
    <x v="4"/>
    <x v="3"/>
    <x v="3"/>
    <s v="(blank)"/>
    <s v="(blank)"/>
    <n v="100"/>
    <n v="1575"/>
    <n v="836.72008875000006"/>
    <n v="368.15683905000003"/>
    <n v="0"/>
    <n v="468.56324970000003"/>
  </r>
  <r>
    <s v="1159554"/>
    <s v="Miciak,Jeremy Richard"/>
    <s v="PI"/>
    <s v="G0503221"/>
    <s v="H0288"/>
    <s v="TIMES"/>
    <s v="H0400"/>
    <s v="RESEARCH"/>
    <x v="2"/>
    <x v="2"/>
    <x v="2"/>
    <x v="2"/>
    <s v="(blank)"/>
    <s v="(blank)"/>
    <n v="20"/>
    <n v="2558"/>
    <n v="1358.9396743000002"/>
    <n v="597.93345669200005"/>
    <n v="0"/>
    <n v="761.00621760800016"/>
  </r>
  <r>
    <s v="1159554"/>
    <s v="Miciak,Jeremy Richard"/>
    <s v="PI"/>
    <s v="G0503221"/>
    <s v="H0288"/>
    <s v="TIMES"/>
    <s v="H0400"/>
    <s v="RESEARCH"/>
    <x v="19"/>
    <x v="19"/>
    <x v="7"/>
    <x v="7"/>
    <s v="H0409"/>
    <s v="DEAN, LIBERAL ARTS AND SOCIAL SCIENCE"/>
    <n v="80"/>
    <n v="10228"/>
    <n v="5433.6336938000004"/>
    <n v="0"/>
    <n v="5433.6336938000004"/>
    <n v="0"/>
  </r>
  <r>
    <s v="0160788"/>
    <s v="Larin,Kirill"/>
    <s v="COI"/>
    <s v="G0503224"/>
    <s v="H0071"/>
    <s v="BIOMEDICAL ENGINEERING"/>
    <s v="H0406"/>
    <s v="DEAN, ENGINEERING"/>
    <x v="37"/>
    <x v="37"/>
    <x v="1"/>
    <x v="1"/>
    <s v="(blank)"/>
    <s v="(blank)"/>
    <n v="50"/>
    <n v="35469"/>
    <n v="18842.936398650003"/>
    <n v="8290.8920154060015"/>
    <n v="0"/>
    <n v="10552.044383244001"/>
  </r>
  <r>
    <s v="1393562"/>
    <s v="Mayerich,David Matthew"/>
    <s v="PI"/>
    <s v="G0503224"/>
    <s v="H0071"/>
    <s v="BIOMEDICAL ENGINEERING"/>
    <s v="H0406"/>
    <s v="DEAN, ENGINEERING"/>
    <x v="1"/>
    <x v="1"/>
    <x v="1"/>
    <x v="1"/>
    <s v="(blank)"/>
    <s v="(blank)"/>
    <n v="50"/>
    <n v="35469"/>
    <n v="18842.936398650003"/>
    <n v="8290.8920154060015"/>
    <n v="0"/>
    <n v="10552.044383244001"/>
  </r>
  <r>
    <s v="0086423"/>
    <s v="Reyes,Augustina"/>
    <s v="PI"/>
    <s v="G0503236"/>
    <s v="H0524"/>
    <s v="ED LEADERSHIP &amp; POLICY STUDIES"/>
    <s v="H0405"/>
    <s v="DEAN, EDUCATION"/>
    <x v="39"/>
    <x v="39"/>
    <x v="0"/>
    <x v="0"/>
    <s v="(blank)"/>
    <s v="(blank)"/>
    <n v="100"/>
    <n v="13833"/>
    <n v="7348.7930080500009"/>
    <n v="3233.4689235420005"/>
    <n v="0"/>
    <n v="4115.3240845079999"/>
  </r>
  <r>
    <s v="0082417"/>
    <s v="Francis,David J"/>
    <s v="PI"/>
    <s v="G0503246"/>
    <s v="H0288"/>
    <s v="TIMES"/>
    <s v="H0400"/>
    <s v="RESEARCH"/>
    <x v="2"/>
    <x v="2"/>
    <x v="2"/>
    <x v="2"/>
    <s v="(blank)"/>
    <s v="(blank)"/>
    <n v="10"/>
    <n v="1572"/>
    <n v="835.12633620000008"/>
    <n v="367.45558792800006"/>
    <n v="0"/>
    <n v="467.67074827200003"/>
  </r>
  <r>
    <s v="0082417"/>
    <s v="Francis,David J"/>
    <s v="PI"/>
    <s v="G0503246"/>
    <s v="H0288"/>
    <s v="TIMES"/>
    <s v="H0400"/>
    <s v="RESEARCH"/>
    <x v="19"/>
    <x v="19"/>
    <x v="7"/>
    <x v="7"/>
    <s v="H0409"/>
    <s v="DEAN, LIBERAL ARTS AND SOCIAL SCIENCE"/>
    <n v="40"/>
    <n v="6288"/>
    <n v="3340.5053448000003"/>
    <n v="0"/>
    <n v="3340.5053448000003"/>
    <n v="0"/>
  </r>
  <r>
    <s v="0089897"/>
    <s v="Carlson,Coleen"/>
    <s v="COI"/>
    <s v="G0503246"/>
    <s v="H0288"/>
    <s v="TIMES"/>
    <s v="H0400"/>
    <s v="RESEARCH"/>
    <x v="2"/>
    <x v="2"/>
    <x v="2"/>
    <x v="2"/>
    <s v="(blank)"/>
    <s v="(blank)"/>
    <n v="10"/>
    <n v="1572"/>
    <n v="835.12633620000008"/>
    <n v="367.45558792800006"/>
    <n v="0"/>
    <n v="467.67074827200003"/>
  </r>
  <r>
    <s v="0089897"/>
    <s v="Carlson,Coleen"/>
    <s v="COI"/>
    <s v="G0503246"/>
    <s v="H0288"/>
    <s v="TIMES"/>
    <s v="H0400"/>
    <s v="RESEARCH"/>
    <x v="19"/>
    <x v="19"/>
    <x v="7"/>
    <x v="7"/>
    <s v="H0409"/>
    <s v="DEAN, LIBERAL ARTS AND SOCIAL SCIENCE"/>
    <n v="40"/>
    <n v="6288"/>
    <n v="3340.5053448000003"/>
    <n v="0"/>
    <n v="3340.5053448000003"/>
    <n v="0"/>
  </r>
  <r>
    <s v="0082417"/>
    <s v="Francis,David J"/>
    <s v="COI"/>
    <s v="G0503254"/>
    <s v="H0071"/>
    <s v="BIOMEDICAL ENGINEERING"/>
    <s v="H0406"/>
    <s v="DEAN, ENGINEERING"/>
    <x v="2"/>
    <x v="2"/>
    <x v="2"/>
    <x v="2"/>
    <s v="(blank)"/>
    <s v="(blank)"/>
    <n v="0.2"/>
    <n v="105"/>
    <n v="55.781339250000002"/>
    <n v="24.543789270000001"/>
    <n v="0"/>
    <n v="31.237549980000001"/>
  </r>
  <r>
    <s v="0082417"/>
    <s v="Francis,David J"/>
    <s v="COI"/>
    <s v="G0503254"/>
    <s v="H0071"/>
    <s v="BIOMEDICAL ENGINEERING"/>
    <s v="H0406"/>
    <s v="DEAN, ENGINEERING"/>
    <x v="19"/>
    <x v="19"/>
    <x v="7"/>
    <x v="7"/>
    <s v="H0409"/>
    <s v="DEAN, LIBERAL ARTS AND SOCIAL SCIENCE"/>
    <n v="0.8"/>
    <n v="414"/>
    <n v="219.93785190000003"/>
    <n v="0"/>
    <n v="219.93785190000003"/>
    <n v="0"/>
  </r>
  <r>
    <s v="1266402"/>
    <s v="Ince,Nuri Firat"/>
    <s v="PI"/>
    <s v="G0503254"/>
    <s v="H0071"/>
    <s v="BIOMEDICAL ENGINEERING"/>
    <s v="H0406"/>
    <s v="DEAN, ENGINEERING"/>
    <x v="37"/>
    <x v="37"/>
    <x v="1"/>
    <x v="1"/>
    <s v="(blank)"/>
    <s v="(blank)"/>
    <n v="99"/>
    <n v="51087"/>
    <n v="27140.012173950003"/>
    <n v="11941.605356538001"/>
    <n v="0"/>
    <n v="15198.406817412002"/>
  </r>
  <r>
    <s v="8001933"/>
    <s v="Adams,Vera A"/>
    <s v="PI"/>
    <s v="G0503256"/>
    <s v="H0024"/>
    <s v="DEAN, G D HINES ARCH &amp; DESIGN"/>
    <s v="H0403"/>
    <s v="DEAN, G D HINES ARCH &amp; DESIGN"/>
    <x v="68"/>
    <x v="69"/>
    <x v="18"/>
    <x v="18"/>
    <s v="(blank)"/>
    <s v="(blank)"/>
    <n v="100"/>
    <n v="0"/>
    <n v="0"/>
    <n v="0"/>
    <n v="0"/>
    <n v="0"/>
  </r>
  <r>
    <s v="0083014"/>
    <s v="Stokes,Donna"/>
    <s v="PI"/>
    <s v="G0503266"/>
    <s v="H0112"/>
    <s v="PHYSICS"/>
    <s v="H0411"/>
    <s v="DEAN, NATURAL SCIENCE &amp; MATHE"/>
    <x v="3"/>
    <x v="3"/>
    <x v="3"/>
    <x v="3"/>
    <s v="(blank)"/>
    <s v="(blank)"/>
    <n v="75"/>
    <n v="0"/>
    <n v="0"/>
    <n v="0"/>
    <n v="0"/>
    <n v="0"/>
  </r>
  <r>
    <s v="0090298"/>
    <s v="Arbona,Consuelo"/>
    <s v="COPI"/>
    <s v="G0503266"/>
    <s v="H0112"/>
    <s v="PHYSICS"/>
    <s v="H0411"/>
    <s v="DEAN, NATURAL SCIENCE &amp; MATHE"/>
    <x v="11"/>
    <x v="11"/>
    <x v="0"/>
    <x v="0"/>
    <s v="(blank)"/>
    <s v="(blank)"/>
    <n v="10"/>
    <n v="0"/>
    <n v="0"/>
    <n v="0"/>
    <n v="0"/>
    <n v="0"/>
  </r>
  <r>
    <s v="0166810"/>
    <s v="Horn,Catherine Lynn"/>
    <s v="COI"/>
    <s v="G0503266"/>
    <s v="H0112"/>
    <s v="PHYSICS"/>
    <s v="H0411"/>
    <s v="DEAN, NATURAL SCIENCE &amp; MATHE"/>
    <x v="39"/>
    <x v="39"/>
    <x v="0"/>
    <x v="0"/>
    <s v="(blank)"/>
    <s v="(blank)"/>
    <n v="5"/>
    <n v="0"/>
    <n v="0"/>
    <n v="0"/>
    <n v="0"/>
    <n v="0"/>
  </r>
  <r>
    <s v="0906269"/>
    <s v="Ogletree-Hughes,Monique L"/>
    <s v="COPI"/>
    <s v="G0503266"/>
    <s v="H0112"/>
    <s v="PHYSICS"/>
    <s v="H0411"/>
    <s v="DEAN, NATURAL SCIENCE &amp; MATHE"/>
    <x v="26"/>
    <x v="26"/>
    <x v="3"/>
    <x v="3"/>
    <s v="(blank)"/>
    <s v="(blank)"/>
    <n v="10"/>
    <n v="0"/>
    <n v="0"/>
    <n v="0"/>
    <n v="0"/>
    <n v="0"/>
  </r>
  <r>
    <s v="1219483"/>
    <s v="Hamilton,Andrew L"/>
    <s v="COPI"/>
    <s v="G0503266"/>
    <s v="H0112"/>
    <s v="PHYSICS"/>
    <s v="H0411"/>
    <s v="DEAN, NATURAL SCIENCE &amp; MATHE"/>
    <x v="56"/>
    <x v="56"/>
    <x v="3"/>
    <x v="3"/>
    <s v="(blank)"/>
    <s v="(blank)"/>
    <n v="0"/>
    <n v="0"/>
    <n v="0"/>
    <n v="0"/>
    <n v="0"/>
    <n v="0"/>
  </r>
  <r>
    <s v="0072561"/>
    <s v="Harlow,Laura Michelle"/>
    <s v="COI"/>
    <s v="G0503267"/>
    <s v="H0110"/>
    <s v="MATHEMATICS"/>
    <s v="H0411"/>
    <s v="DEAN, NATURAL SCIENCE &amp; MATHE"/>
    <x v="13"/>
    <x v="13"/>
    <x v="3"/>
    <x v="3"/>
    <s v="(blank)"/>
    <s v="(blank)"/>
    <n v="15"/>
    <n v="0"/>
    <n v="0"/>
    <n v="0"/>
    <n v="0"/>
    <n v="0"/>
  </r>
  <r>
    <s v="0085755"/>
    <s v="Subhlok,Jaspal"/>
    <s v="COPI"/>
    <s v="G0503267"/>
    <s v="H0110"/>
    <s v="MATHEMATICS"/>
    <s v="H0411"/>
    <s v="DEAN, NATURAL SCIENCE &amp; MATHE"/>
    <x v="38"/>
    <x v="38"/>
    <x v="3"/>
    <x v="3"/>
    <s v="(blank)"/>
    <s v="(blank)"/>
    <n v="25"/>
    <n v="0"/>
    <n v="0"/>
    <n v="0"/>
    <n v="0"/>
    <n v="0"/>
  </r>
  <r>
    <s v="0900385"/>
    <s v="Evans,Paige K"/>
    <s v="PI"/>
    <s v="G0503267"/>
    <s v="H0110"/>
    <s v="MATHEMATICS"/>
    <s v="H0411"/>
    <s v="DEAN, NATURAL SCIENCE &amp; MATHE"/>
    <x v="13"/>
    <x v="13"/>
    <x v="3"/>
    <x v="3"/>
    <s v="(blank)"/>
    <s v="(blank)"/>
    <n v="60"/>
    <n v="0"/>
    <n v="0"/>
    <n v="0"/>
    <n v="0"/>
    <n v="0"/>
  </r>
  <r>
    <s v="0088707"/>
    <s v="Balakotaiah,Vemuri"/>
    <s v="PI"/>
    <s v="G0503274"/>
    <s v="H0067"/>
    <s v="CHEMICAL ENGINEERING"/>
    <s v="H0406"/>
    <s v="DEAN, ENGINEERING"/>
    <x v="9"/>
    <x v="9"/>
    <x v="1"/>
    <x v="1"/>
    <s v="(blank)"/>
    <s v="(blank)"/>
    <n v="100"/>
    <n v="5453"/>
    <n v="2896.9108850500002"/>
    <n v="1274.6407894220001"/>
    <n v="0"/>
    <n v="1622.270095628"/>
  </r>
  <r>
    <s v="1055405"/>
    <s v="Glennie,Craig Len"/>
    <s v="PI"/>
    <s v="G0503276"/>
    <s v="H0068"/>
    <s v="CIVIL ENGINEERING"/>
    <s v="H0406"/>
    <s v="DEAN, ENGINEERING"/>
    <x v="40"/>
    <x v="40"/>
    <x v="1"/>
    <x v="1"/>
    <s v="(blank)"/>
    <s v="(blank)"/>
    <n v="12"/>
    <n v="20199"/>
    <n v="10730.735919150002"/>
    <n v="4721.5238044260004"/>
    <n v="0"/>
    <n v="6009.2121147240014"/>
  </r>
  <r>
    <s v="1055405"/>
    <s v="Glennie,Craig Len"/>
    <s v="PI"/>
    <s v="G0503276"/>
    <s v="H0068"/>
    <s v="CIVIL ENGINEERING"/>
    <s v="H0406"/>
    <s v="DEAN, ENGINEERING"/>
    <x v="54"/>
    <x v="54"/>
    <x v="1"/>
    <x v="1"/>
    <s v="(blank)"/>
    <s v="(blank)"/>
    <n v="48"/>
    <n v="80802"/>
    <n v="42926.131181700002"/>
    <n v="18887.497719948002"/>
    <n v="0"/>
    <n v="24038.633461752001"/>
  </r>
  <r>
    <s v="1111375"/>
    <s v="Hartzell,Preston John"/>
    <s v="COPI"/>
    <s v="G0503276"/>
    <s v="H0068"/>
    <s v="CIVIL ENGINEERING"/>
    <s v="H0406"/>
    <s v="DEAN, ENGINEERING"/>
    <x v="40"/>
    <x v="40"/>
    <x v="1"/>
    <x v="1"/>
    <s v="(blank)"/>
    <s v="(blank)"/>
    <n v="8"/>
    <n v="13467"/>
    <n v="7154.3551969500004"/>
    <n v="3147.916286658"/>
    <n v="0"/>
    <n v="4006.4389102920004"/>
  </r>
  <r>
    <s v="1111375"/>
    <s v="Hartzell,Preston John"/>
    <s v="COPI"/>
    <s v="G0503276"/>
    <s v="H0068"/>
    <s v="CIVIL ENGINEERING"/>
    <s v="H0406"/>
    <s v="DEAN, ENGINEERING"/>
    <x v="54"/>
    <x v="54"/>
    <x v="1"/>
    <x v="1"/>
    <s v="(blank)"/>
    <s v="(blank)"/>
    <n v="32"/>
    <n v="53869"/>
    <n v="28617.952038650004"/>
    <n v="12591.898897006002"/>
    <n v="0"/>
    <n v="16026.053141644003"/>
  </r>
  <r>
    <s v="8007719"/>
    <s v="Shaffer,Devin"/>
    <s v="PI"/>
    <s v="G0503282"/>
    <s v="H0068"/>
    <s v="CIVIL ENGINEERING"/>
    <s v="H0406"/>
    <s v="DEAN, ENGINEERING"/>
    <x v="40"/>
    <x v="40"/>
    <x v="1"/>
    <x v="1"/>
    <s v="(blank)"/>
    <s v="(blank)"/>
    <n v="100"/>
    <n v="0"/>
    <n v="0"/>
    <n v="0"/>
    <n v="0"/>
    <n v="0"/>
  </r>
  <r>
    <s v="0080714"/>
    <s v="Chafetz,Henry S"/>
    <s v="COPI"/>
    <s v="G0503296"/>
    <s v="H0109"/>
    <s v="EARTH &amp; ATMOSPHERIC SCIENCES"/>
    <s v="H0411"/>
    <s v="DEAN, NATURAL SCIENCE &amp; MATHE"/>
    <x v="4"/>
    <x v="4"/>
    <x v="3"/>
    <x v="3"/>
    <s v="(blank)"/>
    <s v="(blank)"/>
    <n v="50"/>
    <n v="2148"/>
    <n v="1141.1268258"/>
    <n v="502.09580335200002"/>
    <n v="0"/>
    <n v="639.03102244799993"/>
  </r>
  <r>
    <s v="0175403"/>
    <s v="Lapen,Thomas J"/>
    <s v="COPI"/>
    <s v="G0503296"/>
    <s v="H0109"/>
    <s v="EARTH &amp; ATMOSPHERIC SCIENCES"/>
    <s v="H0411"/>
    <s v="DEAN, NATURAL SCIENCE &amp; MATHE"/>
    <x v="4"/>
    <x v="4"/>
    <x v="3"/>
    <x v="3"/>
    <s v="(blank)"/>
    <s v="(blank)"/>
    <n v="50"/>
    <n v="2148"/>
    <n v="1141.1268258"/>
    <n v="502.09580335200002"/>
    <n v="0"/>
    <n v="639.03102244799993"/>
  </r>
  <r>
    <s v="0900642"/>
    <s v="Pollonini,Luca"/>
    <s v="PI"/>
    <s v="G0503300"/>
    <s v="H0139"/>
    <s v="ENGINEERING TECHNOLOGY"/>
    <s v="H0416"/>
    <s v="TECHNOLOGY ADMIN"/>
    <x v="41"/>
    <x v="41"/>
    <x v="13"/>
    <x v="13"/>
    <s v="(blank)"/>
    <s v="(blank)"/>
    <n v="100"/>
    <n v="1317"/>
    <n v="699.65736945000003"/>
    <n v="307.84924255800001"/>
    <n v="0"/>
    <n v="391.80812689200002"/>
  </r>
  <r>
    <s v="8004650"/>
    <s v="Baxevanis,Theocharis"/>
    <s v="PI"/>
    <s v="G0503330"/>
    <s v="H0073"/>
    <s v="MECHANICAL ENGINEERING"/>
    <s v="H0406"/>
    <s v="DEAN, ENGINEERING"/>
    <x v="33"/>
    <x v="33"/>
    <x v="1"/>
    <x v="1"/>
    <s v="(blank)"/>
    <s v="(blank)"/>
    <n v="100"/>
    <n v="14236"/>
    <n v="7562.8871006000008"/>
    <n v="3327.6703242640006"/>
    <n v="0"/>
    <n v="4235.2167763360003"/>
  </r>
  <r>
    <s v="1304345"/>
    <s v="Lee,Beom Chan"/>
    <s v="PI"/>
    <s v="G0503358"/>
    <s v="H0065"/>
    <s v="HEALTH AND HUMAN PERFORMANCE"/>
    <s v="H0409"/>
    <s v="DEAN, LIBERAL ARTS &amp; SOC SCI"/>
    <x v="16"/>
    <x v="16"/>
    <x v="2"/>
    <x v="2"/>
    <s v="(blank)"/>
    <s v="(blank)"/>
    <n v="100"/>
    <n v="0"/>
    <n v="0"/>
    <n v="0"/>
    <n v="0"/>
    <n v="0"/>
  </r>
  <r>
    <s v="8007879"/>
    <s v="Orman,Mehmet"/>
    <s v="PI"/>
    <s v="G0503375"/>
    <s v="H0067"/>
    <s v="CHEMICAL ENGINEERING"/>
    <s v="H0406"/>
    <s v="DEAN, ENGINEERING"/>
    <x v="9"/>
    <x v="9"/>
    <x v="1"/>
    <x v="1"/>
    <s v="(blank)"/>
    <s v="(blank)"/>
    <n v="100"/>
    <n v="138986"/>
    <n v="73836.430638100006"/>
    <n v="32488.029480764002"/>
    <n v="0"/>
    <n v="41348.401157336004"/>
  </r>
  <r>
    <s v="0187866"/>
    <s v="Deng,Zhigang"/>
    <s v="PI"/>
    <s v="G0503381"/>
    <s v="H0108"/>
    <s v="COMPUTER SCIENCE"/>
    <s v="H0411"/>
    <s v="DEAN, NATURAL SCIENCE &amp; MATHE"/>
    <x v="38"/>
    <x v="38"/>
    <x v="3"/>
    <x v="3"/>
    <s v="(blank)"/>
    <s v="(blank)"/>
    <n v="100"/>
    <n v="7063"/>
    <n v="3752.2247535500005"/>
    <n v="1650.9788915620002"/>
    <n v="0"/>
    <n v="2101.2458619880003"/>
  </r>
  <r>
    <s v="1376367"/>
    <s v="Teets,Thomas"/>
    <s v="PI"/>
    <s v="G0503392"/>
    <s v="H0107"/>
    <s v="CHEMISTRY"/>
    <s v="H0411"/>
    <s v="DEAN, NATURAL SCIENCE &amp; MATHE"/>
    <x v="7"/>
    <x v="7"/>
    <x v="3"/>
    <x v="3"/>
    <s v="(blank)"/>
    <s v="(blank)"/>
    <n v="100"/>
    <n v="11620"/>
    <n v="6173.1348770000004"/>
    <n v="2716.1793458800003"/>
    <n v="0"/>
    <n v="3456.9555311200002"/>
  </r>
  <r>
    <s v="0166876"/>
    <s v="Mire,Sarah Stanford"/>
    <s v="PI"/>
    <s v="G0503397"/>
    <s v="H0064"/>
    <s v="PSYCH, HLTH &amp; LEARNING SCIENCE"/>
    <s v="H0405"/>
    <s v="DEAN, EDUCATION"/>
    <x v="11"/>
    <x v="11"/>
    <x v="0"/>
    <x v="0"/>
    <s v="(blank)"/>
    <s v="(blank)"/>
    <n v="50"/>
    <n v="218"/>
    <n v="115.81268530000001"/>
    <n v="50.957581532000006"/>
    <n v="0"/>
    <n v="64.855103768000006"/>
  </r>
  <r>
    <s v="8000487"/>
    <s v="Gonzalez,Jorge E"/>
    <s v="COPI"/>
    <s v="G0503397"/>
    <s v="H0064"/>
    <s v="PSYCH, HLTH &amp; LEARNING SCIENCE"/>
    <s v="H0405"/>
    <s v="DEAN, EDUCATION"/>
    <x v="11"/>
    <x v="11"/>
    <x v="0"/>
    <x v="0"/>
    <s v="(blank)"/>
    <s v="(blank)"/>
    <n v="50"/>
    <n v="218"/>
    <n v="115.81268530000001"/>
    <n v="50.957581532000006"/>
    <n v="0"/>
    <n v="64.855103768000006"/>
  </r>
  <r>
    <s v="0143618"/>
    <s v="Hernandez,Arturo E"/>
    <s v="PI"/>
    <s v="G0503413"/>
    <s v="H0125"/>
    <s v="PSYCHOLOGY"/>
    <s v="H0409"/>
    <s v="DEAN, LIBERAL ARTS &amp; SOC SCI"/>
    <x v="2"/>
    <x v="2"/>
    <x v="2"/>
    <x v="2"/>
    <s v="(blank)"/>
    <s v="(blank)"/>
    <n v="70"/>
    <n v="15319"/>
    <n v="8138.2317711500009"/>
    <n v="3580.8219793060002"/>
    <n v="0"/>
    <n v="4557.4097918440002"/>
  </r>
  <r>
    <s v="1398939"/>
    <s v="Woods,Steven Paul"/>
    <s v="COI"/>
    <s v="G0503413"/>
    <s v="H0125"/>
    <s v="PSYCHOLOGY"/>
    <s v="H0409"/>
    <s v="DEAN, LIBERAL ARTS &amp; SOC SCI"/>
    <x v="2"/>
    <x v="2"/>
    <x v="2"/>
    <x v="2"/>
    <s v="(blank)"/>
    <s v="(blank)"/>
    <n v="15"/>
    <n v="3282"/>
    <n v="1743.5652897000002"/>
    <n v="767.16872746800016"/>
    <n v="0"/>
    <n v="976.39656223200006"/>
  </r>
  <r>
    <s v="8001691"/>
    <s v="Grigorenko,Elena L"/>
    <s v="COI"/>
    <s v="G0503413"/>
    <s v="H0125"/>
    <s v="PSYCHOLOGY"/>
    <s v="H0409"/>
    <s v="DEAN, LIBERAL ARTS &amp; SOC SCI"/>
    <x v="2"/>
    <x v="2"/>
    <x v="2"/>
    <x v="2"/>
    <s v="(blank)"/>
    <s v="(blank)"/>
    <n v="7.5"/>
    <n v="1641"/>
    <n v="871.78264485000011"/>
    <n v="383.58436373400008"/>
    <n v="0"/>
    <n v="488.19828111600003"/>
  </r>
  <r>
    <s v="8001691"/>
    <s v="Grigorenko,Elena L"/>
    <s v="COI"/>
    <s v="G0503413"/>
    <s v="H0125"/>
    <s v="PSYCHOLOGY"/>
    <s v="H0409"/>
    <s v="DEAN, LIBERAL ARTS &amp; SOC SCI"/>
    <x v="19"/>
    <x v="19"/>
    <x v="7"/>
    <x v="7"/>
    <s v="H0409"/>
    <s v="DEAN, LIBERAL ARTS AND SOCIAL SCIENCE"/>
    <n v="7.5"/>
    <n v="1641"/>
    <n v="871.78264485000011"/>
    <n v="0"/>
    <n v="871.78264485000011"/>
    <n v="0"/>
  </r>
  <r>
    <s v="0089734"/>
    <s v="Willson,Richard"/>
    <s v="COPI"/>
    <s v="G0503418"/>
    <s v="H0070"/>
    <s v="ELECTRICAL ENGINEERING"/>
    <s v="H0406"/>
    <s v="DEAN, ENGINEERING"/>
    <x v="9"/>
    <x v="9"/>
    <x v="1"/>
    <x v="1"/>
    <s v="(blank)"/>
    <s v="(blank)"/>
    <n v="10"/>
    <n v="1942"/>
    <n v="1031.6891507"/>
    <n v="453.94322630800002"/>
    <n v="0"/>
    <n v="577.74592439200001"/>
  </r>
  <r>
    <s v="0089734"/>
    <s v="Willson,Richard"/>
    <s v="COPI"/>
    <s v="G0503418"/>
    <s v="H0070"/>
    <s v="ELECTRICAL ENGINEERING"/>
    <s v="H0406"/>
    <s v="DEAN, ENGINEERING"/>
    <x v="1"/>
    <x v="73"/>
    <x v="1"/>
    <x v="1"/>
    <s v="(blank)"/>
    <s v="(blank)"/>
    <n v="3"/>
    <n v="582"/>
    <n v="309.18799470000005"/>
    <n v="136.04271766800002"/>
    <n v="0"/>
    <n v="173.14527703200002"/>
  </r>
  <r>
    <s v="0089734"/>
    <s v="Willson,Richard"/>
    <s v="COPI"/>
    <s v="G0503418"/>
    <s v="H0070"/>
    <s v="ELECTRICAL ENGINEERING"/>
    <s v="H0406"/>
    <s v="DEAN, ENGINEERING"/>
    <x v="26"/>
    <x v="26"/>
    <x v="3"/>
    <x v="3"/>
    <s v="(blank)"/>
    <s v="(blank)"/>
    <n v="2"/>
    <n v="390"/>
    <n v="207.18783150000002"/>
    <n v="91.162645860000012"/>
    <n v="0"/>
    <n v="116.02518564"/>
  </r>
  <r>
    <s v="0147020"/>
    <s v="Litvinov,Dmitri"/>
    <s v="PI"/>
    <s v="G0503418"/>
    <s v="H0070"/>
    <s v="ELECTRICAL ENGINEERING"/>
    <s v="H0406"/>
    <s v="DEAN, ENGINEERING"/>
    <x v="1"/>
    <x v="1"/>
    <x v="1"/>
    <x v="1"/>
    <s v="(blank)"/>
    <s v="(blank)"/>
    <n v="42.5"/>
    <n v="8252"/>
    <n v="4383.8820142000004"/>
    <n v="1928.9080862480002"/>
    <n v="0"/>
    <n v="2454.9739279519999"/>
  </r>
  <r>
    <s v="0147020"/>
    <s v="Litvinov,Dmitri"/>
    <s v="PI"/>
    <s v="G0503418"/>
    <s v="H0070"/>
    <s v="ELECTRICAL ENGINEERING"/>
    <s v="H0406"/>
    <s v="DEAN, ENGINEERING"/>
    <x v="1"/>
    <x v="73"/>
    <x v="1"/>
    <x v="1"/>
    <s v="(blank)"/>
    <s v="(blank)"/>
    <n v="42.5"/>
    <n v="8252"/>
    <n v="4383.8820142000004"/>
    <n v="1928.9080862480002"/>
    <n v="0"/>
    <n v="2454.9739279519999"/>
  </r>
  <r>
    <s v="0081519"/>
    <s v="Hussain,Tahir"/>
    <s v="PI"/>
    <s v="G0503422"/>
    <s v="H0117"/>
    <s v="PHARMACOLOGICAL &amp; PHARMACEUTIC"/>
    <s v="H0413"/>
    <s v="DEAN, PHARMACY"/>
    <x v="24"/>
    <x v="24"/>
    <x v="9"/>
    <x v="9"/>
    <s v="(blank)"/>
    <s v="(blank)"/>
    <n v="100"/>
    <n v="0"/>
    <n v="0"/>
    <n v="0"/>
    <n v="0"/>
    <n v="0"/>
  </r>
  <r>
    <s v="0104477"/>
    <s v="Chen,Ji"/>
    <s v="PI"/>
    <s v="G0503429"/>
    <s v="H0070"/>
    <s v="ELECTRICAL ENGINEERING"/>
    <s v="H0406"/>
    <s v="DEAN, ENGINEERING"/>
    <x v="1"/>
    <x v="1"/>
    <x v="1"/>
    <x v="1"/>
    <s v="(blank)"/>
    <s v="(blank)"/>
    <n v="100"/>
    <n v="2872"/>
    <n v="1525.7524412000002"/>
    <n v="671.33107412800007"/>
    <n v="0"/>
    <n v="854.42136707200018"/>
  </r>
  <r>
    <s v="0160788"/>
    <s v="Larin,Kirill"/>
    <s v="PI"/>
    <s v="G0503431"/>
    <s v="H0071"/>
    <s v="BIOMEDICAL ENGINEERING"/>
    <s v="H0406"/>
    <s v="DEAN, ENGINEERING"/>
    <x v="37"/>
    <x v="37"/>
    <x v="1"/>
    <x v="1"/>
    <s v="(blank)"/>
    <s v="(blank)"/>
    <n v="75"/>
    <n v="75658"/>
    <n v="40193.376809300004"/>
    <n v="17685.085796092"/>
    <n v="0"/>
    <n v="22508.291013208003"/>
  </r>
  <r>
    <s v="8007553"/>
    <s v="Aglyamov,Salavat"/>
    <s v="COI"/>
    <s v="G0503431"/>
    <s v="H0071"/>
    <s v="BIOMEDICAL ENGINEERING"/>
    <s v="H0406"/>
    <s v="DEAN, ENGINEERING"/>
    <x v="33"/>
    <x v="33"/>
    <x v="1"/>
    <x v="1"/>
    <s v="(blank)"/>
    <s v="(blank)"/>
    <n v="25"/>
    <n v="25218"/>
    <n v="13397.083935300001"/>
    <n v="5894.7169315320007"/>
    <n v="0"/>
    <n v="7502.3670037680004"/>
  </r>
  <r>
    <s v="1232539"/>
    <s v="Zhang,Yingchun"/>
    <s v="PI"/>
    <s v="G0503437"/>
    <s v="H0071"/>
    <s v="BIOMEDICAL ENGINEERING"/>
    <s v="H0406"/>
    <s v="DEAN, ENGINEERING"/>
    <x v="37"/>
    <x v="37"/>
    <x v="1"/>
    <x v="1"/>
    <s v="(blank)"/>
    <s v="(blank)"/>
    <n v="100"/>
    <n v="0"/>
    <n v="0"/>
    <n v="0"/>
    <n v="0"/>
    <n v="0"/>
  </r>
  <r>
    <s v="1055405"/>
    <s v="Glennie,Craig Len"/>
    <s v="PI"/>
    <s v="G0503445"/>
    <s v="H0068"/>
    <s v="CIVIL ENGINEERING"/>
    <s v="H0406"/>
    <s v="DEAN, ENGINEERING"/>
    <x v="40"/>
    <x v="40"/>
    <x v="1"/>
    <x v="1"/>
    <s v="(blank)"/>
    <s v="(blank)"/>
    <n v="100"/>
    <n v="75012"/>
    <n v="39850.188760200006"/>
    <n v="17534.083054488005"/>
    <n v="0"/>
    <n v="22316.105705712002"/>
  </r>
  <r>
    <s v="1024610"/>
    <s v="Varadarajan,Navin"/>
    <s v="COI"/>
    <s v="G0503468"/>
    <s v="H0071"/>
    <s v="BIOMEDICAL ENGINEERING"/>
    <s v="H0406"/>
    <s v="DEAN, ENGINEERING"/>
    <x v="9"/>
    <x v="9"/>
    <x v="1"/>
    <x v="1"/>
    <s v="(blank)"/>
    <s v="(blank)"/>
    <n v="30"/>
    <n v="954"/>
    <n v="506.81331090000003"/>
    <n v="222.99785679600001"/>
    <n v="0"/>
    <n v="283.81545410400003"/>
  </r>
  <r>
    <s v="1306477"/>
    <s v="Shevkoplyas,Sergey"/>
    <s v="PI"/>
    <s v="G0503468"/>
    <s v="H0071"/>
    <s v="BIOMEDICAL ENGINEERING"/>
    <s v="H0406"/>
    <s v="DEAN, ENGINEERING"/>
    <x v="37"/>
    <x v="37"/>
    <x v="1"/>
    <x v="1"/>
    <s v="(blank)"/>
    <s v="(blank)"/>
    <n v="70"/>
    <n v="2225"/>
    <n v="1182.0331412500002"/>
    <n v="520.09458215000006"/>
    <n v="0"/>
    <n v="661.93855910000013"/>
  </r>
  <r>
    <s v="8002561"/>
    <s v="Al-Ubaidi,Muayyad"/>
    <s v="COPI"/>
    <s v="G0503478"/>
    <s v="H0071"/>
    <s v="BIOMEDICAL ENGINEERING"/>
    <s v="H0406"/>
    <s v="DEAN, ENGINEERING"/>
    <x v="37"/>
    <x v="37"/>
    <x v="1"/>
    <x v="1"/>
    <s v="(blank)"/>
    <s v="(blank)"/>
    <n v="50"/>
    <n v="71921"/>
    <n v="38208.092382850002"/>
    <n v="16811.560648454"/>
    <n v="0"/>
    <n v="21396.531734396001"/>
  </r>
  <r>
    <s v="8002562"/>
    <s v="Naash,Muna"/>
    <s v="PI"/>
    <s v="G0503478"/>
    <s v="H0071"/>
    <s v="BIOMEDICAL ENGINEERING"/>
    <s v="H0406"/>
    <s v="DEAN, ENGINEERING"/>
    <x v="37"/>
    <x v="37"/>
    <x v="1"/>
    <x v="1"/>
    <s v="(blank)"/>
    <s v="(blank)"/>
    <n v="50"/>
    <n v="71921"/>
    <n v="38208.092382850002"/>
    <n v="16811.560648454"/>
    <n v="0"/>
    <n v="21396.531734396001"/>
  </r>
  <r>
    <s v="8010378"/>
    <s v="Zhu,Weihang"/>
    <s v="PI"/>
    <s v="G0503487"/>
    <s v="H0139"/>
    <s v="ENGINEERING TECHNOLOGY"/>
    <s v="H0416"/>
    <s v="TECHNOLOGY ADMIN"/>
    <x v="41"/>
    <x v="41"/>
    <x v="13"/>
    <x v="13"/>
    <s v="(blank)"/>
    <s v="(blank)"/>
    <n v="100"/>
    <n v="55343"/>
    <n v="29401.015791550002"/>
    <n v="12936.446948282"/>
    <n v="0"/>
    <n v="16464.568843268004"/>
  </r>
  <r>
    <s v="0960963"/>
    <s v="Brandon,Alan"/>
    <s v="PI"/>
    <s v="G0503502"/>
    <s v="H0109"/>
    <s v="EARTH &amp; ATMOSPHERIC SCIENCES"/>
    <s v="H0411"/>
    <s v="DEAN, NATURAL SCIENCE &amp; MATHE"/>
    <x v="4"/>
    <x v="4"/>
    <x v="3"/>
    <x v="3"/>
    <s v="(blank)"/>
    <s v="(blank)"/>
    <n v="100"/>
    <n v="27676"/>
    <n v="14702.898524600001"/>
    <n v="6469.2753508240003"/>
    <n v="0"/>
    <n v="8233.6231737760008"/>
  </r>
  <r>
    <s v="0146732"/>
    <s v="Bodmann,Bernhard G"/>
    <s v="PI"/>
    <s v="G0503506"/>
    <s v="H0110"/>
    <s v="MATHEMATICS"/>
    <s v="H0411"/>
    <s v="DEAN, NATURAL SCIENCE &amp; MATHE"/>
    <x v="13"/>
    <x v="13"/>
    <x v="3"/>
    <x v="3"/>
    <s v="(blank)"/>
    <s v="(blank)"/>
    <n v="51"/>
    <n v="5431"/>
    <n v="2885.2233663500001"/>
    <n v="1269.4982811940001"/>
    <n v="0"/>
    <n v="1615.725085156"/>
  </r>
  <r>
    <s v="0183905"/>
    <s v="Azencott,Robert Guy"/>
    <s v="COI"/>
    <s v="G0503506"/>
    <s v="H0110"/>
    <s v="MATHEMATICS"/>
    <s v="H0411"/>
    <s v="DEAN, NATURAL SCIENCE &amp; MATHE"/>
    <x v="13"/>
    <x v="13"/>
    <x v="3"/>
    <x v="3"/>
    <s v="(blank)"/>
    <s v="(blank)"/>
    <n v="49"/>
    <n v="5218"/>
    <n v="2772.0669353000003"/>
    <n v="1219.7094515320002"/>
    <n v="0"/>
    <n v="1552.3574837680001"/>
  </r>
  <r>
    <s v="8008964"/>
    <s v="Joshi,Shailendra Pramod"/>
    <s v="PI"/>
    <s v="G0503513"/>
    <s v="H0073"/>
    <s v="MECHANICAL ENGINEERING"/>
    <s v="H0406"/>
    <s v="DEAN, ENGINEERING"/>
    <x v="33"/>
    <x v="33"/>
    <x v="1"/>
    <x v="1"/>
    <s v="(blank)"/>
    <s v="(blank)"/>
    <n v="100"/>
    <n v="41976"/>
    <n v="22299.785679600001"/>
    <n v="9811.9056990240006"/>
    <n v="0"/>
    <n v="12487.879980576001"/>
  </r>
  <r>
    <s v="0943394"/>
    <s v="Agrawal,Ashutosh"/>
    <s v="PI"/>
    <s v="G0503525"/>
    <s v="H0073"/>
    <s v="MECHANICAL ENGINEERING"/>
    <s v="H0406"/>
    <s v="DEAN, ENGINEERING"/>
    <x v="33"/>
    <x v="33"/>
    <x v="1"/>
    <x v="1"/>
    <s v="(blank)"/>
    <s v="(blank)"/>
    <n v="100"/>
    <n v="31812"/>
    <n v="16900.152040200002"/>
    <n v="7436.0668976880015"/>
    <n v="0"/>
    <n v="9464.0851425120018"/>
  </r>
  <r>
    <s v="0830528"/>
    <s v="Liu,Dong"/>
    <s v="PI"/>
    <s v="G0503532"/>
    <s v="H0073"/>
    <s v="MECHANICAL ENGINEERING"/>
    <s v="H0406"/>
    <s v="DEAN, ENGINEERING"/>
    <x v="33"/>
    <x v="33"/>
    <x v="1"/>
    <x v="1"/>
    <s v="(blank)"/>
    <s v="(blank)"/>
    <n v="50"/>
    <n v="5467"/>
    <n v="2904.3483969500003"/>
    <n v="1277.913294658"/>
    <n v="0"/>
    <n v="1626.4351022920002"/>
  </r>
  <r>
    <s v="0898149"/>
    <s v="Bao,Jiming"/>
    <s v="COPI"/>
    <s v="G0503532"/>
    <s v="H0073"/>
    <s v="MECHANICAL ENGINEERING"/>
    <s v="H0406"/>
    <s v="DEAN, ENGINEERING"/>
    <x v="1"/>
    <x v="1"/>
    <x v="1"/>
    <x v="1"/>
    <s v="(blank)"/>
    <s v="(blank)"/>
    <n v="25"/>
    <n v="2732"/>
    <n v="1451.3773222000002"/>
    <n v="638.60602176800012"/>
    <n v="0"/>
    <n v="812.77130043200009"/>
  </r>
  <r>
    <s v="0898149"/>
    <s v="Bao,Jiming"/>
    <s v="COPI"/>
    <s v="G0503532"/>
    <s v="H0073"/>
    <s v="MECHANICAL ENGINEERING"/>
    <s v="H0406"/>
    <s v="DEAN, ENGINEERING"/>
    <x v="1"/>
    <x v="73"/>
    <x v="1"/>
    <x v="1"/>
    <s v="(blank)"/>
    <s v="(blank)"/>
    <n v="25"/>
    <n v="2732"/>
    <n v="1451.3773222000002"/>
    <n v="638.60602176800012"/>
    <n v="0"/>
    <n v="812.77130043200009"/>
  </r>
  <r>
    <s v="0913630"/>
    <s v="Medina PhD,Luis Daniel"/>
    <s v="PI"/>
    <s v="G0503536"/>
    <s v="H0125"/>
    <s v="PSYCHOLOGY"/>
    <s v="H0409"/>
    <s v="DEAN, LIBERAL ARTS &amp; SOC SCI"/>
    <x v="2"/>
    <x v="2"/>
    <x v="2"/>
    <x v="2"/>
    <s v="(blank)"/>
    <s v="(blank)"/>
    <n v="100"/>
    <n v="2349"/>
    <n v="1247.9082466500001"/>
    <n v="549.07962852600008"/>
    <n v="0"/>
    <n v="698.82861812400006"/>
  </r>
  <r>
    <s v="0147233"/>
    <s v="Spitzmuller,Christiane"/>
    <s v="PI"/>
    <s v="G0503553"/>
    <s v="H0125"/>
    <s v="PSYCHOLOGY"/>
    <s v="H0409"/>
    <s v="DEAN, LIBERAL ARTS &amp; SOC SCI"/>
    <x v="2"/>
    <x v="2"/>
    <x v="2"/>
    <x v="2"/>
    <s v="(blank)"/>
    <s v="(blank)"/>
    <n v="100"/>
    <n v="51408"/>
    <n v="27310.543696800003"/>
    <n v="12016.639226592002"/>
    <n v="0"/>
    <n v="15293.904470208001"/>
  </r>
  <r>
    <s v="0900385"/>
    <s v="Evans,Paige K"/>
    <s v="PI"/>
    <s v="G0503560"/>
    <s v="H0110"/>
    <s v="MATHEMATICS"/>
    <s v="H0411"/>
    <s v="DEAN, NATURAL SCIENCE &amp; MATHE"/>
    <x v="13"/>
    <x v="13"/>
    <x v="3"/>
    <x v="3"/>
    <s v="(blank)"/>
    <s v="(blank)"/>
    <n v="100"/>
    <n v="0"/>
    <n v="0"/>
    <n v="0"/>
    <n v="0"/>
    <n v="0"/>
  </r>
  <r>
    <s v="0136668"/>
    <s v="Dauwalder,Brigitte"/>
    <s v="PI"/>
    <s v="G0503569"/>
    <s v="H0104"/>
    <s v="BIOLOGY &amp; BIOCHEMISTRY"/>
    <s v="H0411"/>
    <s v="DEAN, NATURAL SCIENCE &amp; MATHE"/>
    <x v="26"/>
    <x v="26"/>
    <x v="3"/>
    <x v="3"/>
    <s v="(blank)"/>
    <s v="(blank)"/>
    <n v="90"/>
    <n v="0"/>
    <n v="0"/>
    <n v="0"/>
    <n v="0"/>
    <n v="0"/>
  </r>
  <r>
    <s v="0136668"/>
    <s v="Dauwalder,Brigitte"/>
    <s v="PI"/>
    <s v="G0503569"/>
    <s v="H0104"/>
    <s v="BIOLOGY &amp; BIOCHEMISTRY"/>
    <s v="H0411"/>
    <s v="DEAN, NATURAL SCIENCE &amp; MATHE"/>
    <x v="34"/>
    <x v="34"/>
    <x v="3"/>
    <x v="3"/>
    <s v="(blank)"/>
    <s v="(blank)"/>
    <n v="10"/>
    <n v="0"/>
    <n v="0"/>
    <n v="0"/>
    <n v="0"/>
    <n v="0"/>
  </r>
  <r>
    <s v="0190875"/>
    <s v="Wellner,Julia S"/>
    <s v="PI"/>
    <s v="G0503570"/>
    <s v="H0109"/>
    <s v="EARTH &amp; ATMOSPHERIC SCIENCES"/>
    <s v="H0411"/>
    <s v="DEAN, NATURAL SCIENCE &amp; MATHE"/>
    <x v="4"/>
    <x v="4"/>
    <x v="3"/>
    <x v="3"/>
    <s v="(blank)"/>
    <s v="(blank)"/>
    <n v="100"/>
    <n v="7413"/>
    <n v="3938.1625510500003"/>
    <n v="1732.7915224620001"/>
    <n v="0"/>
    <n v="2205.3710285880002"/>
  </r>
  <r>
    <s v="8000428"/>
    <s v="Alba,Kamran"/>
    <s v="COPI"/>
    <s v="G0503573"/>
    <s v="H0073"/>
    <s v="MECHANICAL ENGINEERING"/>
    <s v="H0406"/>
    <s v="DEAN, ENGINEERING"/>
    <x v="41"/>
    <x v="41"/>
    <x v="13"/>
    <x v="13"/>
    <s v="(blank)"/>
    <s v="(blank)"/>
    <n v="50"/>
    <n v="20652"/>
    <n v="10971.392554200002"/>
    <n v="4827.4127238480005"/>
    <n v="0"/>
    <n v="6143.979830352001"/>
  </r>
  <r>
    <s v="8007232"/>
    <s v="Ostilla Monico,Rodolfo"/>
    <s v="PI"/>
    <s v="G0503573"/>
    <s v="H0073"/>
    <s v="MECHANICAL ENGINEERING"/>
    <s v="H0406"/>
    <s v="DEAN, ENGINEERING"/>
    <x v="33"/>
    <x v="33"/>
    <x v="1"/>
    <x v="1"/>
    <s v="(blank)"/>
    <s v="(blank)"/>
    <n v="50"/>
    <n v="20652"/>
    <n v="10971.392554200002"/>
    <n v="4827.4127238480005"/>
    <n v="0"/>
    <n v="6143.979830352001"/>
  </r>
  <r>
    <s v="8010711"/>
    <s v="Li,Xingpeng"/>
    <s v="PI"/>
    <s v="G0503587"/>
    <s v="H0070"/>
    <s v="ELECTRICAL ENGINEERING"/>
    <s v="H0406"/>
    <s v="DEAN, ENGINEERING"/>
    <x v="1"/>
    <x v="1"/>
    <x v="1"/>
    <x v="1"/>
    <s v="(blank)"/>
    <s v="(blank)"/>
    <n v="100"/>
    <n v="0"/>
    <n v="0"/>
    <n v="0"/>
    <n v="0"/>
    <n v="0"/>
  </r>
  <r>
    <s v="0126234"/>
    <s v="Song,Gangbing"/>
    <s v="COI"/>
    <s v="G0503596"/>
    <s v="H0070"/>
    <s v="ELECTRICAL ENGINEERING"/>
    <s v="H0406"/>
    <s v="DEAN, ENGINEERING"/>
    <x v="33"/>
    <x v="33"/>
    <x v="1"/>
    <x v="1"/>
    <s v="(blank)"/>
    <s v="(blank)"/>
    <n v="35"/>
    <n v="16280"/>
    <n v="8648.7638380000008"/>
    <n v="3805.4560887200005"/>
    <n v="0"/>
    <n v="4843.3077492800003"/>
  </r>
  <r>
    <s v="8001791"/>
    <s v="Pan,Miao"/>
    <s v="PI"/>
    <s v="G0503596"/>
    <s v="H0070"/>
    <s v="ELECTRICAL ENGINEERING"/>
    <s v="H0406"/>
    <s v="DEAN, ENGINEERING"/>
    <x v="1"/>
    <x v="1"/>
    <x v="1"/>
    <x v="1"/>
    <s v="(blank)"/>
    <s v="(blank)"/>
    <n v="35"/>
    <n v="16280"/>
    <n v="8648.7638380000008"/>
    <n v="3805.4560887200005"/>
    <n v="0"/>
    <n v="4843.3077492800003"/>
  </r>
  <r>
    <s v="8001792"/>
    <s v="Chen,Jiefu"/>
    <s v="COI"/>
    <s v="G0503596"/>
    <s v="H0070"/>
    <s v="ELECTRICAL ENGINEERING"/>
    <s v="H0406"/>
    <s v="DEAN, ENGINEERING"/>
    <x v="1"/>
    <x v="1"/>
    <x v="1"/>
    <x v="1"/>
    <s v="(blank)"/>
    <s v="(blank)"/>
    <n v="30"/>
    <n v="13955"/>
    <n v="7413.6056117500011"/>
    <n v="3261.9864691700004"/>
    <n v="0"/>
    <n v="4151.6191425800007"/>
  </r>
  <r>
    <s v="1327699"/>
    <s v="Yu,Cunjiang"/>
    <s v="PI"/>
    <s v="G0503610"/>
    <s v="H0073"/>
    <s v="MECHANICAL ENGINEERING"/>
    <s v="H0406"/>
    <s v="DEAN, ENGINEERING"/>
    <x v="33"/>
    <x v="33"/>
    <x v="1"/>
    <x v="1"/>
    <s v="(blank)"/>
    <s v="(blank)"/>
    <n v="100"/>
    <n v="1113"/>
    <n v="591.28219605000004"/>
    <n v="260.16416626200004"/>
    <n v="0"/>
    <n v="331.118029788"/>
  </r>
  <r>
    <s v="0913630"/>
    <s v="Medina PhD,Luis Daniel"/>
    <s v="PI"/>
    <s v="G0503613"/>
    <s v="H0125"/>
    <s v="PSYCHOLOGY"/>
    <s v="H0409"/>
    <s v="DEAN, LIBERAL ARTS &amp; SOC SCI"/>
    <x v="2"/>
    <x v="2"/>
    <x v="2"/>
    <x v="2"/>
    <s v="(blank)"/>
    <s v="(blank)"/>
    <n v="100"/>
    <n v="4068"/>
    <n v="2161.1284578000004"/>
    <n v="950.89652143200021"/>
    <n v="0"/>
    <n v="1210.2319363680003"/>
  </r>
  <r>
    <s v="0089682"/>
    <s v="Duncan,Meredith J"/>
    <s v="PI"/>
    <s v="G0503624"/>
    <s v="H0098"/>
    <s v="DEAN, LAW"/>
    <s v="H0410"/>
    <s v="DEAN, LAW"/>
    <x v="47"/>
    <x v="47"/>
    <x v="15"/>
    <x v="15"/>
    <s v="(blank)"/>
    <s v="(blank)"/>
    <n v="100"/>
    <n v="0"/>
    <n v="0"/>
    <n v="0"/>
    <n v="0"/>
    <n v="0"/>
  </r>
  <r>
    <s v="8007413"/>
    <s v="Richdale,Kathryn L"/>
    <s v="PI"/>
    <s v="G0503627"/>
    <s v="H0114"/>
    <s v="OPT VISION SCIENCES"/>
    <s v="H0412"/>
    <s v="DEAN, OPTOMETRY"/>
    <x v="10"/>
    <x v="10"/>
    <x v="4"/>
    <x v="4"/>
    <s v="(blank)"/>
    <s v="(blank)"/>
    <n v="100"/>
    <n v="0"/>
    <n v="0"/>
    <n v="0"/>
    <n v="0"/>
    <n v="0"/>
  </r>
  <r>
    <s v="0176353"/>
    <s v="Brankovic,Stanko R"/>
    <s v="PI"/>
    <s v="G0503643"/>
    <s v="H0070"/>
    <s v="ELECTRICAL ENGINEERING"/>
    <s v="H0406"/>
    <s v="DEAN, ENGINEERING"/>
    <x v="1"/>
    <x v="1"/>
    <x v="1"/>
    <x v="1"/>
    <s v="(blank)"/>
    <s v="(blank)"/>
    <n v="100"/>
    <n v="5039"/>
    <n v="2676.9730331500004"/>
    <n v="1177.8681345860002"/>
    <n v="0"/>
    <n v="1499.1048985640002"/>
  </r>
  <r>
    <s v="0094186"/>
    <s v="Garey,Kevin W"/>
    <s v="PI"/>
    <s v="G0503648"/>
    <s v="H0118"/>
    <s v="PHARM PRAC &amp; TRANS RESEARCH"/>
    <s v="H0413"/>
    <s v="DEAN, PHARMACY"/>
    <x v="45"/>
    <x v="45"/>
    <x v="9"/>
    <x v="9"/>
    <s v="(blank)"/>
    <s v="(blank)"/>
    <n v="100"/>
    <n v="-255"/>
    <n v="-135.46896675000002"/>
    <n v="-59.606345370000007"/>
    <n v="0"/>
    <n v="-75.862621380000007"/>
  </r>
  <r>
    <n v="8011544"/>
    <s v="Elder,William"/>
    <s v="COI"/>
    <s v="G0503653"/>
    <s v="H0125"/>
    <s v="PSYCHOLOGY"/>
    <s v="H0409"/>
    <s v="DEAN, LIBERAL ARTS &amp; SOC SCI"/>
    <x v="72"/>
    <x v="74"/>
    <x v="20"/>
    <x v="20"/>
    <s v="(blank)"/>
    <s v="(blank)"/>
    <n v="25"/>
    <n v="0"/>
    <n v="0"/>
    <n v="0"/>
    <n v="0"/>
    <n v="0"/>
  </r>
  <r>
    <s v="0166876"/>
    <s v="Mire,Sarah Stanford"/>
    <s v="COI"/>
    <s v="G0503653"/>
    <s v="H0125"/>
    <s v="PSYCHOLOGY"/>
    <s v="H0409"/>
    <s v="DEAN, LIBERAL ARTS &amp; SOC SCI"/>
    <x v="11"/>
    <x v="11"/>
    <x v="0"/>
    <x v="0"/>
    <s v="(blank)"/>
    <s v="(blank)"/>
    <n v="25"/>
    <n v="0"/>
    <n v="0"/>
    <n v="0"/>
    <n v="0"/>
    <n v="0"/>
  </r>
  <r>
    <s v="0180578"/>
    <s v="Fletcher,Jack M"/>
    <s v="PI"/>
    <s v="G0503653"/>
    <s v="H0125"/>
    <s v="PSYCHOLOGY"/>
    <s v="H0409"/>
    <s v="DEAN, LIBERAL ARTS &amp; SOC SCI"/>
    <x v="2"/>
    <x v="2"/>
    <x v="2"/>
    <x v="2"/>
    <s v="(blank)"/>
    <s v="(blank)"/>
    <n v="25"/>
    <n v="0"/>
    <n v="0"/>
    <n v="0"/>
    <n v="0"/>
    <n v="0"/>
  </r>
  <r>
    <s v="8004467"/>
    <s v="Acquati,Chiara"/>
    <s v="COI"/>
    <s v="G0503653"/>
    <s v="H0125"/>
    <s v="PSYCHOLOGY"/>
    <s v="H0409"/>
    <s v="DEAN, LIBERAL ARTS &amp; SOC SCI"/>
    <x v="21"/>
    <x v="21"/>
    <x v="5"/>
    <x v="5"/>
    <s v="(blank)"/>
    <s v="(blank)"/>
    <n v="25"/>
    <n v="0"/>
    <n v="0"/>
    <n v="0"/>
    <n v="0"/>
    <n v="0"/>
  </r>
  <r>
    <s v="0163329"/>
    <s v="Gunaratne,Preethi H"/>
    <s v="PI"/>
    <s v="G0503680"/>
    <s v="H0104"/>
    <s v="BIOLOGY &amp; BIOCHEMISTRY"/>
    <s v="H0411"/>
    <s v="DEAN, NATURAL SCIENCE &amp; MATHE"/>
    <x v="26"/>
    <x v="26"/>
    <x v="3"/>
    <x v="3"/>
    <s v="(blank)"/>
    <s v="(blank)"/>
    <n v="100"/>
    <n v="-23711"/>
    <n v="-12596.488904350001"/>
    <n v="-5542.4551179140008"/>
    <n v="0"/>
    <n v="-7054.0337864359999"/>
  </r>
  <r>
    <s v="1156907"/>
    <s v="Contreras-Vidal,Jose Luis"/>
    <s v="PI"/>
    <s v="G0503685"/>
    <s v="H0070"/>
    <s v="ELECTRICAL ENGINEERING"/>
    <s v="H0406"/>
    <s v="DEAN, ENGINEERING"/>
    <x v="1"/>
    <x v="1"/>
    <x v="1"/>
    <x v="1"/>
    <s v="(blank)"/>
    <s v="(blank)"/>
    <n v="100"/>
    <n v="0"/>
    <n v="0"/>
    <n v="0"/>
    <n v="0"/>
    <n v="0"/>
  </r>
  <r>
    <s v="0088106"/>
    <s v="Ostrin,Lisa"/>
    <s v="PI"/>
    <s v="G0503689"/>
    <s v="H0114"/>
    <s v="OPT VISION SCIENCES"/>
    <s v="H0412"/>
    <s v="DEAN, OPTOMETRY"/>
    <x v="28"/>
    <x v="28"/>
    <x v="4"/>
    <x v="4"/>
    <s v="(blank)"/>
    <s v="(blank)"/>
    <n v="0"/>
    <n v="0"/>
    <n v="0"/>
    <n v="0"/>
    <n v="0"/>
    <n v="0"/>
  </r>
  <r>
    <s v="0088106"/>
    <s v="Ostrin,Lisa"/>
    <s v="PI"/>
    <s v="G0503689"/>
    <s v="H0114"/>
    <s v="OPT VISION SCIENCES"/>
    <s v="H0412"/>
    <s v="DEAN, OPTOMETRY"/>
    <x v="10"/>
    <x v="10"/>
    <x v="4"/>
    <x v="4"/>
    <s v="(blank)"/>
    <s v="(blank)"/>
    <n v="60"/>
    <n v="0"/>
    <n v="0"/>
    <n v="0"/>
    <n v="0"/>
    <n v="0"/>
  </r>
  <r>
    <s v="0185099"/>
    <s v="Porter,Jason"/>
    <s v="COI"/>
    <s v="G0503689"/>
    <s v="H0114"/>
    <s v="OPT VISION SCIENCES"/>
    <s v="H0412"/>
    <s v="DEAN, OPTOMETRY"/>
    <x v="28"/>
    <x v="28"/>
    <x v="4"/>
    <x v="4"/>
    <s v="(blank)"/>
    <s v="(blank)"/>
    <n v="0"/>
    <n v="0"/>
    <n v="0"/>
    <n v="0"/>
    <n v="0"/>
    <n v="0"/>
  </r>
  <r>
    <s v="0185099"/>
    <s v="Porter,Jason"/>
    <s v="COI"/>
    <s v="G0503689"/>
    <s v="H0114"/>
    <s v="OPT VISION SCIENCES"/>
    <s v="H0412"/>
    <s v="DEAN, OPTOMETRY"/>
    <x v="10"/>
    <x v="10"/>
    <x v="4"/>
    <x v="4"/>
    <s v="(blank)"/>
    <s v="(blank)"/>
    <n v="40"/>
    <n v="0"/>
    <n v="0"/>
    <n v="0"/>
    <n v="0"/>
    <n v="0"/>
  </r>
  <r>
    <s v="1275587"/>
    <s v="Hathon,Lori A"/>
    <s v="COPI"/>
    <s v="G0503693"/>
    <s v="H0591"/>
    <s v="PETROLEUM ENGINEERING"/>
    <s v="H0406"/>
    <s v="DEAN, ENGINEERING"/>
    <x v="32"/>
    <x v="32"/>
    <x v="1"/>
    <x v="1"/>
    <s v="(blank)"/>
    <s v="(blank)"/>
    <n v="30"/>
    <n v="289"/>
    <n v="153.53149565000001"/>
    <n v="67.553858086000005"/>
    <n v="0"/>
    <n v="85.977637564000005"/>
  </r>
  <r>
    <s v="8005320"/>
    <s v="Wong,George K"/>
    <s v="PI"/>
    <s v="G0503693"/>
    <s v="H0591"/>
    <s v="PETROLEUM ENGINEERING"/>
    <s v="H0406"/>
    <s v="DEAN, ENGINEERING"/>
    <x v="32"/>
    <x v="32"/>
    <x v="1"/>
    <x v="1"/>
    <s v="(blank)"/>
    <s v="(blank)"/>
    <n v="70"/>
    <n v="674"/>
    <n v="358.06307290000001"/>
    <n v="157.54775207599999"/>
    <n v="0"/>
    <n v="200.51532082400001"/>
  </r>
  <r>
    <s v="0996505"/>
    <s v="Akay PhD,Metin"/>
    <s v="PI"/>
    <s v="G0503699"/>
    <s v="H0071"/>
    <s v="BIOMEDICAL ENGINEERING"/>
    <s v="H0406"/>
    <s v="DEAN, ENGINEERING"/>
    <x v="37"/>
    <x v="37"/>
    <x v="1"/>
    <x v="1"/>
    <s v="(blank)"/>
    <s v="(blank)"/>
    <n v="100"/>
    <n v="0"/>
    <n v="0"/>
    <n v="0"/>
    <n v="0"/>
    <n v="0"/>
  </r>
  <r>
    <s v="1107383"/>
    <s v="Sirsat,Sujata Ashok"/>
    <s v="PI"/>
    <s v="G0503709"/>
    <s v="H0081"/>
    <s v="GLOBAL HOSPITALITY LEADERSHIP"/>
    <s v="H0408"/>
    <s v="DEAN, GLOBAL HOSPITALITY LEADER"/>
    <x v="71"/>
    <x v="72"/>
    <x v="19"/>
    <x v="19"/>
    <s v="(blank)"/>
    <s v="(blank)"/>
    <n v="100"/>
    <n v="11843"/>
    <n v="6291.6038165500004"/>
    <n v="2768.3056792820003"/>
    <n v="0"/>
    <n v="3523.2981372680001"/>
  </r>
  <r>
    <s v="0376282"/>
    <s v="Gallagher,Matthew Ward"/>
    <s v="PI"/>
    <s v="G0503717"/>
    <s v="H0125"/>
    <s v="PSYCHOLOGY"/>
    <s v="H0409"/>
    <s v="DEAN, LIBERAL ARTS &amp; SOC SCI"/>
    <x v="2"/>
    <x v="2"/>
    <x v="2"/>
    <x v="2"/>
    <s v="(blank)"/>
    <s v="(blank)"/>
    <n v="25"/>
    <n v="1571"/>
    <n v="834.59508535000009"/>
    <n v="367.22183755400005"/>
    <n v="0"/>
    <n v="467.37324779600004"/>
  </r>
  <r>
    <s v="0376282"/>
    <s v="Gallagher,Matthew Ward"/>
    <s v="PI"/>
    <s v="G0503717"/>
    <s v="H0125"/>
    <s v="PSYCHOLOGY"/>
    <s v="H0409"/>
    <s v="DEAN, LIBERAL ARTS &amp; SOC SCI"/>
    <x v="19"/>
    <x v="19"/>
    <x v="7"/>
    <x v="7"/>
    <s v="H0409"/>
    <s v="DEAN, LIBERAL ARTS AND SOCIAL SCIENCE"/>
    <n v="25"/>
    <n v="1571"/>
    <n v="834.59508535000009"/>
    <n v="0"/>
    <n v="834.59508535000009"/>
    <n v="0"/>
  </r>
  <r>
    <s v="1116251"/>
    <s v="Zvolensky,Michael J"/>
    <s v="PI"/>
    <s v="G0503717"/>
    <s v="H0125"/>
    <s v="PSYCHOLOGY"/>
    <s v="H0409"/>
    <s v="DEAN, LIBERAL ARTS &amp; SOC SCI"/>
    <x v="2"/>
    <x v="2"/>
    <x v="2"/>
    <x v="2"/>
    <s v="(blank)"/>
    <s v="(blank)"/>
    <n v="50"/>
    <n v="3141"/>
    <n v="1668.6589198500001"/>
    <n v="734.20992473400008"/>
    <n v="0"/>
    <n v="934.44899511599999"/>
  </r>
  <r>
    <s v="0963153"/>
    <s v="Zhang,Shaun Xiaoliu"/>
    <s v="PI"/>
    <s v="G0503722"/>
    <s v="H0515"/>
    <s v="CTR FOR NUCLEAR REC&amp;CELL SIGN"/>
    <s v="H0411"/>
    <s v="DEAN, NATURAL SCIENCE &amp; MATHE"/>
    <x v="26"/>
    <x v="26"/>
    <x v="3"/>
    <x v="3"/>
    <s v="(blank)"/>
    <s v="(blank)"/>
    <n v="50"/>
    <n v="5705"/>
    <n v="3030.7860992500005"/>
    <n v="1333.5458836700002"/>
    <n v="0"/>
    <n v="1697.2402155800003"/>
  </r>
  <r>
    <s v="0963153"/>
    <s v="Zhang,Shaun Xiaoliu"/>
    <s v="PI"/>
    <s v="G0503722"/>
    <s v="H0515"/>
    <s v="CTR FOR NUCLEAR REC&amp;CELL SIGN"/>
    <s v="H0411"/>
    <s v="DEAN, NATURAL SCIENCE &amp; MATHE"/>
    <x v="6"/>
    <x v="6"/>
    <x v="3"/>
    <x v="3"/>
    <s v="(blank)"/>
    <s v="(blank)"/>
    <n v="50"/>
    <n v="5705"/>
    <n v="3030.7860992500005"/>
    <n v="1333.5458836700002"/>
    <n v="0"/>
    <n v="1697.2402155800003"/>
  </r>
  <r>
    <s v="1156907"/>
    <s v="Contreras-Vidal,Jose Luis"/>
    <s v="PI"/>
    <s v="G0503725"/>
    <s v="H0070"/>
    <s v="ELECTRICAL ENGINEERING"/>
    <s v="H0406"/>
    <s v="DEAN, ENGINEERING"/>
    <x v="1"/>
    <x v="1"/>
    <x v="1"/>
    <x v="1"/>
    <s v="(blank)"/>
    <s v="(blank)"/>
    <n v="100"/>
    <n v="0"/>
    <n v="0"/>
    <n v="0"/>
    <n v="0"/>
    <n v="0"/>
  </r>
  <r>
    <s v="8005070"/>
    <s v="Wang,Yuxuan"/>
    <s v="PI"/>
    <s v="G0503728"/>
    <s v="H0109"/>
    <s v="EARTH &amp; ATMOSPHERIC SCIENCES"/>
    <s v="H0411"/>
    <s v="DEAN, NATURAL SCIENCE &amp; MATHE"/>
    <x v="4"/>
    <x v="4"/>
    <x v="3"/>
    <x v="3"/>
    <s v="(blank)"/>
    <s v="(blank)"/>
    <n v="100"/>
    <n v="0"/>
    <n v="0"/>
    <n v="0"/>
    <n v="0"/>
    <n v="0"/>
  </r>
  <r>
    <s v="0150278"/>
    <s v="O'Connor,Daniel Patrick"/>
    <s v="PI"/>
    <s v="G0503738"/>
    <s v="H0065"/>
    <s v="HEALTH AND HUMAN PERFORMANCE"/>
    <s v="H0409"/>
    <s v="DEAN, LIBERAL ARTS &amp; SOC SCI"/>
    <x v="16"/>
    <x v="16"/>
    <x v="2"/>
    <x v="2"/>
    <s v="(blank)"/>
    <s v="(blank)"/>
    <n v="100"/>
    <n v="0"/>
    <n v="0"/>
    <n v="0"/>
    <n v="0"/>
    <n v="0"/>
  </r>
  <r>
    <s v="0189773"/>
    <s v="Cheung-Wyker,Margaret S"/>
    <s v="PI"/>
    <s v="G0503739"/>
    <s v="H0112"/>
    <s v="PHYSICS"/>
    <s v="H0411"/>
    <s v="DEAN, NATURAL SCIENCE &amp; MATHE"/>
    <x v="3"/>
    <x v="3"/>
    <x v="3"/>
    <x v="3"/>
    <s v="(blank)"/>
    <s v="(blank)"/>
    <n v="100"/>
    <n v="28057"/>
    <n v="14905.305098450002"/>
    <n v="6558.3342433180014"/>
    <n v="0"/>
    <n v="8346.970855132"/>
  </r>
  <r>
    <s v="0126226"/>
    <s v="Josic,Kresimir"/>
    <s v="PI"/>
    <s v="G0503741"/>
    <s v="H0110"/>
    <s v="MATHEMATICS"/>
    <s v="H0411"/>
    <s v="DEAN, NATURAL SCIENCE &amp; MATHE"/>
    <x v="13"/>
    <x v="13"/>
    <x v="3"/>
    <x v="3"/>
    <s v="(blank)"/>
    <s v="(blank)"/>
    <n v="100"/>
    <n v="46847"/>
    <n v="24887.508569950001"/>
    <n v="10950.503770778001"/>
    <n v="0"/>
    <n v="13937.004799172"/>
  </r>
  <r>
    <s v="8004685"/>
    <s v="Lee,Tae Woo"/>
    <s v="PI"/>
    <s v="G0503749"/>
    <s v="H0072"/>
    <s v="INDUSTRIAL ENGINEERING"/>
    <s v="H0406"/>
    <s v="DEAN, ENGINEERING"/>
    <x v="51"/>
    <x v="51"/>
    <x v="1"/>
    <x v="1"/>
    <s v="(blank)"/>
    <s v="(blank)"/>
    <n v="100"/>
    <n v="5087"/>
    <n v="2702.4730739500001"/>
    <n v="1189.088152538"/>
    <n v="0"/>
    <n v="1513.384921412"/>
  </r>
  <r>
    <s v="1232539"/>
    <s v="Zhang,Yingchun"/>
    <s v="PI"/>
    <s v="G0503753"/>
    <s v="H0071"/>
    <s v="BIOMEDICAL ENGINEERING"/>
    <s v="H0406"/>
    <s v="DEAN, ENGINEERING"/>
    <x v="37"/>
    <x v="37"/>
    <x v="1"/>
    <x v="1"/>
    <s v="(blank)"/>
    <s v="(blank)"/>
    <n v="100"/>
    <n v="8"/>
    <n v="4.2500068000000004"/>
    <n v="1.8700029920000001"/>
    <n v="0"/>
    <n v="2.3800038080000006"/>
  </r>
  <r>
    <s v="1327699"/>
    <s v="Yu,Cunjiang"/>
    <s v="PI"/>
    <s v="G0503764"/>
    <s v="H0073"/>
    <s v="MECHANICAL ENGINEERING"/>
    <s v="H0406"/>
    <s v="DEAN, ENGINEERING"/>
    <x v="33"/>
    <x v="33"/>
    <x v="1"/>
    <x v="1"/>
    <s v="(blank)"/>
    <s v="(blank)"/>
    <n v="100"/>
    <n v="91"/>
    <n v="48.343827350000005"/>
    <n v="21.271284034000001"/>
    <n v="0"/>
    <n v="27.072543316000004"/>
  </r>
  <r>
    <s v="8010855"/>
    <s v="Roh,Jinsook"/>
    <s v="PI"/>
    <s v="G0503777"/>
    <s v="H0071"/>
    <s v="BIOMEDICAL ENGINEERING"/>
    <s v="H0406"/>
    <s v="DEAN, ENGINEERING"/>
    <x v="37"/>
    <x v="37"/>
    <x v="1"/>
    <x v="1"/>
    <s v="(blank)"/>
    <s v="(blank)"/>
    <n v="100"/>
    <n v="146"/>
    <n v="77.562624100000008"/>
    <n v="34.127554604000004"/>
    <n v="0"/>
    <n v="43.435069496000004"/>
  </r>
  <r>
    <s v="1053104"/>
    <s v="Rodrigues,Debora Frigi"/>
    <s v="PI"/>
    <s v="G0503784"/>
    <s v="H0068"/>
    <s v="CIVIL ENGINEERING"/>
    <s v="H0406"/>
    <s v="DEAN, ENGINEERING"/>
    <x v="40"/>
    <x v="40"/>
    <x v="1"/>
    <x v="1"/>
    <s v="(blank)"/>
    <s v="(blank)"/>
    <n v="100"/>
    <n v="8971"/>
    <n v="4765.8513753500001"/>
    <n v="2096.9746051540001"/>
    <n v="0"/>
    <n v="2668.8767701960001"/>
  </r>
  <r>
    <s v="1397173"/>
    <s v="Pandurangan,Gopal"/>
    <s v="PI"/>
    <s v="G0503785"/>
    <s v="H0108"/>
    <s v="COMPUTER SCIENCE"/>
    <s v="H0411"/>
    <s v="DEAN, NATURAL SCIENCE &amp; MATHE"/>
    <x v="38"/>
    <x v="38"/>
    <x v="3"/>
    <x v="3"/>
    <s v="(blank)"/>
    <s v="(blank)"/>
    <n v="100"/>
    <n v="0"/>
    <n v="0"/>
    <n v="0"/>
    <n v="0"/>
    <n v="0"/>
  </r>
  <r>
    <s v="1306436"/>
    <s v="Do,Loi H"/>
    <s v="PI"/>
    <s v="G0503787"/>
    <s v="H0107"/>
    <s v="CHEMISTRY"/>
    <s v="H0411"/>
    <s v="DEAN, NATURAL SCIENCE &amp; MATHE"/>
    <x v="7"/>
    <x v="7"/>
    <x v="3"/>
    <x v="3"/>
    <s v="(blank)"/>
    <s v="(blank)"/>
    <n v="100"/>
    <n v="88329"/>
    <n v="46924.856329650007"/>
    <n v="20646.936785046004"/>
    <n v="0"/>
    <n v="26277.919544604003"/>
  </r>
  <r>
    <s v="1306477"/>
    <s v="Shevkoplyas,Sergey"/>
    <s v="PI"/>
    <s v="G0503796"/>
    <s v="H0071"/>
    <s v="BIOMEDICAL ENGINEERING"/>
    <s v="H0406"/>
    <s v="DEAN, ENGINEERING"/>
    <x v="37"/>
    <x v="37"/>
    <x v="1"/>
    <x v="1"/>
    <s v="(blank)"/>
    <s v="(blank)"/>
    <n v="100"/>
    <n v="78556"/>
    <n v="41732.941772600003"/>
    <n v="18362.494379944001"/>
    <n v="0"/>
    <n v="23370.447392656002"/>
  </r>
  <r>
    <s v="1350407"/>
    <s v="Becker,Aaron T"/>
    <s v="PI"/>
    <s v="G0503821"/>
    <s v="H0070"/>
    <s v="ELECTRICAL ENGINEERING"/>
    <s v="H0406"/>
    <s v="DEAN, ENGINEERING"/>
    <x v="1"/>
    <x v="1"/>
    <x v="1"/>
    <x v="1"/>
    <s v="(blank)"/>
    <s v="(blank)"/>
    <n v="25"/>
    <n v="6429"/>
    <n v="3415.4117146500002"/>
    <n v="1502.7811544460001"/>
    <n v="0"/>
    <n v="1912.6305602040002"/>
  </r>
  <r>
    <s v="1370395"/>
    <s v="Leclerc,Julien"/>
    <s v="COPI"/>
    <s v="G0503821"/>
    <s v="H0070"/>
    <s v="ELECTRICAL ENGINEERING"/>
    <s v="H0406"/>
    <s v="DEAN, ENGINEERING"/>
    <x v="1"/>
    <x v="1"/>
    <x v="1"/>
    <x v="1"/>
    <s v="(blank)"/>
    <s v="(blank)"/>
    <n v="75"/>
    <n v="19287"/>
    <n v="10246.235143950002"/>
    <n v="4508.3434633380011"/>
    <n v="0"/>
    <n v="5737.8916806120005"/>
  </r>
  <r>
    <s v="0188169"/>
    <s v="Kovach,Jamison"/>
    <s v="COPI"/>
    <s v="G0503822"/>
    <s v="H0131"/>
    <s v="MENTAL HEALTH - RITES"/>
    <s v="H0415"/>
    <s v="DEAN, SOCIAL WORK"/>
    <x v="62"/>
    <x v="62"/>
    <x v="13"/>
    <x v="13"/>
    <s v="(blank)"/>
    <s v="(blank)"/>
    <n v="33"/>
    <n v="258"/>
    <n v="137.06271930000003"/>
    <n v="60.307596492000009"/>
    <n v="0"/>
    <n v="76.75512280800001"/>
  </r>
  <r>
    <s v="8000968"/>
    <s v="Gearing,Robin Edward"/>
    <s v="PI"/>
    <s v="G0503822"/>
    <s v="H0131"/>
    <s v="MENTAL HEALTH - RITES"/>
    <s v="H0415"/>
    <s v="DEAN, SOCIAL WORK"/>
    <x v="21"/>
    <x v="21"/>
    <x v="5"/>
    <x v="5"/>
    <s v="(blank)"/>
    <s v="(blank)"/>
    <n v="0"/>
    <n v="0"/>
    <n v="0"/>
    <n v="0"/>
    <n v="0"/>
    <n v="0"/>
  </r>
  <r>
    <s v="8000968"/>
    <s v="Gearing,Robin Edward"/>
    <s v="PI"/>
    <s v="G0503822"/>
    <s v="H0131"/>
    <s v="MENTAL HEALTH - RITES"/>
    <s v="H0415"/>
    <s v="DEAN, SOCIAL WORK"/>
    <x v="58"/>
    <x v="58"/>
    <x v="5"/>
    <x v="5"/>
    <s v="(blank)"/>
    <s v="(blank)"/>
    <n v="34"/>
    <n v="265"/>
    <n v="140.78147525"/>
    <n v="61.943849110000002"/>
    <n v="0"/>
    <n v="78.837626139999998"/>
  </r>
  <r>
    <s v="8007060"/>
    <s v="Barthelemy,Juan"/>
    <s v="COI"/>
    <s v="G0503822"/>
    <s v="H0131"/>
    <s v="MENTAL HEALTH - RITES"/>
    <s v="H0415"/>
    <s v="DEAN, SOCIAL WORK"/>
    <x v="21"/>
    <x v="21"/>
    <x v="5"/>
    <x v="5"/>
    <s v="(blank)"/>
    <s v="(blank)"/>
    <n v="0"/>
    <n v="0"/>
    <n v="0"/>
    <n v="0"/>
    <n v="0"/>
    <n v="0"/>
  </r>
  <r>
    <s v="8007060"/>
    <s v="Barthelemy,Juan"/>
    <s v="COI"/>
    <s v="G0503822"/>
    <s v="H0131"/>
    <s v="MENTAL HEALTH - RITES"/>
    <s v="H0415"/>
    <s v="DEAN, SOCIAL WORK"/>
    <x v="58"/>
    <x v="58"/>
    <x v="5"/>
    <x v="5"/>
    <s v="(blank)"/>
    <s v="(blank)"/>
    <n v="33"/>
    <n v="258"/>
    <n v="137.06271930000003"/>
    <n v="60.307596492000009"/>
    <n v="0"/>
    <n v="76.75512280800001"/>
  </r>
  <r>
    <s v="1059688"/>
    <s v="Roysam,Badrinath"/>
    <s v="PI"/>
    <s v="G0503827"/>
    <s v="H0070"/>
    <s v="ELECTRICAL ENGINEERING"/>
    <s v="H0406"/>
    <s v="DEAN, ENGINEERING"/>
    <x v="1"/>
    <x v="1"/>
    <x v="1"/>
    <x v="1"/>
    <s v="(blank)"/>
    <s v="(blank)"/>
    <n v="60"/>
    <n v="13028"/>
    <n v="6921.1360738000003"/>
    <n v="3045.2998724720001"/>
    <n v="0"/>
    <n v="3875.8362013280002"/>
  </r>
  <r>
    <s v="1180171"/>
    <s v="Prasad,Saurabh"/>
    <s v="COPI"/>
    <s v="G0503827"/>
    <s v="H0070"/>
    <s v="ELECTRICAL ENGINEERING"/>
    <s v="H0406"/>
    <s v="DEAN, ENGINEERING"/>
    <x v="1"/>
    <x v="1"/>
    <x v="1"/>
    <x v="1"/>
    <s v="(blank)"/>
    <s v="(blank)"/>
    <n v="20"/>
    <n v="4342"/>
    <n v="2306.6911907000003"/>
    <n v="1014.9441239080002"/>
    <n v="0"/>
    <n v="1291.7470667920002"/>
  </r>
  <r>
    <s v="8004902"/>
    <s v="Nguyen,Hien V"/>
    <s v="COI"/>
    <s v="G0503827"/>
    <s v="H0070"/>
    <s v="ELECTRICAL ENGINEERING"/>
    <s v="H0406"/>
    <s v="DEAN, ENGINEERING"/>
    <x v="1"/>
    <x v="1"/>
    <x v="1"/>
    <x v="1"/>
    <s v="(blank)"/>
    <s v="(blank)"/>
    <n v="20"/>
    <n v="4342"/>
    <n v="2306.6911907000003"/>
    <n v="1014.9441239080002"/>
    <n v="0"/>
    <n v="1291.7470667920002"/>
  </r>
  <r>
    <s v="1059688"/>
    <s v="Roysam,Badrinath"/>
    <s v="PI"/>
    <s v="G0503828"/>
    <s v="H0070"/>
    <s v="ELECTRICAL ENGINEERING"/>
    <s v="H0406"/>
    <s v="DEAN, ENGINEERING"/>
    <x v="1"/>
    <x v="1"/>
    <x v="1"/>
    <x v="1"/>
    <s v="(blank)"/>
    <s v="(blank)"/>
    <n v="60"/>
    <n v="7921"/>
    <n v="4208.0379828500008"/>
    <n v="1851.5367124540003"/>
    <n v="0"/>
    <n v="2356.5012703960006"/>
  </r>
  <r>
    <s v="1180171"/>
    <s v="Prasad,Saurabh"/>
    <s v="COI"/>
    <s v="G0503828"/>
    <s v="H0070"/>
    <s v="ELECTRICAL ENGINEERING"/>
    <s v="H0406"/>
    <s v="DEAN, ENGINEERING"/>
    <x v="1"/>
    <x v="1"/>
    <x v="1"/>
    <x v="1"/>
    <s v="(blank)"/>
    <s v="(blank)"/>
    <n v="20"/>
    <n v="2640"/>
    <n v="1402.5022440000002"/>
    <n v="617.10098736000009"/>
    <n v="0"/>
    <n v="785.40125664000016"/>
  </r>
  <r>
    <s v="8004902"/>
    <s v="Nguyen,Hien V"/>
    <s v="COI"/>
    <s v="G0503828"/>
    <s v="H0070"/>
    <s v="ELECTRICAL ENGINEERING"/>
    <s v="H0406"/>
    <s v="DEAN, ENGINEERING"/>
    <x v="1"/>
    <x v="1"/>
    <x v="1"/>
    <x v="1"/>
    <s v="(blank)"/>
    <s v="(blank)"/>
    <n v="20"/>
    <n v="2640"/>
    <n v="1402.5022440000002"/>
    <n v="617.10098736000009"/>
    <n v="0"/>
    <n v="785.40125664000016"/>
  </r>
  <r>
    <s v="8010216"/>
    <s v="Peng,Weiyi"/>
    <s v="PI"/>
    <s v="G0503833"/>
    <s v="H0515"/>
    <s v="CTR FOR NUCLEAR REC&amp;CELL SIGN"/>
    <s v="H0411"/>
    <s v="DEAN, NATURAL SCIENCE &amp; MATHE"/>
    <x v="26"/>
    <x v="26"/>
    <x v="3"/>
    <x v="3"/>
    <s v="(blank)"/>
    <s v="(blank)"/>
    <n v="50"/>
    <n v="0"/>
    <n v="0"/>
    <n v="0"/>
    <n v="0"/>
    <n v="0"/>
  </r>
  <r>
    <s v="8010216"/>
    <s v="Peng,Weiyi"/>
    <s v="PI"/>
    <s v="G0503833"/>
    <s v="H0515"/>
    <s v="CTR FOR NUCLEAR REC&amp;CELL SIGN"/>
    <s v="H0411"/>
    <s v="DEAN, NATURAL SCIENCE &amp; MATHE"/>
    <x v="6"/>
    <x v="6"/>
    <x v="3"/>
    <x v="3"/>
    <s v="(blank)"/>
    <s v="(blank)"/>
    <n v="50"/>
    <n v="0"/>
    <n v="0"/>
    <n v="0"/>
    <n v="0"/>
    <n v="0"/>
  </r>
  <r>
    <s v="1156907"/>
    <s v="Contreras-Vidal,Jose Luis"/>
    <s v="PI"/>
    <s v="G0503838"/>
    <s v="H0070"/>
    <s v="ELECTRICAL ENGINEERING"/>
    <s v="H0406"/>
    <s v="DEAN, ENGINEERING"/>
    <x v="1"/>
    <x v="1"/>
    <x v="1"/>
    <x v="1"/>
    <s v="(blank)"/>
    <s v="(blank)"/>
    <n v="100"/>
    <n v="7"/>
    <n v="3.7187559500000003"/>
    <n v="1.6362526180000001"/>
    <n v="0"/>
    <n v="2.0825033319999999"/>
  </r>
  <r>
    <s v="0083874"/>
    <s v="Hawkins,Jacqueline McLean"/>
    <s v="COPI"/>
    <s v="G0503842"/>
    <s v="H0524"/>
    <s v="ED LEADERSHIP &amp; POLICY STUDIES"/>
    <s v="H0405"/>
    <s v="DEAN, EDUCATION"/>
    <x v="39"/>
    <x v="39"/>
    <x v="0"/>
    <x v="0"/>
    <s v="(blank)"/>
    <s v="(blank)"/>
    <n v="35"/>
    <n v="2022"/>
    <n v="1074.1892187000001"/>
    <n v="472.64325622800004"/>
    <n v="0"/>
    <n v="601.54596247200004"/>
  </r>
  <r>
    <s v="1224122"/>
    <s v="Santi,Kristi L"/>
    <s v="PI"/>
    <s v="G0503842"/>
    <s v="H0524"/>
    <s v="ED LEADERSHIP &amp; POLICY STUDIES"/>
    <s v="H0405"/>
    <s v="DEAN, EDUCATION"/>
    <x v="39"/>
    <x v="39"/>
    <x v="0"/>
    <x v="0"/>
    <s v="(blank)"/>
    <s v="(blank)"/>
    <n v="35"/>
    <n v="2022"/>
    <n v="1074.1892187000001"/>
    <n v="472.64325622800004"/>
    <n v="0"/>
    <n v="601.54596247200004"/>
  </r>
  <r>
    <s v="8001964"/>
    <s v="Kent,Shawn Christopher"/>
    <s v="COI"/>
    <s v="G0503842"/>
    <s v="H0524"/>
    <s v="ED LEADERSHIP &amp; POLICY STUDIES"/>
    <s v="H0405"/>
    <s v="DEAN, EDUCATION"/>
    <x v="39"/>
    <x v="39"/>
    <x v="0"/>
    <x v="0"/>
    <s v="(blank)"/>
    <s v="(blank)"/>
    <n v="30"/>
    <n v="1737"/>
    <n v="922.78272645000004"/>
    <n v="406.02439963800003"/>
    <n v="0"/>
    <n v="516.75832681199995"/>
  </r>
  <r>
    <s v="0952956"/>
    <s v="Kulesz,Paulina Anna"/>
    <s v="COI"/>
    <s v="G0503852"/>
    <s v="H0087"/>
    <s v="COMMUNICATIONS DISORDERS"/>
    <s v="H0409"/>
    <s v="DEAN, LIBERAL ARTS &amp; SOC SCI"/>
    <x v="2"/>
    <x v="2"/>
    <x v="2"/>
    <x v="2"/>
    <s v="(blank)"/>
    <s v="(blank)"/>
    <n v="1"/>
    <n v="289"/>
    <n v="153.53149565000001"/>
    <n v="67.553858086000005"/>
    <n v="0"/>
    <n v="85.977637564000005"/>
  </r>
  <r>
    <s v="0952956"/>
    <s v="Kulesz,Paulina Anna"/>
    <s v="COI"/>
    <s v="G0503852"/>
    <s v="H0087"/>
    <s v="COMMUNICATIONS DISORDERS"/>
    <s v="H0409"/>
    <s v="DEAN, LIBERAL ARTS &amp; SOC SCI"/>
    <x v="19"/>
    <x v="19"/>
    <x v="7"/>
    <x v="7"/>
    <s v="H0409"/>
    <s v="DEAN, LIBERAL ARTS AND SOCIAL SCIENCE"/>
    <n v="4"/>
    <n v="1153"/>
    <n v="612.53223005000007"/>
    <n v="0"/>
    <n v="612.53223005000007"/>
    <n v="0"/>
  </r>
  <r>
    <s v="1316418"/>
    <s v="Joshi,Ashwini"/>
    <s v="PI"/>
    <s v="G0503852"/>
    <s v="H0087"/>
    <s v="COMMUNICATIONS DISORDERS"/>
    <s v="H0409"/>
    <s v="DEAN, LIBERAL ARTS &amp; SOC SCI"/>
    <x v="73"/>
    <x v="75"/>
    <x v="2"/>
    <x v="2"/>
    <s v="(blank)"/>
    <s v="(blank)"/>
    <n v="95"/>
    <n v="27386"/>
    <n v="14548.835778100001"/>
    <n v="6401.487742364001"/>
    <n v="0"/>
    <n v="8147.3480357360004"/>
  </r>
  <r>
    <s v="1327699"/>
    <s v="Yu,Cunjiang"/>
    <s v="PI"/>
    <s v="G0503854"/>
    <s v="H0073"/>
    <s v="MECHANICAL ENGINEERING"/>
    <s v="H0406"/>
    <s v="DEAN, ENGINEERING"/>
    <x v="33"/>
    <x v="33"/>
    <x v="1"/>
    <x v="1"/>
    <s v="(blank)"/>
    <s v="(blank)"/>
    <n v="100"/>
    <n v="0"/>
    <n v="0"/>
    <n v="0"/>
    <n v="0"/>
    <n v="0"/>
  </r>
  <r>
    <s v="0165419"/>
    <s v="Arellano,Christopher"/>
    <s v="PI"/>
    <s v="G0503871"/>
    <s v="H0065"/>
    <s v="HEALTH AND HUMAN PERFORMANCE"/>
    <s v="H0409"/>
    <s v="DEAN, LIBERAL ARTS &amp; SOC SCI"/>
    <x v="16"/>
    <x v="16"/>
    <x v="2"/>
    <x v="2"/>
    <s v="(blank)"/>
    <s v="(blank)"/>
    <n v="100"/>
    <n v="45667"/>
    <n v="24260.632566950004"/>
    <n v="10674.678329458002"/>
    <n v="0"/>
    <n v="13585.954237492002"/>
  </r>
  <r>
    <s v="0081025"/>
    <s v="Kanellos,Nicolas"/>
    <s v="PI"/>
    <s v="G0503886"/>
    <s v="H0093"/>
    <s v="ARTE PUBLICO"/>
    <s v="H0409"/>
    <s v="DEAN, LIBERAL ARTS &amp; SOC SCI"/>
    <x v="74"/>
    <x v="76"/>
    <x v="2"/>
    <x v="2"/>
    <s v="(blank)"/>
    <s v="(blank)"/>
    <n v="100"/>
    <n v="245"/>
    <n v="130.15645825000001"/>
    <n v="57.268841630000004"/>
    <n v="0"/>
    <n v="72.887616620000017"/>
  </r>
  <r>
    <s v="0092209"/>
    <s v="Villarroel,Carolina A"/>
    <s v="PGDR"/>
    <s v="G0503886"/>
    <s v="H0093"/>
    <s v="ARTE PUBLICO"/>
    <s v="H0409"/>
    <s v="DEAN, LIBERAL ARTS &amp; SOC SCI"/>
    <x v="75"/>
    <x v="77"/>
    <x v="2"/>
    <x v="2"/>
    <s v="(blank)"/>
    <s v="(blank)"/>
    <n v="0"/>
    <n v="0"/>
    <n v="0"/>
    <n v="0"/>
    <n v="0"/>
    <n v="0"/>
  </r>
  <r>
    <s v="0160788"/>
    <s v="Larin,Kirill"/>
    <s v="PI"/>
    <s v="G0503892"/>
    <s v="H0071"/>
    <s v="BIOMEDICAL ENGINEERING"/>
    <s v="H0406"/>
    <s v="DEAN, ENGINEERING"/>
    <x v="37"/>
    <x v="37"/>
    <x v="1"/>
    <x v="1"/>
    <s v="(blank)"/>
    <s v="(blank)"/>
    <n v="100"/>
    <n v="0"/>
    <n v="0"/>
    <n v="0"/>
    <n v="0"/>
    <n v="0"/>
  </r>
  <r>
    <s v="8002537"/>
    <s v="Hanke,Marc H"/>
    <s v="PI"/>
    <s v="G0503898"/>
    <s v="H0078"/>
    <s v="DEAN, HONORS COLLEGE"/>
    <s v="H0407"/>
    <s v="HONORS COLLEGE"/>
    <x v="76"/>
    <x v="78"/>
    <x v="21"/>
    <x v="21"/>
    <s v="(blank)"/>
    <s v="(blank)"/>
    <n v="100"/>
    <n v="36"/>
    <n v="19.125030600000002"/>
    <n v="8.4150134640000012"/>
    <n v="0"/>
    <n v="10.710017136000001"/>
  </r>
  <r>
    <s v="0080801"/>
    <s v="Verma,Rakesh M"/>
    <s v="COPI"/>
    <s v="G0503902"/>
    <s v="H0108"/>
    <s v="COMPUTER SCIENCE"/>
    <s v="H0411"/>
    <s v="DEAN, NATURAL SCIENCE &amp; MATHE"/>
    <x v="38"/>
    <x v="38"/>
    <x v="3"/>
    <x v="3"/>
    <s v="(blank)"/>
    <s v="(blank)"/>
    <n v="50"/>
    <n v="21376"/>
    <n v="11356.018169600002"/>
    <n v="4996.6479946240006"/>
    <n v="0"/>
    <n v="6359.3701749760012"/>
  </r>
  <r>
    <s v="1398522"/>
    <s v="Mukherjee,Arjun"/>
    <s v="PI"/>
    <s v="G0503902"/>
    <s v="H0108"/>
    <s v="COMPUTER SCIENCE"/>
    <s v="H0411"/>
    <s v="DEAN, NATURAL SCIENCE &amp; MATHE"/>
    <x v="38"/>
    <x v="38"/>
    <x v="3"/>
    <x v="3"/>
    <s v="(blank)"/>
    <s v="(blank)"/>
    <n v="50"/>
    <n v="21376"/>
    <n v="11356.018169600002"/>
    <n v="4996.6479946240006"/>
    <n v="0"/>
    <n v="6359.3701749760012"/>
  </r>
  <r>
    <s v="0902625"/>
    <s v="Jiang,Xun"/>
    <s v="COPI"/>
    <s v="G0503903"/>
    <s v="H0112"/>
    <s v="PHYSICS"/>
    <s v="H0411"/>
    <s v="DEAN, NATURAL SCIENCE &amp; MATHE"/>
    <x v="4"/>
    <x v="4"/>
    <x v="3"/>
    <x v="3"/>
    <s v="(blank)"/>
    <s v="(blank)"/>
    <n v="20"/>
    <n v="1150"/>
    <n v="610.93847750000009"/>
    <n v="268.81293010000002"/>
    <n v="0"/>
    <n v="342.12554740000007"/>
  </r>
  <r>
    <s v="0902625"/>
    <s v="Jiang,Xun"/>
    <s v="COPI"/>
    <s v="G0503903"/>
    <s v="H0112"/>
    <s v="PHYSICS"/>
    <s v="H0411"/>
    <s v="DEAN, NATURAL SCIENCE &amp; MATHE"/>
    <x v="57"/>
    <x v="57"/>
    <x v="3"/>
    <x v="3"/>
    <s v="(blank)"/>
    <s v="(blank)"/>
    <n v="20"/>
    <n v="1150"/>
    <n v="610.93847750000009"/>
    <n v="268.81293010000002"/>
    <n v="0"/>
    <n v="342.12554740000007"/>
  </r>
  <r>
    <s v="0928907"/>
    <s v="Li,Liming"/>
    <s v="PI"/>
    <s v="G0503903"/>
    <s v="H0112"/>
    <s v="PHYSICS"/>
    <s v="H0411"/>
    <s v="DEAN, NATURAL SCIENCE &amp; MATHE"/>
    <x v="3"/>
    <x v="3"/>
    <x v="3"/>
    <x v="3"/>
    <s v="(blank)"/>
    <s v="(blank)"/>
    <n v="60"/>
    <n v="3448"/>
    <n v="1831.7529308000003"/>
    <n v="805.97128955200014"/>
    <n v="0"/>
    <n v="1025.7816412480001"/>
  </r>
  <r>
    <s v="0996023"/>
    <s v="Chen,Di"/>
    <s v="PI"/>
    <s v="G0503925"/>
    <s v="H0112"/>
    <s v="PHYSICS"/>
    <s v="H0411"/>
    <s v="DEAN, NATURAL SCIENCE &amp; MATHE"/>
    <x v="3"/>
    <x v="3"/>
    <x v="3"/>
    <x v="3"/>
    <s v="(blank)"/>
    <s v="(blank)"/>
    <n v="25"/>
    <n v="-1647"/>
    <n v="-874.97014995000006"/>
    <n v="-384.98686597800003"/>
    <n v="0"/>
    <n v="-489.98328397200004"/>
  </r>
  <r>
    <s v="0996023"/>
    <s v="Chen,Di"/>
    <s v="PI"/>
    <s v="G0503925"/>
    <s v="H0112"/>
    <s v="PHYSICS"/>
    <s v="H0411"/>
    <s v="DEAN, NATURAL SCIENCE &amp; MATHE"/>
    <x v="35"/>
    <x v="35"/>
    <x v="7"/>
    <x v="7"/>
    <s v="H0411"/>
    <s v="DEAN, NATURAL SCIENCE &amp; MATHE"/>
    <n v="75"/>
    <n v="-4934"/>
    <n v="-2621.1916939000002"/>
    <n v="0"/>
    <n v="-2621.1916939000002"/>
    <n v="0"/>
  </r>
  <r>
    <s v="1393562"/>
    <s v="Mayerich,David Matthew"/>
    <s v="PI"/>
    <s v="G0503935"/>
    <s v="H0070"/>
    <s v="ELECTRICAL ENGINEERING"/>
    <s v="H0406"/>
    <s v="DEAN, ENGINEERING"/>
    <x v="1"/>
    <x v="1"/>
    <x v="1"/>
    <x v="1"/>
    <s v="(blank)"/>
    <s v="(blank)"/>
    <n v="100"/>
    <n v="7528"/>
    <n v="3999.2563988000002"/>
    <n v="1759.6728154720001"/>
    <n v="0"/>
    <n v="2239.5835833279998"/>
  </r>
  <r>
    <s v="0147189"/>
    <s v="Sherer,Jeffrey T"/>
    <s v="OTHK"/>
    <s v="G0503942"/>
    <s v="H0571"/>
    <s v="PHAR HEALTH OUTCOMES &amp; POLICY"/>
    <s v="H0413"/>
    <s v="DEAN, PHARMACY"/>
    <x v="45"/>
    <x v="45"/>
    <x v="9"/>
    <x v="9"/>
    <s v="(blank)"/>
    <s v="(blank)"/>
    <n v="5"/>
    <n v="2219"/>
    <n v="1178.84563615"/>
    <n v="518.692079906"/>
    <n v="0"/>
    <n v="660.15355624400001"/>
  </r>
  <r>
    <s v="0178798"/>
    <s v="Chen,Hua"/>
    <s v="COI"/>
    <s v="G0503942"/>
    <s v="H0571"/>
    <s v="PHAR HEALTH OUTCOMES &amp; POLICY"/>
    <s v="H0413"/>
    <s v="DEAN, PHARMACY"/>
    <x v="50"/>
    <x v="50"/>
    <x v="9"/>
    <x v="9"/>
    <s v="(blank)"/>
    <s v="(blank)"/>
    <n v="5"/>
    <n v="2219"/>
    <n v="1178.84563615"/>
    <n v="518.692079906"/>
    <n v="0"/>
    <n v="660.15355624400001"/>
  </r>
  <r>
    <s v="0181398"/>
    <s v="Aparasu,Rajender R"/>
    <s v="PI"/>
    <s v="G0503942"/>
    <s v="H0571"/>
    <s v="PHAR HEALTH OUTCOMES &amp; POLICY"/>
    <s v="H0413"/>
    <s v="DEAN, PHARMACY"/>
    <x v="50"/>
    <x v="50"/>
    <x v="9"/>
    <x v="9"/>
    <s v="(blank)"/>
    <s v="(blank)"/>
    <n v="85"/>
    <n v="37723"/>
    <n v="20040.375814550003"/>
    <n v="8817.7653584020009"/>
    <n v="0"/>
    <n v="11222.610456148002"/>
  </r>
  <r>
    <s v="0184313"/>
    <s v="Johnson,Michael L"/>
    <s v="COI"/>
    <s v="G0503942"/>
    <s v="H0571"/>
    <s v="PHAR HEALTH OUTCOMES &amp; POLICY"/>
    <s v="H0413"/>
    <s v="DEAN, PHARMACY"/>
    <x v="50"/>
    <x v="50"/>
    <x v="9"/>
    <x v="9"/>
    <s v="(blank)"/>
    <s v="(blank)"/>
    <n v="5"/>
    <n v="2219"/>
    <n v="1178.84563615"/>
    <n v="518.692079906"/>
    <n v="0"/>
    <n v="660.15355624400001"/>
  </r>
  <r>
    <s v="0376282"/>
    <s v="Gallagher,Matthew Ward"/>
    <s v="PI"/>
    <s v="G0503955"/>
    <s v="H0125"/>
    <s v="PSYCHOLOGY"/>
    <s v="H0409"/>
    <s v="DEAN, LIBERAL ARTS &amp; SOC SCI"/>
    <x v="2"/>
    <x v="2"/>
    <x v="2"/>
    <x v="2"/>
    <s v="(blank)"/>
    <s v="(blank)"/>
    <n v="50"/>
    <n v="0"/>
    <n v="0"/>
    <n v="0"/>
    <n v="0"/>
    <n v="0"/>
  </r>
  <r>
    <s v="0376282"/>
    <s v="Gallagher,Matthew Ward"/>
    <s v="PI"/>
    <s v="G0503955"/>
    <s v="H0125"/>
    <s v="PSYCHOLOGY"/>
    <s v="H0409"/>
    <s v="DEAN, LIBERAL ARTS &amp; SOC SCI"/>
    <x v="19"/>
    <x v="19"/>
    <x v="7"/>
    <x v="7"/>
    <s v="H0409"/>
    <s v="DEAN, LIBERAL ARTS AND SOCIAL SCIENCE"/>
    <n v="50"/>
    <n v="0"/>
    <n v="0"/>
    <n v="0"/>
    <n v="0"/>
    <n v="0"/>
  </r>
  <r>
    <s v="1138156"/>
    <s v="Lee,Hyongki"/>
    <s v="PI"/>
    <s v="G0503984"/>
    <s v="H0068"/>
    <s v="CIVIL ENGINEERING"/>
    <s v="H0406"/>
    <s v="DEAN, ENGINEERING"/>
    <x v="40"/>
    <x v="40"/>
    <x v="1"/>
    <x v="1"/>
    <s v="(blank)"/>
    <s v="(blank)"/>
    <n v="100"/>
    <n v="28215"/>
    <n v="14989.242732750001"/>
    <n v="6595.2668024100003"/>
    <n v="0"/>
    <n v="8393.9759303400006"/>
  </r>
  <r>
    <s v="0160788"/>
    <s v="Larin,Kirill"/>
    <s v="PI"/>
    <s v="G0503994"/>
    <s v="H0071"/>
    <s v="BIOMEDICAL ENGINEERING"/>
    <s v="H0406"/>
    <s v="DEAN, ENGINEERING"/>
    <x v="37"/>
    <x v="37"/>
    <x v="1"/>
    <x v="1"/>
    <s v="(blank)"/>
    <s v="(blank)"/>
    <n v="100"/>
    <n v="112625"/>
    <n v="59832.126981250003"/>
    <n v="26326.135871750001"/>
    <n v="0"/>
    <n v="33505.991109499999"/>
  </r>
  <r>
    <s v="0230472"/>
    <s v="Neighbors,Clayton T"/>
    <s v="PI"/>
    <s v="G0503998"/>
    <s v="H0125"/>
    <s v="PSYCHOLOGY"/>
    <s v="H0409"/>
    <s v="DEAN, LIBERAL ARTS &amp; SOC SCI"/>
    <x v="2"/>
    <x v="2"/>
    <x v="2"/>
    <x v="2"/>
    <s v="(blank)"/>
    <s v="(blank)"/>
    <n v="100"/>
    <n v="0"/>
    <n v="0"/>
    <n v="0"/>
    <n v="0"/>
    <n v="0"/>
  </r>
  <r>
    <s v="0955384"/>
    <s v="Sharp,Carla"/>
    <s v="PI"/>
    <s v="G0503999"/>
    <s v="H0125"/>
    <s v="PSYCHOLOGY"/>
    <s v="H0409"/>
    <s v="DEAN, LIBERAL ARTS &amp; SOC SCI"/>
    <x v="2"/>
    <x v="2"/>
    <x v="2"/>
    <x v="2"/>
    <s v="(blank)"/>
    <s v="(blank)"/>
    <n v="100"/>
    <n v="0"/>
    <n v="0"/>
    <n v="0"/>
    <n v="0"/>
    <n v="0"/>
  </r>
  <r>
    <s v="1116251"/>
    <s v="Zvolensky,Michael J"/>
    <s v="PI"/>
    <s v="G0504000"/>
    <s v="H0125"/>
    <s v="PSYCHOLOGY"/>
    <s v="H0409"/>
    <s v="DEAN, LIBERAL ARTS &amp; SOC SCI"/>
    <x v="2"/>
    <x v="2"/>
    <x v="2"/>
    <x v="2"/>
    <s v="(blank)"/>
    <s v="(blank)"/>
    <n v="100"/>
    <n v="0"/>
    <n v="0"/>
    <n v="0"/>
    <n v="0"/>
    <n v="0"/>
  </r>
  <r>
    <s v="0083723"/>
    <s v="McAlister,Leah Yvette"/>
    <s v="COI"/>
    <s v="G0504010"/>
    <s v="H0110"/>
    <s v="MATHEMATICS"/>
    <s v="H0411"/>
    <s v="DEAN, NATURAL SCIENCE &amp; MATHE"/>
    <x v="13"/>
    <x v="13"/>
    <x v="3"/>
    <x v="3"/>
    <s v="(blank)"/>
    <s v="(blank)"/>
    <n v="10"/>
    <n v="0"/>
    <n v="0"/>
    <n v="0"/>
    <n v="0"/>
    <n v="0"/>
  </r>
  <r>
    <s v="0137448"/>
    <s v="Chauvot,Jennifer B"/>
    <s v="COPI"/>
    <s v="G0504010"/>
    <s v="H0110"/>
    <s v="MATHEMATICS"/>
    <s v="H0411"/>
    <s v="DEAN, NATURAL SCIENCE &amp; MATHE"/>
    <x v="23"/>
    <x v="23"/>
    <x v="0"/>
    <x v="0"/>
    <s v="(blank)"/>
    <s v="(blank)"/>
    <n v="50"/>
    <n v="0"/>
    <n v="0"/>
    <n v="0"/>
    <n v="0"/>
    <n v="0"/>
  </r>
  <r>
    <s v="0362403"/>
    <s v="Manuel,Mariam A"/>
    <s v="COPI"/>
    <s v="G0504010"/>
    <s v="H0110"/>
    <s v="MATHEMATICS"/>
    <s v="H0411"/>
    <s v="DEAN, NATURAL SCIENCE &amp; MATHE"/>
    <x v="13"/>
    <x v="13"/>
    <x v="3"/>
    <x v="3"/>
    <s v="(blank)"/>
    <s v="(blank)"/>
    <n v="10"/>
    <n v="0"/>
    <n v="0"/>
    <n v="0"/>
    <n v="0"/>
    <n v="0"/>
  </r>
  <r>
    <s v="0900385"/>
    <s v="Evans,Paige K"/>
    <s v="PI"/>
    <s v="G0504010"/>
    <s v="H0110"/>
    <s v="MATHEMATICS"/>
    <s v="H0411"/>
    <s v="DEAN, NATURAL SCIENCE &amp; MATHE"/>
    <x v="13"/>
    <x v="13"/>
    <x v="3"/>
    <x v="3"/>
    <s v="(blank)"/>
    <s v="(blank)"/>
    <n v="30"/>
    <n v="0"/>
    <n v="0"/>
    <n v="0"/>
    <n v="0"/>
    <n v="0"/>
  </r>
  <r>
    <s v="0963911"/>
    <s v="Rimer,Jeffrey"/>
    <s v="PI"/>
    <s v="G0504013"/>
    <s v="H0067"/>
    <s v="CHEMICAL ENGINEERING"/>
    <s v="H0406"/>
    <s v="DEAN, ENGINEERING"/>
    <x v="9"/>
    <x v="9"/>
    <x v="1"/>
    <x v="1"/>
    <s v="(blank)"/>
    <s v="(blank)"/>
    <n v="100"/>
    <n v="52383"/>
    <n v="27828.513275550002"/>
    <n v="12244.545841242001"/>
    <n v="0"/>
    <n v="15583.967434308001"/>
  </r>
  <r>
    <s v="1224139"/>
    <s v="Yao,Yan"/>
    <s v="PI"/>
    <s v="G0504023"/>
    <s v="H0070"/>
    <s v="ELECTRICAL ENGINEERING"/>
    <s v="H0406"/>
    <s v="DEAN, ENGINEERING"/>
    <x v="1"/>
    <x v="1"/>
    <x v="1"/>
    <x v="1"/>
    <s v="(blank)"/>
    <s v="(blank)"/>
    <n v="60"/>
    <n v="41112"/>
    <n v="21840.784945200001"/>
    <n v="9609.9453758880009"/>
    <n v="0"/>
    <n v="12230.839569312"/>
  </r>
  <r>
    <s v="1241330"/>
    <s v="Liang,Yanliang"/>
    <s v="COPI"/>
    <s v="G0504023"/>
    <s v="H0070"/>
    <s v="ELECTRICAL ENGINEERING"/>
    <s v="H0406"/>
    <s v="DEAN, ENGINEERING"/>
    <x v="1"/>
    <x v="1"/>
    <x v="1"/>
    <x v="1"/>
    <s v="(blank)"/>
    <s v="(blank)"/>
    <n v="0"/>
    <n v="0"/>
    <n v="0"/>
    <n v="0"/>
    <n v="0"/>
    <n v="0"/>
  </r>
  <r>
    <s v="8010224"/>
    <s v="Fan,Zheng"/>
    <s v="COPI"/>
    <s v="G0504023"/>
    <s v="H0070"/>
    <s v="ELECTRICAL ENGINEERING"/>
    <s v="H0406"/>
    <s v="DEAN, ENGINEERING"/>
    <x v="41"/>
    <x v="41"/>
    <x v="13"/>
    <x v="13"/>
    <s v="(blank)"/>
    <s v="(blank)"/>
    <n v="40"/>
    <n v="27407"/>
    <n v="14559.992045950001"/>
    <n v="6406.3965002180003"/>
    <n v="0"/>
    <n v="8153.5955457320006"/>
  </r>
  <r>
    <s v="8001749"/>
    <s v="Derrick,Jaye L"/>
    <s v="PI"/>
    <s v="G0504038"/>
    <s v="H0125"/>
    <s v="PSYCHOLOGY"/>
    <s v="H0409"/>
    <s v="DEAN, LIBERAL ARTS &amp; SOC SCI"/>
    <x v="2"/>
    <x v="2"/>
    <x v="2"/>
    <x v="2"/>
    <s v="(blank)"/>
    <s v="(blank)"/>
    <n v="100"/>
    <n v="0"/>
    <n v="0"/>
    <n v="0"/>
    <n v="0"/>
    <n v="0"/>
  </r>
  <r>
    <s v="0082417"/>
    <s v="Francis,David J"/>
    <s v="COI"/>
    <s v="G0504046"/>
    <s v="H0288"/>
    <s v="TIMES"/>
    <s v="H0400"/>
    <s v="RESEARCH"/>
    <x v="2"/>
    <x v="2"/>
    <x v="2"/>
    <x v="2"/>
    <s v="(blank)"/>
    <s v="(blank)"/>
    <n v="1"/>
    <n v="254"/>
    <n v="134.9377159"/>
    <n v="59.372594996000004"/>
    <n v="0"/>
    <n v="75.565120903999997"/>
  </r>
  <r>
    <s v="0082417"/>
    <s v="Francis,David J"/>
    <s v="COI"/>
    <s v="G0504046"/>
    <s v="H0288"/>
    <s v="TIMES"/>
    <s v="H0400"/>
    <s v="RESEARCH"/>
    <x v="19"/>
    <x v="19"/>
    <x v="7"/>
    <x v="7"/>
    <s v="H0409"/>
    <s v="DEAN, LIBERAL ARTS AND SOCIAL SCIENCE"/>
    <n v="4"/>
    <n v="1016"/>
    <n v="539.7508636"/>
    <n v="0"/>
    <n v="539.7508636"/>
    <n v="0"/>
  </r>
  <r>
    <s v="0083874"/>
    <s v="Hawkins,Jacqueline McLean"/>
    <s v="COI"/>
    <s v="G0504046"/>
    <s v="H0288"/>
    <s v="TIMES"/>
    <s v="H0400"/>
    <s v="RESEARCH"/>
    <x v="39"/>
    <x v="39"/>
    <x v="0"/>
    <x v="0"/>
    <s v="(blank)"/>
    <s v="(blank)"/>
    <n v="25"/>
    <n v="6360"/>
    <n v="3378.7554060000002"/>
    <n v="1486.6523786400001"/>
    <n v="0"/>
    <n v="1892.1030273600002"/>
  </r>
  <r>
    <s v="0089897"/>
    <s v="Carlson,Coleen"/>
    <s v="COPI"/>
    <s v="G0504046"/>
    <s v="H0288"/>
    <s v="TIMES"/>
    <s v="H0400"/>
    <s v="RESEARCH"/>
    <x v="2"/>
    <x v="2"/>
    <x v="2"/>
    <x v="2"/>
    <s v="(blank)"/>
    <s v="(blank)"/>
    <n v="6"/>
    <n v="1526"/>
    <n v="810.6887971000001"/>
    <n v="356.70307072400004"/>
    <n v="0"/>
    <n v="453.98572637600006"/>
  </r>
  <r>
    <s v="0089897"/>
    <s v="Carlson,Coleen"/>
    <s v="COPI"/>
    <s v="G0504046"/>
    <s v="H0288"/>
    <s v="TIMES"/>
    <s v="H0400"/>
    <s v="RESEARCH"/>
    <x v="19"/>
    <x v="19"/>
    <x v="7"/>
    <x v="7"/>
    <s v="H0409"/>
    <s v="DEAN, LIBERAL ARTS AND SOCIAL SCIENCE"/>
    <n v="24"/>
    <n v="6106"/>
    <n v="3243.8176901000002"/>
    <n v="0"/>
    <n v="3243.8176901000002"/>
    <n v="0"/>
  </r>
  <r>
    <s v="0180578"/>
    <s v="Fletcher,Jack M"/>
    <s v="COI"/>
    <s v="G0504046"/>
    <s v="H0288"/>
    <s v="TIMES"/>
    <s v="H0400"/>
    <s v="RESEARCH"/>
    <x v="2"/>
    <x v="2"/>
    <x v="2"/>
    <x v="2"/>
    <s v="(blank)"/>
    <s v="(blank)"/>
    <n v="2.5"/>
    <n v="635"/>
    <n v="337.34428975000003"/>
    <n v="148.43148749000002"/>
    <n v="0"/>
    <n v="188.91280226000001"/>
  </r>
  <r>
    <s v="0180578"/>
    <s v="Fletcher,Jack M"/>
    <s v="COI"/>
    <s v="G0504046"/>
    <s v="H0288"/>
    <s v="TIMES"/>
    <s v="H0400"/>
    <s v="RESEARCH"/>
    <x v="19"/>
    <x v="19"/>
    <x v="7"/>
    <x v="7"/>
    <s v="H0409"/>
    <s v="DEAN, LIBERAL ARTS AND SOCIAL SCIENCE"/>
    <n v="2.5"/>
    <n v="635"/>
    <n v="337.34428975000003"/>
    <n v="0"/>
    <n v="337.34428975000003"/>
    <n v="0"/>
  </r>
  <r>
    <s v="1224122"/>
    <s v="Santi,Kristi L"/>
    <s v="PI"/>
    <s v="G0504046"/>
    <s v="H0288"/>
    <s v="TIMES"/>
    <s v="H0400"/>
    <s v="RESEARCH"/>
    <x v="19"/>
    <x v="19"/>
    <x v="7"/>
    <x v="7"/>
    <s v="H0405"/>
    <s v="DEAN, EDUCATION"/>
    <n v="6"/>
    <n v="1526"/>
    <n v="810.6887971000001"/>
    <n v="0"/>
    <n v="810.6887971000001"/>
    <n v="0"/>
  </r>
  <r>
    <s v="1224122"/>
    <s v="Santi,Kristi L"/>
    <s v="PI"/>
    <s v="G0504046"/>
    <s v="H0288"/>
    <s v="TIMES"/>
    <s v="H0400"/>
    <s v="RESEARCH"/>
    <x v="39"/>
    <x v="39"/>
    <x v="0"/>
    <x v="0"/>
    <s v="(blank)"/>
    <s v="(blank)"/>
    <n v="24"/>
    <n v="6106"/>
    <n v="3243.8176901000002"/>
    <n v="1427.2797836440002"/>
    <n v="0"/>
    <n v="1816.537906456"/>
  </r>
  <r>
    <s v="8001964"/>
    <s v="Kent,Shawn Christopher"/>
    <s v="COI"/>
    <s v="G0504046"/>
    <s v="H0288"/>
    <s v="TIMES"/>
    <s v="H0400"/>
    <s v="RESEARCH"/>
    <x v="39"/>
    <x v="39"/>
    <x v="0"/>
    <x v="0"/>
    <s v="(blank)"/>
    <s v="(blank)"/>
    <n v="5"/>
    <n v="1273"/>
    <n v="676.28233205000004"/>
    <n v="297.56422610200002"/>
    <n v="0"/>
    <n v="378.71810594800002"/>
  </r>
  <r>
    <s v="0127352"/>
    <s v="Flatt,Victor B"/>
    <s v="PI"/>
    <s v="G0504069"/>
    <s v="H0099"/>
    <s v="LAW"/>
    <s v="H0410"/>
    <s v="DEAN, LAW"/>
    <x v="47"/>
    <x v="47"/>
    <x v="15"/>
    <x v="15"/>
    <s v="(blank)"/>
    <s v="(blank)"/>
    <n v="0"/>
    <n v="0"/>
    <n v="0"/>
    <n v="0"/>
    <n v="0"/>
    <n v="0"/>
  </r>
  <r>
    <s v="0127352"/>
    <s v="Flatt,Victor B"/>
    <s v="PI"/>
    <s v="G0504069"/>
    <s v="H0099"/>
    <s v="LAW"/>
    <s v="H0410"/>
    <s v="DEAN, LAW"/>
    <x v="77"/>
    <x v="79"/>
    <x v="15"/>
    <x v="15"/>
    <s v="(blank)"/>
    <s v="(blank)"/>
    <n v="100"/>
    <n v="0"/>
    <n v="0"/>
    <n v="0"/>
    <n v="0"/>
    <n v="0"/>
  </r>
  <r>
    <s v="1140485"/>
    <s v="Gnawali,Omprakash D"/>
    <s v="PI"/>
    <s v="G0504070"/>
    <s v="H0108"/>
    <s v="COMPUTER SCIENCE"/>
    <s v="H0411"/>
    <s v="DEAN, NATURAL SCIENCE &amp; MATHE"/>
    <x v="38"/>
    <x v="38"/>
    <x v="3"/>
    <x v="3"/>
    <s v="(blank)"/>
    <s v="(blank)"/>
    <n v="100"/>
    <n v="1714"/>
    <n v="910.56395690000011"/>
    <n v="400.64814103600003"/>
    <n v="0"/>
    <n v="509.91581586400008"/>
  </r>
  <r>
    <s v="8001137"/>
    <s v="Vinson,Emily"/>
    <s v="PI"/>
    <s v="G0504074"/>
    <s v="H0143"/>
    <s v="UNIVERSITY LIBRARIES"/>
    <s v="H0417"/>
    <s v="UNIVERSITY LIBRARIES"/>
    <x v="27"/>
    <x v="27"/>
    <x v="10"/>
    <x v="10"/>
    <s v="(blank)"/>
    <s v="(blank)"/>
    <n v="70"/>
    <n v="26003"/>
    <n v="13814.115852550001"/>
    <n v="6078.2109751220005"/>
    <n v="0"/>
    <n v="7735.9048774280009"/>
  </r>
  <r>
    <s v="8002560"/>
    <s v="Scott,Bethany"/>
    <s v="COPI"/>
    <s v="G0504074"/>
    <s v="H0143"/>
    <s v="UNIVERSITY LIBRARIES"/>
    <s v="H0417"/>
    <s v="UNIVERSITY LIBRARIES"/>
    <x v="27"/>
    <x v="27"/>
    <x v="10"/>
    <x v="10"/>
    <s v="(blank)"/>
    <s v="(blank)"/>
    <n v="30"/>
    <n v="11143"/>
    <n v="5919.7282215500009"/>
    <n v="2604.6804174820004"/>
    <n v="0"/>
    <n v="3315.0478040680005"/>
  </r>
  <r>
    <s v="0827784"/>
    <s v="Xu,Shoujun"/>
    <s v="COPI"/>
    <s v="G0504089"/>
    <s v="H0104"/>
    <s v="BIOLOGY &amp; BIOCHEMISTRY"/>
    <s v="H0411"/>
    <s v="DEAN, NATURAL SCIENCE &amp; MATHE"/>
    <x v="7"/>
    <x v="7"/>
    <x v="3"/>
    <x v="3"/>
    <s v="(blank)"/>
    <s v="(blank)"/>
    <n v="25"/>
    <n v="18"/>
    <n v="9.5625153000000012"/>
    <n v="4.2075067320000006"/>
    <n v="0"/>
    <n v="5.3550085680000006"/>
  </r>
  <r>
    <s v="0827784"/>
    <s v="Xu,Shoujun"/>
    <s v="COPI"/>
    <s v="G0504089"/>
    <s v="H0104"/>
    <s v="BIOLOGY &amp; BIOCHEMISTRY"/>
    <s v="H0411"/>
    <s v="DEAN, NATURAL SCIENCE &amp; MATHE"/>
    <x v="35"/>
    <x v="35"/>
    <x v="7"/>
    <x v="7"/>
    <s v="H0411"/>
    <s v="DEAN, NATURAL SCIENCE &amp; MATHE"/>
    <n v="25"/>
    <n v="18"/>
    <n v="9.5625153000000012"/>
    <n v="0"/>
    <n v="9.5625153000000012"/>
    <n v="0"/>
  </r>
  <r>
    <s v="0882858"/>
    <s v="Wang,Yuhong"/>
    <s v="PI"/>
    <s v="G0504089"/>
    <s v="H0104"/>
    <s v="BIOLOGY &amp; BIOCHEMISTRY"/>
    <s v="H0411"/>
    <s v="DEAN, NATURAL SCIENCE &amp; MATHE"/>
    <x v="26"/>
    <x v="26"/>
    <x v="3"/>
    <x v="3"/>
    <s v="(blank)"/>
    <s v="(blank)"/>
    <n v="50"/>
    <n v="36"/>
    <n v="19.125030600000002"/>
    <n v="8.4150134640000012"/>
    <n v="0"/>
    <n v="10.710017136000001"/>
  </r>
  <r>
    <s v="0083358"/>
    <s v="Rifai,Hanadi S"/>
    <s v="PI"/>
    <s v="G0504091"/>
    <s v="H0068"/>
    <s v="CIVIL ENGINEERING"/>
    <s v="H0406"/>
    <s v="DEAN, ENGINEERING"/>
    <x v="40"/>
    <x v="40"/>
    <x v="1"/>
    <x v="1"/>
    <s v="(blank)"/>
    <s v="(blank)"/>
    <n v="100"/>
    <n v="4491"/>
    <n v="2385.8475673500002"/>
    <n v="1049.7729296340001"/>
    <n v="0"/>
    <n v="1336.0746377160001"/>
  </r>
  <r>
    <s v="0183905"/>
    <s v="Azencott,Robert Guy"/>
    <s v="PI"/>
    <s v="G0504094"/>
    <s v="H0110"/>
    <s v="MATHEMATICS"/>
    <s v="H0411"/>
    <s v="DEAN, NATURAL SCIENCE &amp; MATHE"/>
    <x v="13"/>
    <x v="13"/>
    <x v="3"/>
    <x v="3"/>
    <s v="(blank)"/>
    <s v="(blank)"/>
    <n v="100"/>
    <n v="2643"/>
    <n v="1404.0959965500001"/>
    <n v="617.80223848200001"/>
    <n v="0"/>
    <n v="786.2937580680001"/>
  </r>
  <r>
    <s v="0080884"/>
    <s v="Fox,George Edward"/>
    <s v="PI"/>
    <s v="G0504097"/>
    <s v="H0104"/>
    <s v="BIOLOGY &amp; BIOCHEMISTRY"/>
    <s v="H0411"/>
    <s v="DEAN, NATURAL SCIENCE &amp; MATHE"/>
    <x v="26"/>
    <x v="26"/>
    <x v="3"/>
    <x v="3"/>
    <s v="(blank)"/>
    <s v="(blank)"/>
    <n v="100"/>
    <n v="47697"/>
    <n v="25339.071792450002"/>
    <n v="11149.191588678001"/>
    <n v="0"/>
    <n v="14189.880203772002"/>
  </r>
  <r>
    <s v="0002814"/>
    <s v="Kumar,Ashok"/>
    <s v="PI"/>
    <s v="G0504105"/>
    <s v="H0117"/>
    <s v="PHARMACOLOGICAL &amp; PHARMACEUTIC"/>
    <s v="H0413"/>
    <s v="DEAN, PHARMACY"/>
    <x v="24"/>
    <x v="24"/>
    <x v="9"/>
    <x v="9"/>
    <s v="(blank)"/>
    <s v="(blank)"/>
    <n v="100"/>
    <n v="85647"/>
    <n v="45500.041549950001"/>
    <n v="20020.018281978002"/>
    <n v="0"/>
    <n v="25480.023267971999"/>
  </r>
  <r>
    <s v="0002814"/>
    <s v="Kumar,Ashok"/>
    <s v="PI"/>
    <s v="G0504106"/>
    <s v="H0117"/>
    <s v="PHARMACOLOGICAL &amp; PHARMACEUTIC"/>
    <s v="H0413"/>
    <s v="DEAN, PHARMACY"/>
    <x v="24"/>
    <x v="24"/>
    <x v="9"/>
    <x v="9"/>
    <s v="(blank)"/>
    <s v="(blank)"/>
    <n v="100"/>
    <n v="71928"/>
    <n v="38211.811138800003"/>
    <n v="16813.196901072002"/>
    <n v="0"/>
    <n v="21398.614237728001"/>
  </r>
  <r>
    <s v="8012444"/>
    <s v="Fetterman,Adam Kent"/>
    <s v="PI"/>
    <s v="G0504137"/>
    <s v="H0125"/>
    <s v="PSYCHOLOGY"/>
    <s v="H0409"/>
    <s v="DEAN, LIBERAL ARTS &amp; SOC SCI"/>
    <x v="2"/>
    <x v="2"/>
    <x v="2"/>
    <x v="2"/>
    <s v="(blank)"/>
    <s v="(blank)"/>
    <n v="100"/>
    <n v="5567"/>
    <n v="2957.4734819500004"/>
    <n v="1301.2883320580002"/>
    <n v="0"/>
    <n v="1656.1851498920003"/>
  </r>
  <r>
    <s v="0645768"/>
    <s v="Selvamanickam,Venkat"/>
    <s v="PI"/>
    <s v="G0504140"/>
    <s v="H0073"/>
    <s v="MECHANICAL ENGINEERING"/>
    <s v="H0406"/>
    <s v="DEAN, ENGINEERING"/>
    <x v="33"/>
    <x v="33"/>
    <x v="1"/>
    <x v="1"/>
    <s v="(blank)"/>
    <s v="(blank)"/>
    <n v="45"/>
    <n v="-617"/>
    <n v="-327.78177445000006"/>
    <n v="-144.22398075800004"/>
    <n v="0"/>
    <n v="-183.55779369200002"/>
  </r>
  <r>
    <s v="0645768"/>
    <s v="Selvamanickam,Venkat"/>
    <s v="PI"/>
    <s v="G0504140"/>
    <s v="H0073"/>
    <s v="MECHANICAL ENGINEERING"/>
    <s v="H0406"/>
    <s v="DEAN, ENGINEERING"/>
    <x v="35"/>
    <x v="35"/>
    <x v="7"/>
    <x v="7"/>
    <s v="H0406"/>
    <s v="DEAN, ENGINEERING"/>
    <n v="30"/>
    <n v="-411"/>
    <n v="-218.34409935000002"/>
    <n v="0"/>
    <n v="-218.34409935000002"/>
    <n v="0"/>
  </r>
  <r>
    <s v="0645768"/>
    <s v="Selvamanickam,Venkat"/>
    <s v="PI"/>
    <s v="G0504140"/>
    <s v="H0073"/>
    <s v="MECHANICAL ENGINEERING"/>
    <s v="H0406"/>
    <s v="DEAN, ENGINEERING"/>
    <x v="36"/>
    <x v="36"/>
    <x v="7"/>
    <x v="7"/>
    <s v="H0406"/>
    <s v="DEAN, ENGINEERING"/>
    <n v="25"/>
    <n v="-342"/>
    <n v="-181.68779070000002"/>
    <n v="0"/>
    <n v="-181.68779070000002"/>
    <n v="0"/>
  </r>
  <r>
    <s v="8009647"/>
    <s v="Jaramillo,Gabriela T"/>
    <s v="PI"/>
    <s v="G0504146"/>
    <s v="H0110"/>
    <s v="MATHEMATICS"/>
    <s v="H0411"/>
    <s v="DEAN, NATURAL SCIENCE &amp; MATHE"/>
    <x v="13"/>
    <x v="13"/>
    <x v="3"/>
    <x v="3"/>
    <s v="(blank)"/>
    <s v="(blank)"/>
    <n v="100"/>
    <n v="0"/>
    <n v="0"/>
    <n v="0"/>
    <n v="0"/>
    <n v="0"/>
  </r>
  <r>
    <s v="1053104"/>
    <s v="Rodrigues,Debora Frigi"/>
    <s v="PI"/>
    <s v="G0504154"/>
    <s v="H0068"/>
    <s v="CIVIL ENGINEERING"/>
    <s v="H0406"/>
    <s v="DEAN, ENGINEERING"/>
    <x v="40"/>
    <x v="40"/>
    <x v="1"/>
    <x v="1"/>
    <s v="(blank)"/>
    <s v="(blank)"/>
    <n v="100"/>
    <n v="117"/>
    <n v="62.156349450000008"/>
    <n v="27.348793758000003"/>
    <n v="0"/>
    <n v="34.807555692000008"/>
  </r>
  <r>
    <s v="8007923"/>
    <s v="Lawrence,Steven K"/>
    <s v="PI"/>
    <s v="G0504155"/>
    <s v="H0053"/>
    <s v="SMALL BUSINESS DEV CENTER"/>
    <s v="H0404"/>
    <s v="DEAN'S OFFICE BAUER COLLEGE"/>
    <x v="63"/>
    <x v="63"/>
    <x v="17"/>
    <x v="17"/>
    <s v="(blank)"/>
    <s v="(blank)"/>
    <n v="100"/>
    <n v="1039"/>
    <n v="551.96963315000005"/>
    <n v="242.86663858600002"/>
    <n v="0"/>
    <n v="309.10299456400003"/>
  </r>
  <r>
    <s v="1392404"/>
    <s v="Crawford,Kerri M"/>
    <s v="PI"/>
    <s v="G0504164"/>
    <s v="H0104"/>
    <s v="BIOLOGY &amp; BIOCHEMISTRY"/>
    <s v="H0411"/>
    <s v="DEAN, NATURAL SCIENCE &amp; MATHE"/>
    <x v="26"/>
    <x v="26"/>
    <x v="3"/>
    <x v="3"/>
    <s v="(blank)"/>
    <s v="(blank)"/>
    <n v="50"/>
    <n v="0"/>
    <n v="0"/>
    <n v="0"/>
    <n v="0"/>
    <n v="0"/>
  </r>
  <r>
    <s v="1392404"/>
    <s v="Crawford,Kerri M"/>
    <s v="PI"/>
    <s v="G0504164"/>
    <s v="H0104"/>
    <s v="BIOLOGY &amp; BIOCHEMISTRY"/>
    <s v="H0411"/>
    <s v="DEAN, NATURAL SCIENCE &amp; MATHE"/>
    <x v="50"/>
    <x v="50"/>
    <x v="9"/>
    <x v="9"/>
    <s v="(blank)"/>
    <s v="(blank)"/>
    <n v="50"/>
    <n v="0"/>
    <n v="0"/>
    <n v="0"/>
    <n v="0"/>
    <n v="0"/>
  </r>
  <r>
    <s v="1051734"/>
    <s v="Chung,Sanghyuk"/>
    <s v="PI"/>
    <s v="G0504165"/>
    <s v="H0515"/>
    <s v="CTR FOR NUCLEAR REC&amp;CELL SIGN"/>
    <s v="H0411"/>
    <s v="DEAN, NATURAL SCIENCE &amp; MATHE"/>
    <x v="26"/>
    <x v="26"/>
    <x v="3"/>
    <x v="3"/>
    <s v="(blank)"/>
    <s v="(blank)"/>
    <n v="50"/>
    <n v="0"/>
    <n v="0"/>
    <n v="0"/>
    <n v="0"/>
    <n v="0"/>
  </r>
  <r>
    <s v="1051734"/>
    <s v="Chung,Sanghyuk"/>
    <s v="PI"/>
    <s v="G0504165"/>
    <s v="H0515"/>
    <s v="CTR FOR NUCLEAR REC&amp;CELL SIGN"/>
    <s v="H0411"/>
    <s v="DEAN, NATURAL SCIENCE &amp; MATHE"/>
    <x v="6"/>
    <x v="6"/>
    <x v="3"/>
    <x v="3"/>
    <s v="(blank)"/>
    <s v="(blank)"/>
    <n v="50"/>
    <n v="0"/>
    <n v="0"/>
    <n v="0"/>
    <n v="0"/>
    <n v="0"/>
  </r>
  <r>
    <s v="0204428"/>
    <s v="McClellan,Anne"/>
    <s v="PI"/>
    <s v="G0504167"/>
    <s v="H0058"/>
    <s v="DEAN, EDUCATION"/>
    <s v="H0405"/>
    <s v="DEAN, EDUCATION"/>
    <x v="22"/>
    <x v="22"/>
    <x v="0"/>
    <x v="0"/>
    <s v="(blank)"/>
    <s v="(blank)"/>
    <n v="100"/>
    <n v="0"/>
    <n v="0"/>
    <n v="0"/>
    <n v="0"/>
    <n v="0"/>
  </r>
  <r>
    <s v="8007357"/>
    <s v="Laszka,Aron"/>
    <s v="PI"/>
    <s v="G0504172"/>
    <s v="H0108"/>
    <s v="COMPUTER SCIENCE"/>
    <s v="H0411"/>
    <s v="DEAN, NATURAL SCIENCE &amp; MATHE"/>
    <x v="38"/>
    <x v="38"/>
    <x v="3"/>
    <x v="3"/>
    <s v="(blank)"/>
    <s v="(blank)"/>
    <n v="100"/>
    <n v="12434"/>
    <n v="6605.5730689000011"/>
    <n v="2906.4521503160004"/>
    <n v="0"/>
    <n v="3699.1209185840007"/>
  </r>
  <r>
    <s v="0080332"/>
    <s v="Kakadiaris,Ioannis A."/>
    <s v="OTHK"/>
    <s v="G0504174"/>
    <s v="H0108"/>
    <s v="COMPUTER SCIENCE"/>
    <s v="H0411"/>
    <s v="DEAN, NATURAL SCIENCE &amp; MATHE"/>
    <x v="38"/>
    <x v="38"/>
    <x v="3"/>
    <x v="3"/>
    <s v="(blank)"/>
    <s v="(blank)"/>
    <n v="10"/>
    <n v="688"/>
    <n v="365.50058480000001"/>
    <n v="160.820257312"/>
    <n v="0"/>
    <n v="204.68032748800002"/>
  </r>
  <r>
    <s v="0080332"/>
    <s v="Kakadiaris,Ioannis A."/>
    <s v="OTHK"/>
    <s v="G0504174"/>
    <s v="H0108"/>
    <s v="COMPUTER SCIENCE"/>
    <s v="H0411"/>
    <s v="DEAN, NATURAL SCIENCE &amp; MATHE"/>
    <x v="19"/>
    <x v="19"/>
    <x v="7"/>
    <x v="7"/>
    <s v="H0411"/>
    <s v="DEAN, NATURAL SCIENCE &amp; MATHE"/>
    <n v="10"/>
    <n v="688"/>
    <n v="365.50058480000001"/>
    <n v="0"/>
    <n v="365.50058480000001"/>
    <n v="0"/>
  </r>
  <r>
    <s v="0080801"/>
    <s v="Verma,Rakesh M"/>
    <s v="OTHK"/>
    <s v="G0504174"/>
    <s v="H0108"/>
    <s v="COMPUTER SCIENCE"/>
    <s v="H0411"/>
    <s v="DEAN, NATURAL SCIENCE &amp; MATHE"/>
    <x v="38"/>
    <x v="38"/>
    <x v="3"/>
    <x v="3"/>
    <s v="(blank)"/>
    <s v="(blank)"/>
    <n v="20"/>
    <n v="1374"/>
    <n v="729.93866790000004"/>
    <n v="321.17301387600003"/>
    <n v="0"/>
    <n v="408.76565402400001"/>
  </r>
  <r>
    <s v="0082154"/>
    <s v="Huang,Shou-Hsuan Stephen"/>
    <s v="COPI"/>
    <s v="G0504174"/>
    <s v="H0108"/>
    <s v="COMPUTER SCIENCE"/>
    <s v="H0411"/>
    <s v="DEAN, NATURAL SCIENCE &amp; MATHE"/>
    <x v="38"/>
    <x v="38"/>
    <x v="3"/>
    <x v="3"/>
    <s v="(blank)"/>
    <s v="(blank)"/>
    <n v="20"/>
    <n v="1374"/>
    <n v="729.93866790000004"/>
    <n v="321.17301387600003"/>
    <n v="0"/>
    <n v="408.76565402400001"/>
  </r>
  <r>
    <s v="0082656"/>
    <s v="Leiss,Ernst L"/>
    <s v="PI"/>
    <s v="G0504174"/>
    <s v="H0108"/>
    <s v="COMPUTER SCIENCE"/>
    <s v="H0411"/>
    <s v="DEAN, NATURAL SCIENCE &amp; MATHE"/>
    <x v="38"/>
    <x v="38"/>
    <x v="3"/>
    <x v="3"/>
    <s v="(blank)"/>
    <s v="(blank)"/>
    <n v="20"/>
    <n v="1374"/>
    <n v="729.93866790000004"/>
    <n v="321.17301387600003"/>
    <n v="0"/>
    <n v="408.76565402400001"/>
  </r>
  <r>
    <s v="0126948"/>
    <s v="Pavlidis,Ioannis T"/>
    <s v="OTHK"/>
    <s v="G0504174"/>
    <s v="H0108"/>
    <s v="COMPUTER SCIENCE"/>
    <s v="H0411"/>
    <s v="DEAN, NATURAL SCIENCE &amp; MATHE"/>
    <x v="38"/>
    <x v="38"/>
    <x v="3"/>
    <x v="3"/>
    <s v="(blank)"/>
    <s v="(blank)"/>
    <n v="10"/>
    <n v="688"/>
    <n v="365.50058480000001"/>
    <n v="160.820257312"/>
    <n v="0"/>
    <n v="204.68032748800002"/>
  </r>
  <r>
    <s v="0126948"/>
    <s v="Pavlidis,Ioannis T"/>
    <s v="OTHK"/>
    <s v="G0504174"/>
    <s v="H0108"/>
    <s v="COMPUTER SCIENCE"/>
    <s v="H0411"/>
    <s v="DEAN, NATURAL SCIENCE &amp; MATHE"/>
    <x v="19"/>
    <x v="19"/>
    <x v="7"/>
    <x v="7"/>
    <s v="H0411"/>
    <s v="DEAN, NATURAL SCIENCE &amp; MATHE"/>
    <n v="10"/>
    <n v="688"/>
    <n v="365.50058480000001"/>
    <n v="0"/>
    <n v="365.50058480000001"/>
    <n v="0"/>
  </r>
  <r>
    <s v="0166810"/>
    <s v="Horn,Catherine Lynn"/>
    <s v="(blank)"/>
    <s v="G0504174"/>
    <s v="H0108"/>
    <s v="COMPUTER SCIENCE"/>
    <s v="H0411"/>
    <s v="DEAN, NATURAL SCIENCE &amp; MATHE"/>
    <x v="39"/>
    <x v="39"/>
    <x v="0"/>
    <x v="0"/>
    <s v="(blank)"/>
    <s v="(blank)"/>
    <n v="0"/>
    <n v="0"/>
    <n v="0"/>
    <n v="0"/>
    <n v="0"/>
    <n v="0"/>
  </r>
  <r>
    <s v="0083014"/>
    <s v="Stokes,Donna"/>
    <s v="COPI"/>
    <s v="G0504180"/>
    <s v="H0110"/>
    <s v="MATHEMATICS"/>
    <s v="H0411"/>
    <s v="DEAN, NATURAL SCIENCE &amp; MATHE"/>
    <x v="3"/>
    <x v="3"/>
    <x v="3"/>
    <x v="3"/>
    <s v="(blank)"/>
    <s v="(blank)"/>
    <n v="20"/>
    <n v="2567"/>
    <n v="1363.72093195"/>
    <n v="600.03721005800003"/>
    <n v="0"/>
    <n v="763.68372189199999"/>
  </r>
  <r>
    <s v="0085755"/>
    <s v="Subhlok,Jaspal"/>
    <s v="COPI"/>
    <s v="G0504180"/>
    <s v="H0110"/>
    <s v="MATHEMATICS"/>
    <s v="H0411"/>
    <s v="DEAN, NATURAL SCIENCE &amp; MATHE"/>
    <x v="38"/>
    <x v="38"/>
    <x v="3"/>
    <x v="3"/>
    <s v="(blank)"/>
    <s v="(blank)"/>
    <n v="10"/>
    <n v="1284"/>
    <n v="682.12609140000006"/>
    <n v="300.13548021600002"/>
    <n v="0"/>
    <n v="381.99061118400004"/>
  </r>
  <r>
    <s v="0900385"/>
    <s v="Evans,Paige K"/>
    <s v="PI"/>
    <s v="G0504180"/>
    <s v="H0110"/>
    <s v="MATHEMATICS"/>
    <s v="H0411"/>
    <s v="DEAN, NATURAL SCIENCE &amp; MATHE"/>
    <x v="13"/>
    <x v="13"/>
    <x v="3"/>
    <x v="3"/>
    <s v="(blank)"/>
    <s v="(blank)"/>
    <n v="50"/>
    <n v="6421"/>
    <n v="3411.1617078500003"/>
    <n v="1500.9111514540002"/>
    <n v="0"/>
    <n v="1910.2505563960001"/>
  </r>
  <r>
    <s v="8010378"/>
    <s v="Zhu,Weihang"/>
    <s v="COPI"/>
    <s v="G0504180"/>
    <s v="H0110"/>
    <s v="MATHEMATICS"/>
    <s v="H0411"/>
    <s v="DEAN, NATURAL SCIENCE &amp; MATHE"/>
    <x v="41"/>
    <x v="41"/>
    <x v="13"/>
    <x v="13"/>
    <s v="(blank)"/>
    <s v="(blank)"/>
    <n v="10"/>
    <n v="1284"/>
    <n v="682.12609140000006"/>
    <n v="300.13548021600002"/>
    <n v="0"/>
    <n v="381.99061118400004"/>
  </r>
  <r>
    <s v="8010558"/>
    <s v="Gist,Conra D."/>
    <s v="COPI"/>
    <s v="G0504180"/>
    <s v="H0110"/>
    <s v="MATHEMATICS"/>
    <s v="H0411"/>
    <s v="DEAN, NATURAL SCIENCE &amp; MATHE"/>
    <x v="23"/>
    <x v="23"/>
    <x v="0"/>
    <x v="0"/>
    <s v="(blank)"/>
    <s v="(blank)"/>
    <n v="10"/>
    <n v="1284"/>
    <n v="682.12609140000006"/>
    <n v="300.13548021600002"/>
    <n v="0"/>
    <n v="381.99061118400004"/>
  </r>
  <r>
    <s v="0145945"/>
    <s v="Benhaddou,Driss"/>
    <s v="PI"/>
    <s v="G0504181"/>
    <s v="H0139"/>
    <s v="ENGINEERING TECHNOLOGY"/>
    <s v="H0416"/>
    <s v="TECHNOLOGY ADMIN"/>
    <x v="41"/>
    <x v="41"/>
    <x v="13"/>
    <x v="13"/>
    <s v="(blank)"/>
    <s v="(blank)"/>
    <n v="34"/>
    <n v="16966"/>
    <n v="9013.2019211000006"/>
    <n v="3965.8088452840002"/>
    <n v="0"/>
    <n v="5047.3930758160004"/>
  </r>
  <r>
    <s v="1150190"/>
    <s v="Fan,Lei"/>
    <s v="COPI"/>
    <s v="G0504181"/>
    <s v="H0139"/>
    <s v="ENGINEERING TECHNOLOGY"/>
    <s v="H0416"/>
    <s v="TECHNOLOGY ADMIN"/>
    <x v="41"/>
    <x v="41"/>
    <x v="13"/>
    <x v="13"/>
    <s v="(blank)"/>
    <s v="(blank)"/>
    <n v="33"/>
    <n v="16466"/>
    <n v="8747.5764961000004"/>
    <n v="3848.9336582840001"/>
    <n v="0"/>
    <n v="4898.6428378159999"/>
  </r>
  <r>
    <s v="8010591"/>
    <s v="Shi,Jian"/>
    <s v="COPI"/>
    <s v="G0504181"/>
    <s v="H0139"/>
    <s v="ENGINEERING TECHNOLOGY"/>
    <s v="H0416"/>
    <s v="TECHNOLOGY ADMIN"/>
    <x v="41"/>
    <x v="41"/>
    <x v="13"/>
    <x v="13"/>
    <s v="(blank)"/>
    <s v="(blank)"/>
    <n v="33"/>
    <n v="16466"/>
    <n v="8747.5764961000004"/>
    <n v="3848.9336582840001"/>
    <n v="0"/>
    <n v="4898.6428378159999"/>
  </r>
  <r>
    <s v="8004805"/>
    <s v="Rajashekara,Kaushik"/>
    <s v="COPI"/>
    <s v="G0504184"/>
    <s v="H0070"/>
    <s v="ELECTRICAL ENGINEERING"/>
    <s v="H0406"/>
    <s v="DEAN, ENGINEERING"/>
    <x v="1"/>
    <x v="1"/>
    <x v="1"/>
    <x v="1"/>
    <s v="(blank)"/>
    <s v="(blank)"/>
    <n v="20"/>
    <n v="1422"/>
    <n v="755.43870870000012"/>
    <n v="332.39303182800006"/>
    <n v="0"/>
    <n v="423.04567687200006"/>
  </r>
  <r>
    <s v="8007901"/>
    <s v="Krishnamoorthy,Harish Sarma"/>
    <s v="PI"/>
    <s v="G0504184"/>
    <s v="H0070"/>
    <s v="ELECTRICAL ENGINEERING"/>
    <s v="H0406"/>
    <s v="DEAN, ENGINEERING"/>
    <x v="1"/>
    <x v="1"/>
    <x v="1"/>
    <x v="1"/>
    <s v="(blank)"/>
    <s v="(blank)"/>
    <n v="80"/>
    <n v="5687"/>
    <n v="3021.2235839500004"/>
    <n v="1329.3383769380002"/>
    <n v="0"/>
    <n v="1691.8852070120001"/>
  </r>
  <r>
    <s v="0091236"/>
    <s v="Majkic,Goran S"/>
    <s v="COPI"/>
    <s v="G0504185"/>
    <s v="H0073"/>
    <s v="MECHANICAL ENGINEERING"/>
    <s v="H0406"/>
    <s v="DEAN, ENGINEERING"/>
    <x v="33"/>
    <x v="33"/>
    <x v="1"/>
    <x v="1"/>
    <s v="(blank)"/>
    <s v="(blank)"/>
    <n v="5"/>
    <n v="0"/>
    <n v="0"/>
    <n v="0"/>
    <n v="0"/>
    <n v="0"/>
  </r>
  <r>
    <s v="0091236"/>
    <s v="Majkic,Goran S"/>
    <s v="COPI"/>
    <s v="G0504185"/>
    <s v="H0073"/>
    <s v="MECHANICAL ENGINEERING"/>
    <s v="H0406"/>
    <s v="DEAN, ENGINEERING"/>
    <x v="35"/>
    <x v="35"/>
    <x v="7"/>
    <x v="7"/>
    <s v="H0406"/>
    <s v="DEAN, ENGINEERING"/>
    <n v="2"/>
    <n v="0"/>
    <n v="0"/>
    <n v="0"/>
    <n v="0"/>
    <n v="0"/>
  </r>
  <r>
    <s v="0091236"/>
    <s v="Majkic,Goran S"/>
    <s v="COPI"/>
    <s v="G0504185"/>
    <s v="H0073"/>
    <s v="MECHANICAL ENGINEERING"/>
    <s v="H0406"/>
    <s v="DEAN, ENGINEERING"/>
    <x v="36"/>
    <x v="36"/>
    <x v="7"/>
    <x v="7"/>
    <s v="H0406"/>
    <s v="DEAN, ENGINEERING"/>
    <n v="5"/>
    <n v="0"/>
    <n v="0"/>
    <n v="0"/>
    <n v="0"/>
    <n v="0"/>
  </r>
  <r>
    <s v="0164111"/>
    <s v="Ardebili,Haleh"/>
    <s v="COPI"/>
    <s v="G0504185"/>
    <s v="H0073"/>
    <s v="MECHANICAL ENGINEERING"/>
    <s v="H0406"/>
    <s v="DEAN, ENGINEERING"/>
    <x v="33"/>
    <x v="33"/>
    <x v="1"/>
    <x v="1"/>
    <s v="(blank)"/>
    <s v="(blank)"/>
    <n v="12"/>
    <n v="0"/>
    <n v="0"/>
    <n v="0"/>
    <n v="0"/>
    <n v="0"/>
  </r>
  <r>
    <s v="0645768"/>
    <s v="Selvamanickam,Venkat"/>
    <s v="PI"/>
    <s v="G0504185"/>
    <s v="H0073"/>
    <s v="MECHANICAL ENGINEERING"/>
    <s v="H0406"/>
    <s v="DEAN, ENGINEERING"/>
    <x v="33"/>
    <x v="33"/>
    <x v="1"/>
    <x v="1"/>
    <s v="(blank)"/>
    <s v="(blank)"/>
    <n v="9"/>
    <n v="0"/>
    <n v="0"/>
    <n v="0"/>
    <n v="0"/>
    <n v="0"/>
  </r>
  <r>
    <s v="0645768"/>
    <s v="Selvamanickam,Venkat"/>
    <s v="PI"/>
    <s v="G0504185"/>
    <s v="H0073"/>
    <s v="MECHANICAL ENGINEERING"/>
    <s v="H0406"/>
    <s v="DEAN, ENGINEERING"/>
    <x v="35"/>
    <x v="35"/>
    <x v="7"/>
    <x v="7"/>
    <s v="H0406"/>
    <s v="DEAN, ENGINEERING"/>
    <n v="6"/>
    <n v="0"/>
    <n v="0"/>
    <n v="0"/>
    <n v="0"/>
    <n v="0"/>
  </r>
  <r>
    <s v="0645768"/>
    <s v="Selvamanickam,Venkat"/>
    <s v="PI"/>
    <s v="G0504185"/>
    <s v="H0073"/>
    <s v="MECHANICAL ENGINEERING"/>
    <s v="H0406"/>
    <s v="DEAN, ENGINEERING"/>
    <x v="36"/>
    <x v="36"/>
    <x v="7"/>
    <x v="7"/>
    <s v="H0406"/>
    <s v="DEAN, ENGINEERING"/>
    <n v="8"/>
    <n v="0"/>
    <n v="0"/>
    <n v="0"/>
    <n v="0"/>
    <n v="0"/>
  </r>
  <r>
    <s v="1224139"/>
    <s v="Yao,Yan"/>
    <s v="COPI"/>
    <s v="G0504185"/>
    <s v="H0073"/>
    <s v="MECHANICAL ENGINEERING"/>
    <s v="H0406"/>
    <s v="DEAN, ENGINEERING"/>
    <x v="1"/>
    <x v="1"/>
    <x v="1"/>
    <x v="1"/>
    <s v="(blank)"/>
    <s v="(blank)"/>
    <n v="12"/>
    <n v="0"/>
    <n v="0"/>
    <n v="0"/>
    <n v="0"/>
    <n v="0"/>
  </r>
  <r>
    <s v="1327699"/>
    <s v="Yu,Cunjiang"/>
    <s v="COPI"/>
    <s v="G0504185"/>
    <s v="H0073"/>
    <s v="MECHANICAL ENGINEERING"/>
    <s v="H0406"/>
    <s v="DEAN, ENGINEERING"/>
    <x v="33"/>
    <x v="33"/>
    <x v="1"/>
    <x v="1"/>
    <s v="(blank)"/>
    <s v="(blank)"/>
    <n v="8"/>
    <n v="0"/>
    <n v="0"/>
    <n v="0"/>
    <n v="0"/>
    <n v="0"/>
  </r>
  <r>
    <s v="1327699"/>
    <s v="Yu,Cunjiang"/>
    <s v="COPI"/>
    <s v="G0504185"/>
    <s v="H0073"/>
    <s v="MECHANICAL ENGINEERING"/>
    <s v="H0406"/>
    <s v="DEAN, ENGINEERING"/>
    <x v="36"/>
    <x v="36"/>
    <x v="7"/>
    <x v="7"/>
    <s v="H0406"/>
    <s v="DEAN, ENGINEERING"/>
    <n v="4"/>
    <n v="0"/>
    <n v="0"/>
    <n v="0"/>
    <n v="0"/>
    <n v="0"/>
  </r>
  <r>
    <s v="1398938"/>
    <s v="Ghasemi,Hadi"/>
    <s v="COPI"/>
    <s v="G0504185"/>
    <s v="H0073"/>
    <s v="MECHANICAL ENGINEERING"/>
    <s v="H0406"/>
    <s v="DEAN, ENGINEERING"/>
    <x v="33"/>
    <x v="33"/>
    <x v="1"/>
    <x v="1"/>
    <s v="(blank)"/>
    <s v="(blank)"/>
    <n v="17"/>
    <n v="0"/>
    <n v="0"/>
    <n v="0"/>
    <n v="0"/>
    <n v="0"/>
  </r>
  <r>
    <s v="8007788"/>
    <s v="Karim,Alamgir"/>
    <s v="COPI"/>
    <s v="G0504185"/>
    <s v="H0073"/>
    <s v="MECHANICAL ENGINEERING"/>
    <s v="H0406"/>
    <s v="DEAN, ENGINEERING"/>
    <x v="9"/>
    <x v="9"/>
    <x v="1"/>
    <x v="1"/>
    <s v="(blank)"/>
    <s v="(blank)"/>
    <n v="12"/>
    <n v="0"/>
    <n v="0"/>
    <n v="0"/>
    <n v="0"/>
    <n v="0"/>
  </r>
  <r>
    <s v="1044270"/>
    <s v="Robertson,Megan L"/>
    <s v="COPI"/>
    <s v="G0504189"/>
    <s v="H0067"/>
    <s v="CHEMICAL ENGINEERING"/>
    <s v="H0406"/>
    <s v="DEAN, ENGINEERING"/>
    <x v="9"/>
    <x v="9"/>
    <x v="1"/>
    <x v="1"/>
    <s v="(blank)"/>
    <s v="(blank)"/>
    <n v="33.33"/>
    <n v="25719"/>
    <n v="13663.240611150002"/>
    <n v="6011.8258689060012"/>
    <n v="0"/>
    <n v="7651.414742244001"/>
  </r>
  <r>
    <s v="8007589"/>
    <s v="Balan,Venkatesh"/>
    <s v="COPI"/>
    <s v="G0504189"/>
    <s v="H0067"/>
    <s v="CHEMICAL ENGINEERING"/>
    <s v="H0406"/>
    <s v="DEAN, ENGINEERING"/>
    <x v="41"/>
    <x v="41"/>
    <x v="13"/>
    <x v="13"/>
    <s v="(blank)"/>
    <s v="(blank)"/>
    <n v="33.33"/>
    <n v="25719"/>
    <n v="13663.240611150002"/>
    <n v="6011.8258689060012"/>
    <n v="0"/>
    <n v="7651.414742244001"/>
  </r>
  <r>
    <s v="8007788"/>
    <s v="Karim,Alamgir"/>
    <s v="PI"/>
    <s v="G0504189"/>
    <s v="H0067"/>
    <s v="CHEMICAL ENGINEERING"/>
    <s v="H0406"/>
    <s v="DEAN, ENGINEERING"/>
    <x v="9"/>
    <x v="9"/>
    <x v="1"/>
    <x v="1"/>
    <s v="(blank)"/>
    <s v="(blank)"/>
    <n v="33.340000000000003"/>
    <n v="25727"/>
    <n v="13667.490617950001"/>
    <n v="6013.6958718980004"/>
    <n v="0"/>
    <n v="7653.7947460520008"/>
  </r>
  <r>
    <s v="0090274"/>
    <s v="Pinsky,Lawrence S"/>
    <s v="COPI"/>
    <s v="G0504209"/>
    <s v="H0112"/>
    <s v="PHYSICS"/>
    <s v="H0411"/>
    <s v="DEAN, NATURAL SCIENCE &amp; MATHE"/>
    <x v="3"/>
    <x v="3"/>
    <x v="3"/>
    <x v="3"/>
    <s v="(blank)"/>
    <s v="(blank)"/>
    <n v="25"/>
    <n v="41664"/>
    <n v="22134.035414400001"/>
    <n v="9738.975582336001"/>
    <n v="0"/>
    <n v="12395.059832064"/>
  </r>
  <r>
    <s v="1056830"/>
    <s v="Bellwied,Rene"/>
    <s v="PI"/>
    <s v="G0504209"/>
    <s v="H0112"/>
    <s v="PHYSICS"/>
    <s v="H0411"/>
    <s v="DEAN, NATURAL SCIENCE &amp; MATHE"/>
    <x v="3"/>
    <x v="3"/>
    <x v="3"/>
    <x v="3"/>
    <s v="(blank)"/>
    <s v="(blank)"/>
    <n v="50"/>
    <n v="83322"/>
    <n v="44264.883323700007"/>
    <n v="19476.548662428002"/>
    <n v="0"/>
    <n v="24788.334661272005"/>
  </r>
  <r>
    <s v="1057101"/>
    <s v="Timmins,Anthony Robert"/>
    <s v="COPI"/>
    <s v="G0504209"/>
    <s v="H0112"/>
    <s v="PHYSICS"/>
    <s v="H0411"/>
    <s v="DEAN, NATURAL SCIENCE &amp; MATHE"/>
    <x v="3"/>
    <x v="3"/>
    <x v="3"/>
    <x v="3"/>
    <s v="(blank)"/>
    <s v="(blank)"/>
    <n v="25"/>
    <n v="41664"/>
    <n v="22134.035414400001"/>
    <n v="9738.975582336001"/>
    <n v="0"/>
    <n v="12395.059832064"/>
  </r>
  <r>
    <s v="8000950"/>
    <s v="Wu,Judy"/>
    <s v="PI"/>
    <s v="G0504217"/>
    <s v="H0107"/>
    <s v="CHEMISTRY"/>
    <s v="H0411"/>
    <s v="DEAN, NATURAL SCIENCE &amp; MATHE"/>
    <x v="7"/>
    <x v="7"/>
    <x v="3"/>
    <x v="3"/>
    <s v="(blank)"/>
    <s v="(blank)"/>
    <n v="100"/>
    <n v="0"/>
    <n v="0"/>
    <n v="0"/>
    <n v="0"/>
    <n v="0"/>
  </r>
  <r>
    <s v="1275587"/>
    <s v="Hathon,Lori A"/>
    <s v="COPI"/>
    <s v="G0504219"/>
    <s v="H0591"/>
    <s v="PETROLEUM ENGINEERING"/>
    <s v="H0406"/>
    <s v="DEAN, ENGINEERING"/>
    <x v="32"/>
    <x v="32"/>
    <x v="1"/>
    <x v="1"/>
    <s v="(blank)"/>
    <s v="(blank)"/>
    <n v="30"/>
    <n v="289"/>
    <n v="153.53149565000001"/>
    <n v="67.553858086000005"/>
    <n v="0"/>
    <n v="85.977637564000005"/>
  </r>
  <r>
    <s v="8005320"/>
    <s v="Wong,George K"/>
    <s v="PI"/>
    <s v="G0504219"/>
    <s v="H0591"/>
    <s v="PETROLEUM ENGINEERING"/>
    <s v="H0406"/>
    <s v="DEAN, ENGINEERING"/>
    <x v="32"/>
    <x v="32"/>
    <x v="1"/>
    <x v="1"/>
    <s v="(blank)"/>
    <s v="(blank)"/>
    <n v="70"/>
    <n v="674"/>
    <n v="358.06307290000001"/>
    <n v="157.54775207599999"/>
    <n v="0"/>
    <n v="200.51532082400001"/>
  </r>
  <r>
    <s v="1185394"/>
    <s v="Cuny,Gregory D"/>
    <s v="PI"/>
    <s v="G0504221"/>
    <s v="H0117"/>
    <s v="PHARMACOLOGICAL &amp; PHARMACEUTIC"/>
    <s v="H0413"/>
    <s v="DEAN, PHARMACY"/>
    <x v="24"/>
    <x v="24"/>
    <x v="9"/>
    <x v="9"/>
    <s v="(blank)"/>
    <s v="(blank)"/>
    <n v="100"/>
    <n v="7774"/>
    <n v="4129.9441079000007"/>
    <n v="1817.1754074760004"/>
    <n v="0"/>
    <n v="2312.7687004240006"/>
  </r>
  <r>
    <s v="8005292"/>
    <s v="Guo,Bin"/>
    <s v="PI"/>
    <s v="G0504222"/>
    <s v="H0117"/>
    <s v="PHARMACOLOGICAL &amp; PHARMACEUTIC"/>
    <s v="H0413"/>
    <s v="DEAN, PHARMACY"/>
    <x v="24"/>
    <x v="24"/>
    <x v="9"/>
    <x v="9"/>
    <s v="(blank)"/>
    <s v="(blank)"/>
    <n v="100"/>
    <n v="0"/>
    <n v="0"/>
    <n v="0"/>
    <n v="0"/>
    <n v="0"/>
  </r>
  <r>
    <s v="1404324"/>
    <s v="Udugamasooriya,Damith Gomika"/>
    <s v="PI"/>
    <s v="G0504226"/>
    <s v="H0117"/>
    <s v="PHARMACOLOGICAL &amp; PHARMACEUTIC"/>
    <s v="H0413"/>
    <s v="DEAN, PHARMACY"/>
    <x v="24"/>
    <x v="24"/>
    <x v="9"/>
    <x v="9"/>
    <s v="(blank)"/>
    <s v="(blank)"/>
    <n v="100"/>
    <n v="0"/>
    <n v="0"/>
    <n v="0"/>
    <n v="0"/>
    <n v="0"/>
  </r>
  <r>
    <s v="0064578"/>
    <s v="Haile,Colin Nichols"/>
    <s v="COI"/>
    <s v="G0504228"/>
    <s v="H0288"/>
    <s v="TIMES"/>
    <s v="H0400"/>
    <s v="RESEARCH"/>
    <x v="2"/>
    <x v="2"/>
    <x v="2"/>
    <x v="2"/>
    <s v="(blank)"/>
    <s v="(blank)"/>
    <n v="5"/>
    <n v="3417"/>
    <n v="1815.2841544500002"/>
    <n v="798.72502795800006"/>
    <n v="0"/>
    <n v="1016.5591264920001"/>
  </r>
  <r>
    <s v="0064578"/>
    <s v="Haile,Colin Nichols"/>
    <s v="COI"/>
    <s v="G0504228"/>
    <s v="H0288"/>
    <s v="TIMES"/>
    <s v="H0400"/>
    <s v="RESEARCH"/>
    <x v="19"/>
    <x v="19"/>
    <x v="7"/>
    <x v="7"/>
    <s v="H0409"/>
    <s v="DEAN, LIBERAL ARTS AND SOCIAL SCIENCE"/>
    <n v="20"/>
    <n v="13673"/>
    <n v="7263.7928720500004"/>
    <n v="0"/>
    <n v="7263.7928720500004"/>
    <n v="0"/>
  </r>
  <r>
    <s v="1185394"/>
    <s v="Cuny,Gregory D"/>
    <s v="COI"/>
    <s v="G0504228"/>
    <s v="H0288"/>
    <s v="TIMES"/>
    <s v="H0400"/>
    <s v="RESEARCH"/>
    <x v="24"/>
    <x v="24"/>
    <x v="9"/>
    <x v="9"/>
    <s v="(blank)"/>
    <s v="(blank)"/>
    <n v="15"/>
    <n v="10256"/>
    <n v="5448.5087176000006"/>
    <n v="2397.3438357440004"/>
    <n v="0"/>
    <n v="3051.1648818560002"/>
  </r>
  <r>
    <s v="1330619"/>
    <s v="Kosten,Therese A"/>
    <s v="PI"/>
    <s v="G0504228"/>
    <s v="H0288"/>
    <s v="TIMES"/>
    <s v="H0400"/>
    <s v="RESEARCH"/>
    <x v="2"/>
    <x v="2"/>
    <x v="2"/>
    <x v="2"/>
    <s v="(blank)"/>
    <s v="(blank)"/>
    <n v="18"/>
    <n v="12307"/>
    <n v="6538.1042109500004"/>
    <n v="2876.765852818"/>
    <n v="0"/>
    <n v="3661.3383581320004"/>
  </r>
  <r>
    <s v="1330619"/>
    <s v="Kosten,Therese A"/>
    <s v="PI"/>
    <s v="G0504228"/>
    <s v="H0288"/>
    <s v="TIMES"/>
    <s v="H0400"/>
    <s v="RESEARCH"/>
    <x v="19"/>
    <x v="19"/>
    <x v="7"/>
    <x v="7"/>
    <s v="H0409"/>
    <s v="DEAN, LIBERAL ARTS AND SOCIAL SCIENCE"/>
    <n v="42"/>
    <n v="28714"/>
    <n v="15254.336906900002"/>
    <n v="0"/>
    <n v="15254.336906900002"/>
    <n v="0"/>
  </r>
  <r>
    <s v="0161499"/>
    <s v="Jennings,Sheara Williams"/>
    <s v="PI"/>
    <s v="G0504233"/>
    <s v="H0464"/>
    <s v="LATINA MATERNAL &amp; FAMILY HLTH"/>
    <s v="H0415"/>
    <s v="DEAN, SOCIAL WORK"/>
    <x v="21"/>
    <x v="21"/>
    <x v="5"/>
    <x v="5"/>
    <s v="(blank)"/>
    <s v="(blank)"/>
    <n v="0"/>
    <n v="0"/>
    <n v="0"/>
    <n v="0"/>
    <n v="0"/>
    <n v="0"/>
  </r>
  <r>
    <s v="0161499"/>
    <s v="Jennings,Sheara Williams"/>
    <s v="PI"/>
    <s v="G0504233"/>
    <s v="H0464"/>
    <s v="LATINA MATERNAL &amp; FAMILY HLTH"/>
    <s v="H0415"/>
    <s v="DEAN, SOCIAL WORK"/>
    <x v="43"/>
    <x v="43"/>
    <x v="5"/>
    <x v="5"/>
    <s v="(blank)"/>
    <s v="(blank)"/>
    <n v="100"/>
    <n v="1165"/>
    <n v="618.90724025000009"/>
    <n v="272.31918571000006"/>
    <n v="0"/>
    <n v="346.58805454000003"/>
  </r>
  <r>
    <s v="0984594"/>
    <s v="Lin,Chin-Yo"/>
    <s v="PI"/>
    <s v="G0504236"/>
    <s v="H0515"/>
    <s v="CTR FOR NUCLEAR REC&amp;CELL SIGN"/>
    <s v="H0411"/>
    <s v="DEAN, NATURAL SCIENCE &amp; MATHE"/>
    <x v="26"/>
    <x v="26"/>
    <x v="3"/>
    <x v="3"/>
    <s v="(blank)"/>
    <s v="(blank)"/>
    <n v="50"/>
    <n v="0"/>
    <n v="0"/>
    <n v="0"/>
    <n v="0"/>
    <n v="0"/>
  </r>
  <r>
    <s v="0984594"/>
    <s v="Lin,Chin-Yo"/>
    <s v="PI"/>
    <s v="G0504236"/>
    <s v="H0515"/>
    <s v="CTR FOR NUCLEAR REC&amp;CELL SIGN"/>
    <s v="H0411"/>
    <s v="DEAN, NATURAL SCIENCE &amp; MATHE"/>
    <x v="6"/>
    <x v="6"/>
    <x v="3"/>
    <x v="3"/>
    <s v="(blank)"/>
    <s v="(blank)"/>
    <n v="50"/>
    <n v="0"/>
    <n v="0"/>
    <n v="0"/>
    <n v="0"/>
    <n v="0"/>
  </r>
  <r>
    <s v="0166810"/>
    <s v="Horn,Catherine Lynn"/>
    <s v="PI"/>
    <s v="G0504240"/>
    <s v="H0524"/>
    <s v="ED LEADERSHIP &amp; POLICY STUDIES"/>
    <s v="H0405"/>
    <s v="DEAN, EDUCATION"/>
    <x v="39"/>
    <x v="39"/>
    <x v="0"/>
    <x v="0"/>
    <s v="(blank)"/>
    <s v="(blank)"/>
    <n v="100"/>
    <n v="886"/>
    <n v="470.68825310000005"/>
    <n v="207.10283136400002"/>
    <n v="0"/>
    <n v="263.58542173600006"/>
  </r>
  <r>
    <s v="0354577"/>
    <s v="Paquin,Patricia"/>
    <s v="PI"/>
    <s v="G0504242"/>
    <s v="H0441"/>
    <s v="CHARTER SCHOOL"/>
    <s v="H0405"/>
    <s v="DEAN, EDUCATION"/>
    <x v="0"/>
    <x v="0"/>
    <x v="0"/>
    <x v="0"/>
    <s v="(blank)"/>
    <s v="(blank)"/>
    <n v="100"/>
    <n v="0"/>
    <n v="0"/>
    <n v="0"/>
    <n v="0"/>
    <n v="0"/>
  </r>
  <r>
    <s v="0175403"/>
    <s v="Lapen,Thomas J"/>
    <s v="PI"/>
    <s v="G0504245"/>
    <s v="H0109"/>
    <s v="EARTH &amp; ATMOSPHERIC SCIENCES"/>
    <s v="H0411"/>
    <s v="DEAN, NATURAL SCIENCE &amp; MATHE"/>
    <x v="4"/>
    <x v="4"/>
    <x v="3"/>
    <x v="3"/>
    <s v="(blank)"/>
    <s v="(blank)"/>
    <n v="100"/>
    <n v="0"/>
    <n v="0"/>
    <n v="0"/>
    <n v="0"/>
    <n v="0"/>
  </r>
  <r>
    <s v="0900261"/>
    <s v="Tsekos,Nikolaos V"/>
    <s v="PI"/>
    <s v="G0504246"/>
    <s v="H0108"/>
    <s v="COMPUTER SCIENCE"/>
    <s v="H0411"/>
    <s v="DEAN, NATURAL SCIENCE &amp; MATHE"/>
    <x v="38"/>
    <x v="38"/>
    <x v="3"/>
    <x v="3"/>
    <s v="(blank)"/>
    <s v="(blank)"/>
    <n v="100"/>
    <n v="0"/>
    <n v="0"/>
    <n v="0"/>
    <n v="0"/>
    <n v="0"/>
  </r>
  <r>
    <s v="8012836"/>
    <s v="Hao,Jiukuan"/>
    <s v="PI"/>
    <s v="G0504247"/>
    <s v="H0117"/>
    <s v="PHARMACOLOGICAL &amp; PHARMACEUTIC"/>
    <s v="H0413"/>
    <s v="DEAN, PHARMACY"/>
    <x v="24"/>
    <x v="24"/>
    <x v="9"/>
    <x v="9"/>
    <s v="(blank)"/>
    <s v="(blank)"/>
    <n v="100"/>
    <n v="56680"/>
    <n v="30111.298178000005"/>
    <n v="13248.971198320001"/>
    <n v="0"/>
    <n v="16862.326979680001"/>
  </r>
  <r>
    <s v="0149877"/>
    <s v="Graur,Dan"/>
    <s v="PI"/>
    <s v="G0504253"/>
    <s v="H0104"/>
    <s v="BIOLOGY &amp; BIOCHEMISTRY"/>
    <s v="H0411"/>
    <s v="DEAN, NATURAL SCIENCE &amp; MATHE"/>
    <x v="26"/>
    <x v="26"/>
    <x v="3"/>
    <x v="3"/>
    <s v="(blank)"/>
    <s v="(blank)"/>
    <n v="100"/>
    <n v="8054"/>
    <n v="4278.6943459000004"/>
    <n v="1882.6255121960003"/>
    <n v="0"/>
    <n v="2396.0688337040001"/>
  </r>
  <r>
    <s v="0376282"/>
    <s v="Gallagher,Matthew Ward"/>
    <s v="PI"/>
    <s v="G0504274"/>
    <s v="H0125"/>
    <s v="PSYCHOLOGY"/>
    <s v="H0409"/>
    <s v="DEAN, LIBERAL ARTS &amp; SOC SCI"/>
    <x v="2"/>
    <x v="2"/>
    <x v="2"/>
    <x v="2"/>
    <s v="(blank)"/>
    <s v="(blank)"/>
    <n v="50"/>
    <n v="2239"/>
    <n v="1189.4706531500001"/>
    <n v="523.36708738600009"/>
    <n v="0"/>
    <n v="666.103565764"/>
  </r>
  <r>
    <s v="0376282"/>
    <s v="Gallagher,Matthew Ward"/>
    <s v="PI"/>
    <s v="G0504274"/>
    <s v="H0125"/>
    <s v="PSYCHOLOGY"/>
    <s v="H0409"/>
    <s v="DEAN, LIBERAL ARTS &amp; SOC SCI"/>
    <x v="19"/>
    <x v="19"/>
    <x v="7"/>
    <x v="7"/>
    <s v="H0409"/>
    <s v="DEAN, LIBERAL ARTS AND SOCIAL SCIENCE"/>
    <n v="50"/>
    <n v="2239"/>
    <n v="1189.4706531500001"/>
    <n v="0"/>
    <n v="1189.4706531500001"/>
    <n v="0"/>
  </r>
  <r>
    <s v="0963153"/>
    <s v="Zhang,Shaun Xiaoliu"/>
    <s v="PI"/>
    <s v="G0504277"/>
    <s v="H0515"/>
    <s v="CTR FOR NUCLEAR REC&amp;CELL SIGN"/>
    <s v="H0411"/>
    <s v="DEAN, NATURAL SCIENCE &amp; MATHE"/>
    <x v="26"/>
    <x v="26"/>
    <x v="3"/>
    <x v="3"/>
    <s v="(blank)"/>
    <s v="(blank)"/>
    <n v="50"/>
    <n v="0"/>
    <n v="0"/>
    <n v="0"/>
    <n v="0"/>
    <n v="0"/>
  </r>
  <r>
    <s v="0963153"/>
    <s v="Zhang,Shaun Xiaoliu"/>
    <s v="PI"/>
    <s v="G0504277"/>
    <s v="H0515"/>
    <s v="CTR FOR NUCLEAR REC&amp;CELL SIGN"/>
    <s v="H0411"/>
    <s v="DEAN, NATURAL SCIENCE &amp; MATHE"/>
    <x v="6"/>
    <x v="6"/>
    <x v="3"/>
    <x v="3"/>
    <s v="(blank)"/>
    <s v="(blank)"/>
    <n v="50"/>
    <n v="0"/>
    <n v="0"/>
    <n v="0"/>
    <n v="0"/>
    <n v="0"/>
  </r>
  <r>
    <s v="0089218"/>
    <s v="Shireen,Wajiha"/>
    <s v="PI"/>
    <s v="G0504285"/>
    <s v="H0139"/>
    <s v="ENGINEERING TECHNOLOGY"/>
    <s v="H0416"/>
    <s v="TECHNOLOGY ADMIN"/>
    <x v="41"/>
    <x v="41"/>
    <x v="13"/>
    <x v="13"/>
    <s v="(blank)"/>
    <s v="(blank)"/>
    <n v="100"/>
    <n v="11804"/>
    <n v="6270.8850334000008"/>
    <n v="2759.1894146960003"/>
    <n v="0"/>
    <n v="3511.6956187040005"/>
  </r>
  <r>
    <s v="8007788"/>
    <s v="Karim,Alamgir"/>
    <s v="PI"/>
    <s v="G0504286"/>
    <s v="H0067"/>
    <s v="CHEMICAL ENGINEERING"/>
    <s v="H0406"/>
    <s v="DEAN, ENGINEERING"/>
    <x v="9"/>
    <x v="9"/>
    <x v="1"/>
    <x v="1"/>
    <s v="(blank)"/>
    <s v="(blank)"/>
    <n v="100"/>
    <n v="162"/>
    <n v="86.06263770000001"/>
    <n v="37.867560588000003"/>
    <n v="0"/>
    <n v="48.195077112000007"/>
  </r>
  <r>
    <s v="0111042"/>
    <s v="Pennings,Steven C"/>
    <s v="PI"/>
    <s v="G0504287"/>
    <s v="H0104"/>
    <s v="BIOLOGY &amp; BIOCHEMISTRY"/>
    <s v="H0411"/>
    <s v="DEAN, NATURAL SCIENCE &amp; MATHE"/>
    <x v="26"/>
    <x v="26"/>
    <x v="3"/>
    <x v="3"/>
    <s v="(blank)"/>
    <s v="(blank)"/>
    <n v="50"/>
    <n v="0"/>
    <n v="0"/>
    <n v="0"/>
    <n v="0"/>
    <n v="0"/>
  </r>
  <r>
    <s v="0111042"/>
    <s v="Pennings,Steven C"/>
    <s v="PI"/>
    <s v="G0504287"/>
    <s v="H0104"/>
    <s v="BIOLOGY &amp; BIOCHEMISTRY"/>
    <s v="H0411"/>
    <s v="DEAN, NATURAL SCIENCE &amp; MATHE"/>
    <x v="29"/>
    <x v="29"/>
    <x v="3"/>
    <x v="3"/>
    <s v="(blank)"/>
    <s v="(blank)"/>
    <n v="50"/>
    <n v="0"/>
    <n v="0"/>
    <n v="0"/>
    <n v="0"/>
    <n v="0"/>
  </r>
  <r>
    <s v="0145888"/>
    <s v="Liu,Yu"/>
    <s v="PI"/>
    <s v="G0504289"/>
    <s v="H0104"/>
    <s v="BIOLOGY &amp; BIOCHEMISTRY"/>
    <s v="H0411"/>
    <s v="DEAN, NATURAL SCIENCE &amp; MATHE"/>
    <x v="26"/>
    <x v="26"/>
    <x v="3"/>
    <x v="3"/>
    <s v="(blank)"/>
    <s v="(blank)"/>
    <n v="100"/>
    <n v="0"/>
    <n v="0"/>
    <n v="0"/>
    <n v="0"/>
    <n v="0"/>
  </r>
  <r>
    <s v="8012409"/>
    <s v="Jimerson,Lanette Valena"/>
    <s v="PI"/>
    <s v="G0504291"/>
    <s v="H0062"/>
    <s v="CURRICULUM AND INSTRUCTION"/>
    <s v="H0405"/>
    <s v="DEAN, EDUCATION"/>
    <x v="23"/>
    <x v="23"/>
    <x v="0"/>
    <x v="0"/>
    <s v="(blank)"/>
    <s v="(blank)"/>
    <n v="100"/>
    <n v="0"/>
    <n v="0"/>
    <n v="0"/>
    <n v="0"/>
    <n v="0"/>
  </r>
  <r>
    <s v="1219509"/>
    <s v="Choi,Yunsoo"/>
    <s v="PI"/>
    <s v="G0504304"/>
    <s v="H0109"/>
    <s v="EARTH &amp; ATMOSPHERIC SCIENCES"/>
    <s v="H0411"/>
    <s v="DEAN, NATURAL SCIENCE &amp; MATHE"/>
    <x v="4"/>
    <x v="4"/>
    <x v="3"/>
    <x v="3"/>
    <s v="(blank)"/>
    <s v="(blank)"/>
    <n v="100"/>
    <n v="44209"/>
    <n v="23486.068827650004"/>
    <n v="10333.870284166002"/>
    <n v="0"/>
    <n v="13152.198543484003"/>
  </r>
  <r>
    <s v="0957705"/>
    <s v="Pritzker,Suzanne"/>
    <s v="PI"/>
    <s v="G0504319"/>
    <s v="H0509"/>
    <s v="CHILD &amp; FAMILY CENTER"/>
    <s v="H0415"/>
    <s v="DEAN, SOCIAL WORK"/>
    <x v="12"/>
    <x v="12"/>
    <x v="5"/>
    <x v="5"/>
    <s v="(blank)"/>
    <s v="(blank)"/>
    <n v="100"/>
    <n v="-257"/>
    <n v="-136.53146845000001"/>
    <n v="-60.073846118000006"/>
    <n v="0"/>
    <n v="-76.457622332"/>
  </r>
  <r>
    <s v="8007159"/>
    <s v="Zastrow,Melissa L"/>
    <s v="PI"/>
    <s v="G0504321"/>
    <s v="H0107"/>
    <s v="CHEMISTRY"/>
    <s v="H0411"/>
    <s v="DEAN, NATURAL SCIENCE &amp; MATHE"/>
    <x v="7"/>
    <x v="7"/>
    <x v="3"/>
    <x v="3"/>
    <s v="(blank)"/>
    <s v="(blank)"/>
    <n v="100"/>
    <n v="129631"/>
    <n v="68866.578936350008"/>
    <n v="30301.294731994003"/>
    <n v="0"/>
    <n v="38565.284204356009"/>
  </r>
  <r>
    <s v="1398939"/>
    <s v="Woods,Steven Paul"/>
    <s v="PI"/>
    <s v="G0504326"/>
    <s v="H0125"/>
    <s v="PSYCHOLOGY"/>
    <s v="H0409"/>
    <s v="DEAN, LIBERAL ARTS &amp; SOC SCI"/>
    <x v="2"/>
    <x v="2"/>
    <x v="2"/>
    <x v="2"/>
    <s v="(blank)"/>
    <s v="(blank)"/>
    <n v="100"/>
    <n v="13149"/>
    <n v="6985.4174266500004"/>
    <n v="3073.5836677260004"/>
    <n v="0"/>
    <n v="3911.833758924"/>
  </r>
  <r>
    <s v="1312954"/>
    <s v="Kelleher Meisel,Erin S"/>
    <s v="PI"/>
    <s v="G0504332"/>
    <s v="H0104"/>
    <s v="BIOLOGY &amp; BIOCHEMISTRY"/>
    <s v="H0411"/>
    <s v="DEAN, NATURAL SCIENCE &amp; MATHE"/>
    <x v="26"/>
    <x v="26"/>
    <x v="3"/>
    <x v="3"/>
    <s v="(blank)"/>
    <s v="(blank)"/>
    <n v="100"/>
    <n v="116124"/>
    <n v="61690.973705400007"/>
    <n v="27144.028430376002"/>
    <n v="0"/>
    <n v="34546.945275024002"/>
  </r>
  <r>
    <s v="0083874"/>
    <s v="Hawkins,Jacqueline McLean"/>
    <s v="COPI"/>
    <s v="G0504337"/>
    <s v="H0524"/>
    <s v="ED LEADERSHIP &amp; POLICY STUDIES"/>
    <s v="H0405"/>
    <s v="DEAN, EDUCATION"/>
    <x v="39"/>
    <x v="39"/>
    <x v="0"/>
    <x v="0"/>
    <s v="(blank)"/>
    <s v="(blank)"/>
    <n v="35"/>
    <n v="0"/>
    <n v="0"/>
    <n v="0"/>
    <n v="0"/>
    <n v="0"/>
  </r>
  <r>
    <s v="1224122"/>
    <s v="Santi,Kristi L"/>
    <s v="PI"/>
    <s v="G0504337"/>
    <s v="H0524"/>
    <s v="ED LEADERSHIP &amp; POLICY STUDIES"/>
    <s v="H0405"/>
    <s v="DEAN, EDUCATION"/>
    <x v="39"/>
    <x v="39"/>
    <x v="0"/>
    <x v="0"/>
    <s v="(blank)"/>
    <s v="(blank)"/>
    <n v="35"/>
    <n v="0"/>
    <n v="0"/>
    <n v="0"/>
    <n v="0"/>
    <n v="0"/>
  </r>
  <r>
    <s v="8001964"/>
    <s v="Kent,Shawn Christopher"/>
    <s v="COI"/>
    <s v="G0504337"/>
    <s v="H0524"/>
    <s v="ED LEADERSHIP &amp; POLICY STUDIES"/>
    <s v="H0405"/>
    <s v="DEAN, EDUCATION"/>
    <x v="39"/>
    <x v="39"/>
    <x v="0"/>
    <x v="0"/>
    <s v="(blank)"/>
    <s v="(blank)"/>
    <n v="30"/>
    <n v="0"/>
    <n v="0"/>
    <n v="0"/>
    <n v="0"/>
    <n v="0"/>
  </r>
  <r>
    <s v="8004417"/>
    <s v="Bick,Johanna R"/>
    <s v="PI"/>
    <s v="G0504348"/>
    <s v="H0288"/>
    <s v="TIMES"/>
    <s v="H0400"/>
    <s v="RESEARCH"/>
    <x v="2"/>
    <x v="2"/>
    <x v="2"/>
    <x v="2"/>
    <s v="(blank)"/>
    <s v="(blank)"/>
    <n v="30"/>
    <n v="15429"/>
    <n v="8196.6693646500007"/>
    <n v="3606.5345204460004"/>
    <n v="0"/>
    <n v="4590.1348442039998"/>
  </r>
  <r>
    <s v="8004417"/>
    <s v="Bick,Johanna R"/>
    <s v="PI"/>
    <s v="G0504348"/>
    <s v="H0288"/>
    <s v="TIMES"/>
    <s v="H0400"/>
    <s v="RESEARCH"/>
    <x v="19"/>
    <x v="19"/>
    <x v="7"/>
    <x v="7"/>
    <s v="H0409"/>
    <s v="DEAN, LIBERAL ARTS AND SOCIAL SCIENCE"/>
    <n v="70"/>
    <n v="36001"/>
    <n v="19125.561850850001"/>
    <n v="0"/>
    <n v="19125.561850850001"/>
    <n v="0"/>
  </r>
  <r>
    <s v="0082417"/>
    <s v="Francis,David J"/>
    <s v="PI"/>
    <s v="G0504356"/>
    <s v="H0288"/>
    <s v="TIMES"/>
    <s v="H0400"/>
    <s v="RESEARCH"/>
    <x v="2"/>
    <x v="2"/>
    <x v="2"/>
    <x v="2"/>
    <s v="(blank)"/>
    <s v="(blank)"/>
    <n v="12"/>
    <n v="8669"/>
    <n v="4605.4136186500009"/>
    <n v="2026.3819922060004"/>
    <n v="0"/>
    <n v="2579.0316264440007"/>
  </r>
  <r>
    <s v="0082417"/>
    <s v="Francis,David J"/>
    <s v="PI"/>
    <s v="G0504356"/>
    <s v="H0288"/>
    <s v="TIMES"/>
    <s v="H0400"/>
    <s v="RESEARCH"/>
    <x v="19"/>
    <x v="19"/>
    <x v="7"/>
    <x v="7"/>
    <s v="H0409"/>
    <s v="DEAN, LIBERAL ARTS AND SOCIAL SCIENCE"/>
    <n v="48"/>
    <n v="34674"/>
    <n v="18420.591972900002"/>
    <n v="0"/>
    <n v="18420.591972900002"/>
    <n v="0"/>
  </r>
  <r>
    <s v="0089897"/>
    <s v="Carlson,Coleen"/>
    <s v="COPI"/>
    <s v="G0504356"/>
    <s v="H0288"/>
    <s v="TIMES"/>
    <s v="H0400"/>
    <s v="RESEARCH"/>
    <x v="2"/>
    <x v="2"/>
    <x v="2"/>
    <x v="2"/>
    <s v="(blank)"/>
    <s v="(blank)"/>
    <n v="4"/>
    <n v="2890"/>
    <n v="1535.3149565000001"/>
    <n v="675.53858086000002"/>
    <n v="0"/>
    <n v="859.77637564000008"/>
  </r>
  <r>
    <s v="0089897"/>
    <s v="Carlson,Coleen"/>
    <s v="COPI"/>
    <s v="G0504356"/>
    <s v="H0288"/>
    <s v="TIMES"/>
    <s v="H0400"/>
    <s v="RESEARCH"/>
    <x v="19"/>
    <x v="19"/>
    <x v="7"/>
    <x v="7"/>
    <s v="H0409"/>
    <s v="DEAN, LIBERAL ARTS AND SOCIAL SCIENCE"/>
    <n v="16"/>
    <n v="11556"/>
    <n v="6139.1348226000009"/>
    <n v="0"/>
    <n v="6139.1348226000009"/>
    <n v="0"/>
  </r>
  <r>
    <s v="1159554"/>
    <s v="Miciak,Jeremy Richard"/>
    <s v="COPI"/>
    <s v="G0504356"/>
    <s v="H0288"/>
    <s v="TIMES"/>
    <s v="H0400"/>
    <s v="RESEARCH"/>
    <x v="2"/>
    <x v="2"/>
    <x v="2"/>
    <x v="2"/>
    <s v="(blank)"/>
    <s v="(blank)"/>
    <n v="4"/>
    <n v="2890"/>
    <n v="1535.3149565000001"/>
    <n v="675.53858086000002"/>
    <n v="0"/>
    <n v="859.77637564000008"/>
  </r>
  <r>
    <s v="1159554"/>
    <s v="Miciak,Jeremy Richard"/>
    <s v="COPI"/>
    <s v="G0504356"/>
    <s v="H0288"/>
    <s v="TIMES"/>
    <s v="H0400"/>
    <s v="RESEARCH"/>
    <x v="19"/>
    <x v="19"/>
    <x v="7"/>
    <x v="7"/>
    <s v="H0409"/>
    <s v="DEAN, LIBERAL ARTS AND SOCIAL SCIENCE"/>
    <n v="16"/>
    <n v="11556"/>
    <n v="6139.1348226000009"/>
    <n v="0"/>
    <n v="6139.1348226000009"/>
    <n v="0"/>
  </r>
  <r>
    <s v="0897137"/>
    <s v="Liu,Elaine Meichen"/>
    <s v="PI"/>
    <s v="G0504365"/>
    <s v="H0122"/>
    <s v="ECONOMICS"/>
    <s v="H0409"/>
    <s v="DEAN, LIBERAL ARTS &amp; SOC SCI"/>
    <x v="64"/>
    <x v="64"/>
    <x v="2"/>
    <x v="2"/>
    <s v="(blank)"/>
    <s v="(blank)"/>
    <n v="100"/>
    <n v="0"/>
    <n v="0"/>
    <n v="0"/>
    <n v="0"/>
    <n v="0"/>
  </r>
  <r>
    <s v="0136679"/>
    <s v="Li,Aibing"/>
    <s v="PI"/>
    <s v="G0504377"/>
    <s v="H0109"/>
    <s v="EARTH &amp; ATMOSPHERIC SCIENCES"/>
    <s v="H0411"/>
    <s v="DEAN, NATURAL SCIENCE &amp; MATHE"/>
    <x v="4"/>
    <x v="4"/>
    <x v="3"/>
    <x v="3"/>
    <s v="(blank)"/>
    <s v="(blank)"/>
    <n v="30"/>
    <n v="-499"/>
    <n v="-265.09417415000001"/>
    <n v="-116.641436626"/>
    <n v="0"/>
    <n v="-148.45273752400001"/>
  </r>
  <r>
    <s v="0894113"/>
    <s v="Stewart,Robert R"/>
    <s v="COPI"/>
    <s v="G0504377"/>
    <s v="H0109"/>
    <s v="EARTH &amp; ATMOSPHERIC SCIENCES"/>
    <s v="H0411"/>
    <s v="DEAN, NATURAL SCIENCE &amp; MATHE"/>
    <x v="4"/>
    <x v="4"/>
    <x v="3"/>
    <x v="3"/>
    <s v="(blank)"/>
    <s v="(blank)"/>
    <n v="30"/>
    <n v="-499"/>
    <n v="-265.09417415000001"/>
    <n v="-116.641436626"/>
    <n v="0"/>
    <n v="-148.45273752400001"/>
  </r>
  <r>
    <s v="1389876"/>
    <s v="Zheng,Yingcai"/>
    <s v="COPI"/>
    <s v="G0504377"/>
    <s v="H0109"/>
    <s v="EARTH &amp; ATMOSPHERIC SCIENCES"/>
    <s v="H0411"/>
    <s v="DEAN, NATURAL SCIENCE &amp; MATHE"/>
    <x v="4"/>
    <x v="4"/>
    <x v="3"/>
    <x v="3"/>
    <s v="(blank)"/>
    <s v="(blank)"/>
    <n v="30"/>
    <n v="-499"/>
    <n v="-265.09417415000001"/>
    <n v="-116.641436626"/>
    <n v="0"/>
    <n v="-148.45273752400001"/>
  </r>
  <r>
    <s v="8011736"/>
    <s v="Rossiter,Alan Paul"/>
    <s v="COI"/>
    <s v="G0504377"/>
    <s v="H0109"/>
    <s v="EARTH &amp; ATMOSPHERIC SCIENCES"/>
    <s v="H0411"/>
    <s v="DEAN, NATURAL SCIENCE &amp; MATHE"/>
    <x v="31"/>
    <x v="31"/>
    <x v="12"/>
    <x v="12"/>
    <s v="(blank)"/>
    <s v="(blank)"/>
    <n v="10"/>
    <n v="-166"/>
    <n v="-88.187641100000008"/>
    <n v="-38.802562084000002"/>
    <n v="0"/>
    <n v="-49.385079016000006"/>
  </r>
  <r>
    <s v="0166810"/>
    <s v="Horn,Catherine Lynn"/>
    <s v="PI"/>
    <s v="G0504383"/>
    <s v="H0524"/>
    <s v="ED LEADERSHIP &amp; POLICY STUDIES"/>
    <s v="H0405"/>
    <s v="DEAN, EDUCATION"/>
    <x v="39"/>
    <x v="39"/>
    <x v="0"/>
    <x v="0"/>
    <s v="(blank)"/>
    <s v="(blank)"/>
    <n v="100"/>
    <n v="0"/>
    <n v="0"/>
    <n v="0"/>
    <n v="0"/>
    <n v="0"/>
  </r>
  <r>
    <s v="0088707"/>
    <s v="Balakotaiah,Vemuri"/>
    <s v="PI"/>
    <s v="G0504392"/>
    <s v="H0067"/>
    <s v="CHEMICAL ENGINEERING"/>
    <s v="H0406"/>
    <s v="DEAN, ENGINEERING"/>
    <x v="9"/>
    <x v="9"/>
    <x v="1"/>
    <x v="1"/>
    <s v="(blank)"/>
    <s v="(blank)"/>
    <n v="100"/>
    <n v="0"/>
    <n v="0"/>
    <n v="0"/>
    <n v="0"/>
    <n v="0"/>
  </r>
  <r>
    <s v="0089734"/>
    <s v="Willson,Richard"/>
    <s v="PI"/>
    <s v="G0504393"/>
    <s v="H0067"/>
    <s v="CHEMICAL ENGINEERING"/>
    <s v="H0406"/>
    <s v="DEAN, ENGINEERING"/>
    <x v="9"/>
    <x v="9"/>
    <x v="1"/>
    <x v="1"/>
    <s v="(blank)"/>
    <s v="(blank)"/>
    <n v="60"/>
    <n v="24455"/>
    <n v="12991.739536750001"/>
    <n v="5716.3653961700002"/>
    <n v="0"/>
    <n v="7275.374140580001"/>
  </r>
  <r>
    <s v="0091220"/>
    <s v="Kourentzi,Ekaterini D"/>
    <s v="COPI"/>
    <s v="G0504393"/>
    <s v="H0067"/>
    <s v="CHEMICAL ENGINEERING"/>
    <s v="H0406"/>
    <s v="DEAN, ENGINEERING"/>
    <x v="9"/>
    <x v="9"/>
    <x v="1"/>
    <x v="1"/>
    <s v="(blank)"/>
    <s v="(blank)"/>
    <n v="40"/>
    <n v="16301"/>
    <n v="8659.9201058500003"/>
    <n v="3810.3648465740002"/>
    <n v="0"/>
    <n v="4849.5552592759996"/>
  </r>
  <r>
    <s v="8002561"/>
    <s v="Al-Ubaidi,Muayyad"/>
    <s v="PI"/>
    <s v="G0504406"/>
    <s v="H0071"/>
    <s v="BIOMEDICAL ENGINEERING"/>
    <s v="H0406"/>
    <s v="DEAN, ENGINEERING"/>
    <x v="37"/>
    <x v="37"/>
    <x v="1"/>
    <x v="1"/>
    <s v="(blank)"/>
    <s v="(blank)"/>
    <n v="100"/>
    <n v="60438"/>
    <n v="32107.738872300004"/>
    <n v="14127.405103812001"/>
    <n v="0"/>
    <n v="17980.333768488003"/>
  </r>
  <r>
    <s v="0083358"/>
    <s v="Rifai,Hanadi S"/>
    <s v="PI"/>
    <s v="G0504427"/>
    <s v="H0068"/>
    <s v="CIVIL ENGINEERING"/>
    <s v="H0406"/>
    <s v="DEAN, ENGINEERING"/>
    <x v="40"/>
    <x v="40"/>
    <x v="1"/>
    <x v="1"/>
    <s v="(blank)"/>
    <s v="(blank)"/>
    <n v="60"/>
    <n v="2557"/>
    <n v="1358.4084234500001"/>
    <n v="597.69970631800004"/>
    <n v="0"/>
    <n v="760.70871713200006"/>
  </r>
  <r>
    <s v="0153276"/>
    <s v="Sharma,Pradeep"/>
    <s v="COPI"/>
    <s v="G0504427"/>
    <s v="H0068"/>
    <s v="CIVIL ENGINEERING"/>
    <s v="H0406"/>
    <s v="DEAN, ENGINEERING"/>
    <x v="33"/>
    <x v="33"/>
    <x v="1"/>
    <x v="1"/>
    <s v="(blank)"/>
    <s v="(blank)"/>
    <n v="40"/>
    <n v="1701"/>
    <n v="903.6576958500001"/>
    <n v="397.60938617400006"/>
    <n v="0"/>
    <n v="506.04830967600003"/>
  </r>
  <r>
    <s v="0087583"/>
    <s v="Olvera,Norma E"/>
    <s v="PI"/>
    <s v="G0504472"/>
    <s v="H0064"/>
    <s v="PSYCH, HLTH &amp; LEARNING SCIENCE"/>
    <s v="H0405"/>
    <s v="DEAN, EDUCATION"/>
    <x v="11"/>
    <x v="11"/>
    <x v="0"/>
    <x v="0"/>
    <s v="(blank)"/>
    <s v="(blank)"/>
    <n v="100"/>
    <n v="2627"/>
    <n v="1395.5959829500002"/>
    <n v="614.06223249800007"/>
    <n v="0"/>
    <n v="781.53375045200016"/>
  </r>
  <r>
    <s v="0087502"/>
    <s v="Dow,David R"/>
    <s v="PI"/>
    <s v="G0504489"/>
    <s v="H0098"/>
    <s v="DEAN, LAW"/>
    <s v="H0410"/>
    <s v="DEAN, LAW"/>
    <x v="47"/>
    <x v="47"/>
    <x v="15"/>
    <x v="15"/>
    <s v="(blank)"/>
    <s v="(blank)"/>
    <n v="100"/>
    <n v="0"/>
    <n v="0"/>
    <n v="0"/>
    <n v="0"/>
    <n v="0"/>
  </r>
  <r>
    <s v="0088106"/>
    <s v="Ostrin,Lisa"/>
    <s v="PI"/>
    <s v="G0504490"/>
    <s v="H0114"/>
    <s v="OPT VISION SCIENCES"/>
    <s v="H0412"/>
    <s v="DEAN, OPTOMETRY"/>
    <x v="28"/>
    <x v="28"/>
    <x v="4"/>
    <x v="4"/>
    <s v="(blank)"/>
    <s v="(blank)"/>
    <n v="0"/>
    <n v="0"/>
    <n v="0"/>
    <n v="0"/>
    <n v="0"/>
    <n v="0"/>
  </r>
  <r>
    <s v="0088106"/>
    <s v="Ostrin,Lisa"/>
    <s v="PI"/>
    <s v="G0504490"/>
    <s v="H0114"/>
    <s v="OPT VISION SCIENCES"/>
    <s v="H0412"/>
    <s v="DEAN, OPTOMETRY"/>
    <x v="10"/>
    <x v="10"/>
    <x v="4"/>
    <x v="4"/>
    <s v="(blank)"/>
    <s v="(blank)"/>
    <n v="100"/>
    <n v="4131"/>
    <n v="2194.5972613500003"/>
    <n v="965.62279499400017"/>
    <n v="0"/>
    <n v="1228.974466356"/>
  </r>
  <r>
    <s v="0284820"/>
    <s v="Woodard,LeChauncy"/>
    <s v="PI"/>
    <s v="G0504492"/>
    <s v="H0625"/>
    <s v="HEALTH SYST &amp; POPULATIONS SCI"/>
    <s v="H0557"/>
    <s v="DEAN, COLLEGE OF MEDICINE"/>
    <x v="78"/>
    <x v="80"/>
    <x v="20"/>
    <x v="20"/>
    <s v="(blank)"/>
    <s v="(blank)"/>
    <n v="100"/>
    <n v="7235"/>
    <n v="3843.5998997500005"/>
    <n v="1691.1839558900003"/>
    <n v="0"/>
    <n v="2152.41594386"/>
  </r>
  <r>
    <s v="0175403"/>
    <s v="Lapen,Thomas J"/>
    <s v="PI"/>
    <s v="G0504495"/>
    <s v="H0109"/>
    <s v="EARTH &amp; ATMOSPHERIC SCIENCES"/>
    <s v="H0411"/>
    <s v="DEAN, NATURAL SCIENCE &amp; MATHE"/>
    <x v="4"/>
    <x v="4"/>
    <x v="3"/>
    <x v="3"/>
    <s v="(blank)"/>
    <s v="(blank)"/>
    <n v="0"/>
    <n v="0"/>
    <n v="0"/>
    <n v="0"/>
    <n v="0"/>
    <n v="0"/>
  </r>
  <r>
    <s v="0858407"/>
    <s v="Righter,Minako"/>
    <s v="PI"/>
    <s v="G0504495"/>
    <s v="H0109"/>
    <s v="EARTH &amp; ATMOSPHERIC SCIENCES"/>
    <s v="H0411"/>
    <s v="DEAN, NATURAL SCIENCE &amp; MATHE"/>
    <x v="4"/>
    <x v="4"/>
    <x v="3"/>
    <x v="3"/>
    <s v="(blank)"/>
    <s v="(blank)"/>
    <n v="100"/>
    <n v="9598"/>
    <n v="5098.9456583000001"/>
    <n v="2243.5360896520001"/>
    <n v="0"/>
    <n v="2855.409568648"/>
  </r>
  <r>
    <s v="0176353"/>
    <s v="Brankovic,Stanko R"/>
    <s v="PI"/>
    <s v="G0504497"/>
    <s v="H0070"/>
    <s v="ELECTRICAL ENGINEERING"/>
    <s v="H0406"/>
    <s v="DEAN, ENGINEERING"/>
    <x v="1"/>
    <x v="1"/>
    <x v="1"/>
    <x v="1"/>
    <s v="(blank)"/>
    <s v="(blank)"/>
    <n v="90"/>
    <n v="29157"/>
    <n v="15489.681033450002"/>
    <n v="6815.4596547180008"/>
    <n v="0"/>
    <n v="8674.2213787320015"/>
  </r>
  <r>
    <s v="0900534"/>
    <s v="Robles Hernandez,Francisco C"/>
    <s v="COPI"/>
    <s v="G0504497"/>
    <s v="H0070"/>
    <s v="ELECTRICAL ENGINEERING"/>
    <s v="H0406"/>
    <s v="DEAN, ENGINEERING"/>
    <x v="41"/>
    <x v="41"/>
    <x v="13"/>
    <x v="13"/>
    <s v="(blank)"/>
    <s v="(blank)"/>
    <n v="10"/>
    <n v="3240"/>
    <n v="1721.2527540000001"/>
    <n v="757.35121176000007"/>
    <n v="0"/>
    <n v="963.90154224000003"/>
  </r>
  <r>
    <s v="0081519"/>
    <s v="Hussain,Tahir"/>
    <s v="COI"/>
    <s v="G0504504"/>
    <s v="H0117"/>
    <s v="PHARMACOLOGICAL &amp; PHARMACEUTIC"/>
    <s v="H0413"/>
    <s v="DEAN, PHARMACY"/>
    <x v="24"/>
    <x v="24"/>
    <x v="9"/>
    <x v="9"/>
    <s v="(blank)"/>
    <s v="(blank)"/>
    <n v="5"/>
    <n v="6616"/>
    <n v="3514.7556236000005"/>
    <n v="1546.4924743840002"/>
    <n v="0"/>
    <n v="1968.2631492160003"/>
  </r>
  <r>
    <s v="0081519"/>
    <s v="Hussain,Tahir"/>
    <s v="COI"/>
    <s v="G0504504"/>
    <s v="H0117"/>
    <s v="PHARMACOLOGICAL &amp; PHARMACEUTIC"/>
    <s v="H0413"/>
    <s v="DEAN, PHARMACY"/>
    <x v="25"/>
    <x v="25"/>
    <x v="9"/>
    <x v="9"/>
    <s v="(blank)"/>
    <s v="(blank)"/>
    <n v="5"/>
    <n v="6616"/>
    <n v="3514.7556236000005"/>
    <n v="1546.4924743840002"/>
    <n v="0"/>
    <n v="1968.2631492160003"/>
  </r>
  <r>
    <s v="0091582"/>
    <s v="Chen,Li"/>
    <s v="COI"/>
    <s v="G0504504"/>
    <s v="H0117"/>
    <s v="PHARMACOLOGICAL &amp; PHARMACEUTIC"/>
    <s v="H0413"/>
    <s v="DEAN, PHARMACY"/>
    <x v="26"/>
    <x v="26"/>
    <x v="3"/>
    <x v="3"/>
    <s v="(blank)"/>
    <s v="(blank)"/>
    <n v="10"/>
    <n v="13233"/>
    <n v="7030.0424980500011"/>
    <n v="3093.2186991420003"/>
    <n v="0"/>
    <n v="3936.8237989080008"/>
  </r>
  <r>
    <s v="1645407"/>
    <s v="Li,Xiang"/>
    <s v="PI"/>
    <s v="G0504504"/>
    <s v="H0117"/>
    <s v="PHARMACOLOGICAL &amp; PHARMACEUTIC"/>
    <s v="H0413"/>
    <s v="DEAN, PHARMACY"/>
    <x v="24"/>
    <x v="24"/>
    <x v="9"/>
    <x v="9"/>
    <s v="(blank)"/>
    <s v="(blank)"/>
    <n v="40"/>
    <n v="52926"/>
    <n v="28116.982487100002"/>
    <n v="12371.472294324001"/>
    <n v="0"/>
    <n v="15745.510192776001"/>
  </r>
  <r>
    <s v="1645407"/>
    <s v="Li,Xiang"/>
    <s v="PI"/>
    <s v="G0504504"/>
    <s v="H0117"/>
    <s v="PHARMACOLOGICAL &amp; PHARMACEUTIC"/>
    <s v="H0413"/>
    <s v="DEAN, PHARMACY"/>
    <x v="25"/>
    <x v="25"/>
    <x v="9"/>
    <x v="9"/>
    <s v="(blank)"/>
    <s v="(blank)"/>
    <n v="40"/>
    <n v="52926"/>
    <n v="28116.982487100002"/>
    <n v="12371.472294324001"/>
    <n v="0"/>
    <n v="15745.510192776001"/>
  </r>
  <r>
    <s v="0230472"/>
    <s v="Neighbors,Clayton T"/>
    <s v="COI"/>
    <s v="G0504508"/>
    <s v="H0125"/>
    <s v="PSYCHOLOGY"/>
    <s v="H0409"/>
    <s v="DEAN, LIBERAL ARTS &amp; SOC SCI"/>
    <x v="2"/>
    <x v="2"/>
    <x v="2"/>
    <x v="2"/>
    <s v="(blank)"/>
    <s v="(blank)"/>
    <n v="5"/>
    <n v="489"/>
    <n v="259.78166565000004"/>
    <n v="114.30393288600001"/>
    <n v="0"/>
    <n v="145.47773276400002"/>
  </r>
  <r>
    <s v="0376282"/>
    <s v="Gallagher,Matthew Ward"/>
    <s v="COI"/>
    <s v="G0504508"/>
    <s v="H0125"/>
    <s v="PSYCHOLOGY"/>
    <s v="H0409"/>
    <s v="DEAN, LIBERAL ARTS &amp; SOC SCI"/>
    <x v="2"/>
    <x v="2"/>
    <x v="2"/>
    <x v="2"/>
    <s v="(blank)"/>
    <s v="(blank)"/>
    <n v="2.5"/>
    <n v="244"/>
    <n v="129.62520740000002"/>
    <n v="57.035091256000008"/>
    <n v="0"/>
    <n v="72.590116144000007"/>
  </r>
  <r>
    <s v="0376282"/>
    <s v="Gallagher,Matthew Ward"/>
    <s v="COI"/>
    <s v="G0504508"/>
    <s v="H0125"/>
    <s v="PSYCHOLOGY"/>
    <s v="H0409"/>
    <s v="DEAN, LIBERAL ARTS &amp; SOC SCI"/>
    <x v="19"/>
    <x v="19"/>
    <x v="7"/>
    <x v="7"/>
    <s v="H0409"/>
    <s v="DEAN, LIBERAL ARTS AND SOCIAL SCIENCE"/>
    <n v="2.5"/>
    <n v="244"/>
    <n v="129.62520740000002"/>
    <n v="0"/>
    <n v="129.62520740000002"/>
    <n v="0"/>
  </r>
  <r>
    <s v="1116251"/>
    <s v="Zvolensky,Michael J"/>
    <s v="PI"/>
    <s v="G0504508"/>
    <s v="H0125"/>
    <s v="PSYCHOLOGY"/>
    <s v="H0409"/>
    <s v="DEAN, LIBERAL ARTS &amp; SOC SCI"/>
    <x v="2"/>
    <x v="2"/>
    <x v="2"/>
    <x v="2"/>
    <s v="(blank)"/>
    <s v="(blank)"/>
    <n v="90"/>
    <n v="8797"/>
    <n v="4673.4137274500008"/>
    <n v="2056.3020400780006"/>
    <n v="0"/>
    <n v="2617.1116873720002"/>
  </r>
  <r>
    <s v="8001028"/>
    <s v="Miyawaki,Christina E"/>
    <s v="PI"/>
    <s v="G0504521"/>
    <s v="H0508"/>
    <s v="CTR DRUG &amp; SOCIAL POLICY RESRC"/>
    <s v="H0415"/>
    <s v="DEAN, SOCIAL WORK"/>
    <x v="21"/>
    <x v="21"/>
    <x v="5"/>
    <x v="5"/>
    <s v="(blank)"/>
    <s v="(blank)"/>
    <n v="0"/>
    <n v="0"/>
    <n v="0"/>
    <n v="0"/>
    <n v="0"/>
    <n v="0"/>
  </r>
  <r>
    <s v="8001028"/>
    <s v="Miyawaki,Christina E"/>
    <s v="PI"/>
    <s v="G0504521"/>
    <s v="H0508"/>
    <s v="CTR DRUG &amp; SOCIAL POLICY RESRC"/>
    <s v="H0415"/>
    <s v="DEAN, SOCIAL WORK"/>
    <x v="14"/>
    <x v="14"/>
    <x v="5"/>
    <x v="5"/>
    <s v="(blank)"/>
    <s v="(blank)"/>
    <n v="70"/>
    <n v="-261"/>
    <n v="-138.65647185"/>
    <n v="-61.008847614000004"/>
    <n v="0"/>
    <n v="-77.647624235999999"/>
  </r>
  <r>
    <s v="8002361"/>
    <s v="Brohard,Cheryl L"/>
    <s v="COI"/>
    <s v="G0504521"/>
    <s v="H0508"/>
    <s v="CTR DRUG &amp; SOCIAL POLICY RESRC"/>
    <s v="H0415"/>
    <s v="DEAN, SOCIAL WORK"/>
    <x v="15"/>
    <x v="15"/>
    <x v="6"/>
    <x v="6"/>
    <s v="(blank)"/>
    <s v="(blank)"/>
    <n v="30"/>
    <n v="-112"/>
    <n v="-59.500095200000004"/>
    <n v="-26.180041888000002"/>
    <n v="0"/>
    <n v="-33.320053311999999"/>
  </r>
  <r>
    <s v="0082100"/>
    <s v="Halasyamani,P Shiv"/>
    <s v="PI"/>
    <s v="G0504530"/>
    <s v="H0107"/>
    <s v="CHEMISTRY"/>
    <s v="H0411"/>
    <s v="DEAN, NATURAL SCIENCE &amp; MATHE"/>
    <x v="7"/>
    <x v="7"/>
    <x v="3"/>
    <x v="3"/>
    <s v="(blank)"/>
    <s v="(blank)"/>
    <n v="100"/>
    <n v="36945"/>
    <n v="19627.062653250003"/>
    <n v="8635.907567430002"/>
    <n v="0"/>
    <n v="10991.155085820001"/>
  </r>
  <r>
    <s v="0186940"/>
    <s v="Flynn III,James Howard"/>
    <s v="PI"/>
    <s v="G0504553"/>
    <s v="H0109"/>
    <s v="EARTH &amp; ATMOSPHERIC SCIENCES"/>
    <s v="H0411"/>
    <s v="DEAN, NATURAL SCIENCE &amp; MATHE"/>
    <x v="4"/>
    <x v="4"/>
    <x v="3"/>
    <x v="3"/>
    <s v="(blank)"/>
    <s v="(blank)"/>
    <n v="25"/>
    <n v="3"/>
    <n v="1.59375255"/>
    <n v="0.70125112200000006"/>
    <n v="0"/>
    <n v="0.89250142799999999"/>
  </r>
  <r>
    <s v="0186940"/>
    <s v="Flynn III,James Howard"/>
    <s v="PI"/>
    <s v="G0504553"/>
    <s v="H0109"/>
    <s v="EARTH &amp; ATMOSPHERIC SCIENCES"/>
    <s v="H0411"/>
    <s v="DEAN, NATURAL SCIENCE &amp; MATHE"/>
    <x v="57"/>
    <x v="57"/>
    <x v="3"/>
    <x v="3"/>
    <s v="(blank)"/>
    <s v="(blank)"/>
    <n v="25"/>
    <n v="3"/>
    <n v="1.59375255"/>
    <n v="0.70125112200000006"/>
    <n v="0"/>
    <n v="0.89250142799999999"/>
  </r>
  <r>
    <s v="8005070"/>
    <s v="Wang,Yuxuan"/>
    <s v="COPI"/>
    <s v="G0504553"/>
    <s v="H0109"/>
    <s v="EARTH &amp; ATMOSPHERIC SCIENCES"/>
    <s v="H0411"/>
    <s v="DEAN, NATURAL SCIENCE &amp; MATHE"/>
    <x v="4"/>
    <x v="4"/>
    <x v="3"/>
    <x v="3"/>
    <s v="(blank)"/>
    <s v="(blank)"/>
    <n v="25"/>
    <n v="3"/>
    <n v="1.59375255"/>
    <n v="0.70125112200000006"/>
    <n v="0"/>
    <n v="0.89250142799999999"/>
  </r>
  <r>
    <s v="8005070"/>
    <s v="Wang,Yuxuan"/>
    <s v="COPI"/>
    <s v="G0504553"/>
    <s v="H0109"/>
    <s v="EARTH &amp; ATMOSPHERIC SCIENCES"/>
    <s v="H0411"/>
    <s v="DEAN, NATURAL SCIENCE &amp; MATHE"/>
    <x v="57"/>
    <x v="57"/>
    <x v="3"/>
    <x v="3"/>
    <s v="(blank)"/>
    <s v="(blank)"/>
    <n v="25"/>
    <n v="3"/>
    <n v="1.59375255"/>
    <n v="0.70125112200000006"/>
    <n v="0"/>
    <n v="0.89250142799999999"/>
  </r>
  <r>
    <s v="0894122"/>
    <s v="Burns,Alan R"/>
    <s v="PI"/>
    <s v="G0504554"/>
    <s v="H0114"/>
    <s v="OPT VISION SCIENCES"/>
    <s v="H0412"/>
    <s v="DEAN, OPTOMETRY"/>
    <x v="10"/>
    <x v="10"/>
    <x v="4"/>
    <x v="4"/>
    <s v="(blank)"/>
    <s v="(blank)"/>
    <n v="100"/>
    <n v="-133"/>
    <n v="-70.65636305000001"/>
    <n v="-31.088799742000006"/>
    <n v="0"/>
    <n v="-39.567563308000004"/>
  </r>
  <r>
    <s v="0084791"/>
    <s v="Ordonez,Carlos"/>
    <s v="PI"/>
    <s v="G0504555"/>
    <s v="H0112"/>
    <s v="PHYSICS"/>
    <s v="H0411"/>
    <s v="DEAN, NATURAL SCIENCE &amp; MATHE"/>
    <x v="3"/>
    <x v="3"/>
    <x v="3"/>
    <x v="3"/>
    <s v="(blank)"/>
    <s v="(blank)"/>
    <n v="100"/>
    <n v="-5026"/>
    <n v="-2670.0667721000004"/>
    <n v="-1174.8293797240001"/>
    <n v="0"/>
    <n v="-1495.2373923760003"/>
  </r>
  <r>
    <s v="0187866"/>
    <s v="Deng,Zhigang"/>
    <s v="PI"/>
    <s v="G0504558"/>
    <s v="H0108"/>
    <s v="COMPUTER SCIENCE"/>
    <s v="H0411"/>
    <s v="DEAN, NATURAL SCIENCE &amp; MATHE"/>
    <x v="38"/>
    <x v="38"/>
    <x v="3"/>
    <x v="3"/>
    <s v="(blank)"/>
    <s v="(blank)"/>
    <n v="100"/>
    <n v="39593"/>
    <n v="21033.814904050003"/>
    <n v="9254.8785577820017"/>
    <n v="0"/>
    <n v="11778.936346268001"/>
  </r>
  <r>
    <s v="1228801"/>
    <s v="Olshanskiy,Maxim Alexandrovich"/>
    <s v="PI"/>
    <s v="G0504563"/>
    <s v="H0110"/>
    <s v="MATHEMATICS"/>
    <s v="H0411"/>
    <s v="DEAN, NATURAL SCIENCE &amp; MATHE"/>
    <x v="13"/>
    <x v="13"/>
    <x v="3"/>
    <x v="3"/>
    <s v="(blank)"/>
    <s v="(blank)"/>
    <n v="100"/>
    <n v="21841"/>
    <n v="11603.049814850001"/>
    <n v="5105.3419185340008"/>
    <n v="0"/>
    <n v="6497.7078963160002"/>
  </r>
  <r>
    <s v="0089734"/>
    <s v="Willson,Richard"/>
    <s v="PI"/>
    <s v="G0504565"/>
    <s v="H0067"/>
    <s v="CHEMICAL ENGINEERING"/>
    <s v="H0406"/>
    <s v="DEAN, ENGINEERING"/>
    <x v="9"/>
    <x v="9"/>
    <x v="1"/>
    <x v="1"/>
    <s v="(blank)"/>
    <s v="(blank)"/>
    <n v="100"/>
    <n v="0"/>
    <n v="0"/>
    <n v="0"/>
    <n v="0"/>
    <n v="0"/>
  </r>
  <r>
    <s v="8011910"/>
    <s v="Lea III,Charles Herbert"/>
    <s v="PI"/>
    <s v="G0504566"/>
    <s v="H0130"/>
    <s v="GCSW RESEARCH CENTER SUPPORT"/>
    <s v="H0415"/>
    <s v="DEAN, SOCIAL WORK"/>
    <x v="21"/>
    <x v="21"/>
    <x v="5"/>
    <x v="5"/>
    <s v="(blank)"/>
    <s v="(blank)"/>
    <n v="0"/>
    <n v="0"/>
    <n v="0"/>
    <n v="0"/>
    <n v="0"/>
    <n v="0"/>
  </r>
  <r>
    <s v="8011910"/>
    <s v="Lea III,Charles Herbert"/>
    <s v="PI"/>
    <s v="G0504566"/>
    <s v="H0130"/>
    <s v="GCSW RESEARCH CENTER SUPPORT"/>
    <s v="H0415"/>
    <s v="DEAN, SOCIAL WORK"/>
    <x v="79"/>
    <x v="81"/>
    <x v="5"/>
    <x v="5"/>
    <s v="(blank)"/>
    <s v="(blank)"/>
    <n v="100"/>
    <n v="205"/>
    <n v="108.90642425000001"/>
    <n v="47.918826670000009"/>
    <n v="0"/>
    <n v="60.987597580000006"/>
  </r>
  <r>
    <s v="0080547"/>
    <s v="Chu,Ching Wu"/>
    <s v="PI"/>
    <s v="G0504572"/>
    <s v="H0452"/>
    <s v="TX CTR SUPERCONDUCTIVITY AT UH"/>
    <s v="H0400"/>
    <s v="RESEARCH"/>
    <x v="3"/>
    <x v="3"/>
    <x v="3"/>
    <x v="3"/>
    <s v="(blank)"/>
    <s v="(blank)"/>
    <n v="50"/>
    <n v="37420"/>
    <n v="19879.406807000003"/>
    <n v="8746.9389950800014"/>
    <n v="0"/>
    <n v="11132.467811920002"/>
  </r>
  <r>
    <s v="0080547"/>
    <s v="Chu,Ching Wu"/>
    <s v="PI"/>
    <s v="G0504572"/>
    <s v="H0452"/>
    <s v="TX CTR SUPERCONDUCTIVITY AT UH"/>
    <s v="H0400"/>
    <s v="RESEARCH"/>
    <x v="35"/>
    <x v="35"/>
    <x v="7"/>
    <x v="7"/>
    <s v="H0411"/>
    <s v="DEAN, NATURAL SCIENCE &amp; MATHE"/>
    <n v="50"/>
    <n v="37420"/>
    <n v="19879.406807000003"/>
    <n v="0"/>
    <n v="19879.406807000003"/>
    <n v="0"/>
  </r>
  <r>
    <s v="0967016"/>
    <s v="Shih,Wei-Chuan"/>
    <s v="PI"/>
    <s v="G0504585"/>
    <s v="H0070"/>
    <s v="ELECTRICAL ENGINEERING"/>
    <s v="H0406"/>
    <s v="DEAN, ENGINEERING"/>
    <x v="1"/>
    <x v="1"/>
    <x v="1"/>
    <x v="1"/>
    <s v="(blank)"/>
    <s v="(blank)"/>
    <n v="100"/>
    <n v="0"/>
    <n v="0"/>
    <n v="0"/>
    <n v="0"/>
    <n v="0"/>
  </r>
  <r>
    <s v="8007789"/>
    <s v="Bollini,Praveen P"/>
    <s v="PI"/>
    <s v="G0504586"/>
    <s v="H0067"/>
    <s v="CHEMICAL ENGINEERING"/>
    <s v="H0406"/>
    <s v="DEAN, ENGINEERING"/>
    <x v="9"/>
    <x v="9"/>
    <x v="1"/>
    <x v="1"/>
    <s v="(blank)"/>
    <s v="(blank)"/>
    <n v="100"/>
    <n v="0"/>
    <n v="0"/>
    <n v="0"/>
    <n v="0"/>
    <n v="0"/>
  </r>
  <r>
    <s v="0147265"/>
    <s v="Daugulis,Olafs"/>
    <s v="PI"/>
    <s v="G0504596"/>
    <s v="H0107"/>
    <s v="CHEMISTRY"/>
    <s v="H0411"/>
    <s v="DEAN, NATURAL SCIENCE &amp; MATHE"/>
    <x v="7"/>
    <x v="7"/>
    <x v="3"/>
    <x v="3"/>
    <s v="(blank)"/>
    <s v="(blank)"/>
    <n v="60"/>
    <n v="38927"/>
    <n v="20680.001837950003"/>
    <n v="9099.2008086980022"/>
    <n v="0"/>
    <n v="11580.801029252001"/>
  </r>
  <r>
    <s v="8002426"/>
    <s v="Brookhart,Maurice"/>
    <s v="COPI"/>
    <s v="G0504596"/>
    <s v="H0107"/>
    <s v="CHEMISTRY"/>
    <s v="H0411"/>
    <s v="DEAN, NATURAL SCIENCE &amp; MATHE"/>
    <x v="7"/>
    <x v="7"/>
    <x v="3"/>
    <x v="3"/>
    <s v="(blank)"/>
    <s v="(blank)"/>
    <n v="40"/>
    <n v="25950"/>
    <n v="13785.959557500002"/>
    <n v="6065.8222053000009"/>
    <n v="0"/>
    <n v="7720.1373522000013"/>
  </r>
  <r>
    <s v="0963911"/>
    <s v="Rimer,Jeffrey"/>
    <s v="PI"/>
    <s v="G0504605"/>
    <s v="H0067"/>
    <s v="CHEMICAL ENGINEERING"/>
    <s v="H0406"/>
    <s v="DEAN, ENGINEERING"/>
    <x v="9"/>
    <x v="9"/>
    <x v="1"/>
    <x v="1"/>
    <s v="(blank)"/>
    <s v="(blank)"/>
    <n v="100"/>
    <n v="37340"/>
    <n v="19836.906739000002"/>
    <n v="8728.2389651600006"/>
    <n v="0"/>
    <n v="11108.667773840001"/>
  </r>
  <r>
    <s v="0081021"/>
    <s v="Krishnamoorti,Ramanan"/>
    <s v="COPI"/>
    <s v="G0504614"/>
    <s v="H0067"/>
    <s v="CHEMICAL ENGINEERING"/>
    <s v="H0406"/>
    <s v="DEAN, ENGINEERING"/>
    <x v="31"/>
    <x v="31"/>
    <x v="12"/>
    <x v="12"/>
    <s v="(blank)"/>
    <s v="(blank)"/>
    <n v="25"/>
    <n v="1793"/>
    <n v="952.53277405000006"/>
    <n v="419.11442058200004"/>
    <n v="0"/>
    <n v="533.41835346800008"/>
  </r>
  <r>
    <s v="1044270"/>
    <s v="Robertson,Megan L"/>
    <s v="COPI"/>
    <s v="G0504614"/>
    <s v="H0067"/>
    <s v="CHEMICAL ENGINEERING"/>
    <s v="H0406"/>
    <s v="DEAN, ENGINEERING"/>
    <x v="9"/>
    <x v="9"/>
    <x v="1"/>
    <x v="1"/>
    <s v="(blank)"/>
    <s v="(blank)"/>
    <n v="25"/>
    <n v="1793"/>
    <n v="952.53277405000006"/>
    <n v="419.11442058200004"/>
    <n v="0"/>
    <n v="533.41835346800008"/>
  </r>
  <r>
    <s v="8007788"/>
    <s v="Karim,Alamgir"/>
    <s v="COPI"/>
    <s v="G0504614"/>
    <s v="H0067"/>
    <s v="CHEMICAL ENGINEERING"/>
    <s v="H0406"/>
    <s v="DEAN, ENGINEERING"/>
    <x v="9"/>
    <x v="9"/>
    <x v="1"/>
    <x v="1"/>
    <s v="(blank)"/>
    <s v="(blank)"/>
    <n v="25"/>
    <n v="1793"/>
    <n v="952.53277405000006"/>
    <n v="419.11442058200004"/>
    <n v="0"/>
    <n v="533.41835346800008"/>
  </r>
  <r>
    <s v="8012635"/>
    <s v="Bhowmick,Anil K."/>
    <s v="PI"/>
    <s v="G0504614"/>
    <s v="H0067"/>
    <s v="CHEMICAL ENGINEERING"/>
    <s v="H0406"/>
    <s v="DEAN, ENGINEERING"/>
    <x v="9"/>
    <x v="9"/>
    <x v="1"/>
    <x v="1"/>
    <s v="(blank)"/>
    <s v="(blank)"/>
    <n v="25"/>
    <n v="1793"/>
    <n v="952.53277405000006"/>
    <n v="419.11442058200004"/>
    <n v="0"/>
    <n v="533.41835346800008"/>
  </r>
  <r>
    <s v="0503306"/>
    <s v="Wu,Xuqing"/>
    <s v="COPI"/>
    <s v="G0504620"/>
    <s v="H0070"/>
    <s v="ELECTRICAL ENGINEERING"/>
    <s v="H0406"/>
    <s v="DEAN, ENGINEERING"/>
    <x v="52"/>
    <x v="52"/>
    <x v="13"/>
    <x v="13"/>
    <s v="(blank)"/>
    <s v="(blank)"/>
    <n v="25"/>
    <n v="4433"/>
    <n v="2355.0350180500004"/>
    <n v="1036.2154079420002"/>
    <n v="0"/>
    <n v="1318.8196101080002"/>
  </r>
  <r>
    <s v="8001792"/>
    <s v="Chen,Jiefu"/>
    <s v="PI"/>
    <s v="G0504620"/>
    <s v="H0070"/>
    <s v="ELECTRICAL ENGINEERING"/>
    <s v="H0406"/>
    <s v="DEAN, ENGINEERING"/>
    <x v="1"/>
    <x v="1"/>
    <x v="1"/>
    <x v="1"/>
    <s v="(blank)"/>
    <s v="(blank)"/>
    <n v="75"/>
    <n v="13302"/>
    <n v="7066.6988067000011"/>
    <n v="3109.3474749480006"/>
    <n v="0"/>
    <n v="3957.3513317520005"/>
  </r>
  <r>
    <s v="8007097"/>
    <s v="Mang,Andreas"/>
    <s v="PI"/>
    <s v="G0504627"/>
    <s v="H0110"/>
    <s v="MATHEMATICS"/>
    <s v="H0411"/>
    <s v="DEAN, NATURAL SCIENCE &amp; MATHE"/>
    <x v="13"/>
    <x v="13"/>
    <x v="3"/>
    <x v="3"/>
    <s v="(blank)"/>
    <s v="(blank)"/>
    <n v="100"/>
    <n v="26715"/>
    <n v="14192.366457750002"/>
    <n v="6244.6412414100014"/>
    <n v="0"/>
    <n v="7947.7252163400008"/>
  </r>
  <r>
    <s v="0943848"/>
    <s v="Das,Vallabh E"/>
    <s v="PI"/>
    <s v="G0504630"/>
    <s v="H0114"/>
    <s v="OPT VISION SCIENCES"/>
    <s v="H0412"/>
    <s v="DEAN, OPTOMETRY"/>
    <x v="28"/>
    <x v="28"/>
    <x v="4"/>
    <x v="4"/>
    <s v="(blank)"/>
    <s v="(blank)"/>
    <n v="0"/>
    <n v="0"/>
    <n v="0"/>
    <n v="0"/>
    <n v="0"/>
    <n v="0"/>
  </r>
  <r>
    <s v="0943848"/>
    <s v="Das,Vallabh E"/>
    <s v="PI"/>
    <s v="G0504630"/>
    <s v="H0114"/>
    <s v="OPT VISION SCIENCES"/>
    <s v="H0412"/>
    <s v="DEAN, OPTOMETRY"/>
    <x v="10"/>
    <x v="10"/>
    <x v="4"/>
    <x v="4"/>
    <s v="(blank)"/>
    <s v="(blank)"/>
    <n v="100"/>
    <n v="49605"/>
    <n v="26352.698414250004"/>
    <n v="11595.187302270002"/>
    <n v="0"/>
    <n v="14757.511111980002"/>
  </r>
  <r>
    <s v="0137155"/>
    <s v="Azevedo,Ricardo"/>
    <s v="PI"/>
    <s v="G0504632"/>
    <s v="H0104"/>
    <s v="BIOLOGY &amp; BIOCHEMISTRY"/>
    <s v="H0411"/>
    <s v="DEAN, NATURAL SCIENCE &amp; MATHE"/>
    <x v="26"/>
    <x v="26"/>
    <x v="3"/>
    <x v="3"/>
    <s v="(blank)"/>
    <s v="(blank)"/>
    <n v="100"/>
    <n v="27399"/>
    <n v="14555.742039150002"/>
    <n v="6404.5264972260011"/>
    <n v="0"/>
    <n v="8151.2155419240007"/>
  </r>
  <r>
    <s v="0968548"/>
    <s v="Schwartz,Robert J"/>
    <s v="PI"/>
    <s v="G0504634"/>
    <s v="H0104"/>
    <s v="BIOLOGY &amp; BIOCHEMISTRY"/>
    <s v="H0411"/>
    <s v="DEAN, NATURAL SCIENCE &amp; MATHE"/>
    <x v="26"/>
    <x v="26"/>
    <x v="3"/>
    <x v="3"/>
    <s v="(blank)"/>
    <s v="(blank)"/>
    <n v="100"/>
    <n v="13950"/>
    <n v="7410.9493575000006"/>
    <n v="3260.8177173000004"/>
    <n v="0"/>
    <n v="4150.1316402000002"/>
  </r>
  <r>
    <s v="0186940"/>
    <s v="Flynn III,James Howard"/>
    <s v="PI"/>
    <s v="G0504635"/>
    <s v="H0109"/>
    <s v="EARTH &amp; ATMOSPHERIC SCIENCES"/>
    <s v="H0411"/>
    <s v="DEAN, NATURAL SCIENCE &amp; MATHE"/>
    <x v="4"/>
    <x v="4"/>
    <x v="3"/>
    <x v="3"/>
    <s v="(blank)"/>
    <s v="(blank)"/>
    <n v="40"/>
    <n v="1817"/>
    <n v="965.2827944500001"/>
    <n v="424.72442955800005"/>
    <n v="0"/>
    <n v="540.5583648920001"/>
  </r>
  <r>
    <s v="0186940"/>
    <s v="Flynn III,James Howard"/>
    <s v="PI"/>
    <s v="G0504635"/>
    <s v="H0109"/>
    <s v="EARTH &amp; ATMOSPHERIC SCIENCES"/>
    <s v="H0411"/>
    <s v="DEAN, NATURAL SCIENCE &amp; MATHE"/>
    <x v="57"/>
    <x v="57"/>
    <x v="3"/>
    <x v="3"/>
    <s v="(blank)"/>
    <s v="(blank)"/>
    <n v="40"/>
    <n v="1817"/>
    <n v="965.2827944500001"/>
    <n v="424.72442955800005"/>
    <n v="0"/>
    <n v="540.5583648920001"/>
  </r>
  <r>
    <s v="0832865"/>
    <s v="Lindner,Peggy"/>
    <s v="(blank)"/>
    <s v="G0504635"/>
    <s v="H0109"/>
    <s v="EARTH &amp; ATMOSPHERIC SCIENCES"/>
    <s v="H0411"/>
    <s v="DEAN, NATURAL SCIENCE &amp; MATHE"/>
    <x v="52"/>
    <x v="52"/>
    <x v="13"/>
    <x v="13"/>
    <s v="(blank)"/>
    <s v="(blank)"/>
    <n v="20"/>
    <n v="909"/>
    <n v="482.90702265000004"/>
    <n v="212.47908996600003"/>
    <n v="0"/>
    <n v="270.42793268399998"/>
  </r>
  <r>
    <s v="0111042"/>
    <s v="Pennings,Steven C"/>
    <s v="PI"/>
    <s v="G0504652"/>
    <s v="H0104"/>
    <s v="BIOLOGY &amp; BIOCHEMISTRY"/>
    <s v="H0411"/>
    <s v="DEAN, NATURAL SCIENCE &amp; MATHE"/>
    <x v="26"/>
    <x v="26"/>
    <x v="3"/>
    <x v="3"/>
    <s v="(blank)"/>
    <s v="(blank)"/>
    <n v="100"/>
    <n v="9234"/>
    <n v="4905.5703489000007"/>
    <n v="2158.4509535160005"/>
    <n v="0"/>
    <n v="2747.1193953840002"/>
  </r>
  <r>
    <s v="0081949"/>
    <s v="Modi,Swati"/>
    <s v="(blank)"/>
    <s v="G0504656"/>
    <s v="H0114"/>
    <s v="OPT VISION SCIENCES"/>
    <s v="H0412"/>
    <s v="DEAN, OPTOMETRY"/>
    <x v="28"/>
    <x v="28"/>
    <x v="4"/>
    <x v="4"/>
    <s v="(blank)"/>
    <s v="(blank)"/>
    <n v="0"/>
    <n v="0"/>
    <n v="0"/>
    <n v="0"/>
    <n v="0"/>
    <n v="0"/>
  </r>
  <r>
    <s v="8007597"/>
    <s v="Harrison,Wendy W"/>
    <s v="PI"/>
    <s v="G0504656"/>
    <s v="H0114"/>
    <s v="OPT VISION SCIENCES"/>
    <s v="H0412"/>
    <s v="DEAN, OPTOMETRY"/>
    <x v="28"/>
    <x v="28"/>
    <x v="4"/>
    <x v="4"/>
    <s v="(blank)"/>
    <s v="(blank)"/>
    <n v="0"/>
    <n v="0"/>
    <n v="0"/>
    <n v="0"/>
    <n v="0"/>
    <n v="0"/>
  </r>
  <r>
    <s v="8007597"/>
    <s v="Harrison,Wendy W"/>
    <s v="PI"/>
    <s v="G0504656"/>
    <s v="H0114"/>
    <s v="OPT VISION SCIENCES"/>
    <s v="H0412"/>
    <s v="DEAN, OPTOMETRY"/>
    <x v="10"/>
    <x v="10"/>
    <x v="4"/>
    <x v="4"/>
    <s v="(blank)"/>
    <s v="(blank)"/>
    <n v="100"/>
    <n v="983"/>
    <n v="522.21958555000003"/>
    <n v="229.77661764200002"/>
    <n v="0"/>
    <n v="292.44296790800001"/>
  </r>
  <r>
    <s v="8007901"/>
    <s v="Krishnamoorthy,Harish Sarma"/>
    <s v="PI"/>
    <s v="G0504664"/>
    <s v="H0070"/>
    <s v="ELECTRICAL ENGINEERING"/>
    <s v="H0406"/>
    <s v="DEAN, ENGINEERING"/>
    <x v="1"/>
    <x v="1"/>
    <x v="1"/>
    <x v="1"/>
    <s v="(blank)"/>
    <s v="(blank)"/>
    <n v="100"/>
    <n v="12005"/>
    <n v="6377.6664542500002"/>
    <n v="2806.1732398700001"/>
    <n v="0"/>
    <n v="3571.4932143800002"/>
  </r>
  <r>
    <s v="0222451"/>
    <s v="Belarbi,Abdeldjelil"/>
    <s v="PI"/>
    <s v="G0504679"/>
    <s v="H0068"/>
    <s v="CIVIL ENGINEERING"/>
    <s v="H0406"/>
    <s v="DEAN, ENGINEERING"/>
    <x v="40"/>
    <x v="40"/>
    <x v="1"/>
    <x v="1"/>
    <s v="(blank)"/>
    <s v="(blank)"/>
    <n v="100"/>
    <n v="53329"/>
    <n v="28331.076579650002"/>
    <n v="12465.673695046002"/>
    <n v="0"/>
    <n v="15865.402884604"/>
  </r>
  <r>
    <s v="8004902"/>
    <s v="Nguyen,Hien V"/>
    <s v="PI"/>
    <s v="G0504681"/>
    <s v="H0070"/>
    <s v="ELECTRICAL ENGINEERING"/>
    <s v="H0406"/>
    <s v="DEAN, ENGINEERING"/>
    <x v="1"/>
    <x v="1"/>
    <x v="1"/>
    <x v="1"/>
    <s v="(blank)"/>
    <s v="(blank)"/>
    <n v="100"/>
    <n v="7092"/>
    <n v="3767.6310282000004"/>
    <n v="1657.7576524080002"/>
    <n v="0"/>
    <n v="2109.8733757919999"/>
  </r>
  <r>
    <n v="8011544"/>
    <s v="Elder,William"/>
    <s v="OTHK"/>
    <s v="G0504683"/>
    <s v="H0118"/>
    <s v="PHARM PRAC &amp; TRANS RESEARCH"/>
    <s v="H0413"/>
    <s v="DEAN, PHARMACY"/>
    <x v="72"/>
    <x v="74"/>
    <x v="20"/>
    <x v="20"/>
    <s v="(blank)"/>
    <s v="(blank)"/>
    <n v="15"/>
    <n v="887"/>
    <n v="471.21950395000005"/>
    <n v="207.33658173800004"/>
    <n v="0"/>
    <n v="263.88292221200004"/>
  </r>
  <r>
    <s v="0318048"/>
    <s v="Starks,Steven"/>
    <s v="OTHK"/>
    <s v="G0504683"/>
    <s v="H0118"/>
    <s v="PHARM PRAC &amp; TRANS RESEARCH"/>
    <s v="H0413"/>
    <s v="DEAN, PHARMACY"/>
    <x v="80"/>
    <x v="82"/>
    <x v="20"/>
    <x v="20"/>
    <s v="(blank)"/>
    <s v="(blank)"/>
    <n v="0"/>
    <n v="0"/>
    <n v="0"/>
    <n v="0"/>
    <n v="0"/>
    <n v="0"/>
  </r>
  <r>
    <s v="0318048"/>
    <s v="Starks,Steven"/>
    <s v="OTHK"/>
    <s v="G0504683"/>
    <s v="H0118"/>
    <s v="PHARM PRAC &amp; TRANS RESEARCH"/>
    <s v="H0413"/>
    <s v="DEAN, PHARMACY"/>
    <x v="72"/>
    <x v="74"/>
    <x v="20"/>
    <x v="20"/>
    <s v="(blank)"/>
    <s v="(blank)"/>
    <n v="10"/>
    <n v="591"/>
    <n v="313.96925235000003"/>
    <n v="138.14647103400003"/>
    <n v="0"/>
    <n v="175.822781316"/>
  </r>
  <r>
    <s v="0607369"/>
    <s v="De La Cruz,Austin Isaac"/>
    <s v="PI"/>
    <s v="G0504683"/>
    <s v="H0118"/>
    <s v="PHARM PRAC &amp; TRANS RESEARCH"/>
    <s v="H0413"/>
    <s v="DEAN, PHARMACY"/>
    <x v="45"/>
    <x v="45"/>
    <x v="9"/>
    <x v="9"/>
    <s v="(blank)"/>
    <s v="(blank)"/>
    <n v="18"/>
    <n v="1065"/>
    <n v="565.78215525000007"/>
    <n v="248.94414831000003"/>
    <n v="0"/>
    <n v="316.83800694000001"/>
  </r>
  <r>
    <s v="0607369"/>
    <s v="De La Cruz,Austin Isaac"/>
    <s v="PI"/>
    <s v="G0504683"/>
    <s v="H0118"/>
    <s v="PHARM PRAC &amp; TRANS RESEARCH"/>
    <s v="H0413"/>
    <s v="DEAN, PHARMACY"/>
    <x v="81"/>
    <x v="83"/>
    <x v="9"/>
    <x v="9"/>
    <s v="(blank)"/>
    <s v="(blank)"/>
    <n v="12"/>
    <n v="709"/>
    <n v="376.65685265000002"/>
    <n v="165.72901516600001"/>
    <n v="0"/>
    <n v="210.92783748400001"/>
  </r>
  <r>
    <s v="1216076"/>
    <s v="Wanat,Matthew A"/>
    <s v="OTHK"/>
    <s v="G0504683"/>
    <s v="H0118"/>
    <s v="PHARM PRAC &amp; TRANS RESEARCH"/>
    <s v="H0413"/>
    <s v="DEAN, PHARMACY"/>
    <x v="45"/>
    <x v="45"/>
    <x v="9"/>
    <x v="9"/>
    <s v="(blank)"/>
    <s v="(blank)"/>
    <n v="9"/>
    <n v="534"/>
    <n v="283.68795390000002"/>
    <n v="124.82269971600002"/>
    <n v="0"/>
    <n v="158.86525418400001"/>
  </r>
  <r>
    <s v="1216076"/>
    <s v="Wanat,Matthew A"/>
    <s v="OTHK"/>
    <s v="G0504683"/>
    <s v="H0118"/>
    <s v="PHARM PRAC &amp; TRANS RESEARCH"/>
    <s v="H0413"/>
    <s v="DEAN, PHARMACY"/>
    <x v="81"/>
    <x v="83"/>
    <x v="9"/>
    <x v="9"/>
    <s v="(blank)"/>
    <s v="(blank)"/>
    <n v="6"/>
    <n v="354"/>
    <n v="188.06280090000001"/>
    <n v="82.747632396"/>
    <n v="0"/>
    <n v="105.31516850400001"/>
  </r>
  <r>
    <s v="8007532"/>
    <s v="Thornton,James D"/>
    <s v="OTHK"/>
    <s v="G0504683"/>
    <s v="H0118"/>
    <s v="PHARM PRAC &amp; TRANS RESEARCH"/>
    <s v="H0413"/>
    <s v="DEAN, PHARMACY"/>
    <x v="81"/>
    <x v="83"/>
    <x v="9"/>
    <x v="9"/>
    <s v="(blank)"/>
    <s v="(blank)"/>
    <n v="12"/>
    <n v="709"/>
    <n v="376.65685265000002"/>
    <n v="165.72901516600001"/>
    <n v="0"/>
    <n v="210.92783748400001"/>
  </r>
  <r>
    <s v="8007532"/>
    <s v="Thornton,James D"/>
    <s v="OTHK"/>
    <s v="G0504683"/>
    <s v="H0118"/>
    <s v="PHARM PRAC &amp; TRANS RESEARCH"/>
    <s v="H0413"/>
    <s v="DEAN, PHARMACY"/>
    <x v="50"/>
    <x v="50"/>
    <x v="9"/>
    <x v="9"/>
    <s v="(blank)"/>
    <s v="(blank)"/>
    <n v="18"/>
    <n v="1065"/>
    <n v="565.78215525000007"/>
    <n v="248.94414831000003"/>
    <n v="0"/>
    <n v="316.83800694000001"/>
  </r>
  <r>
    <s v="0963911"/>
    <s v="Rimer,Jeffrey"/>
    <s v="PI"/>
    <s v="G0504686"/>
    <s v="H0067"/>
    <s v="CHEMICAL ENGINEERING"/>
    <s v="H0406"/>
    <s v="DEAN, ENGINEERING"/>
    <x v="9"/>
    <x v="9"/>
    <x v="1"/>
    <x v="1"/>
    <s v="(blank)"/>
    <s v="(blank)"/>
    <n v="100"/>
    <n v="2"/>
    <n v="1.0625017000000001"/>
    <n v="0.46750074800000002"/>
    <n v="0"/>
    <n v="0.59500095200000014"/>
  </r>
  <r>
    <s v="0190308"/>
    <s v="Reitzel,Lorraine R"/>
    <s v="PI"/>
    <s v="G0504699"/>
    <s v="H0064"/>
    <s v="PSYCH, HLTH &amp; LEARNING SCIENCE"/>
    <s v="H0405"/>
    <s v="DEAN, EDUCATION"/>
    <x v="17"/>
    <x v="17"/>
    <x v="7"/>
    <x v="7"/>
    <s v="H0405"/>
    <s v="DEAN, EDUCATION"/>
    <n v="26.5"/>
    <n v="801"/>
    <n v="425.53193085000004"/>
    <n v="0"/>
    <n v="425.53193085000004"/>
    <n v="0"/>
  </r>
  <r>
    <s v="0190308"/>
    <s v="Reitzel,Lorraine R"/>
    <s v="PI"/>
    <s v="G0504699"/>
    <s v="H0064"/>
    <s v="PSYCH, HLTH &amp; LEARNING SCIENCE"/>
    <s v="H0405"/>
    <s v="DEAN, EDUCATION"/>
    <x v="11"/>
    <x v="11"/>
    <x v="0"/>
    <x v="0"/>
    <s v="(blank)"/>
    <s v="(blank)"/>
    <n v="61"/>
    <n v="1841"/>
    <n v="978.03281485000014"/>
    <n v="430.33443853400007"/>
    <n v="0"/>
    <n v="547.69837631600012"/>
  </r>
  <r>
    <s v="1218578"/>
    <s v="Obasi,Ezemenari M"/>
    <s v="COI"/>
    <s v="G0504699"/>
    <s v="H0064"/>
    <s v="PSYCH, HLTH &amp; LEARNING SCIENCE"/>
    <s v="H0405"/>
    <s v="DEAN, EDUCATION"/>
    <x v="17"/>
    <x v="17"/>
    <x v="7"/>
    <x v="7"/>
    <s v="H0405"/>
    <s v="DEAN, EDUCATION"/>
    <n v="2.5"/>
    <n v="75"/>
    <n v="39.843813750000002"/>
    <n v="0"/>
    <n v="39.843813750000002"/>
    <n v="0"/>
  </r>
  <r>
    <s v="1218578"/>
    <s v="Obasi,Ezemenari M"/>
    <s v="COI"/>
    <s v="G0504699"/>
    <s v="H0064"/>
    <s v="PSYCH, HLTH &amp; LEARNING SCIENCE"/>
    <s v="H0405"/>
    <s v="DEAN, EDUCATION"/>
    <x v="11"/>
    <x v="11"/>
    <x v="0"/>
    <x v="0"/>
    <s v="(blank)"/>
    <s v="(blank)"/>
    <n v="2.5"/>
    <n v="75"/>
    <n v="39.843813750000002"/>
    <n v="17.531278050000001"/>
    <n v="0"/>
    <n v="22.312535700000002"/>
  </r>
  <r>
    <s v="8001399"/>
    <s v="Correa-Fernandez,Virmarie"/>
    <s v="COI"/>
    <s v="G0504699"/>
    <s v="H0064"/>
    <s v="PSYCH, HLTH &amp; LEARNING SCIENCE"/>
    <s v="H0405"/>
    <s v="DEAN, EDUCATION"/>
    <x v="17"/>
    <x v="17"/>
    <x v="7"/>
    <x v="7"/>
    <s v="H0405"/>
    <s v="DEAN, EDUCATION"/>
    <n v="2.5"/>
    <n v="75"/>
    <n v="39.843813750000002"/>
    <n v="0"/>
    <n v="39.843813750000002"/>
    <n v="0"/>
  </r>
  <r>
    <s v="8001399"/>
    <s v="Correa-Fernandez,Virmarie"/>
    <s v="COI"/>
    <s v="G0504699"/>
    <s v="H0064"/>
    <s v="PSYCH, HLTH &amp; LEARNING SCIENCE"/>
    <s v="H0405"/>
    <s v="DEAN, EDUCATION"/>
    <x v="11"/>
    <x v="11"/>
    <x v="0"/>
    <x v="0"/>
    <s v="(blank)"/>
    <s v="(blank)"/>
    <n v="2.5"/>
    <n v="75"/>
    <n v="39.843813750000002"/>
    <n v="17.531278050000001"/>
    <n v="0"/>
    <n v="22.312535700000002"/>
  </r>
  <r>
    <s v="8007112"/>
    <s v="Chen,Tzu-An"/>
    <s v="COI"/>
    <s v="G0504699"/>
    <s v="H0064"/>
    <s v="PSYCH, HLTH &amp; LEARNING SCIENCE"/>
    <s v="H0405"/>
    <s v="DEAN, EDUCATION"/>
    <x v="17"/>
    <x v="17"/>
    <x v="7"/>
    <x v="7"/>
    <s v="H0405"/>
    <s v="DEAN, EDUCATION"/>
    <n v="1.5"/>
    <n v="45"/>
    <n v="23.906288250000003"/>
    <n v="0"/>
    <n v="23.906288250000003"/>
    <n v="0"/>
  </r>
  <r>
    <s v="8007112"/>
    <s v="Chen,Tzu-An"/>
    <s v="COI"/>
    <s v="G0504699"/>
    <s v="H0064"/>
    <s v="PSYCH, HLTH &amp; LEARNING SCIENCE"/>
    <s v="H0405"/>
    <s v="DEAN, EDUCATION"/>
    <x v="11"/>
    <x v="11"/>
    <x v="0"/>
    <x v="0"/>
    <s v="(blank)"/>
    <s v="(blank)"/>
    <n v="1"/>
    <n v="30"/>
    <n v="15.937525500000001"/>
    <n v="7.0125112200000004"/>
    <n v="0"/>
    <n v="8.925014280000001"/>
  </r>
  <r>
    <s v="8013595"/>
    <s v="Kosten,Thomas"/>
    <s v="PI"/>
    <s v="G0504702"/>
    <s v="H0125"/>
    <s v="PSYCHOLOGY"/>
    <s v="H0409"/>
    <s v="DEAN, LIBERAL ARTS &amp; SOC SCI"/>
    <x v="2"/>
    <x v="2"/>
    <x v="2"/>
    <x v="2"/>
    <s v="(blank)"/>
    <s v="(blank)"/>
    <n v="50"/>
    <n v="0"/>
    <n v="0"/>
    <n v="0"/>
    <n v="0"/>
    <n v="0"/>
  </r>
  <r>
    <s v="8013595"/>
    <s v="Kosten,Thomas"/>
    <s v="PI"/>
    <s v="G0504702"/>
    <s v="H0125"/>
    <s v="PSYCHOLOGY"/>
    <s v="H0409"/>
    <s v="DEAN, LIBERAL ARTS &amp; SOC SCI"/>
    <x v="19"/>
    <x v="19"/>
    <x v="7"/>
    <x v="7"/>
    <s v="H0409"/>
    <s v="DEAN, LIBERAL ARTS AND SOCIAL SCIENCE"/>
    <n v="50"/>
    <n v="0"/>
    <n v="0"/>
    <n v="0"/>
    <n v="0"/>
    <n v="0"/>
  </r>
  <r>
    <s v="0080332"/>
    <s v="Kakadiaris,Ioannis A."/>
    <s v="OTHK"/>
    <s v="G0504707"/>
    <s v="H0108"/>
    <s v="COMPUTER SCIENCE"/>
    <s v="H0411"/>
    <s v="DEAN, NATURAL SCIENCE &amp; MATHE"/>
    <x v="38"/>
    <x v="38"/>
    <x v="3"/>
    <x v="3"/>
    <s v="(blank)"/>
    <s v="(blank)"/>
    <n v="10"/>
    <n v="0"/>
    <n v="0"/>
    <n v="0"/>
    <n v="0"/>
    <n v="0"/>
  </r>
  <r>
    <s v="0080332"/>
    <s v="Kakadiaris,Ioannis A."/>
    <s v="OTHK"/>
    <s v="G0504707"/>
    <s v="H0108"/>
    <s v="COMPUTER SCIENCE"/>
    <s v="H0411"/>
    <s v="DEAN, NATURAL SCIENCE &amp; MATHE"/>
    <x v="19"/>
    <x v="19"/>
    <x v="7"/>
    <x v="7"/>
    <s v="H0411"/>
    <s v="DEAN, NATURAL SCIENCE &amp; MATHE"/>
    <n v="10"/>
    <n v="0"/>
    <n v="0"/>
    <n v="0"/>
    <n v="0"/>
    <n v="0"/>
  </r>
  <r>
    <s v="0080801"/>
    <s v="Verma,Rakesh M"/>
    <s v="OTHK"/>
    <s v="G0504707"/>
    <s v="H0108"/>
    <s v="COMPUTER SCIENCE"/>
    <s v="H0411"/>
    <s v="DEAN, NATURAL SCIENCE &amp; MATHE"/>
    <x v="38"/>
    <x v="38"/>
    <x v="3"/>
    <x v="3"/>
    <s v="(blank)"/>
    <s v="(blank)"/>
    <n v="20"/>
    <n v="0"/>
    <n v="0"/>
    <n v="0"/>
    <n v="0"/>
    <n v="0"/>
  </r>
  <r>
    <s v="0082154"/>
    <s v="Huang,Shou-Hsuan Stephen"/>
    <s v="COPI"/>
    <s v="G0504707"/>
    <s v="H0108"/>
    <s v="COMPUTER SCIENCE"/>
    <s v="H0411"/>
    <s v="DEAN, NATURAL SCIENCE &amp; MATHE"/>
    <x v="38"/>
    <x v="38"/>
    <x v="3"/>
    <x v="3"/>
    <s v="(blank)"/>
    <s v="(blank)"/>
    <n v="20"/>
    <n v="0"/>
    <n v="0"/>
    <n v="0"/>
    <n v="0"/>
    <n v="0"/>
  </r>
  <r>
    <s v="0082656"/>
    <s v="Leiss,Ernst L"/>
    <s v="PI"/>
    <s v="G0504707"/>
    <s v="H0108"/>
    <s v="COMPUTER SCIENCE"/>
    <s v="H0411"/>
    <s v="DEAN, NATURAL SCIENCE &amp; MATHE"/>
    <x v="38"/>
    <x v="38"/>
    <x v="3"/>
    <x v="3"/>
    <s v="(blank)"/>
    <s v="(blank)"/>
    <n v="20"/>
    <n v="0"/>
    <n v="0"/>
    <n v="0"/>
    <n v="0"/>
    <n v="0"/>
  </r>
  <r>
    <s v="0126948"/>
    <s v="Pavlidis,Ioannis T"/>
    <s v="OTHK"/>
    <s v="G0504707"/>
    <s v="H0108"/>
    <s v="COMPUTER SCIENCE"/>
    <s v="H0411"/>
    <s v="DEAN, NATURAL SCIENCE &amp; MATHE"/>
    <x v="38"/>
    <x v="38"/>
    <x v="3"/>
    <x v="3"/>
    <s v="(blank)"/>
    <s v="(blank)"/>
    <n v="10"/>
    <n v="0"/>
    <n v="0"/>
    <n v="0"/>
    <n v="0"/>
    <n v="0"/>
  </r>
  <r>
    <s v="0126948"/>
    <s v="Pavlidis,Ioannis T"/>
    <s v="OTHK"/>
    <s v="G0504707"/>
    <s v="H0108"/>
    <s v="COMPUTER SCIENCE"/>
    <s v="H0411"/>
    <s v="DEAN, NATURAL SCIENCE &amp; MATHE"/>
    <x v="19"/>
    <x v="19"/>
    <x v="7"/>
    <x v="7"/>
    <s v="H0411"/>
    <s v="DEAN, NATURAL SCIENCE &amp; MATHE"/>
    <n v="10"/>
    <n v="0"/>
    <n v="0"/>
    <n v="0"/>
    <n v="0"/>
    <n v="0"/>
  </r>
  <r>
    <s v="8011224"/>
    <s v="Rand,Lashanda Lombard"/>
    <s v="PI"/>
    <s v="G0504713"/>
    <s v="H0186"/>
    <s v="PHY PLANT-AUTOMOTIVE"/>
    <s v="H0516"/>
    <s v="ADMINISTRATION AND FINANCE"/>
    <x v="82"/>
    <x v="84"/>
    <x v="22"/>
    <x v="22"/>
    <s v="(blank)"/>
    <s v="(blank)"/>
    <n v="100"/>
    <n v="0"/>
    <n v="0"/>
    <n v="0"/>
    <n v="0"/>
    <n v="0"/>
  </r>
  <r>
    <s v="1144684"/>
    <s v="Koerner,Lisa Whitehead"/>
    <s v="PI"/>
    <s v="G0504714"/>
    <s v="H0112"/>
    <s v="PHYSICS"/>
    <s v="H0411"/>
    <s v="DEAN, NATURAL SCIENCE &amp; MATHE"/>
    <x v="3"/>
    <x v="3"/>
    <x v="3"/>
    <x v="3"/>
    <s v="(blank)"/>
    <s v="(blank)"/>
    <n v="50"/>
    <n v="91349"/>
    <n v="48529.233896650003"/>
    <n v="21352.862914526002"/>
    <n v="0"/>
    <n v="27176.370982124001"/>
  </r>
  <r>
    <s v="8001520"/>
    <s v="Renshaw,Andrew"/>
    <s v="COPI"/>
    <s v="G0504714"/>
    <s v="H0112"/>
    <s v="PHYSICS"/>
    <s v="H0411"/>
    <s v="DEAN, NATURAL SCIENCE &amp; MATHE"/>
    <x v="3"/>
    <x v="3"/>
    <x v="3"/>
    <x v="3"/>
    <s v="(blank)"/>
    <s v="(blank)"/>
    <n v="5"/>
    <n v="9135"/>
    <n v="4852.9765147500002"/>
    <n v="2135.3096664899999"/>
    <n v="0"/>
    <n v="2717.6668482600003"/>
  </r>
  <r>
    <s v="8010063"/>
    <s v="Cherdack,Daniel David"/>
    <s v="COPI"/>
    <s v="G0504714"/>
    <s v="H0112"/>
    <s v="PHYSICS"/>
    <s v="H0411"/>
    <s v="DEAN, NATURAL SCIENCE &amp; MATHE"/>
    <x v="3"/>
    <x v="3"/>
    <x v="3"/>
    <x v="3"/>
    <s v="(blank)"/>
    <s v="(blank)"/>
    <n v="45"/>
    <n v="82215"/>
    <n v="43676.788632750002"/>
    <n v="19217.78699841"/>
    <n v="0"/>
    <n v="24459.001634340002"/>
  </r>
  <r>
    <s v="0186940"/>
    <s v="Flynn III,James Howard"/>
    <s v="PI"/>
    <s v="G0504724"/>
    <s v="H0109"/>
    <s v="EARTH &amp; ATMOSPHERIC SCIENCES"/>
    <s v="H0411"/>
    <s v="DEAN, NATURAL SCIENCE &amp; MATHE"/>
    <x v="4"/>
    <x v="4"/>
    <x v="3"/>
    <x v="3"/>
    <s v="(blank)"/>
    <s v="(blank)"/>
    <n v="25"/>
    <n v="666"/>
    <n v="353.81306610000001"/>
    <n v="155.677749084"/>
    <n v="0"/>
    <n v="198.13531701600002"/>
  </r>
  <r>
    <s v="0186940"/>
    <s v="Flynn III,James Howard"/>
    <s v="PI"/>
    <s v="G0504724"/>
    <s v="H0109"/>
    <s v="EARTH &amp; ATMOSPHERIC SCIENCES"/>
    <s v="H0411"/>
    <s v="DEAN, NATURAL SCIENCE &amp; MATHE"/>
    <x v="57"/>
    <x v="57"/>
    <x v="3"/>
    <x v="3"/>
    <s v="(blank)"/>
    <s v="(blank)"/>
    <n v="25"/>
    <n v="666"/>
    <n v="353.81306610000001"/>
    <n v="155.677749084"/>
    <n v="0"/>
    <n v="198.13531701600002"/>
  </r>
  <r>
    <s v="8005070"/>
    <s v="Wang,Yuxuan"/>
    <s v="COPI"/>
    <s v="G0504724"/>
    <s v="H0109"/>
    <s v="EARTH &amp; ATMOSPHERIC SCIENCES"/>
    <s v="H0411"/>
    <s v="DEAN, NATURAL SCIENCE &amp; MATHE"/>
    <x v="4"/>
    <x v="4"/>
    <x v="3"/>
    <x v="3"/>
    <s v="(blank)"/>
    <s v="(blank)"/>
    <n v="25"/>
    <n v="666"/>
    <n v="353.81306610000001"/>
    <n v="155.677749084"/>
    <n v="0"/>
    <n v="198.13531701600002"/>
  </r>
  <r>
    <s v="8005070"/>
    <s v="Wang,Yuxuan"/>
    <s v="COPI"/>
    <s v="G0504724"/>
    <s v="H0109"/>
    <s v="EARTH &amp; ATMOSPHERIC SCIENCES"/>
    <s v="H0411"/>
    <s v="DEAN, NATURAL SCIENCE &amp; MATHE"/>
    <x v="57"/>
    <x v="57"/>
    <x v="3"/>
    <x v="3"/>
    <s v="(blank)"/>
    <s v="(blank)"/>
    <n v="25"/>
    <n v="666"/>
    <n v="353.81306610000001"/>
    <n v="155.677749084"/>
    <n v="0"/>
    <n v="198.13531701600002"/>
  </r>
  <r>
    <s v="0204428"/>
    <s v="McClellan,Anne"/>
    <s v="PI"/>
    <s v="G0504741"/>
    <s v="H0058"/>
    <s v="DEAN, EDUCATION"/>
    <s v="H0405"/>
    <s v="DEAN, EDUCATION"/>
    <x v="22"/>
    <x v="22"/>
    <x v="0"/>
    <x v="0"/>
    <s v="(blank)"/>
    <s v="(blank)"/>
    <n v="100"/>
    <n v="1411"/>
    <n v="749.59494935000009"/>
    <n v="329.82177771400006"/>
    <n v="0"/>
    <n v="419.77317163600003"/>
  </r>
  <r>
    <s v="0186940"/>
    <s v="Flynn III,James Howard"/>
    <s v="PI"/>
    <s v="G0504743"/>
    <s v="H0109"/>
    <s v="EARTH &amp; ATMOSPHERIC SCIENCES"/>
    <s v="H0411"/>
    <s v="DEAN, NATURAL SCIENCE &amp; MATHE"/>
    <x v="4"/>
    <x v="4"/>
    <x v="3"/>
    <x v="3"/>
    <s v="(blank)"/>
    <s v="(blank)"/>
    <n v="22.5"/>
    <n v="-90"/>
    <n v="-47.812576500000006"/>
    <n v="-21.037533660000001"/>
    <n v="0"/>
    <n v="-26.775042840000005"/>
  </r>
  <r>
    <s v="0186940"/>
    <s v="Flynn III,James Howard"/>
    <s v="PI"/>
    <s v="G0504743"/>
    <s v="H0109"/>
    <s v="EARTH &amp; ATMOSPHERIC SCIENCES"/>
    <s v="H0411"/>
    <s v="DEAN, NATURAL SCIENCE &amp; MATHE"/>
    <x v="57"/>
    <x v="57"/>
    <x v="3"/>
    <x v="3"/>
    <s v="(blank)"/>
    <s v="(blank)"/>
    <n v="22.5"/>
    <n v="-90"/>
    <n v="-47.812576500000006"/>
    <n v="-21.037533660000001"/>
    <n v="0"/>
    <n v="-26.775042840000005"/>
  </r>
  <r>
    <s v="0832865"/>
    <s v="Lindner,Peggy"/>
    <s v="COI"/>
    <s v="G0504743"/>
    <s v="H0109"/>
    <s v="EARTH &amp; ATMOSPHERIC SCIENCES"/>
    <s v="H0411"/>
    <s v="DEAN, NATURAL SCIENCE &amp; MATHE"/>
    <x v="52"/>
    <x v="52"/>
    <x v="13"/>
    <x v="13"/>
    <s v="(blank)"/>
    <s v="(blank)"/>
    <n v="10"/>
    <n v="-40"/>
    <n v="-21.250034000000003"/>
    <n v="-9.3500149600000011"/>
    <n v="0"/>
    <n v="-11.900019040000002"/>
  </r>
  <r>
    <s v="8005070"/>
    <s v="Wang,Yuxuan"/>
    <s v="COI"/>
    <s v="G0504743"/>
    <s v="H0109"/>
    <s v="EARTH &amp; ATMOSPHERIC SCIENCES"/>
    <s v="H0411"/>
    <s v="DEAN, NATURAL SCIENCE &amp; MATHE"/>
    <x v="4"/>
    <x v="4"/>
    <x v="3"/>
    <x v="3"/>
    <s v="(blank)"/>
    <s v="(blank)"/>
    <n v="22.5"/>
    <n v="-90"/>
    <n v="-47.812576500000006"/>
    <n v="-21.037533660000001"/>
    <n v="0"/>
    <n v="-26.775042840000005"/>
  </r>
  <r>
    <s v="8005070"/>
    <s v="Wang,Yuxuan"/>
    <s v="COPI"/>
    <s v="G0504743"/>
    <s v="H0109"/>
    <s v="EARTH &amp; ATMOSPHERIC SCIENCES"/>
    <s v="H0411"/>
    <s v="DEAN, NATURAL SCIENCE &amp; MATHE"/>
    <x v="57"/>
    <x v="57"/>
    <x v="3"/>
    <x v="3"/>
    <s v="(blank)"/>
    <s v="(blank)"/>
    <n v="22.5"/>
    <n v="-90"/>
    <n v="-47.812576500000006"/>
    <n v="-21.037533660000001"/>
    <n v="0"/>
    <n v="-26.775042840000005"/>
  </r>
  <r>
    <s v="0159436"/>
    <s v="Gurkan,Deniz"/>
    <s v="PI"/>
    <s v="G0504747"/>
    <s v="H0139"/>
    <s v="ENGINEERING TECHNOLOGY"/>
    <s v="H0416"/>
    <s v="TECHNOLOGY ADMIN"/>
    <x v="38"/>
    <x v="38"/>
    <x v="3"/>
    <x v="3"/>
    <s v="(blank)"/>
    <s v="(blank)"/>
    <n v="10"/>
    <n v="5216"/>
    <n v="2771.0044336000001"/>
    <n v="1219.241950784"/>
    <n v="0"/>
    <n v="1551.7624828160001"/>
  </r>
  <r>
    <s v="0159436"/>
    <s v="Gurkan,Deniz"/>
    <s v="PI"/>
    <s v="G0504747"/>
    <s v="H0139"/>
    <s v="ENGINEERING TECHNOLOGY"/>
    <s v="H0416"/>
    <s v="TECHNOLOGY ADMIN"/>
    <x v="41"/>
    <x v="41"/>
    <x v="13"/>
    <x v="13"/>
    <s v="(blank)"/>
    <s v="(blank)"/>
    <n v="90"/>
    <n v="46950"/>
    <n v="24942.227407500002"/>
    <n v="10974.5800593"/>
    <n v="0"/>
    <n v="13967.647348200002"/>
  </r>
  <r>
    <s v="1135433"/>
    <s v="Buckner,Cameron J"/>
    <s v="PI"/>
    <s v="G0504753"/>
    <s v="H0091"/>
    <s v="PHILOSOPHY"/>
    <s v="H0409"/>
    <s v="DEAN, LIBERAL ARTS &amp; SOC SCI"/>
    <x v="60"/>
    <x v="60"/>
    <x v="2"/>
    <x v="2"/>
    <s v="(blank)"/>
    <s v="(blank)"/>
    <n v="100"/>
    <n v="6050"/>
    <n v="3214.0676425000001"/>
    <n v="1414.1897627000001"/>
    <n v="0"/>
    <n v="1799.8778798000001"/>
  </r>
  <r>
    <s v="1224139"/>
    <s v="Yao,Yan"/>
    <s v="PI"/>
    <s v="G0504755"/>
    <s v="H0070"/>
    <s v="ELECTRICAL ENGINEERING"/>
    <s v="H0406"/>
    <s v="DEAN, ENGINEERING"/>
    <x v="1"/>
    <x v="1"/>
    <x v="1"/>
    <x v="1"/>
    <s v="(blank)"/>
    <s v="(blank)"/>
    <n v="100"/>
    <n v="99"/>
    <n v="52.593834150000006"/>
    <n v="23.141287026000004"/>
    <n v="0"/>
    <n v="29.452547124000002"/>
  </r>
  <r>
    <s v="8002148"/>
    <s v="Zhang,Yunpeng"/>
    <s v="PI"/>
    <s v="G0504763"/>
    <s v="H0554"/>
    <s v="CTR FOR INFO SCRTY, RES &amp; EDU"/>
    <s v="H0416"/>
    <s v="TECHNOLOGY ADMIN"/>
    <x v="52"/>
    <x v="52"/>
    <x v="13"/>
    <x v="13"/>
    <s v="(blank)"/>
    <s v="(blank)"/>
    <n v="50"/>
    <n v="1"/>
    <n v="0.53125085000000005"/>
    <n v="0.23375037400000001"/>
    <n v="0"/>
    <n v="0.29750047600000007"/>
  </r>
  <r>
    <s v="8002148"/>
    <s v="Zhang,Yunpeng"/>
    <s v="PI"/>
    <s v="G0504763"/>
    <s v="H0554"/>
    <s v="CTR FOR INFO SCRTY, RES &amp; EDU"/>
    <s v="H0416"/>
    <s v="TECHNOLOGY ADMIN"/>
    <x v="66"/>
    <x v="66"/>
    <x v="13"/>
    <x v="13"/>
    <s v="(blank)"/>
    <s v="(blank)"/>
    <n v="50"/>
    <n v="1"/>
    <n v="0.53125085000000005"/>
    <n v="0.23375037400000001"/>
    <n v="0"/>
    <n v="0.29750047600000007"/>
  </r>
  <r>
    <s v="0957705"/>
    <s v="Pritzker,Suzanne"/>
    <s v="PI"/>
    <s v="G0504774"/>
    <s v="H0509"/>
    <s v="CHILD &amp; FAMILY CENTER"/>
    <s v="H0415"/>
    <s v="DEAN, SOCIAL WORK"/>
    <x v="21"/>
    <x v="21"/>
    <x v="5"/>
    <x v="5"/>
    <s v="(blank)"/>
    <s v="(blank)"/>
    <n v="100"/>
    <n v="1323"/>
    <n v="702.8448745500001"/>
    <n v="309.25174480200002"/>
    <n v="0"/>
    <n v="393.59312974800008"/>
  </r>
  <r>
    <s v="0911088"/>
    <s v="Quaini,Annalisa"/>
    <s v="PI"/>
    <s v="G0504830"/>
    <s v="H0110"/>
    <s v="MATHEMATICS"/>
    <s v="H0411"/>
    <s v="DEAN, NATURAL SCIENCE &amp; MATHE"/>
    <x v="13"/>
    <x v="13"/>
    <x v="3"/>
    <x v="3"/>
    <s v="(blank)"/>
    <s v="(blank)"/>
    <n v="26"/>
    <n v="14120"/>
    <n v="7501.2620020000004"/>
    <n v="3300.5552808800003"/>
    <n v="0"/>
    <n v="4200.7067211200001"/>
  </r>
  <r>
    <s v="1228801"/>
    <s v="Olshanskiy,Maxim Alexandrovich"/>
    <s v="COPI"/>
    <s v="G0504830"/>
    <s v="H0110"/>
    <s v="MATHEMATICS"/>
    <s v="H0411"/>
    <s v="DEAN, NATURAL SCIENCE &amp; MATHE"/>
    <x v="13"/>
    <x v="13"/>
    <x v="3"/>
    <x v="3"/>
    <s v="(blank)"/>
    <s v="(blank)"/>
    <n v="27"/>
    <n v="14660"/>
    <n v="7788.1374610000012"/>
    <n v="3426.7804828400003"/>
    <n v="0"/>
    <n v="4361.3569781600008"/>
  </r>
  <r>
    <s v="8001891"/>
    <s v="Majd,Sheereen"/>
    <s v="COPI"/>
    <s v="G0504830"/>
    <s v="H0110"/>
    <s v="MATHEMATICS"/>
    <s v="H0411"/>
    <s v="DEAN, NATURAL SCIENCE &amp; MATHE"/>
    <x v="37"/>
    <x v="37"/>
    <x v="1"/>
    <x v="1"/>
    <s v="(blank)"/>
    <s v="(blank)"/>
    <n v="47"/>
    <n v="25519"/>
    <n v="13556.990441150001"/>
    <n v="5965.0757941060001"/>
    <n v="0"/>
    <n v="7591.914647044001"/>
  </r>
  <r>
    <s v="0092155"/>
    <s v="Cai,Chengzhi"/>
    <s v="PI"/>
    <s v="G0504834"/>
    <s v="H0107"/>
    <s v="CHEMISTRY"/>
    <s v="H0411"/>
    <s v="DEAN, NATURAL SCIENCE &amp; MATHE"/>
    <x v="7"/>
    <x v="7"/>
    <x v="3"/>
    <x v="3"/>
    <s v="(blank)"/>
    <s v="(blank)"/>
    <n v="70"/>
    <n v="41176"/>
    <n v="21874.7849996"/>
    <n v="9624.9053998239997"/>
    <n v="0"/>
    <n v="12249.879599776001"/>
  </r>
  <r>
    <s v="0127111"/>
    <s v="Qin,Guoting"/>
    <s v="COPI"/>
    <s v="G0504834"/>
    <s v="H0107"/>
    <s v="CHEMISTRY"/>
    <s v="H0411"/>
    <s v="DEAN, NATURAL SCIENCE &amp; MATHE"/>
    <x v="10"/>
    <x v="10"/>
    <x v="4"/>
    <x v="4"/>
    <s v="(blank)"/>
    <s v="(blank)"/>
    <n v="30"/>
    <n v="17647"/>
    <n v="9374.9837499500009"/>
    <n v="4124.9928499780008"/>
    <n v="0"/>
    <n v="5249.9908999720001"/>
  </r>
  <r>
    <s v="0137723"/>
    <s v="Nicol,Matthew J."/>
    <s v="PI"/>
    <s v="G0504839"/>
    <s v="H0110"/>
    <s v="MATHEMATICS"/>
    <s v="H0411"/>
    <s v="DEAN, NATURAL SCIENCE &amp; MATHE"/>
    <x v="13"/>
    <x v="13"/>
    <x v="3"/>
    <x v="3"/>
    <s v="(blank)"/>
    <s v="(blank)"/>
    <n v="34"/>
    <n v="14774"/>
    <n v="7848.7000579000005"/>
    <n v="3453.4280254760001"/>
    <n v="0"/>
    <n v="4395.2720324239999"/>
  </r>
  <r>
    <s v="0183905"/>
    <s v="Azencott,Robert Guy"/>
    <s v="COPI"/>
    <s v="G0504839"/>
    <s v="H0110"/>
    <s v="MATHEMATICS"/>
    <s v="H0411"/>
    <s v="DEAN, NATURAL SCIENCE &amp; MATHE"/>
    <x v="13"/>
    <x v="13"/>
    <x v="3"/>
    <x v="3"/>
    <s v="(blank)"/>
    <s v="(blank)"/>
    <n v="33"/>
    <n v="14342"/>
    <n v="7619.1996907000012"/>
    <n v="3352.4478639080007"/>
    <n v="0"/>
    <n v="4266.7518267920004"/>
  </r>
  <r>
    <s v="8007097"/>
    <s v="Mang,Andreas"/>
    <s v="COPI"/>
    <s v="G0504839"/>
    <s v="H0110"/>
    <s v="MATHEMATICS"/>
    <s v="H0411"/>
    <s v="DEAN, NATURAL SCIENCE &amp; MATHE"/>
    <x v="13"/>
    <x v="13"/>
    <x v="3"/>
    <x v="3"/>
    <s v="(blank)"/>
    <s v="(blank)"/>
    <n v="33"/>
    <n v="14342"/>
    <n v="7619.1996907000012"/>
    <n v="3352.4478639080007"/>
    <n v="0"/>
    <n v="4266.7518267920004"/>
  </r>
  <r>
    <s v="0186940"/>
    <s v="Flynn III,James Howard"/>
    <s v="PI"/>
    <s v="G0504866"/>
    <s v="H0109"/>
    <s v="EARTH &amp; ATMOSPHERIC SCIENCES"/>
    <s v="H0411"/>
    <s v="DEAN, NATURAL SCIENCE &amp; MATHE"/>
    <x v="4"/>
    <x v="4"/>
    <x v="3"/>
    <x v="3"/>
    <s v="(blank)"/>
    <s v="(blank)"/>
    <n v="25"/>
    <n v="-19"/>
    <n v="-10.09376615"/>
    <n v="-4.4412571060000001"/>
    <n v="0"/>
    <n v="-5.6525090440000003"/>
  </r>
  <r>
    <s v="0186940"/>
    <s v="Flynn III,James Howard"/>
    <s v="PI"/>
    <s v="G0504866"/>
    <s v="H0109"/>
    <s v="EARTH &amp; ATMOSPHERIC SCIENCES"/>
    <s v="H0411"/>
    <s v="DEAN, NATURAL SCIENCE &amp; MATHE"/>
    <x v="57"/>
    <x v="57"/>
    <x v="3"/>
    <x v="3"/>
    <s v="(blank)"/>
    <s v="(blank)"/>
    <n v="25"/>
    <n v="-19"/>
    <n v="-10.09376615"/>
    <n v="-4.4412571060000001"/>
    <n v="0"/>
    <n v="-5.6525090440000003"/>
  </r>
  <r>
    <s v="8005070"/>
    <s v="Wang,Yuxuan"/>
    <s v="COPI"/>
    <s v="G0504866"/>
    <s v="H0109"/>
    <s v="EARTH &amp; ATMOSPHERIC SCIENCES"/>
    <s v="H0411"/>
    <s v="DEAN, NATURAL SCIENCE &amp; MATHE"/>
    <x v="4"/>
    <x v="4"/>
    <x v="3"/>
    <x v="3"/>
    <s v="(blank)"/>
    <s v="(blank)"/>
    <n v="25"/>
    <n v="-19"/>
    <n v="-10.09376615"/>
    <n v="-4.4412571060000001"/>
    <n v="0"/>
    <n v="-5.6525090440000003"/>
  </r>
  <r>
    <s v="8005070"/>
    <s v="Wang,Yuxuan"/>
    <s v="COPI"/>
    <s v="G0504866"/>
    <s v="H0109"/>
    <s v="EARTH &amp; ATMOSPHERIC SCIENCES"/>
    <s v="H0411"/>
    <s v="DEAN, NATURAL SCIENCE &amp; MATHE"/>
    <x v="57"/>
    <x v="57"/>
    <x v="3"/>
    <x v="3"/>
    <s v="(blank)"/>
    <s v="(blank)"/>
    <n v="25"/>
    <n v="-19"/>
    <n v="-10.09376615"/>
    <n v="-4.4412571060000001"/>
    <n v="0"/>
    <n v="-5.6525090440000003"/>
  </r>
  <r>
    <s v="8010216"/>
    <s v="Peng,Weiyi"/>
    <s v="PI"/>
    <s v="G0504871"/>
    <s v="H0515"/>
    <s v="CTR FOR NUCLEAR REC&amp;CELL SIGN"/>
    <s v="H0411"/>
    <s v="DEAN, NATURAL SCIENCE &amp; MATHE"/>
    <x v="26"/>
    <x v="26"/>
    <x v="3"/>
    <x v="3"/>
    <s v="(blank)"/>
    <s v="(blank)"/>
    <n v="50"/>
    <n v="744"/>
    <n v="395.25063240000003"/>
    <n v="173.91027825600003"/>
    <n v="0"/>
    <n v="221.340354144"/>
  </r>
  <r>
    <s v="8010216"/>
    <s v="Peng,Weiyi"/>
    <s v="PI"/>
    <s v="G0504871"/>
    <s v="H0515"/>
    <s v="CTR FOR NUCLEAR REC&amp;CELL SIGN"/>
    <s v="H0411"/>
    <s v="DEAN, NATURAL SCIENCE &amp; MATHE"/>
    <x v="6"/>
    <x v="6"/>
    <x v="3"/>
    <x v="3"/>
    <s v="(blank)"/>
    <s v="(blank)"/>
    <n v="50"/>
    <n v="744"/>
    <n v="395.25063240000003"/>
    <n v="173.91027825600003"/>
    <n v="0"/>
    <n v="221.340354144"/>
  </r>
  <r>
    <s v="0080476"/>
    <s v="Hungerford,Ed V"/>
    <s v="PI"/>
    <s v="G0504882"/>
    <s v="H0112"/>
    <s v="PHYSICS"/>
    <s v="H0411"/>
    <s v="DEAN, NATURAL SCIENCE &amp; MATHE"/>
    <x v="3"/>
    <x v="3"/>
    <x v="3"/>
    <x v="3"/>
    <s v="(blank)"/>
    <s v="(blank)"/>
    <n v="100"/>
    <n v="2122"/>
    <n v="1127.3143037000002"/>
    <n v="496.01829362800009"/>
    <n v="0"/>
    <n v="631.29601007200017"/>
  </r>
  <r>
    <s v="8007414"/>
    <s v="Sun,Jiajia"/>
    <s v="PI"/>
    <s v="G0504891"/>
    <s v="H0109"/>
    <s v="EARTH &amp; ATMOSPHERIC SCIENCES"/>
    <s v="H0411"/>
    <s v="DEAN, NATURAL SCIENCE &amp; MATHE"/>
    <x v="4"/>
    <x v="4"/>
    <x v="3"/>
    <x v="3"/>
    <s v="(blank)"/>
    <s v="(blank)"/>
    <n v="100"/>
    <n v="1132"/>
    <n v="601.3759622"/>
    <n v="264.605423368"/>
    <n v="0"/>
    <n v="336.770538832"/>
  </r>
  <r>
    <s v="1392404"/>
    <s v="Crawford,Kerri M"/>
    <s v="PI"/>
    <s v="G0504893"/>
    <s v="H0104"/>
    <s v="BIOLOGY &amp; BIOCHEMISTRY"/>
    <s v="H0411"/>
    <s v="DEAN, NATURAL SCIENCE &amp; MATHE"/>
    <x v="26"/>
    <x v="26"/>
    <x v="3"/>
    <x v="3"/>
    <s v="(blank)"/>
    <s v="(blank)"/>
    <n v="50"/>
    <n v="163"/>
    <n v="86.593888550000003"/>
    <n v="38.101310961999999"/>
    <n v="0"/>
    <n v="48.492577588000003"/>
  </r>
  <r>
    <s v="1392404"/>
    <s v="Crawford,Kerri M"/>
    <s v="PI"/>
    <s v="G0504893"/>
    <s v="H0104"/>
    <s v="BIOLOGY &amp; BIOCHEMISTRY"/>
    <s v="H0411"/>
    <s v="DEAN, NATURAL SCIENCE &amp; MATHE"/>
    <x v="29"/>
    <x v="29"/>
    <x v="3"/>
    <x v="3"/>
    <s v="(blank)"/>
    <s v="(blank)"/>
    <n v="50"/>
    <n v="163"/>
    <n v="86.593888550000003"/>
    <n v="38.101310961999999"/>
    <n v="0"/>
    <n v="48.492577588000003"/>
  </r>
  <r>
    <s v="0178798"/>
    <s v="Chen,Hua"/>
    <s v="PI"/>
    <s v="G0504916"/>
    <s v="H0571"/>
    <s v="PHAR HEALTH OUTCOMES &amp; POLICY"/>
    <s v="H0413"/>
    <s v="DEAN, PHARMACY"/>
    <x v="49"/>
    <x v="49"/>
    <x v="9"/>
    <x v="9"/>
    <s v="(blank)"/>
    <s v="(blank)"/>
    <n v="38"/>
    <n v="24647"/>
    <n v="13093.739699950002"/>
    <n v="5761.2454679780003"/>
    <n v="0"/>
    <n v="7332.4942319720012"/>
  </r>
  <r>
    <s v="0178798"/>
    <s v="Chen,Hua"/>
    <s v="PI"/>
    <s v="G0504916"/>
    <s v="H0571"/>
    <s v="PHAR HEALTH OUTCOMES &amp; POLICY"/>
    <s v="H0413"/>
    <s v="DEAN, PHARMACY"/>
    <x v="50"/>
    <x v="50"/>
    <x v="9"/>
    <x v="9"/>
    <s v="(blank)"/>
    <s v="(blank)"/>
    <n v="57"/>
    <n v="36970"/>
    <n v="19640.343924500001"/>
    <n v="8641.7513267800005"/>
    <n v="0"/>
    <n v="10998.59259772"/>
  </r>
  <r>
    <s v="0607369"/>
    <s v="De La Cruz,Austin Isaac"/>
    <s v="COI"/>
    <s v="G0504916"/>
    <s v="H0571"/>
    <s v="PHAR HEALTH OUTCOMES &amp; POLICY"/>
    <s v="H0413"/>
    <s v="DEAN, PHARMACY"/>
    <x v="45"/>
    <x v="45"/>
    <x v="9"/>
    <x v="9"/>
    <s v="(blank)"/>
    <s v="(blank)"/>
    <n v="3"/>
    <n v="1946"/>
    <n v="1033.8141541"/>
    <n v="454.87822780400001"/>
    <n v="0"/>
    <n v="578.93592629599993"/>
  </r>
  <r>
    <s v="0607369"/>
    <s v="De La Cruz,Austin Isaac"/>
    <s v="COI"/>
    <s v="G0504916"/>
    <s v="H0571"/>
    <s v="PHAR HEALTH OUTCOMES &amp; POLICY"/>
    <s v="H0413"/>
    <s v="DEAN, PHARMACY"/>
    <x v="81"/>
    <x v="83"/>
    <x v="9"/>
    <x v="9"/>
    <s v="(blank)"/>
    <s v="(blank)"/>
    <n v="2"/>
    <n v="1296"/>
    <n v="688.50110160000008"/>
    <n v="302.94048470400003"/>
    <n v="0"/>
    <n v="385.56061689600006"/>
  </r>
  <r>
    <s v="1313016"/>
    <s v="Meisel,Richard P"/>
    <s v="PI"/>
    <s v="G0504919"/>
    <s v="H0104"/>
    <s v="BIOLOGY &amp; BIOCHEMISTRY"/>
    <s v="H0411"/>
    <s v="DEAN, NATURAL SCIENCE &amp; MATHE"/>
    <x v="26"/>
    <x v="26"/>
    <x v="3"/>
    <x v="3"/>
    <s v="(blank)"/>
    <s v="(blank)"/>
    <n v="100"/>
    <n v="339"/>
    <n v="180.09403815000002"/>
    <n v="79.241376786000004"/>
    <n v="0"/>
    <n v="100.85266136400001"/>
  </r>
  <r>
    <s v="8001712"/>
    <s v="Kalantar,Mehrdad"/>
    <s v="PI"/>
    <s v="G0504927"/>
    <s v="H0110"/>
    <s v="MATHEMATICS"/>
    <s v="H0411"/>
    <s v="DEAN, NATURAL SCIENCE &amp; MATHE"/>
    <x v="13"/>
    <x v="13"/>
    <x v="3"/>
    <x v="3"/>
    <s v="(blank)"/>
    <s v="(blank)"/>
    <n v="100"/>
    <n v="0"/>
    <n v="0"/>
    <n v="0"/>
    <n v="0"/>
    <n v="0"/>
  </r>
  <r>
    <s v="1306436"/>
    <s v="Do,Loi H"/>
    <s v="PI"/>
    <s v="G0504937"/>
    <s v="H0107"/>
    <s v="CHEMISTRY"/>
    <s v="H0411"/>
    <s v="DEAN, NATURAL SCIENCE &amp; MATHE"/>
    <x v="7"/>
    <x v="7"/>
    <x v="3"/>
    <x v="3"/>
    <s v="(blank)"/>
    <s v="(blank)"/>
    <n v="100"/>
    <n v="18644"/>
    <n v="9904.6408474000018"/>
    <n v="4358.0419728560009"/>
    <n v="0"/>
    <n v="5546.5988745440009"/>
  </r>
  <r>
    <s v="0190308"/>
    <s v="Reitzel,Lorraine R"/>
    <s v="PI"/>
    <s v="G0504940"/>
    <s v="H0064"/>
    <s v="PSYCH, HLTH &amp; LEARNING SCIENCE"/>
    <s v="H0405"/>
    <s v="DEAN, EDUCATION"/>
    <x v="17"/>
    <x v="17"/>
    <x v="7"/>
    <x v="7"/>
    <s v="H0405"/>
    <s v="DEAN, EDUCATION"/>
    <n v="10"/>
    <n v="1367"/>
    <n v="726.2199119500001"/>
    <n v="0"/>
    <n v="726.2199119500001"/>
    <n v="0"/>
  </r>
  <r>
    <s v="0190308"/>
    <s v="Reitzel,Lorraine R"/>
    <s v="PI"/>
    <s v="G0504940"/>
    <s v="H0064"/>
    <s v="PSYCH, HLTH &amp; LEARNING SCIENCE"/>
    <s v="H0405"/>
    <s v="DEAN, EDUCATION"/>
    <x v="11"/>
    <x v="11"/>
    <x v="0"/>
    <x v="0"/>
    <s v="(blank)"/>
    <s v="(blank)"/>
    <n v="90"/>
    <n v="12304"/>
    <n v="6536.510458400001"/>
    <n v="2876.0646016960004"/>
    <n v="0"/>
    <n v="3660.4458567040006"/>
  </r>
  <r>
    <s v="0088707"/>
    <s v="Balakotaiah,Vemuri"/>
    <s v="PI"/>
    <s v="G0504945"/>
    <s v="H0067"/>
    <s v="CHEMICAL ENGINEERING"/>
    <s v="H0406"/>
    <s v="DEAN, ENGINEERING"/>
    <x v="9"/>
    <x v="9"/>
    <x v="1"/>
    <x v="1"/>
    <s v="(blank)"/>
    <s v="(blank)"/>
    <n v="100"/>
    <n v="13179"/>
    <n v="7001.3549521500008"/>
    <n v="3080.5961789460002"/>
    <n v="0"/>
    <n v="3920.7587732040006"/>
  </r>
  <r>
    <s v="0830528"/>
    <s v="Liu,Dong"/>
    <s v="PI"/>
    <s v="G0504949"/>
    <s v="H0070"/>
    <s v="ELECTRICAL ENGINEERING"/>
    <s v="H0406"/>
    <s v="DEAN, ENGINEERING"/>
    <x v="33"/>
    <x v="33"/>
    <x v="1"/>
    <x v="1"/>
    <s v="(blank)"/>
    <s v="(blank)"/>
    <n v="50"/>
    <n v="10432"/>
    <n v="5542.0088672000002"/>
    <n v="2438.483901568"/>
    <n v="0"/>
    <n v="3103.5249656320002"/>
  </r>
  <r>
    <s v="0898149"/>
    <s v="Bao,Jiming"/>
    <s v="COPI"/>
    <s v="G0504949"/>
    <s v="H0070"/>
    <s v="ELECTRICAL ENGINEERING"/>
    <s v="H0406"/>
    <s v="DEAN, ENGINEERING"/>
    <x v="1"/>
    <x v="1"/>
    <x v="1"/>
    <x v="1"/>
    <s v="(blank)"/>
    <s v="(blank)"/>
    <n v="25"/>
    <n v="5217"/>
    <n v="2771.5356844500002"/>
    <n v="1219.475701158"/>
    <n v="0"/>
    <n v="1552.0599832920002"/>
  </r>
  <r>
    <s v="0898149"/>
    <s v="Bao,Jiming"/>
    <s v="COPI"/>
    <s v="G0504949"/>
    <s v="H0070"/>
    <s v="ELECTRICAL ENGINEERING"/>
    <s v="H0406"/>
    <s v="DEAN, ENGINEERING"/>
    <x v="1"/>
    <x v="73"/>
    <x v="1"/>
    <x v="1"/>
    <s v="(blank)"/>
    <s v="(blank)"/>
    <n v="25"/>
    <n v="5217"/>
    <n v="2771.5356844500002"/>
    <n v="1219.475701158"/>
    <n v="0"/>
    <n v="1552.0599832920002"/>
  </r>
  <r>
    <s v="0160788"/>
    <s v="Larin,Kirill"/>
    <s v="PI"/>
    <s v="G0504956"/>
    <s v="H0071"/>
    <s v="BIOMEDICAL ENGINEERING"/>
    <s v="H0406"/>
    <s v="DEAN, ENGINEERING"/>
    <x v="37"/>
    <x v="37"/>
    <x v="1"/>
    <x v="1"/>
    <s v="(blank)"/>
    <s v="(blank)"/>
    <n v="40"/>
    <n v="53703"/>
    <n v="28529.764397550003"/>
    <n v="12553.096334922002"/>
    <n v="0"/>
    <n v="15976.668062628001"/>
  </r>
  <r>
    <s v="0828303"/>
    <s v="Twa,Michael D"/>
    <s v="COPI"/>
    <s v="G0504956"/>
    <s v="H0071"/>
    <s v="BIOMEDICAL ENGINEERING"/>
    <s v="H0406"/>
    <s v="DEAN, ENGINEERING"/>
    <x v="28"/>
    <x v="28"/>
    <x v="4"/>
    <x v="4"/>
    <s v="(blank)"/>
    <s v="(blank)"/>
    <n v="30"/>
    <n v="40279"/>
    <n v="21398.252987150001"/>
    <n v="9415.2313143459996"/>
    <n v="0"/>
    <n v="11983.021672804001"/>
  </r>
  <r>
    <s v="1393562"/>
    <s v="Mayerich,David Matthew"/>
    <s v="COI"/>
    <s v="G0504956"/>
    <s v="H0071"/>
    <s v="BIOMEDICAL ENGINEERING"/>
    <s v="H0406"/>
    <s v="DEAN, ENGINEERING"/>
    <x v="1"/>
    <x v="1"/>
    <x v="1"/>
    <x v="1"/>
    <s v="(blank)"/>
    <s v="(blank)"/>
    <n v="10"/>
    <n v="13427"/>
    <n v="7133.1051629500007"/>
    <n v="3138.5662716980005"/>
    <n v="0"/>
    <n v="3994.5388912520002"/>
  </r>
  <r>
    <s v="8007553"/>
    <s v="Aglyamov,Salavat"/>
    <s v="COPI"/>
    <s v="G0504956"/>
    <s v="H0071"/>
    <s v="BIOMEDICAL ENGINEERING"/>
    <s v="H0406"/>
    <s v="DEAN, ENGINEERING"/>
    <x v="33"/>
    <x v="33"/>
    <x v="1"/>
    <x v="1"/>
    <s v="(blank)"/>
    <s v="(blank)"/>
    <n v="20"/>
    <n v="26853"/>
    <n v="14265.679075050002"/>
    <n v="6276.898793022001"/>
    <n v="0"/>
    <n v="7988.7802820280012"/>
  </r>
  <r>
    <s v="8004902"/>
    <s v="Nguyen,Hien V"/>
    <s v="PI"/>
    <s v="G0504957"/>
    <s v="H0070"/>
    <s v="ELECTRICAL ENGINEERING"/>
    <s v="H0406"/>
    <s v="DEAN, ENGINEERING"/>
    <x v="1"/>
    <x v="1"/>
    <x v="1"/>
    <x v="1"/>
    <s v="(blank)"/>
    <s v="(blank)"/>
    <n v="100"/>
    <n v="0"/>
    <n v="0"/>
    <n v="0"/>
    <n v="0"/>
    <n v="0"/>
  </r>
  <r>
    <s v="0094186"/>
    <s v="Garey,Kevin W"/>
    <s v="COI"/>
    <s v="G0504978"/>
    <s v="H0118"/>
    <s v="PHARM PRAC &amp; TRANS RESEARCH"/>
    <s v="H0413"/>
    <s v="DEAN, PHARMACY"/>
    <x v="45"/>
    <x v="45"/>
    <x v="9"/>
    <x v="9"/>
    <s v="(blank)"/>
    <s v="(blank)"/>
    <n v="5"/>
    <n v="-5"/>
    <n v="-2.6562542500000004"/>
    <n v="-1.1687518700000001"/>
    <n v="0"/>
    <n v="-1.4875023800000002"/>
  </r>
  <r>
    <s v="1143563"/>
    <s v="Beyda,Nicholas D"/>
    <s v="PI"/>
    <s v="G0504978"/>
    <s v="H0118"/>
    <s v="PHARM PRAC &amp; TRANS RESEARCH"/>
    <s v="H0413"/>
    <s v="DEAN, PHARMACY"/>
    <x v="45"/>
    <x v="45"/>
    <x v="9"/>
    <x v="9"/>
    <s v="(blank)"/>
    <s v="(blank)"/>
    <n v="90"/>
    <n v="-98"/>
    <n v="-52.062583300000007"/>
    <n v="-22.907536652000005"/>
    <n v="0"/>
    <n v="-29.155046648000003"/>
  </r>
  <r>
    <s v="8007894"/>
    <s v="Gonzales-Luna,Anne J"/>
    <s v="COI"/>
    <s v="G0504978"/>
    <s v="H0118"/>
    <s v="PHARM PRAC &amp; TRANS RESEARCH"/>
    <s v="H0413"/>
    <s v="DEAN, PHARMACY"/>
    <x v="45"/>
    <x v="45"/>
    <x v="9"/>
    <x v="9"/>
    <s v="(blank)"/>
    <s v="(blank)"/>
    <n v="5"/>
    <n v="-5"/>
    <n v="-2.6562542500000004"/>
    <n v="-1.1687518700000001"/>
    <n v="0"/>
    <n v="-1.4875023800000002"/>
  </r>
  <r>
    <s v="0081025"/>
    <s v="Kanellos,Nicolas"/>
    <s v="PI"/>
    <s v="G0504979"/>
    <s v="H0093"/>
    <s v="ARTE PUBLICO"/>
    <s v="H0409"/>
    <s v="DEAN, LIBERAL ARTS &amp; SOC SCI"/>
    <x v="75"/>
    <x v="77"/>
    <x v="2"/>
    <x v="2"/>
    <s v="(blank)"/>
    <s v="(blank)"/>
    <n v="100"/>
    <n v="6551"/>
    <n v="3480.2243183500004"/>
    <n v="1531.2987000740002"/>
    <n v="0"/>
    <n v="1948.9256182760003"/>
  </r>
  <r>
    <s v="0081025"/>
    <s v="Kanellos,Nicolas"/>
    <s v="PI"/>
    <s v="G0504979"/>
    <s v="H0093"/>
    <s v="ARTE PUBLICO"/>
    <s v="H0409"/>
    <s v="DEAN, LIBERAL ARTS &amp; SOC SCI"/>
    <x v="74"/>
    <x v="76"/>
    <x v="2"/>
    <x v="2"/>
    <s v="(blank)"/>
    <s v="(blank)"/>
    <n v="0"/>
    <n v="0"/>
    <n v="0"/>
    <n v="0"/>
    <n v="0"/>
    <n v="0"/>
  </r>
  <r>
    <s v="0868101"/>
    <s v="McConnell,Bradley K"/>
    <s v="PI"/>
    <s v="G0504991"/>
    <s v="H0117"/>
    <s v="PHARMACOLOGICAL &amp; PHARMACEUTIC"/>
    <s v="H0413"/>
    <s v="DEAN, PHARMACY"/>
    <x v="24"/>
    <x v="24"/>
    <x v="9"/>
    <x v="9"/>
    <s v="(blank)"/>
    <s v="(blank)"/>
    <n v="50"/>
    <n v="0"/>
    <n v="0"/>
    <n v="0"/>
    <n v="0"/>
    <n v="0"/>
  </r>
  <r>
    <s v="0868101"/>
    <s v="McConnell,Bradley K"/>
    <s v="PI"/>
    <s v="G0504991"/>
    <s v="H0117"/>
    <s v="PHARMACOLOGICAL &amp; PHARMACEUTIC"/>
    <s v="H0413"/>
    <s v="DEAN, PHARMACY"/>
    <x v="25"/>
    <x v="25"/>
    <x v="9"/>
    <x v="9"/>
    <s v="(blank)"/>
    <s v="(blank)"/>
    <n v="50"/>
    <n v="0"/>
    <n v="0"/>
    <n v="0"/>
    <n v="0"/>
    <n v="0"/>
  </r>
  <r>
    <s v="8005076"/>
    <s v="Krakowiak,Konrad"/>
    <s v="PI"/>
    <s v="G0505007"/>
    <s v="H0068"/>
    <s v="CIVIL ENGINEERING"/>
    <s v="H0406"/>
    <s v="DEAN, ENGINEERING"/>
    <x v="40"/>
    <x v="40"/>
    <x v="1"/>
    <x v="1"/>
    <s v="(blank)"/>
    <s v="(blank)"/>
    <n v="100"/>
    <n v="1671"/>
    <n v="887.7201703500001"/>
    <n v="390.59687495400004"/>
    <n v="0"/>
    <n v="497.12329539600006"/>
  </r>
  <r>
    <s v="0086423"/>
    <s v="Reyes,Augustina"/>
    <s v="COPI"/>
    <s v="G0505015"/>
    <s v="H0139"/>
    <s v="ENGINEERING TECHNOLOGY"/>
    <s v="H0416"/>
    <s v="TECHNOLOGY ADMIN"/>
    <x v="39"/>
    <x v="39"/>
    <x v="0"/>
    <x v="0"/>
    <s v="(blank)"/>
    <s v="(blank)"/>
    <n v="25"/>
    <n v="0"/>
    <n v="0"/>
    <n v="0"/>
    <n v="0"/>
    <n v="0"/>
  </r>
  <r>
    <s v="0195074"/>
    <s v="El Nahas,Medhat A"/>
    <s v="COI"/>
    <s v="G0505015"/>
    <s v="H0139"/>
    <s v="ENGINEERING TECHNOLOGY"/>
    <s v="H0416"/>
    <s v="TECHNOLOGY ADMIN"/>
    <x v="41"/>
    <x v="41"/>
    <x v="13"/>
    <x v="13"/>
    <s v="(blank)"/>
    <s v="(blank)"/>
    <n v="2"/>
    <n v="0"/>
    <n v="0"/>
    <n v="0"/>
    <n v="0"/>
    <n v="0"/>
  </r>
  <r>
    <s v="0900534"/>
    <s v="Robles Hernandez,Francisco C"/>
    <s v="COI"/>
    <s v="G0505015"/>
    <s v="H0139"/>
    <s v="ENGINEERING TECHNOLOGY"/>
    <s v="H0416"/>
    <s v="TECHNOLOGY ADMIN"/>
    <x v="41"/>
    <x v="41"/>
    <x v="13"/>
    <x v="13"/>
    <s v="(blank)"/>
    <s v="(blank)"/>
    <n v="2"/>
    <n v="0"/>
    <n v="0"/>
    <n v="0"/>
    <n v="0"/>
    <n v="0"/>
  </r>
  <r>
    <s v="1142315"/>
    <s v="Basaran,Burak"/>
    <s v="COI"/>
    <s v="G0505015"/>
    <s v="H0139"/>
    <s v="ENGINEERING TECHNOLOGY"/>
    <s v="H0416"/>
    <s v="TECHNOLOGY ADMIN"/>
    <x v="41"/>
    <x v="41"/>
    <x v="13"/>
    <x v="13"/>
    <s v="(blank)"/>
    <s v="(blank)"/>
    <n v="2"/>
    <n v="0"/>
    <n v="0"/>
    <n v="0"/>
    <n v="0"/>
    <n v="0"/>
  </r>
  <r>
    <s v="8000428"/>
    <s v="Alba,Kamran"/>
    <s v="COI"/>
    <s v="G0505015"/>
    <s v="H0139"/>
    <s v="ENGINEERING TECHNOLOGY"/>
    <s v="H0416"/>
    <s v="TECHNOLOGY ADMIN"/>
    <x v="41"/>
    <x v="41"/>
    <x v="13"/>
    <x v="13"/>
    <s v="(blank)"/>
    <s v="(blank)"/>
    <n v="2"/>
    <n v="0"/>
    <n v="0"/>
    <n v="0"/>
    <n v="0"/>
    <n v="0"/>
  </r>
  <r>
    <s v="8010224"/>
    <s v="Fan,Zheng"/>
    <s v="COI"/>
    <s v="G0505015"/>
    <s v="H0139"/>
    <s v="ENGINEERING TECHNOLOGY"/>
    <s v="H0416"/>
    <s v="TECHNOLOGY ADMIN"/>
    <x v="41"/>
    <x v="41"/>
    <x v="13"/>
    <x v="13"/>
    <s v="(blank)"/>
    <s v="(blank)"/>
    <n v="2"/>
    <n v="0"/>
    <n v="0"/>
    <n v="0"/>
    <n v="0"/>
    <n v="0"/>
  </r>
  <r>
    <s v="8010378"/>
    <s v="Zhu,Weihang"/>
    <s v="PI"/>
    <s v="G0505015"/>
    <s v="H0139"/>
    <s v="ENGINEERING TECHNOLOGY"/>
    <s v="H0416"/>
    <s v="TECHNOLOGY ADMIN"/>
    <x v="41"/>
    <x v="41"/>
    <x v="13"/>
    <x v="13"/>
    <s v="(blank)"/>
    <s v="(blank)"/>
    <n v="65"/>
    <n v="0"/>
    <n v="0"/>
    <n v="0"/>
    <n v="0"/>
    <n v="0"/>
  </r>
  <r>
    <s v="0086423"/>
    <s v="Reyes,Augustina"/>
    <s v="COPI"/>
    <s v="G0505016"/>
    <s v="H0139"/>
    <s v="ENGINEERING TECHNOLOGY"/>
    <s v="H0416"/>
    <s v="TECHNOLOGY ADMIN"/>
    <x v="39"/>
    <x v="39"/>
    <x v="0"/>
    <x v="0"/>
    <s v="(blank)"/>
    <s v="(blank)"/>
    <n v="25"/>
    <n v="0"/>
    <n v="0"/>
    <n v="0"/>
    <n v="0"/>
    <n v="0"/>
  </r>
  <r>
    <s v="0195074"/>
    <s v="El Nahas,Medhat A"/>
    <s v="COI"/>
    <s v="G0505016"/>
    <s v="H0139"/>
    <s v="ENGINEERING TECHNOLOGY"/>
    <s v="H0416"/>
    <s v="TECHNOLOGY ADMIN"/>
    <x v="41"/>
    <x v="41"/>
    <x v="13"/>
    <x v="13"/>
    <s v="(blank)"/>
    <s v="(blank)"/>
    <n v="2"/>
    <n v="0"/>
    <n v="0"/>
    <n v="0"/>
    <n v="0"/>
    <n v="0"/>
  </r>
  <r>
    <s v="0900534"/>
    <s v="Robles Hernandez,Francisco C"/>
    <s v="COI"/>
    <s v="G0505016"/>
    <s v="H0139"/>
    <s v="ENGINEERING TECHNOLOGY"/>
    <s v="H0416"/>
    <s v="TECHNOLOGY ADMIN"/>
    <x v="41"/>
    <x v="41"/>
    <x v="13"/>
    <x v="13"/>
    <s v="(blank)"/>
    <s v="(blank)"/>
    <n v="2"/>
    <n v="0"/>
    <n v="0"/>
    <n v="0"/>
    <n v="0"/>
    <n v="0"/>
  </r>
  <r>
    <s v="1142315"/>
    <s v="Basaran,Burak"/>
    <s v="COI"/>
    <s v="G0505016"/>
    <s v="H0139"/>
    <s v="ENGINEERING TECHNOLOGY"/>
    <s v="H0416"/>
    <s v="TECHNOLOGY ADMIN"/>
    <x v="41"/>
    <x v="41"/>
    <x v="13"/>
    <x v="13"/>
    <s v="(blank)"/>
    <s v="(blank)"/>
    <n v="2"/>
    <n v="0"/>
    <n v="0"/>
    <n v="0"/>
    <n v="0"/>
    <n v="0"/>
  </r>
  <r>
    <s v="8000428"/>
    <s v="Alba,Kamran"/>
    <s v="COI"/>
    <s v="G0505016"/>
    <s v="H0139"/>
    <s v="ENGINEERING TECHNOLOGY"/>
    <s v="H0416"/>
    <s v="TECHNOLOGY ADMIN"/>
    <x v="41"/>
    <x v="41"/>
    <x v="13"/>
    <x v="13"/>
    <s v="(blank)"/>
    <s v="(blank)"/>
    <n v="2"/>
    <n v="0"/>
    <n v="0"/>
    <n v="0"/>
    <n v="0"/>
    <n v="0"/>
  </r>
  <r>
    <s v="8010224"/>
    <s v="Fan,Zheng"/>
    <s v="COI"/>
    <s v="G0505016"/>
    <s v="H0139"/>
    <s v="ENGINEERING TECHNOLOGY"/>
    <s v="H0416"/>
    <s v="TECHNOLOGY ADMIN"/>
    <x v="41"/>
    <x v="41"/>
    <x v="13"/>
    <x v="13"/>
    <s v="(blank)"/>
    <s v="(blank)"/>
    <n v="2"/>
    <n v="0"/>
    <n v="0"/>
    <n v="0"/>
    <n v="0"/>
    <n v="0"/>
  </r>
  <r>
    <s v="8010378"/>
    <s v="Zhu,Weihang"/>
    <s v="PI"/>
    <s v="G0505016"/>
    <s v="H0139"/>
    <s v="ENGINEERING TECHNOLOGY"/>
    <s v="H0416"/>
    <s v="TECHNOLOGY ADMIN"/>
    <x v="41"/>
    <x v="41"/>
    <x v="13"/>
    <x v="13"/>
    <s v="(blank)"/>
    <s v="(blank)"/>
    <n v="65"/>
    <n v="0"/>
    <n v="0"/>
    <n v="0"/>
    <n v="0"/>
    <n v="0"/>
  </r>
  <r>
    <s v="0083874"/>
    <s v="Hawkins,Jacqueline McLean"/>
    <s v="PI"/>
    <s v="G0505017"/>
    <s v="H0524"/>
    <s v="ED LEADERSHIP &amp; POLICY STUDIES"/>
    <s v="H0405"/>
    <s v="DEAN, EDUCATION"/>
    <x v="39"/>
    <x v="39"/>
    <x v="0"/>
    <x v="0"/>
    <s v="(blank)"/>
    <s v="(blank)"/>
    <n v="100"/>
    <n v="548"/>
    <n v="291.12546580000003"/>
    <n v="128.09520495200002"/>
    <n v="0"/>
    <n v="163.03026084800001"/>
  </r>
  <r>
    <s v="0186940"/>
    <s v="Flynn III,James Howard"/>
    <s v="PI"/>
    <s v="G0505022"/>
    <s v="H0109"/>
    <s v="EARTH &amp; ATMOSPHERIC SCIENCES"/>
    <s v="H0411"/>
    <s v="DEAN, NATURAL SCIENCE &amp; MATHE"/>
    <x v="4"/>
    <x v="4"/>
    <x v="3"/>
    <x v="3"/>
    <s v="(blank)"/>
    <s v="(blank)"/>
    <n v="45"/>
    <n v="3"/>
    <n v="1.59375255"/>
    <n v="0.70125112200000006"/>
    <n v="0"/>
    <n v="0.89250142799999999"/>
  </r>
  <r>
    <s v="0186940"/>
    <s v="Flynn III,James Howard"/>
    <s v="PI"/>
    <s v="G0505022"/>
    <s v="H0109"/>
    <s v="EARTH &amp; ATMOSPHERIC SCIENCES"/>
    <s v="H0411"/>
    <s v="DEAN, NATURAL SCIENCE &amp; MATHE"/>
    <x v="57"/>
    <x v="57"/>
    <x v="3"/>
    <x v="3"/>
    <s v="(blank)"/>
    <s v="(blank)"/>
    <n v="45"/>
    <n v="3"/>
    <n v="1.59375255"/>
    <n v="0.70125112200000006"/>
    <n v="0"/>
    <n v="0.89250142799999999"/>
  </r>
  <r>
    <s v="0832865"/>
    <s v="Lindner,Peggy"/>
    <s v="COI"/>
    <s v="G0505022"/>
    <s v="H0109"/>
    <s v="EARTH &amp; ATMOSPHERIC SCIENCES"/>
    <s v="H0411"/>
    <s v="DEAN, NATURAL SCIENCE &amp; MATHE"/>
    <x v="52"/>
    <x v="52"/>
    <x v="13"/>
    <x v="13"/>
    <s v="(blank)"/>
    <s v="(blank)"/>
    <n v="10"/>
    <n v="1"/>
    <n v="0.53125085000000005"/>
    <n v="0.23375037400000001"/>
    <n v="0"/>
    <n v="0.29750047600000007"/>
  </r>
  <r>
    <s v="0189005"/>
    <s v="Shimko,Robert B"/>
    <s v="PI"/>
    <s v="G0505032"/>
    <s v="H0085"/>
    <s v="THEATER"/>
    <s v="H0593"/>
    <s v="DEAN OFFIC THE COLLEGE OF ARTS"/>
    <x v="83"/>
    <x v="85"/>
    <x v="8"/>
    <x v="8"/>
    <s v="(blank)"/>
    <s v="(blank)"/>
    <n v="100"/>
    <n v="0"/>
    <n v="0"/>
    <n v="0"/>
    <n v="0"/>
    <n v="0"/>
  </r>
  <r>
    <s v="8004805"/>
    <s v="Rajashekara,Kaushik"/>
    <s v="PI"/>
    <s v="G0505036"/>
    <s v="H0070"/>
    <s v="ELECTRICAL ENGINEERING"/>
    <s v="H0406"/>
    <s v="DEAN, ENGINEERING"/>
    <x v="1"/>
    <x v="1"/>
    <x v="1"/>
    <x v="1"/>
    <s v="(blank)"/>
    <s v="(blank)"/>
    <n v="60"/>
    <n v="8353"/>
    <n v="4437.5383500500002"/>
    <n v="1952.5168740220001"/>
    <n v="0"/>
    <n v="2485.0214760280001"/>
  </r>
  <r>
    <s v="8007901"/>
    <s v="Krishnamoorthy,Harish Sarma"/>
    <s v="COPI"/>
    <s v="G0505036"/>
    <s v="H0070"/>
    <s v="ELECTRICAL ENGINEERING"/>
    <s v="H0406"/>
    <s v="DEAN, ENGINEERING"/>
    <x v="1"/>
    <x v="1"/>
    <x v="1"/>
    <x v="1"/>
    <s v="(blank)"/>
    <s v="(blank)"/>
    <n v="40"/>
    <n v="5568"/>
    <n v="2958.0047328000005"/>
    <n v="1301.5220824320002"/>
    <n v="0"/>
    <n v="1656.4826503680003"/>
  </r>
  <r>
    <s v="1392404"/>
    <s v="Crawford,Kerri M"/>
    <s v="PI"/>
    <s v="G0505037"/>
    <s v="H0104"/>
    <s v="BIOLOGY &amp; BIOCHEMISTRY"/>
    <s v="H0411"/>
    <s v="DEAN, NATURAL SCIENCE &amp; MATHE"/>
    <x v="26"/>
    <x v="26"/>
    <x v="3"/>
    <x v="3"/>
    <s v="(blank)"/>
    <s v="(blank)"/>
    <n v="50"/>
    <n v="34"/>
    <n v="18.0625289"/>
    <n v="7.9475127160000003"/>
    <n v="0"/>
    <n v="10.115016184"/>
  </r>
  <r>
    <s v="1392404"/>
    <s v="Crawford,Kerri M"/>
    <s v="PI"/>
    <s v="G0505037"/>
    <s v="H0104"/>
    <s v="BIOLOGY &amp; BIOCHEMISTRY"/>
    <s v="H0411"/>
    <s v="DEAN, NATURAL SCIENCE &amp; MATHE"/>
    <x v="29"/>
    <x v="29"/>
    <x v="3"/>
    <x v="3"/>
    <s v="(blank)"/>
    <s v="(blank)"/>
    <n v="50"/>
    <n v="34"/>
    <n v="18.0625289"/>
    <n v="7.9475127160000003"/>
    <n v="0"/>
    <n v="10.115016184"/>
  </r>
  <r>
    <s v="1327699"/>
    <s v="Yu,Cunjiang"/>
    <s v="PI"/>
    <s v="G0505038"/>
    <s v="H0073"/>
    <s v="MECHANICAL ENGINEERING"/>
    <s v="H0406"/>
    <s v="DEAN, ENGINEERING"/>
    <x v="33"/>
    <x v="33"/>
    <x v="1"/>
    <x v="1"/>
    <s v="(blank)"/>
    <s v="(blank)"/>
    <n v="100"/>
    <n v="12605"/>
    <n v="6696.416964250001"/>
    <n v="2946.4234642700003"/>
    <n v="0"/>
    <n v="3749.9934999800007"/>
  </r>
  <r>
    <s v="0081021"/>
    <s v="Krishnamoorti,Ramanan"/>
    <s v="PI"/>
    <s v="G0505045"/>
    <s v="H0567"/>
    <s v="UH ENERGY"/>
    <s v="H0001"/>
    <s v="CHANCELLOR/PRESIDENT"/>
    <x v="9"/>
    <x v="9"/>
    <x v="1"/>
    <x v="1"/>
    <s v="(blank)"/>
    <s v="(blank)"/>
    <n v="0"/>
    <n v="0"/>
    <n v="0"/>
    <n v="0"/>
    <n v="0"/>
    <n v="0"/>
  </r>
  <r>
    <s v="0081021"/>
    <s v="Krishnamoorti,Ramanan"/>
    <s v="PI"/>
    <s v="G0505045"/>
    <s v="H0567"/>
    <s v="UH ENERGY"/>
    <s v="H0001"/>
    <s v="CHANCELLOR/PRESIDENT"/>
    <x v="31"/>
    <x v="31"/>
    <x v="12"/>
    <x v="12"/>
    <s v="(blank)"/>
    <s v="(blank)"/>
    <n v="100"/>
    <n v="1235"/>
    <n v="656.09479975000011"/>
    <n v="288.68171189000003"/>
    <n v="0"/>
    <n v="367.41308786000008"/>
  </r>
  <r>
    <s v="0195324"/>
    <s v="Hester,Tracy"/>
    <s v="COPI"/>
    <s v="G0505045"/>
    <s v="H0567"/>
    <s v="UH ENERGY"/>
    <s v="H0001"/>
    <s v="CHANCELLOR/PRESIDENT"/>
    <x v="47"/>
    <x v="47"/>
    <x v="15"/>
    <x v="15"/>
    <s v="(blank)"/>
    <s v="(blank)"/>
    <n v="0"/>
    <n v="0"/>
    <n v="0"/>
    <n v="0"/>
    <n v="0"/>
    <n v="0"/>
  </r>
  <r>
    <s v="0104477"/>
    <s v="Chen,Ji"/>
    <s v="PI"/>
    <s v="G0505063"/>
    <s v="H0070"/>
    <s v="ELECTRICAL ENGINEERING"/>
    <s v="H0406"/>
    <s v="DEAN, ENGINEERING"/>
    <x v="1"/>
    <x v="1"/>
    <x v="1"/>
    <x v="1"/>
    <s v="(blank)"/>
    <s v="(blank)"/>
    <n v="100"/>
    <n v="4346"/>
    <n v="2308.8161941000003"/>
    <n v="1015.8791254040001"/>
    <n v="0"/>
    <n v="1292.9370686960001"/>
  </r>
  <r>
    <s v="0160788"/>
    <s v="Larin,Kirill"/>
    <s v="PI"/>
    <s v="G0505069"/>
    <s v="H0071"/>
    <s v="BIOMEDICAL ENGINEERING"/>
    <s v="H0406"/>
    <s v="DEAN, ENGINEERING"/>
    <x v="37"/>
    <x v="37"/>
    <x v="1"/>
    <x v="1"/>
    <s v="(blank)"/>
    <s v="(blank)"/>
    <n v="50"/>
    <n v="13467"/>
    <n v="7154.3551969500004"/>
    <n v="3147.916286658"/>
    <n v="0"/>
    <n v="4006.4389102920004"/>
  </r>
  <r>
    <s v="1314235"/>
    <s v="Mohan,Chandra"/>
    <s v="COPI"/>
    <s v="G0505069"/>
    <s v="H0071"/>
    <s v="BIOMEDICAL ENGINEERING"/>
    <s v="H0406"/>
    <s v="DEAN, ENGINEERING"/>
    <x v="37"/>
    <x v="37"/>
    <x v="1"/>
    <x v="1"/>
    <s v="(blank)"/>
    <s v="(blank)"/>
    <n v="50"/>
    <n v="13467"/>
    <n v="7154.3551969500004"/>
    <n v="3147.916286658"/>
    <n v="0"/>
    <n v="4006.4389102920004"/>
  </r>
  <r>
    <s v="1053104"/>
    <s v="Rodrigues,Debora Frigi"/>
    <s v="PI"/>
    <s v="G0505077"/>
    <s v="H0068"/>
    <s v="CIVIL ENGINEERING"/>
    <s v="H0406"/>
    <s v="DEAN, ENGINEERING"/>
    <x v="40"/>
    <x v="40"/>
    <x v="1"/>
    <x v="1"/>
    <s v="(blank)"/>
    <s v="(blank)"/>
    <n v="100"/>
    <n v="703"/>
    <n v="373.46934755000001"/>
    <n v="164.32651292200001"/>
    <n v="0"/>
    <n v="209.142834628"/>
  </r>
  <r>
    <s v="8007788"/>
    <s v="Karim,Alamgir"/>
    <s v="PI"/>
    <s v="G0505089"/>
    <s v="H0067"/>
    <s v="CHEMICAL ENGINEERING"/>
    <s v="H0406"/>
    <s v="DEAN, ENGINEERING"/>
    <x v="9"/>
    <x v="9"/>
    <x v="1"/>
    <x v="1"/>
    <s v="(blank)"/>
    <s v="(blank)"/>
    <n v="100"/>
    <n v="0"/>
    <n v="0"/>
    <n v="0"/>
    <n v="0"/>
    <n v="0"/>
  </r>
  <r>
    <s v="0967016"/>
    <s v="Shih,Wei-Chuan"/>
    <s v="PI"/>
    <s v="G0505095"/>
    <s v="H0070"/>
    <s v="ELECTRICAL ENGINEERING"/>
    <s v="H0406"/>
    <s v="DEAN, ENGINEERING"/>
    <x v="1"/>
    <x v="1"/>
    <x v="1"/>
    <x v="1"/>
    <s v="(blank)"/>
    <s v="(blank)"/>
    <n v="70"/>
    <n v="63946"/>
    <n v="33971.366854100001"/>
    <n v="14947.401415804001"/>
    <n v="0"/>
    <n v="19023.965438296"/>
  </r>
  <r>
    <s v="0967016"/>
    <s v="Shih,Wei-Chuan"/>
    <s v="PI"/>
    <s v="G0505095"/>
    <s v="H0070"/>
    <s v="ELECTRICAL ENGINEERING"/>
    <s v="H0406"/>
    <s v="DEAN, ENGINEERING"/>
    <x v="1"/>
    <x v="68"/>
    <x v="1"/>
    <x v="1"/>
    <s v="(blank)"/>
    <s v="(blank)"/>
    <n v="30"/>
    <n v="27406"/>
    <n v="14559.460795100002"/>
    <n v="6406.1627498440012"/>
    <n v="0"/>
    <n v="8153.2980452560005"/>
  </r>
  <r>
    <s v="0645768"/>
    <s v="Selvamanickam,Venkat"/>
    <s v="PI"/>
    <s v="G0505103"/>
    <s v="H0073"/>
    <s v="MECHANICAL ENGINEERING"/>
    <s v="H0406"/>
    <s v="DEAN, ENGINEERING"/>
    <x v="33"/>
    <x v="33"/>
    <x v="1"/>
    <x v="1"/>
    <s v="(blank)"/>
    <s v="(blank)"/>
    <n v="38"/>
    <n v="16674"/>
    <n v="8858.0766729000006"/>
    <n v="3897.5537360760004"/>
    <n v="0"/>
    <n v="4960.5229368239998"/>
  </r>
  <r>
    <s v="0645768"/>
    <s v="Selvamanickam,Venkat"/>
    <s v="PI"/>
    <s v="G0505103"/>
    <s v="H0073"/>
    <s v="MECHANICAL ENGINEERING"/>
    <s v="H0406"/>
    <s v="DEAN, ENGINEERING"/>
    <x v="35"/>
    <x v="35"/>
    <x v="7"/>
    <x v="7"/>
    <s v="H0406"/>
    <s v="DEAN, ENGINEERING"/>
    <n v="25"/>
    <n v="10970"/>
    <n v="5827.8218245000007"/>
    <n v="0"/>
    <n v="5827.8218245000007"/>
    <n v="0"/>
  </r>
  <r>
    <s v="0645768"/>
    <s v="Selvamanickam,Venkat"/>
    <s v="PI"/>
    <s v="G0505103"/>
    <s v="H0073"/>
    <s v="MECHANICAL ENGINEERING"/>
    <s v="H0406"/>
    <s v="DEAN, ENGINEERING"/>
    <x v="36"/>
    <x v="36"/>
    <x v="7"/>
    <x v="7"/>
    <s v="H0406"/>
    <s v="DEAN, ENGINEERING"/>
    <n v="37"/>
    <n v="16234"/>
    <n v="8624.3262989000013"/>
    <n v="0"/>
    <n v="8624.3262989000013"/>
    <n v="0"/>
  </r>
  <r>
    <s v="0081182"/>
    <s v="Harold,Michael P"/>
    <s v="OTHK"/>
    <s v="G0505106"/>
    <s v="H0067"/>
    <s v="CHEMICAL ENGINEERING"/>
    <s v="H0406"/>
    <s v="DEAN, ENGINEERING"/>
    <x v="9"/>
    <x v="9"/>
    <x v="1"/>
    <x v="1"/>
    <s v="(blank)"/>
    <s v="(blank)"/>
    <n v="30"/>
    <n v="16209"/>
    <n v="8611.0450276500014"/>
    <n v="3788.8598121660007"/>
    <n v="0"/>
    <n v="4822.1852154840008"/>
  </r>
  <r>
    <s v="1072693"/>
    <s v="Grabow,Lars C"/>
    <s v="COPI"/>
    <s v="G0505106"/>
    <s v="H0067"/>
    <s v="CHEMICAL ENGINEERING"/>
    <s v="H0406"/>
    <s v="DEAN, ENGINEERING"/>
    <x v="9"/>
    <x v="9"/>
    <x v="1"/>
    <x v="1"/>
    <s v="(blank)"/>
    <s v="(blank)"/>
    <n v="40"/>
    <n v="21614"/>
    <n v="11482.455871900002"/>
    <n v="5052.2805836360003"/>
    <n v="0"/>
    <n v="6430.1752882640012"/>
  </r>
  <r>
    <s v="8007789"/>
    <s v="Bollini,Praveen P"/>
    <s v="OTHK"/>
    <s v="G0505106"/>
    <s v="H0067"/>
    <s v="CHEMICAL ENGINEERING"/>
    <s v="H0406"/>
    <s v="DEAN, ENGINEERING"/>
    <x v="9"/>
    <x v="9"/>
    <x v="1"/>
    <x v="1"/>
    <s v="(blank)"/>
    <s v="(blank)"/>
    <n v="30"/>
    <n v="16209"/>
    <n v="8611.0450276500014"/>
    <n v="3788.8598121660007"/>
    <n v="0"/>
    <n v="4822.1852154840008"/>
  </r>
  <r>
    <s v="0094186"/>
    <s v="Garey,Kevin W"/>
    <s v="PI"/>
    <s v="G0505124"/>
    <s v="H0118"/>
    <s v="PHARM PRAC &amp; TRANS RESEARCH"/>
    <s v="H0413"/>
    <s v="DEAN, PHARMACY"/>
    <x v="45"/>
    <x v="45"/>
    <x v="9"/>
    <x v="9"/>
    <s v="(blank)"/>
    <s v="(blank)"/>
    <n v="50"/>
    <n v="3540"/>
    <n v="1880.6280090000002"/>
    <n v="827.47632396000006"/>
    <n v="0"/>
    <n v="1053.1516850400003"/>
  </r>
  <r>
    <s v="1159118"/>
    <s v="Alam,Mohammad J"/>
    <s v="OTHK"/>
    <s v="G0505124"/>
    <s v="H0118"/>
    <s v="PHARM PRAC &amp; TRANS RESEARCH"/>
    <s v="H0413"/>
    <s v="DEAN, PHARMACY"/>
    <x v="45"/>
    <x v="45"/>
    <x v="9"/>
    <x v="9"/>
    <s v="(blank)"/>
    <s v="(blank)"/>
    <n v="25"/>
    <n v="1770"/>
    <n v="940.31400450000012"/>
    <n v="413.73816198000003"/>
    <n v="0"/>
    <n v="526.57584252000015"/>
  </r>
  <r>
    <s v="8007894"/>
    <s v="Gonzales-Luna,Anne J"/>
    <s v="OTHK"/>
    <s v="G0505124"/>
    <s v="H0118"/>
    <s v="PHARM PRAC &amp; TRANS RESEARCH"/>
    <s v="H0413"/>
    <s v="DEAN, PHARMACY"/>
    <x v="45"/>
    <x v="45"/>
    <x v="9"/>
    <x v="9"/>
    <s v="(blank)"/>
    <s v="(blank)"/>
    <n v="25"/>
    <n v="1770"/>
    <n v="940.31400450000012"/>
    <n v="413.73816198000003"/>
    <n v="0"/>
    <n v="526.57584252000015"/>
  </r>
  <r>
    <s v="0158145"/>
    <s v="Hu,Ming"/>
    <s v="PI"/>
    <s v="G0505125"/>
    <s v="H0117"/>
    <s v="PHARMACOLOGICAL &amp; PHARMACEUTIC"/>
    <s v="H0413"/>
    <s v="DEAN, PHARMACY"/>
    <x v="24"/>
    <x v="24"/>
    <x v="9"/>
    <x v="9"/>
    <s v="(blank)"/>
    <s v="(blank)"/>
    <n v="100"/>
    <n v="-4609"/>
    <n v="-2448.5351676500004"/>
    <n v="-1077.3554737660002"/>
    <n v="0"/>
    <n v="-1371.1796938840002"/>
  </r>
  <r>
    <s v="0972205"/>
    <s v="Conrad,Jacinta C"/>
    <s v="COPI"/>
    <s v="G0505126"/>
    <s v="H0067"/>
    <s v="CHEMICAL ENGINEERING"/>
    <s v="H0406"/>
    <s v="DEAN, ENGINEERING"/>
    <x v="9"/>
    <x v="9"/>
    <x v="1"/>
    <x v="1"/>
    <s v="(blank)"/>
    <s v="(blank)"/>
    <n v="50"/>
    <n v="8099"/>
    <n v="4302.6006341500006"/>
    <n v="1893.1442790260003"/>
    <n v="0"/>
    <n v="2409.4563551240003"/>
  </r>
  <r>
    <s v="1386404"/>
    <s v="Palmer,Jeremy"/>
    <s v="PI"/>
    <s v="G0505126"/>
    <s v="H0067"/>
    <s v="CHEMICAL ENGINEERING"/>
    <s v="H0406"/>
    <s v="DEAN, ENGINEERING"/>
    <x v="9"/>
    <x v="9"/>
    <x v="1"/>
    <x v="1"/>
    <s v="(blank)"/>
    <s v="(blank)"/>
    <n v="50"/>
    <n v="8099"/>
    <n v="4302.6006341500006"/>
    <n v="1893.1442790260003"/>
    <n v="0"/>
    <n v="2409.4563551240003"/>
  </r>
  <r>
    <s v="1383601"/>
    <s v="Elgart,Shona Robin"/>
    <s v="PI"/>
    <s v="G0505130"/>
    <s v="H0065"/>
    <s v="HEALTH AND HUMAN PERFORMANCE"/>
    <s v="H0409"/>
    <s v="DEAN, LIBERAL ARTS &amp; SOC SCI"/>
    <x v="16"/>
    <x v="16"/>
    <x v="2"/>
    <x v="2"/>
    <s v="(blank)"/>
    <s v="(blank)"/>
    <n v="100"/>
    <n v="0"/>
    <n v="0"/>
    <n v="0"/>
    <n v="0"/>
    <n v="0"/>
  </r>
  <r>
    <s v="1219509"/>
    <s v="Choi,Yunsoo"/>
    <s v="PI"/>
    <s v="G0505153"/>
    <s v="H0109"/>
    <s v="EARTH &amp; ATMOSPHERIC SCIENCES"/>
    <s v="H0411"/>
    <s v="DEAN, NATURAL SCIENCE &amp; MATHE"/>
    <x v="4"/>
    <x v="4"/>
    <x v="3"/>
    <x v="3"/>
    <s v="(blank)"/>
    <s v="(blank)"/>
    <n v="100"/>
    <n v="-176"/>
    <n v="-93.500149600000015"/>
    <n v="-41.140065824000004"/>
    <n v="0"/>
    <n v="-52.36008377600001"/>
  </r>
  <r>
    <s v="8007923"/>
    <s v="Lawrence,Steven K"/>
    <s v="PI"/>
    <s v="G0505157"/>
    <s v="H0053"/>
    <s v="SMALL BUSINESS DEV CENTER"/>
    <s v="H0404"/>
    <s v="DEAN'S OFFICE BAUER COLLEGE"/>
    <x v="63"/>
    <x v="63"/>
    <x v="17"/>
    <x v="17"/>
    <s v="(blank)"/>
    <s v="(blank)"/>
    <n v="100"/>
    <n v="1086"/>
    <n v="576.93842310000002"/>
    <n v="253.85290616400002"/>
    <n v="0"/>
    <n v="323.08551693599998"/>
  </r>
  <r>
    <s v="0898149"/>
    <s v="Bao,Jiming"/>
    <s v="PI"/>
    <s v="G0505170"/>
    <s v="H0070"/>
    <s v="ELECTRICAL ENGINEERING"/>
    <s v="H0406"/>
    <s v="DEAN, ENGINEERING"/>
    <x v="1"/>
    <x v="1"/>
    <x v="1"/>
    <x v="1"/>
    <s v="(blank)"/>
    <s v="(blank)"/>
    <n v="100"/>
    <n v="0"/>
    <n v="0"/>
    <n v="0"/>
    <n v="0"/>
    <n v="0"/>
  </r>
  <r>
    <s v="1053104"/>
    <s v="Rodrigues,Debora Frigi"/>
    <s v="PI"/>
    <s v="G0505178"/>
    <s v="H0068"/>
    <s v="CIVIL ENGINEERING"/>
    <s v="H0406"/>
    <s v="DEAN, ENGINEERING"/>
    <x v="40"/>
    <x v="40"/>
    <x v="1"/>
    <x v="1"/>
    <s v="(blank)"/>
    <s v="(blank)"/>
    <n v="100"/>
    <n v="0"/>
    <n v="0"/>
    <n v="0"/>
    <n v="0"/>
    <n v="0"/>
  </r>
  <r>
    <s v="8001690"/>
    <s v="Viana,Andres G"/>
    <s v="PI"/>
    <s v="G0505179"/>
    <s v="H0125"/>
    <s v="PSYCHOLOGY"/>
    <s v="H0409"/>
    <s v="DEAN, LIBERAL ARTS &amp; SOC SCI"/>
    <x v="2"/>
    <x v="2"/>
    <x v="2"/>
    <x v="2"/>
    <s v="(blank)"/>
    <s v="(blank)"/>
    <n v="100"/>
    <n v="0"/>
    <n v="0"/>
    <n v="0"/>
    <n v="0"/>
    <n v="0"/>
  </r>
  <r>
    <s v="1053104"/>
    <s v="Rodrigues,Debora Frigi"/>
    <s v="COPI"/>
    <s v="G0505182"/>
    <s v="H0068"/>
    <s v="CIVIL ENGINEERING"/>
    <s v="H0406"/>
    <s v="DEAN, ENGINEERING"/>
    <x v="40"/>
    <x v="40"/>
    <x v="1"/>
    <x v="1"/>
    <s v="(blank)"/>
    <s v="(blank)"/>
    <n v="100"/>
    <n v="6789"/>
    <n v="3606.6620206500002"/>
    <n v="1586.9312890860001"/>
    <n v="0"/>
    <n v="2019.7307315640001"/>
  </r>
  <r>
    <s v="1306477"/>
    <s v="Shevkoplyas,Sergey"/>
    <s v="PI"/>
    <s v="G0505187"/>
    <s v="H0071"/>
    <s v="BIOMEDICAL ENGINEERING"/>
    <s v="H0406"/>
    <s v="DEAN, ENGINEERING"/>
    <x v="37"/>
    <x v="37"/>
    <x v="1"/>
    <x v="1"/>
    <s v="(blank)"/>
    <s v="(blank)"/>
    <n v="100"/>
    <n v="1980"/>
    <n v="1051.8766830000002"/>
    <n v="462.82574052000007"/>
    <n v="0"/>
    <n v="589.05094248000012"/>
  </r>
  <r>
    <s v="0957705"/>
    <s v="Pritzker,Suzanne"/>
    <s v="PI"/>
    <s v="G0505201"/>
    <s v="H0509"/>
    <s v="CHILD &amp; FAMILY CENTER"/>
    <s v="H0415"/>
    <s v="DEAN, SOCIAL WORK"/>
    <x v="12"/>
    <x v="12"/>
    <x v="5"/>
    <x v="5"/>
    <s v="(blank)"/>
    <s v="(blank)"/>
    <n v="100"/>
    <n v="5529"/>
    <n v="2937.2859496500005"/>
    <n v="1292.4058178460002"/>
    <n v="0"/>
    <n v="1644.8801318040003"/>
  </r>
  <r>
    <s v="1053104"/>
    <s v="Rodrigues,Debora Frigi"/>
    <s v="PI"/>
    <s v="G0505204"/>
    <s v="H0068"/>
    <s v="CIVIL ENGINEERING"/>
    <s v="H0406"/>
    <s v="DEAN, ENGINEERING"/>
    <x v="40"/>
    <x v="40"/>
    <x v="1"/>
    <x v="1"/>
    <s v="(blank)"/>
    <s v="(blank)"/>
    <n v="100"/>
    <n v="0"/>
    <n v="0"/>
    <n v="0"/>
    <n v="0"/>
    <n v="0"/>
  </r>
  <r>
    <s v="0299540"/>
    <s v="Xian,Wa"/>
    <s v="PI"/>
    <s v="G0505222"/>
    <s v="H0104"/>
    <s v="BIOLOGY &amp; BIOCHEMISTRY"/>
    <s v="H0411"/>
    <s v="DEAN, NATURAL SCIENCE &amp; MATHE"/>
    <x v="26"/>
    <x v="26"/>
    <x v="3"/>
    <x v="3"/>
    <s v="(blank)"/>
    <s v="(blank)"/>
    <n v="70"/>
    <n v="140338"/>
    <n v="74554.681787300011"/>
    <n v="32804.059986412009"/>
    <n v="0"/>
    <n v="41750.621800888002"/>
  </r>
  <r>
    <s v="8002714"/>
    <s v="McKeon,Frank D"/>
    <s v="COI"/>
    <s v="G0505222"/>
    <s v="H0104"/>
    <s v="BIOLOGY &amp; BIOCHEMISTRY"/>
    <s v="H0411"/>
    <s v="DEAN, NATURAL SCIENCE &amp; MATHE"/>
    <x v="26"/>
    <x v="26"/>
    <x v="3"/>
    <x v="3"/>
    <s v="(blank)"/>
    <s v="(blank)"/>
    <n v="30"/>
    <n v="60143"/>
    <n v="31951.019871550005"/>
    <n v="14058.448743482002"/>
    <n v="0"/>
    <n v="17892.571128068004"/>
  </r>
  <r>
    <s v="0104477"/>
    <s v="Chen,Ji"/>
    <s v="PI"/>
    <s v="G0505229"/>
    <s v="H0070"/>
    <s v="ELECTRICAL ENGINEERING"/>
    <s v="H0406"/>
    <s v="DEAN, ENGINEERING"/>
    <x v="1"/>
    <x v="1"/>
    <x v="1"/>
    <x v="1"/>
    <s v="(blank)"/>
    <s v="(blank)"/>
    <n v="100"/>
    <n v="28783"/>
    <n v="15290.993215550001"/>
    <n v="6728.0370148420006"/>
    <n v="0"/>
    <n v="8562.9562007080003"/>
  </r>
  <r>
    <s v="1203910"/>
    <s v="Qin,Guan"/>
    <s v="PI"/>
    <s v="G0505230"/>
    <s v="H0591"/>
    <s v="PETROLEUM ENGINEERING"/>
    <s v="H0406"/>
    <s v="DEAN, ENGINEERING"/>
    <x v="32"/>
    <x v="32"/>
    <x v="1"/>
    <x v="1"/>
    <s v="(blank)"/>
    <s v="(blank)"/>
    <n v="100"/>
    <n v="-290"/>
    <n v="-154.0627465"/>
    <n v="-67.787608460000001"/>
    <n v="0"/>
    <n v="-86.275138040000002"/>
  </r>
  <r>
    <s v="8010043"/>
    <s v="Li,Hongyi"/>
    <s v="PI"/>
    <s v="G0505233"/>
    <s v="H0068"/>
    <s v="CIVIL ENGINEERING"/>
    <s v="H0406"/>
    <s v="DEAN, ENGINEERING"/>
    <x v="40"/>
    <x v="40"/>
    <x v="1"/>
    <x v="1"/>
    <s v="(blank)"/>
    <s v="(blank)"/>
    <n v="100"/>
    <n v="29753"/>
    <n v="15806.306540050002"/>
    <n v="6954.7748776220005"/>
    <n v="0"/>
    <n v="8851.5316624280022"/>
  </r>
  <r>
    <s v="0090274"/>
    <s v="Pinsky,Lawrence S"/>
    <s v="PI"/>
    <s v="G0505239"/>
    <s v="H0112"/>
    <s v="PHYSICS"/>
    <s v="H0411"/>
    <s v="DEAN, NATURAL SCIENCE &amp; MATHE"/>
    <x v="3"/>
    <x v="3"/>
    <x v="3"/>
    <x v="3"/>
    <s v="(blank)"/>
    <s v="(blank)"/>
    <n v="100"/>
    <n v="0"/>
    <n v="0"/>
    <n v="0"/>
    <n v="0"/>
    <n v="0"/>
  </r>
  <r>
    <s v="8007357"/>
    <s v="Laszka,Aron"/>
    <s v="PI"/>
    <s v="G0505241"/>
    <s v="H0108"/>
    <s v="COMPUTER SCIENCE"/>
    <s v="H0411"/>
    <s v="DEAN, NATURAL SCIENCE &amp; MATHE"/>
    <x v="38"/>
    <x v="38"/>
    <x v="3"/>
    <x v="3"/>
    <s v="(blank)"/>
    <s v="(blank)"/>
    <n v="100"/>
    <n v="20215"/>
    <n v="10739.235932750002"/>
    <n v="4725.2638104100006"/>
    <n v="0"/>
    <n v="6013.9721223400011"/>
  </r>
  <r>
    <s v="8004417"/>
    <s v="Bick,Johanna R"/>
    <s v="PI"/>
    <s v="G0505249"/>
    <s v="H0288"/>
    <s v="TIMES"/>
    <s v="H0400"/>
    <s v="RESEARCH"/>
    <x v="2"/>
    <x v="2"/>
    <x v="2"/>
    <x v="2"/>
    <s v="(blank)"/>
    <s v="(blank)"/>
    <n v="30"/>
    <n v="20948"/>
    <n v="11128.642805800002"/>
    <n v="4896.6028345520008"/>
    <n v="0"/>
    <n v="6232.0399712480012"/>
  </r>
  <r>
    <s v="8004417"/>
    <s v="Bick,Johanna R"/>
    <s v="PI"/>
    <s v="G0505249"/>
    <s v="H0288"/>
    <s v="TIMES"/>
    <s v="H0400"/>
    <s v="RESEARCH"/>
    <x v="19"/>
    <x v="19"/>
    <x v="7"/>
    <x v="7"/>
    <s v="H0409"/>
    <s v="DEAN, LIBERAL ARTS AND SOCIAL SCIENCE"/>
    <n v="70"/>
    <n v="48881"/>
    <n v="25968.072798850004"/>
    <n v="0"/>
    <n v="25968.072798850004"/>
    <n v="0"/>
  </r>
  <r>
    <s v="0189442"/>
    <s v="Ni,Lan"/>
    <s v="COPI"/>
    <s v="G0505262"/>
    <s v="H0070"/>
    <s v="ELECTRICAL ENGINEERING"/>
    <s v="H0406"/>
    <s v="DEAN, ENGINEERING"/>
    <x v="67"/>
    <x v="67"/>
    <x v="2"/>
    <x v="2"/>
    <s v="(blank)"/>
    <s v="(blank)"/>
    <n v="40"/>
    <n v="466"/>
    <n v="247.56289610000002"/>
    <n v="108.92767428400001"/>
    <n v="0"/>
    <n v="138.63522181600001"/>
  </r>
  <r>
    <s v="8001791"/>
    <s v="Pan,Miao"/>
    <s v="PI"/>
    <s v="G0505262"/>
    <s v="H0070"/>
    <s v="ELECTRICAL ENGINEERING"/>
    <s v="H0406"/>
    <s v="DEAN, ENGINEERING"/>
    <x v="1"/>
    <x v="1"/>
    <x v="1"/>
    <x v="1"/>
    <s v="(blank)"/>
    <s v="(blank)"/>
    <n v="60"/>
    <n v="699"/>
    <n v="371.34434415000004"/>
    <n v="163.39151142600002"/>
    <n v="0"/>
    <n v="207.95283272400002"/>
  </r>
  <r>
    <s v="8007883"/>
    <s v="Sakhaee Pour,Ahmad"/>
    <s v="PI"/>
    <s v="G0505269"/>
    <s v="H0591"/>
    <s v="PETROLEUM ENGINEERING"/>
    <s v="H0406"/>
    <s v="DEAN, ENGINEERING"/>
    <x v="32"/>
    <x v="32"/>
    <x v="1"/>
    <x v="1"/>
    <s v="(blank)"/>
    <s v="(blank)"/>
    <n v="100"/>
    <n v="3814"/>
    <n v="2026.1907419000001"/>
    <n v="891.52392643600012"/>
    <n v="0"/>
    <n v="1134.6668154640001"/>
  </r>
  <r>
    <s v="8007883"/>
    <s v="Sakhaee Pour,Ahmad"/>
    <s v="PI"/>
    <s v="G0505271"/>
    <s v="H0591"/>
    <s v="PETROLEUM ENGINEERING"/>
    <s v="H0406"/>
    <s v="DEAN, ENGINEERING"/>
    <x v="32"/>
    <x v="32"/>
    <x v="1"/>
    <x v="1"/>
    <s v="(blank)"/>
    <s v="(blank)"/>
    <n v="100"/>
    <n v="4233"/>
    <n v="2248.7848480500002"/>
    <n v="989.46533314200008"/>
    <n v="0"/>
    <n v="1259.3195149080002"/>
  </r>
  <r>
    <s v="8007883"/>
    <s v="Sakhaee Pour,Ahmad"/>
    <s v="PI"/>
    <s v="G0505283"/>
    <s v="H0591"/>
    <s v="PETROLEUM ENGINEERING"/>
    <s v="H0406"/>
    <s v="DEAN, ENGINEERING"/>
    <x v="32"/>
    <x v="32"/>
    <x v="1"/>
    <x v="1"/>
    <s v="(blank)"/>
    <s v="(blank)"/>
    <n v="100"/>
    <n v="4667"/>
    <n v="2479.3477169500002"/>
    <n v="1090.9129954580001"/>
    <n v="0"/>
    <n v="1388.4347214920001"/>
  </r>
  <r>
    <s v="8007883"/>
    <s v="Sakhaee Pour,Ahmad"/>
    <s v="PI"/>
    <s v="G0505284"/>
    <s v="H0591"/>
    <s v="PETROLEUM ENGINEERING"/>
    <s v="H0406"/>
    <s v="DEAN, ENGINEERING"/>
    <x v="32"/>
    <x v="32"/>
    <x v="1"/>
    <x v="1"/>
    <s v="(blank)"/>
    <s v="(blank)"/>
    <n v="100"/>
    <n v="2745"/>
    <n v="1458.2835832500002"/>
    <n v="641.64477663000014"/>
    <n v="0"/>
    <n v="816.63880662000008"/>
  </r>
  <r>
    <s v="0091375"/>
    <s v="Bawa-Khalfe,Tasneem"/>
    <s v="PI"/>
    <s v="G0505288"/>
    <s v="H0515"/>
    <s v="CTR FOR NUCLEAR REC&amp;CELL SIGN"/>
    <s v="H0411"/>
    <s v="DEAN, NATURAL SCIENCE &amp; MATHE"/>
    <x v="26"/>
    <x v="26"/>
    <x v="3"/>
    <x v="3"/>
    <s v="(blank)"/>
    <s v="(blank)"/>
    <n v="50"/>
    <n v="0"/>
    <n v="0"/>
    <n v="0"/>
    <n v="0"/>
    <n v="0"/>
  </r>
  <r>
    <s v="0091375"/>
    <s v="Bawa-Khalfe,Tasneem"/>
    <s v="PI"/>
    <s v="G0505288"/>
    <s v="H0515"/>
    <s v="CTR FOR NUCLEAR REC&amp;CELL SIGN"/>
    <s v="H0411"/>
    <s v="DEAN, NATURAL SCIENCE &amp; MATHE"/>
    <x v="6"/>
    <x v="6"/>
    <x v="3"/>
    <x v="3"/>
    <s v="(blank)"/>
    <s v="(blank)"/>
    <n v="50"/>
    <n v="0"/>
    <n v="0"/>
    <n v="0"/>
    <n v="0"/>
    <n v="0"/>
  </r>
  <r>
    <s v="8013719"/>
    <s v="Romero Ortega,Mario Ignacio"/>
    <s v="PI"/>
    <s v="G0505289"/>
    <s v="H0071"/>
    <s v="BIOMEDICAL ENGINEERING"/>
    <s v="H0406"/>
    <s v="DEAN, ENGINEERING"/>
    <x v="37"/>
    <x v="37"/>
    <x v="1"/>
    <x v="1"/>
    <s v="(blank)"/>
    <s v="(blank)"/>
    <n v="100"/>
    <n v="11334"/>
    <n v="6021.1971339000002"/>
    <n v="2649.3267389160001"/>
    <n v="0"/>
    <n v="3371.8703949840001"/>
  </r>
  <r>
    <s v="0189442"/>
    <s v="Ni,Lan"/>
    <s v="COPI"/>
    <s v="G0505290"/>
    <s v="H0084"/>
    <s v="COMMUNICATION"/>
    <s v="H0409"/>
    <s v="DEAN, LIBERAL ARTS &amp; SOC SCI"/>
    <x v="67"/>
    <x v="67"/>
    <x v="2"/>
    <x v="2"/>
    <s v="(blank)"/>
    <s v="(blank)"/>
    <n v="40"/>
    <n v="83"/>
    <n v="44.093820550000004"/>
    <n v="19.401281042000001"/>
    <n v="0"/>
    <n v="24.692539508000003"/>
  </r>
  <r>
    <s v="8001791"/>
    <s v="Pan,Miao"/>
    <s v="PI"/>
    <s v="G0505290"/>
    <s v="H0084"/>
    <s v="COMMUNICATION"/>
    <s v="H0409"/>
    <s v="DEAN, LIBERAL ARTS &amp; SOC SCI"/>
    <x v="1"/>
    <x v="1"/>
    <x v="1"/>
    <x v="1"/>
    <s v="(blank)"/>
    <s v="(blank)"/>
    <n v="60"/>
    <n v="123"/>
    <n v="65.343854550000003"/>
    <n v="28.751296002"/>
    <n v="0"/>
    <n v="36.592558548"/>
  </r>
  <r>
    <s v="8006219"/>
    <s v="Koka,Sai Sudha"/>
    <s v="PI"/>
    <s v="G0505292"/>
    <s v="H0117"/>
    <s v="PHARMACOLOGICAL &amp; PHARMACEUTIC"/>
    <s v="H0413"/>
    <s v="DEAN, PHARMACY"/>
    <x v="24"/>
    <x v="24"/>
    <x v="9"/>
    <x v="9"/>
    <s v="(blank)"/>
    <s v="(blank)"/>
    <n v="100"/>
    <n v="975"/>
    <n v="517.9695787500001"/>
    <n v="227.90661465000005"/>
    <n v="0"/>
    <n v="290.06296410000004"/>
  </r>
  <r>
    <s v="0081831"/>
    <s v="Cheung,Monit"/>
    <s v="PI"/>
    <s v="G0505303"/>
    <s v="H0509"/>
    <s v="CHILD &amp; FAMILY CENTER"/>
    <s v="H0415"/>
    <s v="DEAN, SOCIAL WORK"/>
    <x v="21"/>
    <x v="21"/>
    <x v="5"/>
    <x v="5"/>
    <s v="(blank)"/>
    <s v="(blank)"/>
    <n v="100"/>
    <n v="-410"/>
    <n v="-217.81284850000003"/>
    <n v="-95.837653340000017"/>
    <n v="0"/>
    <n v="-121.97519516000001"/>
  </r>
  <r>
    <s v="8007788"/>
    <s v="Karim,Alamgir"/>
    <s v="PI"/>
    <s v="G0505310"/>
    <s v="H0067"/>
    <s v="CHEMICAL ENGINEERING"/>
    <s v="H0406"/>
    <s v="DEAN, ENGINEERING"/>
    <x v="9"/>
    <x v="9"/>
    <x v="1"/>
    <x v="1"/>
    <s v="(blank)"/>
    <s v="(blank)"/>
    <n v="100"/>
    <n v="-114"/>
    <n v="-60.562596900000003"/>
    <n v="-26.647542636000001"/>
    <n v="0"/>
    <n v="-33.915054264000005"/>
  </r>
  <r>
    <s v="8007923"/>
    <s v="Lawrence,Steven K"/>
    <s v="PI"/>
    <s v="G0505322"/>
    <s v="H0053"/>
    <s v="SMALL BUSINESS DEV CENTER"/>
    <s v="H0404"/>
    <s v="DEAN'S OFFICE BAUER COLLEGE"/>
    <x v="63"/>
    <x v="63"/>
    <x v="17"/>
    <x v="17"/>
    <s v="(blank)"/>
    <s v="(blank)"/>
    <n v="100"/>
    <n v="147771"/>
    <n v="78503.469355350011"/>
    <n v="34541.526516354003"/>
    <n v="0"/>
    <n v="43961.942838996009"/>
  </r>
  <r>
    <s v="0105272"/>
    <s v="Brown,Aabha"/>
    <s v="PI"/>
    <s v="G0505328"/>
    <s v="H0508"/>
    <s v="CTR DRUG &amp; SOCIAL POLICY RESRC"/>
    <s v="H0415"/>
    <s v="DEAN, SOCIAL WORK"/>
    <x v="21"/>
    <x v="21"/>
    <x v="5"/>
    <x v="5"/>
    <s v="(blank)"/>
    <s v="(blank)"/>
    <n v="0"/>
    <n v="0"/>
    <n v="0"/>
    <n v="0"/>
    <n v="0"/>
    <n v="0"/>
  </r>
  <r>
    <s v="0105272"/>
    <s v="Brown,Aabha"/>
    <s v="PI"/>
    <s v="G0505328"/>
    <s v="H0508"/>
    <s v="CTR DRUG &amp; SOCIAL POLICY RESRC"/>
    <s v="H0415"/>
    <s v="DEAN, SOCIAL WORK"/>
    <x v="14"/>
    <x v="14"/>
    <x v="5"/>
    <x v="5"/>
    <s v="(blank)"/>
    <s v="(blank)"/>
    <n v="34"/>
    <n v="384"/>
    <n v="204.00032640000001"/>
    <n v="89.760143616000008"/>
    <n v="0"/>
    <n v="114.240182784"/>
  </r>
  <r>
    <s v="0598763"/>
    <s v="Amtsberg,Donna K."/>
    <s v="COI"/>
    <s v="G0505328"/>
    <s v="H0508"/>
    <s v="CTR DRUG &amp; SOCIAL POLICY RESRC"/>
    <s v="H0415"/>
    <s v="DEAN, SOCIAL WORK"/>
    <x v="21"/>
    <x v="21"/>
    <x v="5"/>
    <x v="5"/>
    <s v="(blank)"/>
    <s v="(blank)"/>
    <n v="0"/>
    <n v="0"/>
    <n v="0"/>
    <n v="0"/>
    <n v="0"/>
    <n v="0"/>
  </r>
  <r>
    <s v="0598763"/>
    <s v="Amtsberg,Donna K."/>
    <s v="COI"/>
    <s v="G0505328"/>
    <s v="H0508"/>
    <s v="CTR DRUG &amp; SOCIAL POLICY RESRC"/>
    <s v="H0415"/>
    <s v="DEAN, SOCIAL WORK"/>
    <x v="14"/>
    <x v="14"/>
    <x v="5"/>
    <x v="5"/>
    <s v="(blank)"/>
    <s v="(blank)"/>
    <n v="33"/>
    <n v="372"/>
    <n v="197.62531620000001"/>
    <n v="86.955139128000013"/>
    <n v="0"/>
    <n v="110.670177072"/>
  </r>
  <r>
    <s v="8007060"/>
    <s v="Barthelemy,Juan"/>
    <s v="COI"/>
    <s v="G0505328"/>
    <s v="H0508"/>
    <s v="CTR DRUG &amp; SOCIAL POLICY RESRC"/>
    <s v="H0415"/>
    <s v="DEAN, SOCIAL WORK"/>
    <x v="21"/>
    <x v="21"/>
    <x v="5"/>
    <x v="5"/>
    <s v="(blank)"/>
    <s v="(blank)"/>
    <n v="0"/>
    <n v="0"/>
    <n v="0"/>
    <n v="0"/>
    <n v="0"/>
    <n v="0"/>
  </r>
  <r>
    <s v="8007060"/>
    <s v="Barthelemy,Juan"/>
    <s v="COI"/>
    <s v="G0505328"/>
    <s v="H0508"/>
    <s v="CTR DRUG &amp; SOCIAL POLICY RESRC"/>
    <s v="H0415"/>
    <s v="DEAN, SOCIAL WORK"/>
    <x v="14"/>
    <x v="14"/>
    <x v="5"/>
    <x v="5"/>
    <s v="(blank)"/>
    <s v="(blank)"/>
    <n v="33"/>
    <n v="372"/>
    <n v="197.62531620000001"/>
    <n v="86.955139128000013"/>
    <n v="0"/>
    <n v="110.670177072"/>
  </r>
  <r>
    <s v="0081909"/>
    <s v="Leung,Yuk-Hi Patrick"/>
    <s v="PI"/>
    <s v="G0505330"/>
    <s v="H0129"/>
    <s v="DEAN, SOCIAL WORK"/>
    <s v="H0415"/>
    <s v="DEAN, SOCIAL WORK"/>
    <x v="21"/>
    <x v="21"/>
    <x v="5"/>
    <x v="5"/>
    <s v="(blank)"/>
    <s v="(blank)"/>
    <n v="100"/>
    <n v="0"/>
    <n v="0"/>
    <n v="0"/>
    <n v="0"/>
    <n v="0"/>
  </r>
  <r>
    <s v="0503306"/>
    <s v="Wu,Xuqing"/>
    <s v="PI"/>
    <s v="G0505336"/>
    <s v="H0137"/>
    <s v="I LT"/>
    <s v="H0416"/>
    <s v="TECHNOLOGY ADMIN"/>
    <x v="52"/>
    <x v="52"/>
    <x v="13"/>
    <x v="13"/>
    <s v="(blank)"/>
    <s v="(blank)"/>
    <n v="50"/>
    <n v="5346"/>
    <n v="2840.0670441000002"/>
    <n v="1249.6294994040002"/>
    <n v="0"/>
    <n v="1590.437544696"/>
  </r>
  <r>
    <s v="8001792"/>
    <s v="Chen,Jiefu"/>
    <s v="COPI"/>
    <s v="G0505336"/>
    <s v="H0137"/>
    <s v="I LT"/>
    <s v="H0416"/>
    <s v="TECHNOLOGY ADMIN"/>
    <x v="1"/>
    <x v="1"/>
    <x v="1"/>
    <x v="1"/>
    <s v="(blank)"/>
    <s v="(blank)"/>
    <n v="50"/>
    <n v="5346"/>
    <n v="2840.0670441000002"/>
    <n v="1249.6294994040002"/>
    <n v="0"/>
    <n v="1590.437544696"/>
  </r>
  <r>
    <s v="1396608"/>
    <s v="Kostarelos,Konstantinos"/>
    <s v="PI"/>
    <s v="G0505339"/>
    <s v="H0567"/>
    <s v="UH ENERGY"/>
    <s v="H0001"/>
    <s v="CHANCELLOR/PRESIDENT"/>
    <x v="31"/>
    <x v="31"/>
    <x v="12"/>
    <x v="12"/>
    <s v="(blank)"/>
    <s v="(blank)"/>
    <n v="100"/>
    <n v="17016"/>
    <n v="9039.7644636000005"/>
    <n v="3977.4963639840003"/>
    <n v="0"/>
    <n v="5062.2680996159997"/>
  </r>
  <r>
    <s v="0083014"/>
    <s v="Stokes,Donna"/>
    <s v="COPI"/>
    <s v="G0505341"/>
    <s v="H0110"/>
    <s v="MATHEMATICS"/>
    <s v="H0411"/>
    <s v="DEAN, NATURAL SCIENCE &amp; MATHE"/>
    <x v="3"/>
    <x v="3"/>
    <x v="3"/>
    <x v="3"/>
    <s v="(blank)"/>
    <s v="(blank)"/>
    <n v="20"/>
    <n v="0"/>
    <n v="0"/>
    <n v="0"/>
    <n v="0"/>
    <n v="0"/>
  </r>
  <r>
    <s v="0085755"/>
    <s v="Subhlok,Jaspal"/>
    <s v="COPI"/>
    <s v="G0505341"/>
    <s v="H0110"/>
    <s v="MATHEMATICS"/>
    <s v="H0411"/>
    <s v="DEAN, NATURAL SCIENCE &amp; MATHE"/>
    <x v="38"/>
    <x v="38"/>
    <x v="3"/>
    <x v="3"/>
    <s v="(blank)"/>
    <s v="(blank)"/>
    <n v="10"/>
    <n v="0"/>
    <n v="0"/>
    <n v="0"/>
    <n v="0"/>
    <n v="0"/>
  </r>
  <r>
    <s v="0900385"/>
    <s v="Evans,Paige K"/>
    <s v="PI"/>
    <s v="G0505341"/>
    <s v="H0110"/>
    <s v="MATHEMATICS"/>
    <s v="H0411"/>
    <s v="DEAN, NATURAL SCIENCE &amp; MATHE"/>
    <x v="13"/>
    <x v="13"/>
    <x v="3"/>
    <x v="3"/>
    <s v="(blank)"/>
    <s v="(blank)"/>
    <n v="50"/>
    <n v="0"/>
    <n v="0"/>
    <n v="0"/>
    <n v="0"/>
    <n v="0"/>
  </r>
  <r>
    <s v="8010378"/>
    <s v="Zhu,Weihang"/>
    <s v="COPI"/>
    <s v="G0505341"/>
    <s v="H0110"/>
    <s v="MATHEMATICS"/>
    <s v="H0411"/>
    <s v="DEAN, NATURAL SCIENCE &amp; MATHE"/>
    <x v="41"/>
    <x v="41"/>
    <x v="13"/>
    <x v="13"/>
    <s v="(blank)"/>
    <s v="(blank)"/>
    <n v="10"/>
    <n v="0"/>
    <n v="0"/>
    <n v="0"/>
    <n v="0"/>
    <n v="0"/>
  </r>
  <r>
    <s v="8010558"/>
    <s v="Gist,Conra D."/>
    <s v="COPI"/>
    <s v="G0505341"/>
    <s v="H0110"/>
    <s v="MATHEMATICS"/>
    <s v="H0411"/>
    <s v="DEAN, NATURAL SCIENCE &amp; MATHE"/>
    <x v="23"/>
    <x v="23"/>
    <x v="0"/>
    <x v="0"/>
    <s v="(blank)"/>
    <s v="(blank)"/>
    <n v="10"/>
    <n v="0"/>
    <n v="0"/>
    <n v="0"/>
    <n v="0"/>
    <n v="0"/>
  </r>
  <r>
    <s v="0153692"/>
    <s v="Craft,John W"/>
    <s v="PI"/>
    <s v="G0505345"/>
    <s v="H0104"/>
    <s v="BIOLOGY &amp; BIOCHEMISTRY"/>
    <s v="H0411"/>
    <s v="DEAN, NATURAL SCIENCE &amp; MATHE"/>
    <x v="26"/>
    <x v="26"/>
    <x v="3"/>
    <x v="3"/>
    <s v="(blank)"/>
    <s v="(blank)"/>
    <n v="100"/>
    <n v="0"/>
    <n v="0"/>
    <n v="0"/>
    <n v="0"/>
    <n v="0"/>
  </r>
  <r>
    <s v="0186940"/>
    <s v="Flynn III,James Howard"/>
    <s v="PI"/>
    <s v="G0505347"/>
    <s v="H0109"/>
    <s v="EARTH &amp; ATMOSPHERIC SCIENCES"/>
    <s v="H0411"/>
    <s v="DEAN, NATURAL SCIENCE &amp; MATHE"/>
    <x v="4"/>
    <x v="4"/>
    <x v="3"/>
    <x v="3"/>
    <s v="(blank)"/>
    <s v="(blank)"/>
    <n v="50"/>
    <n v="3350"/>
    <n v="1779.6903475000001"/>
    <n v="783.06375290000005"/>
    <n v="0"/>
    <n v="996.62659460000009"/>
  </r>
  <r>
    <s v="0186940"/>
    <s v="Flynn III,James Howard"/>
    <s v="PI"/>
    <s v="G0505347"/>
    <s v="H0109"/>
    <s v="EARTH &amp; ATMOSPHERIC SCIENCES"/>
    <s v="H0411"/>
    <s v="DEAN, NATURAL SCIENCE &amp; MATHE"/>
    <x v="57"/>
    <x v="57"/>
    <x v="3"/>
    <x v="3"/>
    <s v="(blank)"/>
    <s v="(blank)"/>
    <n v="50"/>
    <n v="3350"/>
    <n v="1779.6903475000001"/>
    <n v="783.06375290000005"/>
    <n v="0"/>
    <n v="996.62659460000009"/>
  </r>
  <r>
    <s v="0952956"/>
    <s v="Kulesz,Paulina Anna"/>
    <s v="PI"/>
    <s v="G0505348"/>
    <s v="H0288"/>
    <s v="TIMES"/>
    <s v="H0400"/>
    <s v="RESEARCH"/>
    <x v="2"/>
    <x v="2"/>
    <x v="2"/>
    <x v="2"/>
    <s v="(blank)"/>
    <s v="(blank)"/>
    <n v="20"/>
    <n v="1"/>
    <n v="0.53125085000000005"/>
    <n v="0.23375037400000001"/>
    <n v="0"/>
    <n v="0.29750047600000007"/>
  </r>
  <r>
    <s v="0952956"/>
    <s v="Kulesz,Paulina Anna"/>
    <s v="PI"/>
    <s v="G0505348"/>
    <s v="H0288"/>
    <s v="TIMES"/>
    <s v="H0400"/>
    <s v="RESEARCH"/>
    <x v="19"/>
    <x v="19"/>
    <x v="7"/>
    <x v="7"/>
    <s v="H0409"/>
    <s v="DEAN, LIBERAL ARTS AND SOCIAL SCIENCE"/>
    <n v="80"/>
    <n v="-1"/>
    <n v="-0.53125085000000005"/>
    <n v="0"/>
    <n v="-0.53125085000000005"/>
    <n v="0"/>
  </r>
  <r>
    <s v="1314235"/>
    <s v="Mohan,Chandra"/>
    <s v="PI"/>
    <s v="G0505356"/>
    <s v="H0071"/>
    <s v="BIOMEDICAL ENGINEERING"/>
    <s v="H0406"/>
    <s v="DEAN, ENGINEERING"/>
    <x v="37"/>
    <x v="37"/>
    <x v="1"/>
    <x v="1"/>
    <s v="(blank)"/>
    <s v="(blank)"/>
    <n v="50"/>
    <n v="4281"/>
    <n v="2274.2848888500002"/>
    <n v="1000.6853510940001"/>
    <n v="0"/>
    <n v="1273.5995377560002"/>
  </r>
  <r>
    <s v="8004902"/>
    <s v="Nguyen,Hien V"/>
    <s v="COPI"/>
    <s v="G0505356"/>
    <s v="H0071"/>
    <s v="BIOMEDICAL ENGINEERING"/>
    <s v="H0406"/>
    <s v="DEAN, ENGINEERING"/>
    <x v="1"/>
    <x v="1"/>
    <x v="1"/>
    <x v="1"/>
    <s v="(blank)"/>
    <s v="(blank)"/>
    <n v="50"/>
    <n v="4281"/>
    <n v="2274.2848888500002"/>
    <n v="1000.6853510940001"/>
    <n v="0"/>
    <n v="1273.5995377560002"/>
  </r>
  <r>
    <s v="0868076"/>
    <s v="Eriksen,Jason"/>
    <s v="PI"/>
    <s v="G0505377"/>
    <s v="H0117"/>
    <s v="PHARMACOLOGICAL &amp; PHARMACEUTIC"/>
    <s v="H0413"/>
    <s v="DEAN, PHARMACY"/>
    <x v="24"/>
    <x v="24"/>
    <x v="9"/>
    <x v="9"/>
    <s v="(blank)"/>
    <s v="(blank)"/>
    <n v="50"/>
    <n v="935"/>
    <n v="496.71954475000007"/>
    <n v="218.55659969000004"/>
    <n v="0"/>
    <n v="278.16294506000003"/>
  </r>
  <r>
    <s v="1393562"/>
    <s v="Mayerich,David Matthew"/>
    <s v="COPI"/>
    <s v="G0505377"/>
    <s v="H0117"/>
    <s v="PHARMACOLOGICAL &amp; PHARMACEUTIC"/>
    <s v="H0413"/>
    <s v="DEAN, PHARMACY"/>
    <x v="1"/>
    <x v="1"/>
    <x v="1"/>
    <x v="1"/>
    <s v="(blank)"/>
    <s v="(blank)"/>
    <n v="50"/>
    <n v="935"/>
    <n v="496.71954475000007"/>
    <n v="218.55659969000004"/>
    <n v="0"/>
    <n v="278.16294506000003"/>
  </r>
  <r>
    <s v="0343825"/>
    <s v="Venta,Amanda Cristina"/>
    <s v="PI"/>
    <s v="G0505384"/>
    <s v="H0125"/>
    <s v="PSYCHOLOGY"/>
    <s v="H0409"/>
    <s v="DEAN, LIBERAL ARTS &amp; SOC SCI"/>
    <x v="2"/>
    <x v="2"/>
    <x v="2"/>
    <x v="2"/>
    <s v="(blank)"/>
    <s v="(blank)"/>
    <n v="50"/>
    <n v="7030"/>
    <n v="3734.6934755000002"/>
    <n v="1643.2651292200001"/>
    <n v="0"/>
    <n v="2091.4283462800004"/>
  </r>
  <r>
    <s v="0343825"/>
    <s v="Venta,Amanda Cristina"/>
    <s v="PI"/>
    <s v="G0505384"/>
    <s v="H0125"/>
    <s v="PSYCHOLOGY"/>
    <s v="H0409"/>
    <s v="DEAN, LIBERAL ARTS &amp; SOC SCI"/>
    <x v="19"/>
    <x v="19"/>
    <x v="7"/>
    <x v="7"/>
    <s v="H0409"/>
    <s v="DEAN, LIBERAL ARTS AND SOCIAL SCIENCE"/>
    <n v="50"/>
    <n v="7030"/>
    <n v="3734.6934755000002"/>
    <n v="0"/>
    <n v="3734.6934755000002"/>
    <n v="0"/>
  </r>
  <r>
    <s v="1377860"/>
    <s v="Brgoch,Jakoah"/>
    <s v="PI"/>
    <s v="G0505387"/>
    <s v="H0107"/>
    <s v="CHEMISTRY"/>
    <s v="H0411"/>
    <s v="DEAN, NATURAL SCIENCE &amp; MATHE"/>
    <x v="7"/>
    <x v="7"/>
    <x v="3"/>
    <x v="3"/>
    <s v="(blank)"/>
    <s v="(blank)"/>
    <n v="80"/>
    <n v="0"/>
    <n v="0"/>
    <n v="0"/>
    <n v="0"/>
    <n v="0"/>
  </r>
  <r>
    <s v="1377860"/>
    <s v="Brgoch,Jakoah"/>
    <s v="PI"/>
    <s v="G0505387"/>
    <s v="H0107"/>
    <s v="CHEMISTRY"/>
    <s v="H0411"/>
    <s v="DEAN, NATURAL SCIENCE &amp; MATHE"/>
    <x v="35"/>
    <x v="35"/>
    <x v="7"/>
    <x v="7"/>
    <s v="H0411"/>
    <s v="DEAN, NATURAL SCIENCE &amp; MATHE"/>
    <n v="20"/>
    <n v="0"/>
    <n v="0"/>
    <n v="0"/>
    <n v="0"/>
    <n v="0"/>
  </r>
  <r>
    <s v="0633812"/>
    <s v="Fowler,Leah Robbins"/>
    <s v="PI"/>
    <s v="G0505392"/>
    <s v="H0098"/>
    <s v="DEAN, LAW"/>
    <s v="H0410"/>
    <s v="DEAN, LAW"/>
    <x v="47"/>
    <x v="47"/>
    <x v="15"/>
    <x v="15"/>
    <s v="(blank)"/>
    <s v="(blank)"/>
    <n v="100"/>
    <n v="626"/>
    <n v="332.56303210000004"/>
    <n v="146.32773412400002"/>
    <n v="0"/>
    <n v="186.23529797600003"/>
  </r>
  <r>
    <s v="1389876"/>
    <s v="Zheng,Yingcai"/>
    <s v="PI"/>
    <s v="G0505396"/>
    <s v="H0109"/>
    <s v="EARTH &amp; ATMOSPHERIC SCIENCES"/>
    <s v="H0411"/>
    <s v="DEAN, NATURAL SCIENCE &amp; MATHE"/>
    <x v="4"/>
    <x v="4"/>
    <x v="3"/>
    <x v="3"/>
    <s v="(blank)"/>
    <s v="(blank)"/>
    <n v="100"/>
    <n v="36882"/>
    <n v="19593.593849700002"/>
    <n v="8621.1812938680014"/>
    <n v="0"/>
    <n v="10972.412555832001"/>
  </r>
  <r>
    <s v="0503306"/>
    <s v="Wu,Xuqing"/>
    <s v="COPI"/>
    <s v="G0505409"/>
    <s v="H0070"/>
    <s v="ELECTRICAL ENGINEERING"/>
    <s v="H0406"/>
    <s v="DEAN, ENGINEERING"/>
    <x v="52"/>
    <x v="52"/>
    <x v="13"/>
    <x v="13"/>
    <s v="(blank)"/>
    <s v="(blank)"/>
    <n v="33"/>
    <n v="3518"/>
    <n v="1868.9404903000002"/>
    <n v="822.33381573200006"/>
    <n v="0"/>
    <n v="1046.606674568"/>
  </r>
  <r>
    <s v="1393885"/>
    <s v="Fu,Xin"/>
    <s v="COPI"/>
    <s v="G0505409"/>
    <s v="H0070"/>
    <s v="ELECTRICAL ENGINEERING"/>
    <s v="H0406"/>
    <s v="DEAN, ENGINEERING"/>
    <x v="1"/>
    <x v="1"/>
    <x v="1"/>
    <x v="1"/>
    <s v="(blank)"/>
    <s v="(blank)"/>
    <n v="33"/>
    <n v="3518"/>
    <n v="1868.9404903000002"/>
    <n v="822.33381573200006"/>
    <n v="0"/>
    <n v="1046.606674568"/>
  </r>
  <r>
    <s v="8001792"/>
    <s v="Chen,Jiefu"/>
    <s v="PI"/>
    <s v="G0505409"/>
    <s v="H0070"/>
    <s v="ELECTRICAL ENGINEERING"/>
    <s v="H0406"/>
    <s v="DEAN, ENGINEERING"/>
    <x v="1"/>
    <x v="1"/>
    <x v="1"/>
    <x v="1"/>
    <s v="(blank)"/>
    <s v="(blank)"/>
    <n v="34"/>
    <n v="3624"/>
    <n v="1925.2530804000003"/>
    <n v="847.11135537600012"/>
    <n v="0"/>
    <n v="1078.1417250240002"/>
  </r>
  <r>
    <s v="0187004"/>
    <s v="Conklin,William A"/>
    <s v="PI"/>
    <s v="G0505411"/>
    <s v="H0554"/>
    <s v="CTR FOR INFO SCRTY, RES &amp; EDU"/>
    <s v="H0416"/>
    <s v="TECHNOLOGY ADMIN"/>
    <x v="52"/>
    <x v="52"/>
    <x v="13"/>
    <x v="13"/>
    <s v="(blank)"/>
    <s v="(blank)"/>
    <n v="50"/>
    <n v="9267"/>
    <n v="4923.1016269500005"/>
    <n v="2166.1647158580004"/>
    <n v="0"/>
    <n v="2756.9369110920002"/>
  </r>
  <r>
    <s v="0187004"/>
    <s v="Conklin,William A"/>
    <s v="PI"/>
    <s v="G0505411"/>
    <s v="H0554"/>
    <s v="CTR FOR INFO SCRTY, RES &amp; EDU"/>
    <s v="H0416"/>
    <s v="TECHNOLOGY ADMIN"/>
    <x v="66"/>
    <x v="66"/>
    <x v="13"/>
    <x v="13"/>
    <s v="(blank)"/>
    <s v="(blank)"/>
    <n v="50"/>
    <n v="9267"/>
    <n v="4923.1016269500005"/>
    <n v="2166.1647158580004"/>
    <n v="0"/>
    <n v="2756.9369110920002"/>
  </r>
  <r>
    <s v="8007883"/>
    <s v="Sakhaee Pour,Ahmad"/>
    <s v="PI"/>
    <s v="G0505418"/>
    <s v="H0591"/>
    <s v="PETROLEUM ENGINEERING"/>
    <s v="H0406"/>
    <s v="DEAN, ENGINEERING"/>
    <x v="32"/>
    <x v="32"/>
    <x v="1"/>
    <x v="1"/>
    <s v="(blank)"/>
    <s v="(blank)"/>
    <n v="100"/>
    <n v="11577"/>
    <n v="6150.2910904500004"/>
    <n v="2706.1280797980003"/>
    <n v="0"/>
    <n v="3444.1630106520001"/>
  </r>
  <r>
    <s v="8007883"/>
    <s v="Sakhaee Pour,Ahmad"/>
    <s v="PI"/>
    <s v="G0505422"/>
    <s v="H0591"/>
    <s v="PETROLEUM ENGINEERING"/>
    <s v="H0406"/>
    <s v="DEAN, ENGINEERING"/>
    <x v="32"/>
    <x v="32"/>
    <x v="1"/>
    <x v="1"/>
    <s v="(blank)"/>
    <s v="(blank)"/>
    <n v="100"/>
    <n v="3579"/>
    <n v="1901.3467921500003"/>
    <n v="836.59258854600012"/>
    <n v="0"/>
    <n v="1064.7542036040002"/>
  </r>
  <r>
    <s v="0963911"/>
    <s v="Rimer,Jeffrey"/>
    <s v="PI"/>
    <s v="G0505424"/>
    <s v="H0067"/>
    <s v="CHEMICAL ENGINEERING"/>
    <s v="H0406"/>
    <s v="DEAN, ENGINEERING"/>
    <x v="9"/>
    <x v="9"/>
    <x v="1"/>
    <x v="1"/>
    <s v="(blank)"/>
    <s v="(blank)"/>
    <n v="50"/>
    <n v="17276"/>
    <n v="9177.8896846000007"/>
    <n v="4038.2714612240002"/>
    <n v="0"/>
    <n v="5139.618223376001"/>
  </r>
  <r>
    <s v="1386404"/>
    <s v="Palmer,Jeremy"/>
    <s v="COPI"/>
    <s v="G0505424"/>
    <s v="H0067"/>
    <s v="CHEMICAL ENGINEERING"/>
    <s v="H0406"/>
    <s v="DEAN, ENGINEERING"/>
    <x v="9"/>
    <x v="9"/>
    <x v="1"/>
    <x v="1"/>
    <s v="(blank)"/>
    <s v="(blank)"/>
    <n v="50"/>
    <n v="17276"/>
    <n v="9177.8896846000007"/>
    <n v="4038.2714612240002"/>
    <n v="0"/>
    <n v="5139.618223376001"/>
  </r>
  <r>
    <s v="0186940"/>
    <s v="Flynn III,James Howard"/>
    <s v="PI"/>
    <s v="G0505428"/>
    <s v="H0109"/>
    <s v="EARTH &amp; ATMOSPHERIC SCIENCES"/>
    <s v="H0411"/>
    <s v="DEAN, NATURAL SCIENCE &amp; MATHE"/>
    <x v="4"/>
    <x v="4"/>
    <x v="3"/>
    <x v="3"/>
    <s v="(blank)"/>
    <s v="(blank)"/>
    <n v="50"/>
    <n v="1593"/>
    <n v="846.28260405000003"/>
    <n v="372.36434578200004"/>
    <n v="0"/>
    <n v="473.91825826799999"/>
  </r>
  <r>
    <s v="0186940"/>
    <s v="Flynn III,James Howard"/>
    <s v="PI"/>
    <s v="G0505428"/>
    <s v="H0109"/>
    <s v="EARTH &amp; ATMOSPHERIC SCIENCES"/>
    <s v="H0411"/>
    <s v="DEAN, NATURAL SCIENCE &amp; MATHE"/>
    <x v="57"/>
    <x v="57"/>
    <x v="3"/>
    <x v="3"/>
    <s v="(blank)"/>
    <s v="(blank)"/>
    <n v="50"/>
    <n v="1593"/>
    <n v="846.28260405000003"/>
    <n v="372.36434578200004"/>
    <n v="0"/>
    <n v="473.91825826799999"/>
  </r>
  <r>
    <s v="0126234"/>
    <s v="Song,Gangbing"/>
    <s v="COPI"/>
    <s v="G0505429"/>
    <s v="H0070"/>
    <s v="ELECTRICAL ENGINEERING"/>
    <s v="H0406"/>
    <s v="DEAN, ENGINEERING"/>
    <x v="33"/>
    <x v="33"/>
    <x v="1"/>
    <x v="1"/>
    <s v="(blank)"/>
    <s v="(blank)"/>
    <n v="35"/>
    <n v="0"/>
    <n v="0"/>
    <n v="0"/>
    <n v="0"/>
    <n v="0"/>
  </r>
  <r>
    <s v="8001791"/>
    <s v="Pan,Miao"/>
    <s v="PI"/>
    <s v="G0505429"/>
    <s v="H0070"/>
    <s v="ELECTRICAL ENGINEERING"/>
    <s v="H0406"/>
    <s v="DEAN, ENGINEERING"/>
    <x v="1"/>
    <x v="1"/>
    <x v="1"/>
    <x v="1"/>
    <s v="(blank)"/>
    <s v="(blank)"/>
    <n v="35"/>
    <n v="0"/>
    <n v="0"/>
    <n v="0"/>
    <n v="0"/>
    <n v="0"/>
  </r>
  <r>
    <s v="8001792"/>
    <s v="Chen,Jiefu"/>
    <s v="COPI"/>
    <s v="G0505429"/>
    <s v="H0070"/>
    <s v="ELECTRICAL ENGINEERING"/>
    <s v="H0406"/>
    <s v="DEAN, ENGINEERING"/>
    <x v="1"/>
    <x v="1"/>
    <x v="1"/>
    <x v="1"/>
    <s v="(blank)"/>
    <s v="(blank)"/>
    <n v="30"/>
    <n v="0"/>
    <n v="0"/>
    <n v="0"/>
    <n v="0"/>
    <n v="0"/>
  </r>
  <r>
    <s v="0186940"/>
    <s v="Flynn III,James Howard"/>
    <s v="PI"/>
    <s v="G0505430"/>
    <s v="H0109"/>
    <s v="EARTH &amp; ATMOSPHERIC SCIENCES"/>
    <s v="H0411"/>
    <s v="DEAN, NATURAL SCIENCE &amp; MATHE"/>
    <x v="4"/>
    <x v="4"/>
    <x v="3"/>
    <x v="3"/>
    <s v="(blank)"/>
    <s v="(blank)"/>
    <n v="50"/>
    <n v="3870"/>
    <n v="2055.9407895000004"/>
    <n v="904.61394738000013"/>
    <n v="0"/>
    <n v="1151.3268421200003"/>
  </r>
  <r>
    <s v="0186940"/>
    <s v="Flynn III,James Howard"/>
    <s v="PI"/>
    <s v="G0505430"/>
    <s v="H0109"/>
    <s v="EARTH &amp; ATMOSPHERIC SCIENCES"/>
    <s v="H0411"/>
    <s v="DEAN, NATURAL SCIENCE &amp; MATHE"/>
    <x v="57"/>
    <x v="57"/>
    <x v="3"/>
    <x v="3"/>
    <s v="(blank)"/>
    <s v="(blank)"/>
    <n v="50"/>
    <n v="3870"/>
    <n v="2055.9407895000004"/>
    <n v="904.61394738000013"/>
    <n v="0"/>
    <n v="1151.3268421200003"/>
  </r>
  <r>
    <s v="0299540"/>
    <s v="Xian,Wa"/>
    <s v="PI"/>
    <s v="G0505434"/>
    <s v="H0104"/>
    <s v="BIOLOGY &amp; BIOCHEMISTRY"/>
    <s v="H0411"/>
    <s v="DEAN, NATURAL SCIENCE &amp; MATHE"/>
    <x v="26"/>
    <x v="26"/>
    <x v="3"/>
    <x v="3"/>
    <s v="(blank)"/>
    <s v="(blank)"/>
    <n v="80"/>
    <n v="66886"/>
    <n v="35533.244353100003"/>
    <n v="15634.627515364002"/>
    <n v="0"/>
    <n v="19898.616837736001"/>
  </r>
  <r>
    <s v="8002714"/>
    <s v="McKeon,Frank D"/>
    <s v="COPI"/>
    <s v="G0505434"/>
    <s v="H0104"/>
    <s v="BIOLOGY &amp; BIOCHEMISTRY"/>
    <s v="H0411"/>
    <s v="DEAN, NATURAL SCIENCE &amp; MATHE"/>
    <x v="26"/>
    <x v="26"/>
    <x v="3"/>
    <x v="3"/>
    <s v="(blank)"/>
    <s v="(blank)"/>
    <n v="20"/>
    <n v="16723"/>
    <n v="8884.1079645500013"/>
    <n v="3909.0075044020004"/>
    <n v="0"/>
    <n v="4975.1004601480008"/>
  </r>
  <r>
    <s v="0081021"/>
    <s v="Krishnamoorti,Ramanan"/>
    <s v="PI"/>
    <s v="G0505441"/>
    <s v="H0567"/>
    <s v="UH ENERGY"/>
    <s v="H0001"/>
    <s v="CHANCELLOR/PRESIDENT"/>
    <x v="84"/>
    <x v="86"/>
    <x v="7"/>
    <x v="7"/>
    <s v="H0001"/>
    <s v="Chancellor/President"/>
    <n v="50"/>
    <n v="-41"/>
    <n v="-21.781284850000002"/>
    <n v="0"/>
    <n v="-21.781284850000002"/>
    <n v="0"/>
  </r>
  <r>
    <s v="0081021"/>
    <s v="Krishnamoorti,Ramanan"/>
    <s v="PI"/>
    <s v="G0505441"/>
    <s v="H0567"/>
    <s v="UH ENERGY"/>
    <s v="H0001"/>
    <s v="CHANCELLOR/PRESIDENT"/>
    <x v="31"/>
    <x v="31"/>
    <x v="12"/>
    <x v="12"/>
    <s v="(blank)"/>
    <s v="(blank)"/>
    <n v="50"/>
    <n v="-41"/>
    <n v="-21.781284850000002"/>
    <n v="-9.5837653340000006"/>
    <n v="0"/>
    <n v="-12.197519516000002"/>
  </r>
  <r>
    <s v="8007357"/>
    <s v="Laszka,Aron"/>
    <s v="PI"/>
    <s v="G0505442"/>
    <s v="H0108"/>
    <s v="COMPUTER SCIENCE"/>
    <s v="H0411"/>
    <s v="DEAN, NATURAL SCIENCE &amp; MATHE"/>
    <x v="38"/>
    <x v="38"/>
    <x v="3"/>
    <x v="3"/>
    <s v="(blank)"/>
    <s v="(blank)"/>
    <n v="100"/>
    <n v="25638"/>
    <n v="13620.209292300002"/>
    <n v="5992.8920886120004"/>
    <n v="0"/>
    <n v="7627.3172036880014"/>
  </r>
  <r>
    <s v="0832865"/>
    <s v="Lindner,Peggy"/>
    <s v="COI"/>
    <s v="G0505447"/>
    <s v="H0089"/>
    <s v="HISTORY"/>
    <s v="H0409"/>
    <s v="DEAN, LIBERAL ARTS &amp; SOC SCI"/>
    <x v="52"/>
    <x v="52"/>
    <x v="13"/>
    <x v="13"/>
    <s v="(blank)"/>
    <s v="(blank)"/>
    <n v="25"/>
    <n v="2602"/>
    <n v="1382.3147117000001"/>
    <n v="608.21847314800004"/>
    <n v="0"/>
    <n v="774.09623855200005"/>
  </r>
  <r>
    <s v="8001808"/>
    <s v="Neumann,Kristina Marie"/>
    <s v="PI"/>
    <s v="G0505447"/>
    <s v="H0089"/>
    <s v="HISTORY"/>
    <s v="H0409"/>
    <s v="DEAN, LIBERAL ARTS &amp; SOC SCI"/>
    <x v="8"/>
    <x v="8"/>
    <x v="2"/>
    <x v="2"/>
    <s v="(blank)"/>
    <s v="(blank)"/>
    <n v="50"/>
    <n v="5205"/>
    <n v="2765.1606742500003"/>
    <n v="1216.6706966700001"/>
    <n v="0"/>
    <n v="1548.4899775800002"/>
  </r>
  <r>
    <s v="8005650"/>
    <s v="Rodwell,Elizabeth Ann"/>
    <s v="COI"/>
    <s v="G0505447"/>
    <s v="H0089"/>
    <s v="HISTORY"/>
    <s v="H0409"/>
    <s v="DEAN, LIBERAL ARTS &amp; SOC SCI"/>
    <x v="52"/>
    <x v="52"/>
    <x v="13"/>
    <x v="13"/>
    <s v="(blank)"/>
    <s v="(blank)"/>
    <n v="25"/>
    <n v="2602"/>
    <n v="1382.3147117000001"/>
    <n v="608.21847314800004"/>
    <n v="0"/>
    <n v="774.09623855200005"/>
  </r>
  <r>
    <s v="1143722"/>
    <s v="Gorniak,Stacey"/>
    <s v="PI"/>
    <s v="G0505454"/>
    <s v="H0065"/>
    <s v="HEALTH AND HUMAN PERFORMANCE"/>
    <s v="H0409"/>
    <s v="DEAN, LIBERAL ARTS &amp; SOC SCI"/>
    <x v="16"/>
    <x v="16"/>
    <x v="2"/>
    <x v="2"/>
    <s v="(blank)"/>
    <s v="(blank)"/>
    <n v="50"/>
    <n v="4604"/>
    <n v="2445.8789134000003"/>
    <n v="1076.1867218960001"/>
    <n v="0"/>
    <n v="1369.6921915040002"/>
  </r>
  <r>
    <s v="1143722"/>
    <s v="Gorniak,Stacey"/>
    <s v="PI"/>
    <s v="G0505454"/>
    <s v="H0065"/>
    <s v="HEALTH AND HUMAN PERFORMANCE"/>
    <s v="H0409"/>
    <s v="DEAN, LIBERAL ARTS &amp; SOC SCI"/>
    <x v="18"/>
    <x v="18"/>
    <x v="2"/>
    <x v="2"/>
    <s v="(blank)"/>
    <s v="(blank)"/>
    <n v="50"/>
    <n v="4604"/>
    <n v="2445.8789134000003"/>
    <n v="1076.1867218960001"/>
    <n v="0"/>
    <n v="1369.6921915040002"/>
  </r>
  <r>
    <s v="8001520"/>
    <s v="Renshaw,Andrew"/>
    <s v="PI"/>
    <s v="G0505466"/>
    <s v="H0112"/>
    <s v="PHYSICS"/>
    <s v="H0411"/>
    <s v="DEAN, NATURAL SCIENCE &amp; MATHE"/>
    <x v="3"/>
    <x v="3"/>
    <x v="3"/>
    <x v="3"/>
    <s v="(blank)"/>
    <s v="(blank)"/>
    <n v="100"/>
    <n v="3792"/>
    <n v="2014.5032232000001"/>
    <n v="886.38141820800001"/>
    <n v="0"/>
    <n v="1128.1218049920001"/>
  </r>
  <r>
    <s v="8001181"/>
    <s v="Mamonov,Alexander V"/>
    <s v="PI"/>
    <s v="G0505469"/>
    <s v="H0110"/>
    <s v="MATHEMATICS"/>
    <s v="H0411"/>
    <s v="DEAN, NATURAL SCIENCE &amp; MATHE"/>
    <x v="13"/>
    <x v="13"/>
    <x v="3"/>
    <x v="3"/>
    <s v="(blank)"/>
    <s v="(blank)"/>
    <n v="100"/>
    <n v="16410"/>
    <n v="8717.8264485"/>
    <n v="3835.84363734"/>
    <n v="0"/>
    <n v="4881.98281116"/>
  </r>
  <r>
    <s v="0960963"/>
    <s v="Brandon,Alan"/>
    <s v="PI"/>
    <s v="G0505482"/>
    <s v="H0109"/>
    <s v="EARTH &amp; ATMOSPHERIC SCIENCES"/>
    <s v="H0411"/>
    <s v="DEAN, NATURAL SCIENCE &amp; MATHE"/>
    <x v="4"/>
    <x v="4"/>
    <x v="3"/>
    <x v="3"/>
    <s v="(blank)"/>
    <s v="(blank)"/>
    <n v="100"/>
    <n v="18105"/>
    <n v="9618.2966392500002"/>
    <n v="4232.05052127"/>
    <n v="0"/>
    <n v="5386.2461179800002"/>
  </r>
  <r>
    <s v="0299540"/>
    <s v="Xian,Wa"/>
    <s v="PI"/>
    <s v="G0505487"/>
    <s v="H0104"/>
    <s v="BIOLOGY &amp; BIOCHEMISTRY"/>
    <s v="H0411"/>
    <s v="DEAN, NATURAL SCIENCE &amp; MATHE"/>
    <x v="26"/>
    <x v="26"/>
    <x v="3"/>
    <x v="3"/>
    <s v="(blank)"/>
    <s v="(blank)"/>
    <n v="100"/>
    <n v="0"/>
    <n v="0"/>
    <n v="0"/>
    <n v="0"/>
    <n v="0"/>
  </r>
  <r>
    <s v="1053826"/>
    <s v="McKinney,Lonnie Lyle"/>
    <s v="PI"/>
    <s v="G0505492"/>
    <s v="H0524"/>
    <s v="ED LEADERSHIP &amp; POLICY STUDIES"/>
    <s v="H0405"/>
    <s v="DEAN, EDUCATION"/>
    <x v="39"/>
    <x v="39"/>
    <x v="0"/>
    <x v="0"/>
    <s v="(blank)"/>
    <s v="(blank)"/>
    <n v="100"/>
    <n v="9934"/>
    <n v="5277.4459439000002"/>
    <n v="2322.0762153159999"/>
    <n v="0"/>
    <n v="2955.3697285840003"/>
  </r>
  <r>
    <s v="8004514"/>
    <s v="Henderson,Jerrod A"/>
    <s v="PI"/>
    <s v="G0505494"/>
    <s v="H0076"/>
    <s v="ENGr UNDERGRADUATE PROGRAMS"/>
    <s v="H0406"/>
    <s v="DEAN, ENGINEERING"/>
    <x v="53"/>
    <x v="53"/>
    <x v="1"/>
    <x v="1"/>
    <s v="(blank)"/>
    <s v="(blank)"/>
    <n v="100"/>
    <n v="0"/>
    <n v="0"/>
    <n v="0"/>
    <n v="0"/>
    <n v="0"/>
  </r>
  <r>
    <s v="0186940"/>
    <s v="Flynn III,James Howard"/>
    <s v="COPI"/>
    <s v="G0505500"/>
    <s v="H0109"/>
    <s v="EARTH &amp; ATMOSPHERIC SCIENCES"/>
    <s v="H0411"/>
    <s v="DEAN, NATURAL SCIENCE &amp; MATHE"/>
    <x v="4"/>
    <x v="4"/>
    <x v="3"/>
    <x v="3"/>
    <s v="(blank)"/>
    <s v="(blank)"/>
    <n v="25"/>
    <n v="4216"/>
    <n v="2239.7535836000002"/>
    <n v="985.49157678400013"/>
    <n v="0"/>
    <n v="1254.2620068159999"/>
  </r>
  <r>
    <s v="0186940"/>
    <s v="Flynn III,James Howard"/>
    <s v="COPI"/>
    <s v="G0505500"/>
    <s v="H0109"/>
    <s v="EARTH &amp; ATMOSPHERIC SCIENCES"/>
    <s v="H0411"/>
    <s v="DEAN, NATURAL SCIENCE &amp; MATHE"/>
    <x v="57"/>
    <x v="57"/>
    <x v="3"/>
    <x v="3"/>
    <s v="(blank)"/>
    <s v="(blank)"/>
    <n v="25"/>
    <n v="4216"/>
    <n v="2239.7535836000002"/>
    <n v="985.49157678400013"/>
    <n v="0"/>
    <n v="1254.2620068159999"/>
  </r>
  <r>
    <s v="8005070"/>
    <s v="Wang,Yuxuan"/>
    <s v="COPI"/>
    <s v="G0505500"/>
    <s v="H0109"/>
    <s v="EARTH &amp; ATMOSPHERIC SCIENCES"/>
    <s v="H0411"/>
    <s v="DEAN, NATURAL SCIENCE &amp; MATHE"/>
    <x v="4"/>
    <x v="4"/>
    <x v="3"/>
    <x v="3"/>
    <s v="(blank)"/>
    <s v="(blank)"/>
    <n v="25"/>
    <n v="4216"/>
    <n v="2239.7535836000002"/>
    <n v="985.49157678400013"/>
    <n v="0"/>
    <n v="1254.2620068159999"/>
  </r>
  <r>
    <s v="8005070"/>
    <s v="Wang,Yuxuan"/>
    <s v="COPI"/>
    <s v="G0505500"/>
    <s v="H0109"/>
    <s v="EARTH &amp; ATMOSPHERIC SCIENCES"/>
    <s v="H0411"/>
    <s v="DEAN, NATURAL SCIENCE &amp; MATHE"/>
    <x v="57"/>
    <x v="57"/>
    <x v="3"/>
    <x v="3"/>
    <s v="(blank)"/>
    <s v="(blank)"/>
    <n v="25"/>
    <n v="4216"/>
    <n v="2239.7535836000002"/>
    <n v="985.49157678400013"/>
    <n v="0"/>
    <n v="1254.2620068159999"/>
  </r>
  <r>
    <s v="0122717"/>
    <s v="Marsack,Jason"/>
    <s v="PI"/>
    <s v="G0505523"/>
    <s v="H0114"/>
    <s v="OPT VISION SCIENCES"/>
    <s v="H0412"/>
    <s v="DEAN, OPTOMETRY"/>
    <x v="28"/>
    <x v="28"/>
    <x v="4"/>
    <x v="4"/>
    <s v="(blank)"/>
    <s v="(blank)"/>
    <n v="0"/>
    <n v="0"/>
    <n v="0"/>
    <n v="0"/>
    <n v="0"/>
    <n v="0"/>
  </r>
  <r>
    <s v="0122717"/>
    <s v="Marsack,Jason"/>
    <s v="PI"/>
    <s v="G0505523"/>
    <s v="H0114"/>
    <s v="OPT VISION SCIENCES"/>
    <s v="H0412"/>
    <s v="DEAN, OPTOMETRY"/>
    <x v="10"/>
    <x v="10"/>
    <x v="4"/>
    <x v="4"/>
    <s v="(blank)"/>
    <s v="(blank)"/>
    <n v="100"/>
    <n v="38222"/>
    <n v="20305.469988700002"/>
    <n v="8934.4067950280005"/>
    <n v="0"/>
    <n v="11371.063193672002"/>
  </r>
  <r>
    <s v="0080381"/>
    <s v="Frishman,Laura J"/>
    <s v="PI"/>
    <s v="G0505525"/>
    <s v="H0114"/>
    <s v="OPT VISION SCIENCES"/>
    <s v="H0412"/>
    <s v="DEAN, OPTOMETRY"/>
    <x v="28"/>
    <x v="28"/>
    <x v="4"/>
    <x v="4"/>
    <s v="(blank)"/>
    <s v="(blank)"/>
    <n v="0"/>
    <n v="0"/>
    <n v="0"/>
    <n v="0"/>
    <n v="0"/>
    <n v="0"/>
  </r>
  <r>
    <s v="0080381"/>
    <s v="Frishman,Laura J"/>
    <s v="PI"/>
    <s v="G0505525"/>
    <s v="H0114"/>
    <s v="OPT VISION SCIENCES"/>
    <s v="H0412"/>
    <s v="DEAN, OPTOMETRY"/>
    <x v="10"/>
    <x v="10"/>
    <x v="4"/>
    <x v="4"/>
    <s v="(blank)"/>
    <s v="(blank)"/>
    <n v="100"/>
    <n v="3917"/>
    <n v="2080.9095794500004"/>
    <n v="915.60021495800015"/>
    <n v="0"/>
    <n v="1165.3093644920002"/>
  </r>
  <r>
    <s v="0158145"/>
    <s v="Hu,Ming"/>
    <s v="PI"/>
    <s v="G0505539"/>
    <s v="H0117"/>
    <s v="PHARMACOLOGICAL &amp; PHARMACEUTIC"/>
    <s v="H0413"/>
    <s v="DEAN, PHARMACY"/>
    <x v="24"/>
    <x v="24"/>
    <x v="9"/>
    <x v="9"/>
    <s v="(blank)"/>
    <s v="(blank)"/>
    <n v="100"/>
    <n v="8086"/>
    <n v="4295.6943731000001"/>
    <n v="1890.1055241640001"/>
    <n v="0"/>
    <n v="2405.588848936"/>
  </r>
  <r>
    <s v="0085832"/>
    <s v="Wosik,Jaroslaw"/>
    <s v="COPI"/>
    <s v="G0505541"/>
    <s v="H0073"/>
    <s v="MECHANICAL ENGINEERING"/>
    <s v="H0406"/>
    <s v="DEAN, ENGINEERING"/>
    <x v="1"/>
    <x v="1"/>
    <x v="1"/>
    <x v="1"/>
    <s v="(blank)"/>
    <s v="(blank)"/>
    <n v="10"/>
    <n v="-62"/>
    <n v="-32.937552700000005"/>
    <n v="-14.492523188000002"/>
    <n v="0"/>
    <n v="-18.445029512000005"/>
  </r>
  <r>
    <s v="0085832"/>
    <s v="Wosik,Jaroslaw"/>
    <s v="COPI"/>
    <s v="G0505541"/>
    <s v="H0073"/>
    <s v="MECHANICAL ENGINEERING"/>
    <s v="H0406"/>
    <s v="DEAN, ENGINEERING"/>
    <x v="35"/>
    <x v="35"/>
    <x v="7"/>
    <x v="7"/>
    <s v="H0406"/>
    <s v="DEAN, ENGINEERING"/>
    <n v="30"/>
    <n v="-186"/>
    <n v="-98.812658100000007"/>
    <n v="0"/>
    <n v="-98.812658100000007"/>
    <n v="0"/>
  </r>
  <r>
    <s v="0645768"/>
    <s v="Selvamanickam,Venkat"/>
    <s v="PI"/>
    <s v="G0505541"/>
    <s v="H0073"/>
    <s v="MECHANICAL ENGINEERING"/>
    <s v="H0406"/>
    <s v="DEAN, ENGINEERING"/>
    <x v="33"/>
    <x v="33"/>
    <x v="1"/>
    <x v="1"/>
    <s v="(blank)"/>
    <s v="(blank)"/>
    <n v="23"/>
    <n v="-143"/>
    <n v="-75.968871550000003"/>
    <n v="-33.426303482000002"/>
    <n v="0"/>
    <n v="-42.542568068000001"/>
  </r>
  <r>
    <s v="0645768"/>
    <s v="Selvamanickam,Venkat"/>
    <s v="PI"/>
    <s v="G0505541"/>
    <s v="H0073"/>
    <s v="MECHANICAL ENGINEERING"/>
    <s v="H0406"/>
    <s v="DEAN, ENGINEERING"/>
    <x v="35"/>
    <x v="35"/>
    <x v="7"/>
    <x v="7"/>
    <s v="H0406"/>
    <s v="DEAN, ENGINEERING"/>
    <n v="15"/>
    <n v="-93"/>
    <n v="-49.406329050000004"/>
    <n v="0"/>
    <n v="-49.406329050000004"/>
    <n v="0"/>
  </r>
  <r>
    <s v="0645768"/>
    <s v="Selvamanickam,Venkat"/>
    <s v="PI"/>
    <s v="G0505541"/>
    <s v="H0073"/>
    <s v="MECHANICAL ENGINEERING"/>
    <s v="H0406"/>
    <s v="DEAN, ENGINEERING"/>
    <x v="36"/>
    <x v="36"/>
    <x v="7"/>
    <x v="7"/>
    <s v="H0406"/>
    <s v="DEAN, ENGINEERING"/>
    <n v="22"/>
    <n v="-136"/>
    <n v="-72.250115600000001"/>
    <n v="0"/>
    <n v="-72.250115600000001"/>
    <n v="0"/>
  </r>
  <r>
    <s v="1059688"/>
    <s v="Roysam,Badrinath"/>
    <s v="PI"/>
    <s v="G0505542"/>
    <s v="H0070"/>
    <s v="ELECTRICAL ENGINEERING"/>
    <s v="H0406"/>
    <s v="DEAN, ENGINEERING"/>
    <x v="1"/>
    <x v="1"/>
    <x v="1"/>
    <x v="1"/>
    <s v="(blank)"/>
    <s v="(blank)"/>
    <n v="100"/>
    <n v="0"/>
    <n v="0"/>
    <n v="0"/>
    <n v="0"/>
    <n v="0"/>
  </r>
  <r>
    <s v="1224152"/>
    <s v="Feng,Jeff Feng"/>
    <s v="PI"/>
    <s v="G0505544"/>
    <s v="H0024"/>
    <s v="DEAN, G D HINES ARCH &amp; DESIGN"/>
    <s v="H0403"/>
    <s v="DEAN, G D HINES ARCH &amp; DESIGN"/>
    <x v="68"/>
    <x v="69"/>
    <x v="18"/>
    <x v="18"/>
    <s v="(blank)"/>
    <s v="(blank)"/>
    <n v="100"/>
    <n v="0"/>
    <n v="0"/>
    <n v="0"/>
    <n v="0"/>
    <n v="0"/>
  </r>
  <r>
    <n v="8010626"/>
    <s v="NESIC-TAYLOR,OLIVERA"/>
    <s v="COI"/>
    <s v="G0505548"/>
    <s v="H0010"/>
    <s v="HEALTH RESEARCH INSTITUTE"/>
    <s v="H0400"/>
    <s v="RESEARCH"/>
    <x v="17"/>
    <x v="17"/>
    <x v="7"/>
    <x v="7"/>
    <s v="HO557"/>
    <s v="COLLEGE OF MEDICINE"/>
    <n v="4"/>
    <n v="14447"/>
    <n v="7674.9810299500004"/>
    <n v="0"/>
    <n v="7674.9810299500004"/>
    <n v="0"/>
  </r>
  <r>
    <n v="8010626"/>
    <s v="NESIC-TAYLOR,OLIVERA"/>
    <s v="COI"/>
    <s v="G0505548"/>
    <s v="H0010"/>
    <s v="HEALTH RESEARCH INSTITUTE"/>
    <s v="H0400"/>
    <s v="RESEARCH"/>
    <x v="85"/>
    <x v="87"/>
    <x v="20"/>
    <x v="20"/>
    <s v="(blank)"/>
    <s v="(blank)"/>
    <n v="4"/>
    <n v="14447"/>
    <n v="7674.9810299500004"/>
    <n v="3376.9916531780004"/>
    <n v="0"/>
    <n v="4297.9893767720005"/>
  </r>
  <r>
    <s v="0015302"/>
    <s v="Merchant,Fatima Aziz"/>
    <s v="COI"/>
    <s v="G0505548"/>
    <s v="H0010"/>
    <s v="HEALTH RESEARCH INSTITUTE"/>
    <s v="H0400"/>
    <s v="RESEARCH"/>
    <x v="17"/>
    <x v="17"/>
    <x v="7"/>
    <x v="7"/>
    <s v="H0416"/>
    <s v="TECHNOLOGY ADMIN"/>
    <n v="3"/>
    <n v="10837"/>
    <n v="5757.1654614500003"/>
    <n v="0"/>
    <n v="5757.1654614500003"/>
    <n v="0"/>
  </r>
  <r>
    <s v="0015302"/>
    <s v="Merchant,Fatima Aziz"/>
    <s v="COI"/>
    <s v="G0505548"/>
    <s v="H0010"/>
    <s v="HEALTH RESEARCH INSTITUTE"/>
    <s v="H0400"/>
    <s v="RESEARCH"/>
    <x v="41"/>
    <x v="41"/>
    <x v="13"/>
    <x v="13"/>
    <s v="(blank)"/>
    <s v="(blank)"/>
    <n v="5"/>
    <n v="18060"/>
    <n v="9594.3903510000018"/>
    <n v="4221.5317544400004"/>
    <n v="0"/>
    <n v="5372.8585965600014"/>
  </r>
  <r>
    <s v="0190308"/>
    <s v="Reitzel,Lorraine R"/>
    <s v="COI"/>
    <s v="G0505548"/>
    <s v="H0010"/>
    <s v="HEALTH RESEARCH INSTITUTE"/>
    <s v="H0400"/>
    <s v="RESEARCH"/>
    <x v="17"/>
    <x v="17"/>
    <x v="7"/>
    <x v="7"/>
    <s v="H0405"/>
    <s v="DEAN, EDUCATION"/>
    <n v="6"/>
    <n v="21670"/>
    <n v="11512.205919500002"/>
    <n v="0"/>
    <n v="11512.205919500002"/>
    <n v="0"/>
  </r>
  <r>
    <s v="0190308"/>
    <s v="Reitzel,Lorraine R"/>
    <s v="COI"/>
    <s v="G0505548"/>
    <s v="H0010"/>
    <s v="HEALTH RESEARCH INSTITUTE"/>
    <s v="H0400"/>
    <s v="RESEARCH"/>
    <x v="11"/>
    <x v="11"/>
    <x v="0"/>
    <x v="0"/>
    <s v="(blank)"/>
    <s v="(blank)"/>
    <n v="7"/>
    <n v="25282"/>
    <n v="13431.083989700001"/>
    <n v="5909.6769554680004"/>
    <n v="0"/>
    <n v="7521.4070342320001"/>
  </r>
  <r>
    <s v="0376282"/>
    <s v="Gallagher,Matthew Ward"/>
    <s v="COI"/>
    <s v="G0505548"/>
    <s v="H0010"/>
    <s v="HEALTH RESEARCH INSTITUTE"/>
    <s v="H0400"/>
    <s v="RESEARCH"/>
    <x v="17"/>
    <x v="17"/>
    <x v="7"/>
    <x v="7"/>
    <s v="H0409"/>
    <s v="DEAN, LIBERAL ARTS AND SOCIAL SCIENCE"/>
    <n v="1"/>
    <n v="3611"/>
    <n v="1918.3468193500003"/>
    <n v="0"/>
    <n v="1918.3468193500003"/>
    <n v="0"/>
  </r>
  <r>
    <s v="0376282"/>
    <s v="Gallagher,Matthew Ward"/>
    <s v="COI"/>
    <s v="G0505548"/>
    <s v="H0010"/>
    <s v="HEALTH RESEARCH INSTITUTE"/>
    <s v="H0400"/>
    <s v="RESEARCH"/>
    <x v="2"/>
    <x v="2"/>
    <x v="2"/>
    <x v="2"/>
    <s v="(blank)"/>
    <s v="(blank)"/>
    <n v="2"/>
    <n v="7225"/>
    <n v="3838.2873912500004"/>
    <n v="1688.8464521500002"/>
    <n v="0"/>
    <n v="2149.4409390999999"/>
  </r>
  <r>
    <s v="0496425"/>
    <s v="Garey,Lorra Lynn"/>
    <s v="COI"/>
    <s v="G0505548"/>
    <s v="H0010"/>
    <s v="HEALTH RESEARCH INSTITUTE"/>
    <s v="H0400"/>
    <s v="RESEARCH"/>
    <x v="17"/>
    <x v="17"/>
    <x v="7"/>
    <x v="7"/>
    <s v="H0409"/>
    <s v="DEAN, LIBERAL ARTS AND SOCIAL SCIENCE"/>
    <n v="1"/>
    <n v="3611"/>
    <n v="1918.3468193500003"/>
    <n v="0"/>
    <n v="1918.3468193500003"/>
    <n v="0"/>
  </r>
  <r>
    <s v="0496425"/>
    <s v="Garey,Lorra Lynn"/>
    <s v="COI"/>
    <s v="G0505548"/>
    <s v="H0010"/>
    <s v="HEALTH RESEARCH INSTITUTE"/>
    <s v="H0400"/>
    <s v="RESEARCH"/>
    <x v="2"/>
    <x v="2"/>
    <x v="2"/>
    <x v="2"/>
    <s v="(blank)"/>
    <s v="(blank)"/>
    <n v="2"/>
    <n v="7225"/>
    <n v="3838.2873912500004"/>
    <n v="1688.8464521500002"/>
    <n v="0"/>
    <n v="2149.4409390999999"/>
  </r>
  <r>
    <s v="1116251"/>
    <s v="Zvolensky,Michael J"/>
    <s v="COI"/>
    <s v="G0505548"/>
    <s v="H0010"/>
    <s v="HEALTH RESEARCH INSTITUTE"/>
    <s v="H0400"/>
    <s v="RESEARCH"/>
    <x v="17"/>
    <x v="17"/>
    <x v="7"/>
    <x v="7"/>
    <s v="H0409"/>
    <s v="DEAN, LIBERAL ARTS AND SOCIAL SCIENCE"/>
    <n v="2"/>
    <n v="7225"/>
    <n v="3838.2873912500004"/>
    <n v="0"/>
    <n v="3838.2873912500004"/>
    <n v="0"/>
  </r>
  <r>
    <s v="1116251"/>
    <s v="Zvolensky,Michael J"/>
    <s v="COI"/>
    <s v="G0505548"/>
    <s v="H0010"/>
    <s v="HEALTH RESEARCH INSTITUTE"/>
    <s v="H0400"/>
    <s v="RESEARCH"/>
    <x v="2"/>
    <x v="2"/>
    <x v="2"/>
    <x v="2"/>
    <s v="(blank)"/>
    <s v="(blank)"/>
    <n v="2"/>
    <n v="7225"/>
    <n v="3838.2873912500004"/>
    <n v="1688.8464521500002"/>
    <n v="0"/>
    <n v="2149.4409390999999"/>
  </r>
  <r>
    <s v="1218578"/>
    <s v="Obasi,Ezemenari M"/>
    <s v="PI"/>
    <s v="G0505548"/>
    <s v="H0010"/>
    <s v="HEALTH RESEARCH INSTITUTE"/>
    <s v="H0400"/>
    <s v="RESEARCH"/>
    <x v="17"/>
    <x v="17"/>
    <x v="7"/>
    <x v="7"/>
    <s v="H0405"/>
    <s v="DEAN, EDUCATION"/>
    <n v="45"/>
    <n v="162535"/>
    <n v="86346.856904750006"/>
    <n v="0"/>
    <n v="86346.856904750006"/>
    <n v="0"/>
  </r>
  <r>
    <s v="1218578"/>
    <s v="Obasi,Ezemenari M"/>
    <s v="PI"/>
    <s v="G0505548"/>
    <s v="H0010"/>
    <s v="HEALTH RESEARCH INSTITUTE"/>
    <s v="H0400"/>
    <s v="RESEARCH"/>
    <x v="11"/>
    <x v="11"/>
    <x v="0"/>
    <x v="0"/>
    <s v="(blank)"/>
    <s v="(blank)"/>
    <n v="10"/>
    <n v="36119"/>
    <n v="19188.249451150001"/>
    <n v="8442.8297585060009"/>
    <n v="0"/>
    <n v="10745.419692644"/>
  </r>
  <r>
    <s v="1405038"/>
    <s v="Vujanovic,Anka Anna"/>
    <s v="COI"/>
    <s v="G0505548"/>
    <s v="H0010"/>
    <s v="HEALTH RESEARCH INSTITUTE"/>
    <s v="H0400"/>
    <s v="RESEARCH"/>
    <x v="17"/>
    <x v="17"/>
    <x v="7"/>
    <x v="7"/>
    <s v="H0409"/>
    <s v="DEAN, LIBERAL ARTS AND SOCIAL SCIENCE"/>
    <n v="1"/>
    <n v="3611"/>
    <n v="1918.3468193500003"/>
    <n v="0"/>
    <n v="1918.3468193500003"/>
    <n v="0"/>
  </r>
  <r>
    <s v="1405038"/>
    <s v="Vujanovic,Anka Anna"/>
    <s v="COI"/>
    <s v="G0505548"/>
    <s v="H0010"/>
    <s v="HEALTH RESEARCH INSTITUTE"/>
    <s v="H0400"/>
    <s v="RESEARCH"/>
    <x v="2"/>
    <x v="2"/>
    <x v="2"/>
    <x v="2"/>
    <s v="(blank)"/>
    <s v="(blank)"/>
    <n v="2"/>
    <n v="7225"/>
    <n v="3838.2873912500004"/>
    <n v="1688.8464521500002"/>
    <n v="0"/>
    <n v="2149.4409390999999"/>
  </r>
  <r>
    <s v="8007112"/>
    <s v="Chen,Tzu-An"/>
    <s v="COI"/>
    <s v="G0505548"/>
    <s v="H0010"/>
    <s v="HEALTH RESEARCH INSTITUTE"/>
    <s v="H0400"/>
    <s v="RESEARCH"/>
    <x v="17"/>
    <x v="17"/>
    <x v="7"/>
    <x v="7"/>
    <s v="H0405"/>
    <s v="DEAN, EDUCATION"/>
    <n v="2"/>
    <n v="7225"/>
    <n v="3838.2873912500004"/>
    <n v="0"/>
    <n v="3838.2873912500004"/>
    <n v="0"/>
  </r>
  <r>
    <s v="8007112"/>
    <s v="Chen,Tzu-An"/>
    <s v="COI"/>
    <s v="G0505548"/>
    <s v="H0010"/>
    <s v="HEALTH RESEARCH INSTITUTE"/>
    <s v="H0400"/>
    <s v="RESEARCH"/>
    <x v="11"/>
    <x v="11"/>
    <x v="0"/>
    <x v="0"/>
    <s v="(blank)"/>
    <s v="(blank)"/>
    <n v="1"/>
    <n v="3611"/>
    <n v="1918.3468193500003"/>
    <n v="844.0726005140001"/>
    <n v="0"/>
    <n v="1074.2742188360003"/>
  </r>
  <r>
    <s v="0089298"/>
    <s v="Dryer,Stuart E"/>
    <s v="PI"/>
    <s v="G0505556"/>
    <s v="H0104"/>
    <s v="BIOLOGY &amp; BIOCHEMISTRY"/>
    <s v="H0411"/>
    <s v="DEAN, NATURAL SCIENCE &amp; MATHE"/>
    <x v="26"/>
    <x v="26"/>
    <x v="3"/>
    <x v="3"/>
    <s v="(blank)"/>
    <s v="(blank)"/>
    <n v="100"/>
    <n v="83240"/>
    <n v="44221.320754000008"/>
    <n v="19457.381131760005"/>
    <n v="0"/>
    <n v="24763.939622240003"/>
  </r>
  <r>
    <s v="8005563"/>
    <s v="Beech,Bettina Marie"/>
    <s v="PI"/>
    <s v="G0505564"/>
    <s v="H0625"/>
    <s v="HEALTH SYST &amp; POPULATIONS SCI"/>
    <s v="H0557"/>
    <s v="DEAN, COLLEGE OF MEDICINE"/>
    <x v="78"/>
    <x v="80"/>
    <x v="20"/>
    <x v="20"/>
    <s v="(blank)"/>
    <s v="(blank)"/>
    <n v="100"/>
    <n v="0"/>
    <n v="0"/>
    <n v="0"/>
    <n v="0"/>
    <n v="0"/>
  </r>
  <r>
    <s v="0080332"/>
    <s v="Kakadiaris,Ioannis A."/>
    <s v="PI"/>
    <s v="G0505570"/>
    <s v="H0288"/>
    <s v="TIMES"/>
    <s v="H0400"/>
    <s v="RESEARCH"/>
    <x v="38"/>
    <x v="38"/>
    <x v="3"/>
    <x v="3"/>
    <s v="(blank)"/>
    <s v="(blank)"/>
    <n v="50"/>
    <n v="2081"/>
    <n v="1105.5330188500002"/>
    <n v="486.43452829400007"/>
    <n v="0"/>
    <n v="619.09849055600012"/>
  </r>
  <r>
    <s v="0080332"/>
    <s v="Kakadiaris,Ioannis A."/>
    <s v="PI"/>
    <s v="G0505570"/>
    <s v="H0288"/>
    <s v="TIMES"/>
    <s v="H0400"/>
    <s v="RESEARCH"/>
    <x v="19"/>
    <x v="19"/>
    <x v="7"/>
    <x v="7"/>
    <s v="H0411"/>
    <s v="DEAN, NATURAL SCIENCE &amp; MATHE"/>
    <n v="50"/>
    <n v="2081"/>
    <n v="1105.5330188500002"/>
    <n v="0"/>
    <n v="1105.5330188500002"/>
    <n v="0"/>
  </r>
  <r>
    <s v="0080296"/>
    <s v="Babcock,Julia"/>
    <s v="COI"/>
    <s v="G0505577"/>
    <s v="H0125"/>
    <s v="PSYCHOLOGY"/>
    <s v="H0409"/>
    <s v="DEAN, LIBERAL ARTS &amp; SOC SCI"/>
    <x v="2"/>
    <x v="2"/>
    <x v="2"/>
    <x v="2"/>
    <s v="(blank)"/>
    <s v="(blank)"/>
    <n v="5"/>
    <n v="5223"/>
    <n v="2774.7231895500004"/>
    <n v="1220.8782034020003"/>
    <n v="0"/>
    <n v="1553.8449861480001"/>
  </r>
  <r>
    <s v="0952956"/>
    <s v="Kulesz,Paulina Anna"/>
    <s v="COI"/>
    <s v="G0505577"/>
    <s v="H0125"/>
    <s v="PSYCHOLOGY"/>
    <s v="H0409"/>
    <s v="DEAN, LIBERAL ARTS &amp; SOC SCI"/>
    <x v="2"/>
    <x v="2"/>
    <x v="2"/>
    <x v="2"/>
    <s v="(blank)"/>
    <s v="(blank)"/>
    <n v="2"/>
    <n v="2091"/>
    <n v="1110.8455273500001"/>
    <n v="488.77203203400006"/>
    <n v="0"/>
    <n v="622.07349531600005"/>
  </r>
  <r>
    <s v="0952956"/>
    <s v="Kulesz,Paulina Anna"/>
    <s v="COI"/>
    <s v="G0505577"/>
    <s v="H0125"/>
    <s v="PSYCHOLOGY"/>
    <s v="H0409"/>
    <s v="DEAN, LIBERAL ARTS &amp; SOC SCI"/>
    <x v="19"/>
    <x v="19"/>
    <x v="7"/>
    <x v="7"/>
    <s v="H0409"/>
    <s v="DEAN, LIBERAL ARTS AND SOCIAL SCIENCE"/>
    <n v="8"/>
    <n v="8357"/>
    <n v="4439.6633534500006"/>
    <n v="0"/>
    <n v="4439.6633534500006"/>
    <n v="0"/>
  </r>
  <r>
    <s v="0955384"/>
    <s v="Sharp,Carla"/>
    <s v="PI"/>
    <s v="G0505577"/>
    <s v="H0125"/>
    <s v="PSYCHOLOGY"/>
    <s v="H0409"/>
    <s v="DEAN, LIBERAL ARTS &amp; SOC SCI"/>
    <x v="2"/>
    <x v="2"/>
    <x v="2"/>
    <x v="2"/>
    <s v="(blank)"/>
    <s v="(blank)"/>
    <n v="37.5"/>
    <n v="39166"/>
    <n v="20806.9707911"/>
    <n v="9155.067148084001"/>
    <n v="0"/>
    <n v="11651.903643015999"/>
  </r>
  <r>
    <s v="0955384"/>
    <s v="Sharp,Carla"/>
    <s v="PI"/>
    <s v="G0505577"/>
    <s v="H0125"/>
    <s v="PSYCHOLOGY"/>
    <s v="H0409"/>
    <s v="DEAN, LIBERAL ARTS &amp; SOC SCI"/>
    <x v="19"/>
    <x v="19"/>
    <x v="7"/>
    <x v="7"/>
    <s v="H0409"/>
    <s v="DEAN, LIBERAL ARTS AND SOCIAL SCIENCE"/>
    <n v="37.5"/>
    <n v="39166"/>
    <n v="20806.9707911"/>
    <n v="0"/>
    <n v="20806.9707911"/>
    <n v="0"/>
  </r>
  <r>
    <s v="8007059"/>
    <s v="Walton,Quenette"/>
    <s v="COI"/>
    <s v="G0505577"/>
    <s v="H0125"/>
    <s v="PSYCHOLOGY"/>
    <s v="H0409"/>
    <s v="DEAN, LIBERAL ARTS &amp; SOC SCI"/>
    <x v="21"/>
    <x v="21"/>
    <x v="5"/>
    <x v="5"/>
    <s v="(blank)"/>
    <s v="(blank)"/>
    <n v="10"/>
    <n v="10444"/>
    <n v="5548.3838774000005"/>
    <n v="2441.2889060560001"/>
    <n v="0"/>
    <n v="3107.0949713440004"/>
  </r>
  <r>
    <s v="8001028"/>
    <s v="Miyawaki,Christina E"/>
    <s v="PI"/>
    <s v="G0505581"/>
    <s v="H0509"/>
    <s v="CHILD &amp; FAMILY CENTER"/>
    <s v="H0415"/>
    <s v="DEAN, SOCIAL WORK"/>
    <x v="21"/>
    <x v="21"/>
    <x v="5"/>
    <x v="5"/>
    <s v="(blank)"/>
    <s v="(blank)"/>
    <n v="0"/>
    <n v="0"/>
    <n v="0"/>
    <n v="0"/>
    <n v="0"/>
    <n v="0"/>
  </r>
  <r>
    <s v="8001028"/>
    <s v="Miyawaki,Christina E"/>
    <s v="PI"/>
    <s v="G0505581"/>
    <s v="H0509"/>
    <s v="CHILD &amp; FAMILY CENTER"/>
    <s v="H0415"/>
    <s v="DEAN, SOCIAL WORK"/>
    <x v="12"/>
    <x v="12"/>
    <x v="5"/>
    <x v="5"/>
    <s v="(blank)"/>
    <s v="(blank)"/>
    <n v="100"/>
    <n v="149"/>
    <n v="79.156376650000013"/>
    <n v="34.828805726000006"/>
    <n v="0"/>
    <n v="44.327570924000007"/>
  </r>
  <r>
    <s v="0089734"/>
    <s v="Willson,Richard"/>
    <s v="COPI"/>
    <s v="G0505591"/>
    <s v="H0067"/>
    <s v="CHEMICAL ENGINEERING"/>
    <s v="H0406"/>
    <s v="DEAN, ENGINEERING"/>
    <x v="9"/>
    <x v="9"/>
    <x v="1"/>
    <x v="1"/>
    <s v="(blank)"/>
    <s v="(blank)"/>
    <n v="10"/>
    <n v="1775"/>
    <n v="942.97025875000008"/>
    <n v="414.90691385000002"/>
    <n v="0"/>
    <n v="528.06334490000006"/>
  </r>
  <r>
    <s v="0089734"/>
    <s v="Willson,Richard"/>
    <s v="COPI"/>
    <s v="G0505591"/>
    <s v="H0067"/>
    <s v="CHEMICAL ENGINEERING"/>
    <s v="H0406"/>
    <s v="DEAN, ENGINEERING"/>
    <x v="1"/>
    <x v="73"/>
    <x v="1"/>
    <x v="1"/>
    <s v="(blank)"/>
    <s v="(blank)"/>
    <n v="3"/>
    <n v="532"/>
    <n v="282.62545220000004"/>
    <n v="124.35519896800002"/>
    <n v="0"/>
    <n v="158.27025323200002"/>
  </r>
  <r>
    <s v="0089734"/>
    <s v="Willson,Richard"/>
    <s v="COPI"/>
    <s v="G0505591"/>
    <s v="H0067"/>
    <s v="CHEMICAL ENGINEERING"/>
    <s v="H0406"/>
    <s v="DEAN, ENGINEERING"/>
    <x v="26"/>
    <x v="26"/>
    <x v="3"/>
    <x v="3"/>
    <s v="(blank)"/>
    <s v="(blank)"/>
    <n v="2"/>
    <n v="357"/>
    <n v="189.65655345000002"/>
    <n v="83.448883518000002"/>
    <n v="0"/>
    <n v="106.20766993200002"/>
  </r>
  <r>
    <s v="0147020"/>
    <s v="Litvinov,Dmitri"/>
    <s v="PI"/>
    <s v="G0505591"/>
    <s v="H0067"/>
    <s v="CHEMICAL ENGINEERING"/>
    <s v="H0406"/>
    <s v="DEAN, ENGINEERING"/>
    <x v="1"/>
    <x v="1"/>
    <x v="1"/>
    <x v="1"/>
    <s v="(blank)"/>
    <s v="(blank)"/>
    <n v="42.5"/>
    <n v="7533"/>
    <n v="4001.9126530500002"/>
    <n v="1760.8415673420002"/>
    <n v="0"/>
    <n v="2241.0710857080003"/>
  </r>
  <r>
    <s v="0147020"/>
    <s v="Litvinov,Dmitri"/>
    <s v="PI"/>
    <s v="G0505591"/>
    <s v="H0067"/>
    <s v="CHEMICAL ENGINEERING"/>
    <s v="H0406"/>
    <s v="DEAN, ENGINEERING"/>
    <x v="1"/>
    <x v="73"/>
    <x v="1"/>
    <x v="1"/>
    <s v="(blank)"/>
    <s v="(blank)"/>
    <n v="42.5"/>
    <n v="7533"/>
    <n v="4001.9126530500002"/>
    <n v="1760.8415673420002"/>
    <n v="0"/>
    <n v="2241.0710857080003"/>
  </r>
  <r>
    <s v="8013267"/>
    <s v="Matta,Michael"/>
    <s v="PI"/>
    <s v="G0505591"/>
    <s v="H0067"/>
    <s v="CHEMICAL ENGINEERING"/>
    <s v="H0406"/>
    <s v="DEAN, ENGINEERING"/>
    <x v="11"/>
    <x v="11"/>
    <x v="0"/>
    <x v="0"/>
    <s v="(blank)"/>
    <s v="(blank)"/>
    <n v="100"/>
    <n v="0"/>
    <n v="0"/>
    <n v="0"/>
    <n v="0"/>
    <n v="0"/>
  </r>
  <r>
    <s v="1053104"/>
    <s v="Rodrigues,Debora Frigi"/>
    <s v="PI"/>
    <s v="G0505597"/>
    <s v="H0068"/>
    <s v="CIVIL ENGINEERING"/>
    <s v="H0406"/>
    <s v="DEAN, ENGINEERING"/>
    <x v="40"/>
    <x v="40"/>
    <x v="1"/>
    <x v="1"/>
    <s v="(blank)"/>
    <s v="(blank)"/>
    <n v="100"/>
    <n v="2240"/>
    <n v="1190.0019040000002"/>
    <n v="523.6008377600001"/>
    <n v="0"/>
    <n v="666.40106624000009"/>
  </r>
  <r>
    <s v="1053104"/>
    <s v="Rodrigues,Debora Frigi"/>
    <s v="PI"/>
    <s v="G0505598"/>
    <s v="H0068"/>
    <s v="CIVIL ENGINEERING"/>
    <s v="H0406"/>
    <s v="DEAN, ENGINEERING"/>
    <x v="40"/>
    <x v="40"/>
    <x v="1"/>
    <x v="1"/>
    <s v="(blank)"/>
    <s v="(blank)"/>
    <n v="100"/>
    <n v="7128"/>
    <n v="3786.7560588000006"/>
    <n v="1666.1726658720002"/>
    <n v="0"/>
    <n v="2120.5833929280006"/>
  </r>
  <r>
    <s v="0957705"/>
    <s v="Pritzker,Suzanne"/>
    <s v="PI"/>
    <s v="G0505607"/>
    <s v="H0129"/>
    <s v="DEAN, SOCIAL WORK"/>
    <s v="H0415"/>
    <s v="DEAN, SOCIAL WORK"/>
    <x v="21"/>
    <x v="21"/>
    <x v="5"/>
    <x v="5"/>
    <s v="(blank)"/>
    <s v="(blank)"/>
    <n v="100"/>
    <n v="0"/>
    <n v="0"/>
    <n v="0"/>
    <n v="0"/>
    <n v="0"/>
  </r>
  <r>
    <s v="1116251"/>
    <s v="Zvolensky,Michael J"/>
    <s v="PI"/>
    <s v="G0505624"/>
    <s v="H0125"/>
    <s v="PSYCHOLOGY"/>
    <s v="H0409"/>
    <s v="DEAN, LIBERAL ARTS &amp; SOC SCI"/>
    <x v="2"/>
    <x v="2"/>
    <x v="2"/>
    <x v="2"/>
    <s v="(blank)"/>
    <s v="(blank)"/>
    <n v="100"/>
    <n v="0"/>
    <n v="0"/>
    <n v="0"/>
    <n v="0"/>
    <n v="0"/>
  </r>
  <r>
    <n v="8011495"/>
    <s v="Smith,Kendra Lindsay"/>
    <s v="COPI"/>
    <s v="G0505631"/>
    <s v="H0625"/>
    <s v="HEALTH SYST &amp; POPULATIONS SCI"/>
    <s v="H0557"/>
    <s v="DEAN, COLLEGE OF MEDICINE"/>
    <x v="86"/>
    <x v="88"/>
    <x v="20"/>
    <x v="20"/>
    <s v="(blank)"/>
    <s v="(blank)"/>
    <n v="15"/>
    <n v="750"/>
    <n v="398.43813750000004"/>
    <n v="175.31278050000003"/>
    <n v="0"/>
    <n v="223.12535700000001"/>
  </r>
  <r>
    <n v="8014607"/>
    <s v="Adepoju,Omolola Elizabeth"/>
    <s v="PI"/>
    <s v="G0505631"/>
    <s v="H0625"/>
    <s v="HEALTH SYST &amp; POPULATIONS SCI"/>
    <s v="H0557"/>
    <s v="DEAN, COLLEGE OF MEDICINE"/>
    <x v="78"/>
    <x v="80"/>
    <x v="20"/>
    <x v="20"/>
    <s v="(blank)"/>
    <s v="(blank)"/>
    <n v="70"/>
    <n v="3502"/>
    <n v="1860.4404767000001"/>
    <n v="818.59380974800001"/>
    <n v="0"/>
    <n v="1041.8466669520001"/>
  </r>
  <r>
    <s v="0284820"/>
    <s v="Woodard,LeChauncy"/>
    <s v="COPI"/>
    <s v="G0505631"/>
    <s v="H0625"/>
    <s v="HEALTH SYST &amp; POPULATIONS SCI"/>
    <s v="H0557"/>
    <s v="DEAN, COLLEGE OF MEDICINE"/>
    <x v="78"/>
    <x v="80"/>
    <x v="20"/>
    <x v="20"/>
    <s v="(blank)"/>
    <s v="(blank)"/>
    <n v="15"/>
    <n v="750"/>
    <n v="398.43813750000004"/>
    <n v="175.31278050000003"/>
    <n v="0"/>
    <n v="223.12535700000001"/>
  </r>
  <r>
    <s v="8007297"/>
    <s v="Golubev,Alexey Valeryevich"/>
    <s v="PI"/>
    <s v="G0505634"/>
    <s v="H0089"/>
    <s v="HISTORY"/>
    <s v="H0409"/>
    <s v="DEAN, LIBERAL ARTS &amp; SOC SCI"/>
    <x v="8"/>
    <x v="8"/>
    <x v="2"/>
    <x v="2"/>
    <s v="(blank)"/>
    <s v="(blank)"/>
    <n v="100"/>
    <n v="0"/>
    <n v="0"/>
    <n v="0"/>
    <n v="0"/>
    <n v="0"/>
  </r>
  <r>
    <s v="0088945"/>
    <s v="Lee,T Randall"/>
    <s v="PI"/>
    <s v="G0505636"/>
    <s v="H0107"/>
    <s v="CHEMISTRY"/>
    <s v="H0411"/>
    <s v="DEAN, NATURAL SCIENCE &amp; MATHE"/>
    <x v="7"/>
    <x v="7"/>
    <x v="3"/>
    <x v="3"/>
    <s v="(blank)"/>
    <s v="(blank)"/>
    <n v="60"/>
    <n v="24697"/>
    <n v="13120.302242450001"/>
    <n v="5772.9329866780008"/>
    <n v="0"/>
    <n v="7347.3692557720005"/>
  </r>
  <r>
    <s v="0088945"/>
    <s v="Lee,T Randall"/>
    <s v="PI"/>
    <s v="G0505636"/>
    <s v="H0107"/>
    <s v="CHEMISTRY"/>
    <s v="H0411"/>
    <s v="DEAN, NATURAL SCIENCE &amp; MATHE"/>
    <x v="35"/>
    <x v="35"/>
    <x v="7"/>
    <x v="7"/>
    <s v="H0411"/>
    <s v="DEAN, NATURAL SCIENCE &amp; MATHE"/>
    <n v="40"/>
    <n v="16465"/>
    <n v="8747.0452452500012"/>
    <n v="0"/>
    <n v="8747.0452452500012"/>
    <n v="0"/>
  </r>
  <r>
    <s v="0081694"/>
    <s v="Bond,Richard A"/>
    <s v="PI"/>
    <s v="G0505646"/>
    <s v="H0117"/>
    <s v="PHARMACOLOGICAL &amp; PHARMACEUTIC"/>
    <s v="H0413"/>
    <s v="DEAN, PHARMACY"/>
    <x v="24"/>
    <x v="24"/>
    <x v="9"/>
    <x v="9"/>
    <s v="(blank)"/>
    <s v="(blank)"/>
    <n v="50"/>
    <n v="20046"/>
    <n v="10649.454539100001"/>
    <n v="4685.7599972040007"/>
    <n v="0"/>
    <n v="5963.6945418960004"/>
  </r>
  <r>
    <s v="0081694"/>
    <s v="Bond,Richard A"/>
    <s v="PI"/>
    <s v="G0505646"/>
    <s v="H0117"/>
    <s v="PHARMACOLOGICAL &amp; PHARMACEUTIC"/>
    <s v="H0413"/>
    <s v="DEAN, PHARMACY"/>
    <x v="25"/>
    <x v="25"/>
    <x v="9"/>
    <x v="9"/>
    <s v="(blank)"/>
    <s v="(blank)"/>
    <n v="50"/>
    <n v="20046"/>
    <n v="10649.454539100001"/>
    <n v="4685.7599972040007"/>
    <n v="0"/>
    <n v="5963.6945418960004"/>
  </r>
  <r>
    <s v="0145945"/>
    <s v="Benhaddou,Driss"/>
    <s v="COPI"/>
    <s v="G0505650"/>
    <s v="H0139"/>
    <s v="ENGINEERING TECHNOLOGY"/>
    <s v="H0416"/>
    <s v="TECHNOLOGY ADMIN"/>
    <x v="41"/>
    <x v="41"/>
    <x v="13"/>
    <x v="13"/>
    <s v="(blank)"/>
    <s v="(blank)"/>
    <n v="25"/>
    <n v="5349"/>
    <n v="2841.6607966500001"/>
    <n v="1250.330750526"/>
    <n v="0"/>
    <n v="1591.3300461240001"/>
  </r>
  <r>
    <s v="8007589"/>
    <s v="Balan,Venkatesh"/>
    <s v="PI"/>
    <s v="G0505650"/>
    <s v="H0139"/>
    <s v="ENGINEERING TECHNOLOGY"/>
    <s v="H0416"/>
    <s v="TECHNOLOGY ADMIN"/>
    <x v="41"/>
    <x v="41"/>
    <x v="13"/>
    <x v="13"/>
    <s v="(blank)"/>
    <s v="(blank)"/>
    <n v="50"/>
    <n v="10698"/>
    <n v="5683.3215933000001"/>
    <n v="2500.6615010519999"/>
    <n v="0"/>
    <n v="3182.6600922480002"/>
  </r>
  <r>
    <s v="8010378"/>
    <s v="Zhu,Weihang"/>
    <s v="COPI"/>
    <s v="G0505650"/>
    <s v="H0139"/>
    <s v="ENGINEERING TECHNOLOGY"/>
    <s v="H0416"/>
    <s v="TECHNOLOGY ADMIN"/>
    <x v="41"/>
    <x v="41"/>
    <x v="13"/>
    <x v="13"/>
    <s v="(blank)"/>
    <s v="(blank)"/>
    <n v="25"/>
    <n v="5349"/>
    <n v="2841.6607966500001"/>
    <n v="1250.330750526"/>
    <n v="0"/>
    <n v="1591.3300461240001"/>
  </r>
  <r>
    <s v="0091236"/>
    <s v="Majkic,Goran S"/>
    <s v="COI"/>
    <s v="G0505651"/>
    <s v="H0073"/>
    <s v="MECHANICAL ENGINEERING"/>
    <s v="H0406"/>
    <s v="DEAN, ENGINEERING"/>
    <x v="33"/>
    <x v="33"/>
    <x v="1"/>
    <x v="1"/>
    <s v="(blank)"/>
    <s v="(blank)"/>
    <n v="5"/>
    <n v="6556"/>
    <n v="3482.8805726000005"/>
    <n v="1532.4674519440002"/>
    <n v="0"/>
    <n v="1950.4131206560003"/>
  </r>
  <r>
    <s v="0091236"/>
    <s v="Majkic,Goran S"/>
    <s v="COI"/>
    <s v="G0505651"/>
    <s v="H0073"/>
    <s v="MECHANICAL ENGINEERING"/>
    <s v="H0406"/>
    <s v="DEAN, ENGINEERING"/>
    <x v="36"/>
    <x v="36"/>
    <x v="7"/>
    <x v="7"/>
    <s v="H0406"/>
    <s v="DEAN, ENGINEERING"/>
    <n v="5"/>
    <n v="6556"/>
    <n v="3482.8805726000005"/>
    <n v="0"/>
    <n v="3482.8805726000005"/>
    <n v="0"/>
  </r>
  <r>
    <s v="0645768"/>
    <s v="Selvamanickam,Venkat"/>
    <s v="PI"/>
    <s v="G0505651"/>
    <s v="H0073"/>
    <s v="MECHANICAL ENGINEERING"/>
    <s v="H0406"/>
    <s v="DEAN, ENGINEERING"/>
    <x v="33"/>
    <x v="33"/>
    <x v="1"/>
    <x v="1"/>
    <s v="(blank)"/>
    <s v="(blank)"/>
    <n v="34"/>
    <n v="44583"/>
    <n v="23684.756645550002"/>
    <n v="10421.292924042002"/>
    <n v="0"/>
    <n v="13263.463721508"/>
  </r>
  <r>
    <s v="0645768"/>
    <s v="Selvamanickam,Venkat"/>
    <s v="PI"/>
    <s v="G0505651"/>
    <s v="H0073"/>
    <s v="MECHANICAL ENGINEERING"/>
    <s v="H0406"/>
    <s v="DEAN, ENGINEERING"/>
    <x v="35"/>
    <x v="35"/>
    <x v="7"/>
    <x v="7"/>
    <s v="H0406"/>
    <s v="DEAN, ENGINEERING"/>
    <n v="22"/>
    <n v="28847"/>
    <n v="15324.993269950002"/>
    <n v="0"/>
    <n v="15324.993269950002"/>
    <n v="0"/>
  </r>
  <r>
    <s v="0645768"/>
    <s v="Selvamanickam,Venkat"/>
    <s v="PI"/>
    <s v="G0505651"/>
    <s v="H0073"/>
    <s v="MECHANICAL ENGINEERING"/>
    <s v="H0406"/>
    <s v="DEAN, ENGINEERING"/>
    <x v="36"/>
    <x v="36"/>
    <x v="7"/>
    <x v="7"/>
    <s v="H0406"/>
    <s v="DEAN, ENGINEERING"/>
    <n v="34"/>
    <n v="44583"/>
    <n v="23684.756645550002"/>
    <n v="0"/>
    <n v="23684.756645550002"/>
    <n v="0"/>
  </r>
  <r>
    <s v="0187004"/>
    <s v="Conklin,William A"/>
    <s v="PI"/>
    <s v="G0505652"/>
    <s v="H0554"/>
    <s v="CTR FOR INFO SCRTY, RES &amp; EDU"/>
    <s v="H0416"/>
    <s v="TECHNOLOGY ADMIN"/>
    <x v="52"/>
    <x v="52"/>
    <x v="13"/>
    <x v="13"/>
    <s v="(blank)"/>
    <s v="(blank)"/>
    <n v="49"/>
    <n v="11294"/>
    <n v="5999.9470999000005"/>
    <n v="2639.9767239560001"/>
    <n v="0"/>
    <n v="3359.9703759440004"/>
  </r>
  <r>
    <s v="0187004"/>
    <s v="Conklin,William A"/>
    <s v="PI"/>
    <s v="G0505652"/>
    <s v="H0554"/>
    <s v="CTR FOR INFO SCRTY, RES &amp; EDU"/>
    <s v="H0416"/>
    <s v="TECHNOLOGY ADMIN"/>
    <x v="66"/>
    <x v="66"/>
    <x v="13"/>
    <x v="13"/>
    <s v="(blank)"/>
    <s v="(blank)"/>
    <n v="51"/>
    <n v="11755"/>
    <n v="6244.8537417500011"/>
    <n v="2747.7356463700003"/>
    <n v="0"/>
    <n v="3497.1180953800008"/>
  </r>
  <r>
    <s v="0963911"/>
    <s v="Rimer,Jeffrey"/>
    <s v="PI"/>
    <s v="G0505654"/>
    <s v="H0067"/>
    <s v="CHEMICAL ENGINEERING"/>
    <s v="H0406"/>
    <s v="DEAN, ENGINEERING"/>
    <x v="9"/>
    <x v="9"/>
    <x v="1"/>
    <x v="1"/>
    <s v="(blank)"/>
    <s v="(blank)"/>
    <n v="100"/>
    <n v="-11"/>
    <n v="-5.8437593500000009"/>
    <n v="-2.5712541140000003"/>
    <n v="0"/>
    <n v="-3.2725052360000007"/>
  </r>
  <r>
    <s v="8007724"/>
    <s v="Ambler,Anthony P"/>
    <s v="PI"/>
    <s v="G0505661"/>
    <s v="H0136"/>
    <s v="TECHNOLOGY ADMIN"/>
    <s v="H0416"/>
    <s v="TECHNOLOGY ADMIN"/>
    <x v="87"/>
    <x v="89"/>
    <x v="13"/>
    <x v="13"/>
    <s v="(blank)"/>
    <s v="(blank)"/>
    <n v="100"/>
    <n v="0"/>
    <n v="0"/>
    <n v="0"/>
    <n v="0"/>
    <n v="0"/>
  </r>
  <r>
    <s v="1327699"/>
    <s v="Yu,Cunjiang"/>
    <s v="PI"/>
    <s v="G0505667"/>
    <s v="H0073"/>
    <s v="MECHANICAL ENGINEERING"/>
    <s v="H0406"/>
    <s v="DEAN, ENGINEERING"/>
    <x v="33"/>
    <x v="33"/>
    <x v="1"/>
    <x v="1"/>
    <s v="(blank)"/>
    <s v="(blank)"/>
    <n v="100"/>
    <n v="0"/>
    <n v="0"/>
    <n v="0"/>
    <n v="0"/>
    <n v="0"/>
  </r>
  <r>
    <s v="0963911"/>
    <s v="Rimer,Jeffrey"/>
    <s v="PI"/>
    <s v="G0505669"/>
    <s v="H0067"/>
    <s v="CHEMICAL ENGINEERING"/>
    <s v="H0406"/>
    <s v="DEAN, ENGINEERING"/>
    <x v="9"/>
    <x v="9"/>
    <x v="1"/>
    <x v="1"/>
    <s v="(blank)"/>
    <s v="(blank)"/>
    <n v="100"/>
    <n v="18353"/>
    <n v="9750.046850050001"/>
    <n v="4290.0206140220007"/>
    <n v="0"/>
    <n v="5460.0262360280003"/>
  </r>
  <r>
    <s v="0083358"/>
    <s v="Rifai,Hanadi S"/>
    <s v="COPI"/>
    <s v="G0505671"/>
    <s v="H0068"/>
    <s v="CIVIL ENGINEERING"/>
    <s v="H0406"/>
    <s v="DEAN, ENGINEERING"/>
    <x v="40"/>
    <x v="40"/>
    <x v="1"/>
    <x v="1"/>
    <s v="(blank)"/>
    <s v="(blank)"/>
    <n v="25"/>
    <n v="-835"/>
    <n v="-443.59445975000006"/>
    <n v="-195.18156229000002"/>
    <n v="0"/>
    <n v="-248.41289746000004"/>
  </r>
  <r>
    <s v="1044270"/>
    <s v="Robertson,Megan L"/>
    <s v="COPI"/>
    <s v="G0505671"/>
    <s v="H0068"/>
    <s v="CIVIL ENGINEERING"/>
    <s v="H0406"/>
    <s v="DEAN, ENGINEERING"/>
    <x v="9"/>
    <x v="9"/>
    <x v="1"/>
    <x v="1"/>
    <s v="(blank)"/>
    <s v="(blank)"/>
    <n v="25"/>
    <n v="-835"/>
    <n v="-443.59445975000006"/>
    <n v="-195.18156229000002"/>
    <n v="0"/>
    <n v="-248.41289746000004"/>
  </r>
  <r>
    <s v="1055405"/>
    <s v="Glennie,Craig Len"/>
    <s v="PI"/>
    <s v="G0505671"/>
    <s v="H0068"/>
    <s v="CIVIL ENGINEERING"/>
    <s v="H0406"/>
    <s v="DEAN, ENGINEERING"/>
    <x v="40"/>
    <x v="40"/>
    <x v="1"/>
    <x v="1"/>
    <s v="(blank)"/>
    <s v="(blank)"/>
    <n v="25"/>
    <n v="-835"/>
    <n v="-443.59445975000006"/>
    <n v="-195.18156229000002"/>
    <n v="0"/>
    <n v="-248.41289746000004"/>
  </r>
  <r>
    <s v="1350407"/>
    <s v="Becker,Aaron T"/>
    <s v="COPI"/>
    <s v="G0505671"/>
    <s v="H0068"/>
    <s v="CIVIL ENGINEERING"/>
    <s v="H0406"/>
    <s v="DEAN, ENGINEERING"/>
    <x v="1"/>
    <x v="1"/>
    <x v="1"/>
    <x v="1"/>
    <s v="(blank)"/>
    <s v="(blank)"/>
    <n v="25"/>
    <n v="-835"/>
    <n v="-443.59445975000006"/>
    <n v="-195.18156229000002"/>
    <n v="0"/>
    <n v="-248.41289746000004"/>
  </r>
  <r>
    <s v="0082100"/>
    <s v="Halasyamani,P Shiv"/>
    <s v="PI"/>
    <s v="G0505672"/>
    <s v="H0107"/>
    <s v="CHEMISTRY"/>
    <s v="H0411"/>
    <s v="DEAN, NATURAL SCIENCE &amp; MATHE"/>
    <x v="7"/>
    <x v="7"/>
    <x v="3"/>
    <x v="3"/>
    <s v="(blank)"/>
    <s v="(blank)"/>
    <n v="100"/>
    <n v="12131"/>
    <n v="6444.6040613500008"/>
    <n v="2835.6257869940005"/>
    <n v="0"/>
    <n v="3608.9782743560004"/>
  </r>
  <r>
    <s v="0087583"/>
    <s v="Olvera,Norma E"/>
    <s v="PI"/>
    <s v="G0505675"/>
    <s v="H0064"/>
    <s v="PSYCH, HLTH &amp; LEARNING SCIENCE"/>
    <s v="H0405"/>
    <s v="DEAN, EDUCATION"/>
    <x v="11"/>
    <x v="11"/>
    <x v="0"/>
    <x v="0"/>
    <s v="(blank)"/>
    <s v="(blank)"/>
    <n v="60"/>
    <n v="7494"/>
    <n v="3981.1938699000002"/>
    <n v="1751.725302756"/>
    <n v="0"/>
    <n v="2229.4685671440002"/>
  </r>
  <r>
    <s v="0090298"/>
    <s v="Arbona,Consuelo"/>
    <s v="COI"/>
    <s v="G0505675"/>
    <s v="H0064"/>
    <s v="PSYCH, HLTH &amp; LEARNING SCIENCE"/>
    <s v="H0405"/>
    <s v="DEAN, EDUCATION"/>
    <x v="11"/>
    <x v="11"/>
    <x v="0"/>
    <x v="0"/>
    <s v="(blank)"/>
    <s v="(blank)"/>
    <n v="20"/>
    <n v="2499"/>
    <n v="1327.5958741500001"/>
    <n v="584.14218462600002"/>
    <n v="0"/>
    <n v="743.45368952400008"/>
  </r>
  <r>
    <s v="1011128"/>
    <s v="Ledoux,Tracey A"/>
    <s v="COI"/>
    <s v="G0505675"/>
    <s v="H0064"/>
    <s v="PSYCH, HLTH &amp; LEARNING SCIENCE"/>
    <s v="H0405"/>
    <s v="DEAN, EDUCATION"/>
    <x v="16"/>
    <x v="16"/>
    <x v="2"/>
    <x v="2"/>
    <s v="(blank)"/>
    <s v="(blank)"/>
    <n v="20"/>
    <n v="2499"/>
    <n v="1327.5958741500001"/>
    <n v="584.14218462600002"/>
    <n v="0"/>
    <n v="743.45368952400008"/>
  </r>
  <r>
    <s v="1150190"/>
    <s v="Fan,Lei"/>
    <s v="PI"/>
    <s v="G0505680"/>
    <s v="H0139"/>
    <s v="ENGINEERING TECHNOLOGY"/>
    <s v="H0416"/>
    <s v="TECHNOLOGY ADMIN"/>
    <x v="41"/>
    <x v="41"/>
    <x v="13"/>
    <x v="13"/>
    <s v="(blank)"/>
    <s v="(blank)"/>
    <n v="100"/>
    <n v="8776"/>
    <n v="4662.2574596000004"/>
    <n v="2051.3932822240004"/>
    <n v="0"/>
    <n v="2610.864177376"/>
  </r>
  <r>
    <s v="8009724"/>
    <s v="Feng,Qin"/>
    <s v="PI"/>
    <s v="G0505686"/>
    <s v="H0515"/>
    <s v="CTR FOR NUCLEAR REC&amp;CELL SIGN"/>
    <s v="H0411"/>
    <s v="DEAN, NATURAL SCIENCE &amp; MATHE"/>
    <x v="26"/>
    <x v="26"/>
    <x v="3"/>
    <x v="3"/>
    <s v="(blank)"/>
    <s v="(blank)"/>
    <n v="50"/>
    <n v="62520"/>
    <n v="33213.803142000004"/>
    <n v="14614.073382480003"/>
    <n v="0"/>
    <n v="18599.72975952"/>
  </r>
  <r>
    <s v="8009724"/>
    <s v="Feng,Qin"/>
    <s v="PI"/>
    <s v="G0505686"/>
    <s v="H0515"/>
    <s v="CTR FOR NUCLEAR REC&amp;CELL SIGN"/>
    <s v="H0411"/>
    <s v="DEAN, NATURAL SCIENCE &amp; MATHE"/>
    <x v="6"/>
    <x v="6"/>
    <x v="3"/>
    <x v="3"/>
    <s v="(blank)"/>
    <s v="(blank)"/>
    <n v="50"/>
    <n v="62520"/>
    <n v="33213.803142000004"/>
    <n v="14614.073382480003"/>
    <n v="0"/>
    <n v="18599.72975952"/>
  </r>
  <r>
    <s v="1116251"/>
    <s v="Zvolensky,Michael J"/>
    <s v="PI"/>
    <s v="G0505691"/>
    <s v="H0125"/>
    <s v="PSYCHOLOGY"/>
    <s v="H0409"/>
    <s v="DEAN, LIBERAL ARTS &amp; SOC SCI"/>
    <x v="2"/>
    <x v="2"/>
    <x v="2"/>
    <x v="2"/>
    <s v="(blank)"/>
    <s v="(blank)"/>
    <n v="100"/>
    <n v="0"/>
    <n v="0"/>
    <n v="0"/>
    <n v="0"/>
    <n v="0"/>
  </r>
  <r>
    <s v="8007730"/>
    <s v="Gonzalez,Elsa"/>
    <s v="PI"/>
    <s v="G0505693"/>
    <s v="H0524"/>
    <s v="ED LEADERSHIP &amp; POLICY STUDIES"/>
    <s v="H0405"/>
    <s v="DEAN, EDUCATION"/>
    <x v="39"/>
    <x v="39"/>
    <x v="0"/>
    <x v="0"/>
    <s v="(blank)"/>
    <s v="(blank)"/>
    <n v="100"/>
    <n v="55367"/>
    <n v="29413.765811950001"/>
    <n v="12942.056957258001"/>
    <n v="0"/>
    <n v="16471.708854691999"/>
  </r>
  <r>
    <s v="1402936"/>
    <s v="Ratti,Claudia"/>
    <s v="PI"/>
    <s v="G0505695"/>
    <s v="H0112"/>
    <s v="PHYSICS"/>
    <s v="H0411"/>
    <s v="DEAN, NATURAL SCIENCE &amp; MATHE"/>
    <x v="3"/>
    <x v="3"/>
    <x v="3"/>
    <x v="3"/>
    <s v="(blank)"/>
    <s v="(blank)"/>
    <n v="100"/>
    <n v="0"/>
    <n v="0"/>
    <n v="0"/>
    <n v="0"/>
    <n v="0"/>
  </r>
  <r>
    <s v="8002714"/>
    <s v="McKeon,Frank D"/>
    <s v="PI"/>
    <s v="G0505696"/>
    <s v="H0104"/>
    <s v="BIOLOGY &amp; BIOCHEMISTRY"/>
    <s v="H0411"/>
    <s v="DEAN, NATURAL SCIENCE &amp; MATHE"/>
    <x v="26"/>
    <x v="26"/>
    <x v="3"/>
    <x v="3"/>
    <s v="(blank)"/>
    <s v="(blank)"/>
    <n v="100"/>
    <n v="2250"/>
    <n v="1195.3144125000001"/>
    <n v="525.93834150000009"/>
    <n v="0"/>
    <n v="669.37607100000002"/>
  </r>
  <r>
    <s v="1314235"/>
    <s v="Mohan,Chandra"/>
    <s v="PI"/>
    <s v="G0505699"/>
    <s v="H0071"/>
    <s v="BIOMEDICAL ENGINEERING"/>
    <s v="H0406"/>
    <s v="DEAN, ENGINEERING"/>
    <x v="37"/>
    <x v="37"/>
    <x v="1"/>
    <x v="1"/>
    <s v="(blank)"/>
    <s v="(blank)"/>
    <n v="100"/>
    <n v="14192"/>
    <n v="7539.5120632000007"/>
    <n v="3317.3853078080006"/>
    <n v="0"/>
    <n v="4222.1267553920006"/>
  </r>
  <r>
    <s v="0081818"/>
    <s v="Chow,Diana Shu-Lian"/>
    <s v="PI"/>
    <s v="G0505701"/>
    <s v="H0117"/>
    <s v="PHARMACOLOGICAL &amp; PHARMACEUTIC"/>
    <s v="H0413"/>
    <s v="DEAN, PHARMACY"/>
    <x v="24"/>
    <x v="24"/>
    <x v="9"/>
    <x v="9"/>
    <s v="(blank)"/>
    <s v="(blank)"/>
    <n v="18.5"/>
    <n v="573"/>
    <n v="304.40673705"/>
    <n v="133.93896430200002"/>
    <n v="0"/>
    <n v="170.46777274799999"/>
  </r>
  <r>
    <s v="0081818"/>
    <s v="Chow,Diana Shu-Lian"/>
    <s v="PI"/>
    <s v="G0505701"/>
    <s v="H0117"/>
    <s v="PHARMACOLOGICAL &amp; PHARMACEUTIC"/>
    <s v="H0413"/>
    <s v="DEAN, PHARMACY"/>
    <x v="88"/>
    <x v="90"/>
    <x v="9"/>
    <x v="9"/>
    <s v="(blank)"/>
    <s v="(blank)"/>
    <n v="18.5"/>
    <n v="573"/>
    <n v="304.40673705"/>
    <n v="133.93896430200002"/>
    <n v="0"/>
    <n v="170.46777274799999"/>
  </r>
  <r>
    <s v="0100990"/>
    <s v="Trivedi PhD,Meghana"/>
    <s v="COI"/>
    <s v="G0505701"/>
    <s v="H0117"/>
    <s v="PHARMACOLOGICAL &amp; PHARMACEUTIC"/>
    <s v="H0413"/>
    <s v="DEAN, PHARMACY"/>
    <x v="45"/>
    <x v="45"/>
    <x v="9"/>
    <x v="9"/>
    <s v="(blank)"/>
    <s v="(blank)"/>
    <n v="37"/>
    <n v="1146"/>
    <n v="608.81347410000001"/>
    <n v="267.87792860400003"/>
    <n v="0"/>
    <n v="340.93554549599997"/>
  </r>
  <r>
    <s v="0158145"/>
    <s v="Hu,Ming"/>
    <s v="COI"/>
    <s v="G0505701"/>
    <s v="H0117"/>
    <s v="PHARMACOLOGICAL &amp; PHARMACEUTIC"/>
    <s v="H0413"/>
    <s v="DEAN, PHARMACY"/>
    <x v="24"/>
    <x v="24"/>
    <x v="9"/>
    <x v="9"/>
    <s v="(blank)"/>
    <s v="(blank)"/>
    <n v="4"/>
    <n v="124"/>
    <n v="65.87510540000001"/>
    <n v="28.985046376000003"/>
    <n v="0"/>
    <n v="36.89005902400001"/>
  </r>
  <r>
    <s v="1185394"/>
    <s v="Cuny,Gregory D"/>
    <s v="COI"/>
    <s v="G0505701"/>
    <s v="H0117"/>
    <s v="PHARMACOLOGICAL &amp; PHARMACEUTIC"/>
    <s v="H0413"/>
    <s v="DEAN, PHARMACY"/>
    <x v="24"/>
    <x v="24"/>
    <x v="9"/>
    <x v="9"/>
    <s v="(blank)"/>
    <s v="(blank)"/>
    <n v="3"/>
    <n v="93"/>
    <n v="49.406329050000004"/>
    <n v="21.738784782000003"/>
    <n v="0"/>
    <n v="27.667544268"/>
  </r>
  <r>
    <s v="1404324"/>
    <s v="Udugamasooriya,Damith Gomika"/>
    <s v="COI"/>
    <s v="G0505701"/>
    <s v="H0117"/>
    <s v="PHARMACOLOGICAL &amp; PHARMACEUTIC"/>
    <s v="H0413"/>
    <s v="DEAN, PHARMACY"/>
    <x v="24"/>
    <x v="24"/>
    <x v="9"/>
    <x v="9"/>
    <s v="(blank)"/>
    <s v="(blank)"/>
    <n v="9"/>
    <n v="279"/>
    <n v="148.21898715"/>
    <n v="65.216354346000003"/>
    <n v="0"/>
    <n v="83.002632804000001"/>
  </r>
  <r>
    <s v="8005059"/>
    <s v="Liu,Xinli"/>
    <s v="COI"/>
    <s v="G0505701"/>
    <s v="H0117"/>
    <s v="PHARMACOLOGICAL &amp; PHARMACEUTIC"/>
    <s v="H0413"/>
    <s v="DEAN, PHARMACY"/>
    <x v="24"/>
    <x v="24"/>
    <x v="9"/>
    <x v="9"/>
    <s v="(blank)"/>
    <s v="(blank)"/>
    <n v="10"/>
    <n v="310"/>
    <n v="164.68776350000002"/>
    <n v="72.462615940000006"/>
    <n v="0"/>
    <n v="92.225147560000011"/>
  </r>
  <r>
    <s v="8005239"/>
    <s v="Hosur,Pavan R"/>
    <s v="PI"/>
    <s v="G0505706"/>
    <s v="H0112"/>
    <s v="PHYSICS"/>
    <s v="H0411"/>
    <s v="DEAN, NATURAL SCIENCE &amp; MATHE"/>
    <x v="3"/>
    <x v="3"/>
    <x v="3"/>
    <x v="3"/>
    <s v="(blank)"/>
    <s v="(blank)"/>
    <n v="100"/>
    <n v="41964"/>
    <n v="22293.410669400004"/>
    <n v="9809.1006945360023"/>
    <n v="0"/>
    <n v="12484.309974864002"/>
  </r>
  <r>
    <s v="1145346"/>
    <s v="Bose,Anima B"/>
    <s v="PI"/>
    <s v="G0505710"/>
    <s v="H0139"/>
    <s v="ENGINEERING TECHNOLOGY"/>
    <s v="H0416"/>
    <s v="TECHNOLOGY ADMIN"/>
    <x v="41"/>
    <x v="41"/>
    <x v="13"/>
    <x v="13"/>
    <s v="(blank)"/>
    <s v="(blank)"/>
    <n v="60"/>
    <n v="-2086"/>
    <n v="-1108.1892731"/>
    <n v="-487.60328016400001"/>
    <n v="0"/>
    <n v="-620.58599293600003"/>
  </r>
  <r>
    <s v="1274141"/>
    <s v="Chen,Shuo"/>
    <s v="COPI"/>
    <s v="G0505710"/>
    <s v="H0139"/>
    <s v="ENGINEERING TECHNOLOGY"/>
    <s v="H0416"/>
    <s v="TECHNOLOGY ADMIN"/>
    <x v="3"/>
    <x v="3"/>
    <x v="3"/>
    <x v="3"/>
    <s v="(blank)"/>
    <s v="(blank)"/>
    <n v="40"/>
    <n v="-1391"/>
    <n v="-738.96993235000002"/>
    <n v="-325.14677023400003"/>
    <n v="0"/>
    <n v="-413.82316211599999"/>
  </r>
  <r>
    <s v="0299360"/>
    <s v="Carden,Lila L"/>
    <s v="PI"/>
    <s v="G0505711"/>
    <s v="H0559"/>
    <s v="CONSTRUCTION MANAGEMENT"/>
    <s v="H0416"/>
    <s v="TECHNOLOGY ADMIN"/>
    <x v="62"/>
    <x v="62"/>
    <x v="13"/>
    <x v="13"/>
    <s v="(blank)"/>
    <s v="(blank)"/>
    <n v="100"/>
    <n v="0"/>
    <n v="0"/>
    <n v="0"/>
    <n v="0"/>
    <n v="0"/>
  </r>
  <r>
    <s v="8014639"/>
    <s v="Dunsmore,Julie C"/>
    <s v="PI"/>
    <s v="G0505712"/>
    <s v="H0064"/>
    <s v="PSYCH, HLTH &amp; LEARNING SCIENCE"/>
    <s v="H0405"/>
    <s v="DEAN, EDUCATION"/>
    <x v="11"/>
    <x v="11"/>
    <x v="0"/>
    <x v="0"/>
    <s v="(blank)"/>
    <s v="(blank)"/>
    <n v="100"/>
    <n v="119037"/>
    <n v="63238.507431450009"/>
    <n v="27824.943269838004"/>
    <n v="0"/>
    <n v="35413.564161612005"/>
  </r>
  <r>
    <s v="8014507"/>
    <s v="Master,Allison"/>
    <s v="PI"/>
    <s v="G0505713"/>
    <s v="H0064"/>
    <s v="PSYCH, HLTH &amp; LEARNING SCIENCE"/>
    <s v="H0405"/>
    <s v="DEAN, EDUCATION"/>
    <x v="11"/>
    <x v="11"/>
    <x v="0"/>
    <x v="0"/>
    <s v="(blank)"/>
    <s v="(blank)"/>
    <n v="100"/>
    <n v="31466"/>
    <n v="16716.3392461"/>
    <n v="7355.1892682839998"/>
    <n v="0"/>
    <n v="9361.1499778159996"/>
  </r>
  <r>
    <s v="0085895"/>
    <s v="McPherson,Robert Harlan"/>
    <s v="PI"/>
    <s v="G0505715"/>
    <s v="H0058"/>
    <s v="DEAN, EDUCATION"/>
    <s v="H0405"/>
    <s v="DEAN, EDUCATION"/>
    <x v="22"/>
    <x v="22"/>
    <x v="0"/>
    <x v="0"/>
    <s v="(blank)"/>
    <s v="(blank)"/>
    <n v="100"/>
    <n v="165"/>
    <n v="87.656390250000015"/>
    <n v="38.568811710000006"/>
    <n v="0"/>
    <n v="49.08757854000001"/>
  </r>
  <r>
    <s v="0146696"/>
    <s v="Thompson,Amber M"/>
    <s v="OTHK"/>
    <s v="G0505715"/>
    <s v="H0058"/>
    <s v="DEAN, EDUCATION"/>
    <s v="H0405"/>
    <s v="DEAN, EDUCATION"/>
    <x v="23"/>
    <x v="23"/>
    <x v="0"/>
    <x v="0"/>
    <s v="(blank)"/>
    <s v="(blank)"/>
    <n v="0"/>
    <n v="0"/>
    <n v="0"/>
    <n v="0"/>
    <n v="0"/>
    <n v="0"/>
  </r>
  <r>
    <s v="0094186"/>
    <s v="Garey,Kevin W"/>
    <s v="PI"/>
    <s v="G0505721"/>
    <s v="H0118"/>
    <s v="PHARM PRAC &amp; TRANS RESEARCH"/>
    <s v="H0413"/>
    <s v="DEAN, PHARMACY"/>
    <x v="45"/>
    <x v="45"/>
    <x v="9"/>
    <x v="9"/>
    <s v="(blank)"/>
    <s v="(blank)"/>
    <n v="100"/>
    <n v="16302"/>
    <n v="8660.4513567000013"/>
    <n v="3810.5985969480007"/>
    <n v="0"/>
    <n v="4849.8527597520006"/>
  </r>
  <r>
    <s v="1350407"/>
    <s v="Becker,Aaron T"/>
    <s v="PI"/>
    <s v="G0505730"/>
    <s v="H0070"/>
    <s v="ELECTRICAL ENGINEERING"/>
    <s v="H0406"/>
    <s v="DEAN, ENGINEERING"/>
    <x v="1"/>
    <x v="1"/>
    <x v="1"/>
    <x v="1"/>
    <s v="(blank)"/>
    <s v="(blank)"/>
    <n v="25"/>
    <n v="0"/>
    <n v="0"/>
    <n v="0"/>
    <n v="0"/>
    <n v="0"/>
  </r>
  <r>
    <s v="1370395"/>
    <s v="Leclerc,Julien"/>
    <s v="COPI"/>
    <s v="G0505730"/>
    <s v="H0070"/>
    <s v="ELECTRICAL ENGINEERING"/>
    <s v="H0406"/>
    <s v="DEAN, ENGINEERING"/>
    <x v="1"/>
    <x v="1"/>
    <x v="1"/>
    <x v="1"/>
    <s v="(blank)"/>
    <s v="(blank)"/>
    <n v="75"/>
    <n v="0"/>
    <n v="0"/>
    <n v="0"/>
    <n v="0"/>
    <n v="0"/>
  </r>
  <r>
    <s v="1210505"/>
    <s v="Climenhaga,Vaughn"/>
    <s v="PI"/>
    <s v="G0505731"/>
    <s v="H0110"/>
    <s v="MATHEMATICS"/>
    <s v="H0411"/>
    <s v="DEAN, NATURAL SCIENCE &amp; MATHE"/>
    <x v="13"/>
    <x v="13"/>
    <x v="3"/>
    <x v="3"/>
    <s v="(blank)"/>
    <s v="(blank)"/>
    <n v="100"/>
    <n v="0"/>
    <n v="0"/>
    <n v="0"/>
    <n v="0"/>
    <n v="0"/>
  </r>
  <r>
    <s v="1024610"/>
    <s v="Varadarajan,Navin"/>
    <s v="OTHK"/>
    <s v="G0505738"/>
    <s v="H0515"/>
    <s v="CTR FOR NUCLEAR REC&amp;CELL SIGN"/>
    <s v="H0411"/>
    <s v="DEAN, NATURAL SCIENCE &amp; MATHE"/>
    <x v="9"/>
    <x v="9"/>
    <x v="1"/>
    <x v="1"/>
    <s v="(blank)"/>
    <s v="(blank)"/>
    <n v="10"/>
    <n v="3216"/>
    <n v="1708.5027336000001"/>
    <n v="751.74120278400005"/>
    <n v="0"/>
    <n v="956.761530816"/>
  </r>
  <r>
    <s v="1314235"/>
    <s v="Mohan,Chandra"/>
    <s v="OTHK"/>
    <s v="G0505738"/>
    <s v="H0515"/>
    <s v="CTR FOR NUCLEAR REC&amp;CELL SIGN"/>
    <s v="H0411"/>
    <s v="DEAN, NATURAL SCIENCE &amp; MATHE"/>
    <x v="37"/>
    <x v="37"/>
    <x v="1"/>
    <x v="1"/>
    <s v="(blank)"/>
    <s v="(blank)"/>
    <n v="5"/>
    <n v="1609"/>
    <n v="854.78261765000013"/>
    <n v="376.10435176600004"/>
    <n v="0"/>
    <n v="478.6782658840001"/>
  </r>
  <r>
    <s v="8010216"/>
    <s v="Peng,Weiyi"/>
    <s v="PI"/>
    <s v="G0505738"/>
    <s v="H0515"/>
    <s v="CTR FOR NUCLEAR REC&amp;CELL SIGN"/>
    <s v="H0411"/>
    <s v="DEAN, NATURAL SCIENCE &amp; MATHE"/>
    <x v="26"/>
    <x v="26"/>
    <x v="3"/>
    <x v="3"/>
    <s v="(blank)"/>
    <s v="(blank)"/>
    <n v="42.5"/>
    <n v="13675"/>
    <n v="7264.8553737500006"/>
    <n v="3196.5363644500003"/>
    <n v="0"/>
    <n v="4068.3190093000003"/>
  </r>
  <r>
    <s v="8010216"/>
    <s v="Peng,Weiyi"/>
    <s v="PI"/>
    <s v="G0505738"/>
    <s v="H0515"/>
    <s v="CTR FOR NUCLEAR REC&amp;CELL SIGN"/>
    <s v="H0411"/>
    <s v="DEAN, NATURAL SCIENCE &amp; MATHE"/>
    <x v="6"/>
    <x v="6"/>
    <x v="3"/>
    <x v="3"/>
    <s v="(blank)"/>
    <s v="(blank)"/>
    <n v="42.5"/>
    <n v="13675"/>
    <n v="7264.8553737500006"/>
    <n v="3196.5363644500003"/>
    <n v="0"/>
    <n v="4068.3190093000003"/>
  </r>
  <r>
    <s v="0158729"/>
    <s v="Shea,Patrick"/>
    <s v="PI"/>
    <s v="G0505740"/>
    <s v="H0124"/>
    <s v="POLITICAL SCIENCE"/>
    <s v="H0409"/>
    <s v="DEAN, LIBERAL ARTS &amp; SOC SCI"/>
    <x v="61"/>
    <x v="61"/>
    <x v="2"/>
    <x v="2"/>
    <s v="(blank)"/>
    <s v="(blank)"/>
    <n v="100"/>
    <n v="36325"/>
    <n v="19297.687126250003"/>
    <n v="8490.9823355500012"/>
    <n v="0"/>
    <n v="10806.704790700001"/>
  </r>
  <r>
    <n v="8011544"/>
    <s v="Elder,William"/>
    <s v="COI"/>
    <s v="G0505747"/>
    <s v="H0125"/>
    <s v="PSYCHOLOGY"/>
    <s v="H0409"/>
    <s v="DEAN, LIBERAL ARTS &amp; SOC SCI"/>
    <x v="72"/>
    <x v="74"/>
    <x v="20"/>
    <x v="20"/>
    <s v="(blank)"/>
    <s v="(blank)"/>
    <n v="25"/>
    <n v="0"/>
    <n v="0"/>
    <n v="0"/>
    <n v="0"/>
    <n v="0"/>
  </r>
  <r>
    <s v="0166876"/>
    <s v="Mire,Sarah Stanford"/>
    <s v="COI"/>
    <s v="G0505747"/>
    <s v="H0125"/>
    <s v="PSYCHOLOGY"/>
    <s v="H0409"/>
    <s v="DEAN, LIBERAL ARTS &amp; SOC SCI"/>
    <x v="11"/>
    <x v="11"/>
    <x v="0"/>
    <x v="0"/>
    <s v="(blank)"/>
    <s v="(blank)"/>
    <n v="25"/>
    <n v="0"/>
    <n v="0"/>
    <n v="0"/>
    <n v="0"/>
    <n v="0"/>
  </r>
  <r>
    <s v="0180578"/>
    <s v="Fletcher,Jack M"/>
    <s v="PI"/>
    <s v="G0505747"/>
    <s v="H0125"/>
    <s v="PSYCHOLOGY"/>
    <s v="H0409"/>
    <s v="DEAN, LIBERAL ARTS &amp; SOC SCI"/>
    <x v="2"/>
    <x v="2"/>
    <x v="2"/>
    <x v="2"/>
    <s v="(blank)"/>
    <s v="(blank)"/>
    <n v="25"/>
    <n v="0"/>
    <n v="0"/>
    <n v="0"/>
    <n v="0"/>
    <n v="0"/>
  </r>
  <r>
    <s v="8004467"/>
    <s v="Acquati,Chiara"/>
    <s v="COI"/>
    <s v="G0505747"/>
    <s v="H0125"/>
    <s v="PSYCHOLOGY"/>
    <s v="H0409"/>
    <s v="DEAN, LIBERAL ARTS &amp; SOC SCI"/>
    <x v="21"/>
    <x v="21"/>
    <x v="5"/>
    <x v="5"/>
    <s v="(blank)"/>
    <s v="(blank)"/>
    <n v="25"/>
    <n v="0"/>
    <n v="0"/>
    <n v="0"/>
    <n v="0"/>
    <n v="0"/>
  </r>
  <r>
    <s v="0503306"/>
    <s v="Wu,Xuqing"/>
    <s v="COPI"/>
    <s v="G0505751"/>
    <s v="H0070"/>
    <s v="ELECTRICAL ENGINEERING"/>
    <s v="H0406"/>
    <s v="DEAN, ENGINEERING"/>
    <x v="52"/>
    <x v="52"/>
    <x v="13"/>
    <x v="13"/>
    <s v="(blank)"/>
    <s v="(blank)"/>
    <n v="50"/>
    <n v="6427"/>
    <n v="3414.3492129500005"/>
    <n v="1502.3136536980003"/>
    <n v="0"/>
    <n v="1912.0355592520002"/>
  </r>
  <r>
    <s v="8001792"/>
    <s v="Chen,Jiefu"/>
    <s v="PI"/>
    <s v="G0505751"/>
    <s v="H0070"/>
    <s v="ELECTRICAL ENGINEERING"/>
    <s v="H0406"/>
    <s v="DEAN, ENGINEERING"/>
    <x v="1"/>
    <x v="1"/>
    <x v="1"/>
    <x v="1"/>
    <s v="(blank)"/>
    <s v="(blank)"/>
    <n v="50"/>
    <n v="6427"/>
    <n v="3414.3492129500005"/>
    <n v="1502.3136536980003"/>
    <n v="0"/>
    <n v="1912.0355592520002"/>
  </r>
  <r>
    <s v="0882858"/>
    <s v="Wang,Yuhong"/>
    <s v="PI"/>
    <s v="G0505764"/>
    <s v="H0104"/>
    <s v="BIOLOGY &amp; BIOCHEMISTRY"/>
    <s v="H0411"/>
    <s v="DEAN, NATURAL SCIENCE &amp; MATHE"/>
    <x v="26"/>
    <x v="26"/>
    <x v="3"/>
    <x v="3"/>
    <s v="(blank)"/>
    <s v="(blank)"/>
    <n v="100"/>
    <n v="169"/>
    <n v="89.781393650000012"/>
    <n v="39.503813206000004"/>
    <n v="0"/>
    <n v="50.277580444000009"/>
  </r>
  <r>
    <s v="0181398"/>
    <s v="Aparasu,Rajender R"/>
    <s v="PI"/>
    <s v="G0505780"/>
    <s v="H0571"/>
    <s v="PHAR HEALTH OUTCOMES &amp; POLICY"/>
    <s v="H0413"/>
    <s v="DEAN, PHARMACY"/>
    <x v="50"/>
    <x v="50"/>
    <x v="9"/>
    <x v="9"/>
    <s v="(blank)"/>
    <s v="(blank)"/>
    <n v="100"/>
    <n v="0"/>
    <n v="0"/>
    <n v="0"/>
    <n v="0"/>
    <n v="0"/>
  </r>
  <r>
    <s v="8012147"/>
    <s v="Matijcio,Steven Michael"/>
    <s v="PI"/>
    <s v="G0505790"/>
    <s v="H0097"/>
    <s v="BLAFFER GALLERY"/>
    <s v="H0593"/>
    <s v="DEAN OFFIC THE COLLEGE OF ARTS"/>
    <x v="20"/>
    <x v="20"/>
    <x v="8"/>
    <x v="8"/>
    <s v="(blank)"/>
    <s v="(blank)"/>
    <n v="0"/>
    <n v="0"/>
    <n v="0"/>
    <n v="0"/>
    <n v="0"/>
    <n v="0"/>
  </r>
  <r>
    <s v="8012147"/>
    <s v="Matijcio,Steven Michael"/>
    <s v="PI"/>
    <s v="G0505790"/>
    <s v="H0097"/>
    <s v="BLAFFER GALLERY"/>
    <s v="H0593"/>
    <s v="DEAN OFFIC THE COLLEGE OF ARTS"/>
    <x v="89"/>
    <x v="91"/>
    <x v="8"/>
    <x v="8"/>
    <s v="(blank)"/>
    <s v="(blank)"/>
    <n v="100"/>
    <n v="0"/>
    <n v="0"/>
    <n v="0"/>
    <n v="0"/>
    <n v="0"/>
  </r>
  <r>
    <s v="0081021"/>
    <s v="Krishnamoorti,Ramanan"/>
    <s v="COPI"/>
    <s v="G0505807"/>
    <s v="H0009"/>
    <s v="CNTR FOR CARBON MGMT IN ENERGY"/>
    <s v="H0400"/>
    <s v="RESEARCH"/>
    <x v="84"/>
    <x v="86"/>
    <x v="7"/>
    <x v="7"/>
    <s v="H0001"/>
    <s v="Chancellor/President"/>
    <n v="10"/>
    <n v="3536"/>
    <n v="1878.5030056000003"/>
    <n v="0"/>
    <n v="1878.5030056000003"/>
    <n v="0"/>
  </r>
  <r>
    <s v="0081021"/>
    <s v="Krishnamoorti,Ramanan"/>
    <s v="COPI"/>
    <s v="G0505807"/>
    <s v="H0009"/>
    <s v="CNTR FOR CARBON MGMT IN ENERGY"/>
    <s v="H0400"/>
    <s v="RESEARCH"/>
    <x v="31"/>
    <x v="31"/>
    <x v="12"/>
    <x v="12"/>
    <s v="(blank)"/>
    <s v="(blank)"/>
    <n v="40"/>
    <n v="14145"/>
    <n v="7514.5432732500003"/>
    <n v="3306.3990402300001"/>
    <n v="0"/>
    <n v="4208.1442330200007"/>
  </r>
  <r>
    <s v="8011573"/>
    <s v="McConnell,Charles DeWitt"/>
    <s v="PI"/>
    <s v="G0505807"/>
    <s v="H0009"/>
    <s v="CNTR FOR CARBON MGMT IN ENERGY"/>
    <s v="H0400"/>
    <s v="RESEARCH"/>
    <x v="84"/>
    <x v="86"/>
    <x v="7"/>
    <x v="7"/>
    <s v="H0001"/>
    <s v="Chancellor/President"/>
    <n v="25"/>
    <n v="8840"/>
    <n v="4696.2575140000008"/>
    <n v="0"/>
    <n v="4696.2575140000008"/>
    <n v="0"/>
  </r>
  <r>
    <s v="8011573"/>
    <s v="McConnell,Charles DeWitt"/>
    <s v="PI"/>
    <s v="G0505807"/>
    <s v="H0009"/>
    <s v="CNTR FOR CARBON MGMT IN ENERGY"/>
    <s v="H0400"/>
    <s v="RESEARCH"/>
    <x v="31"/>
    <x v="31"/>
    <x v="12"/>
    <x v="12"/>
    <s v="(blank)"/>
    <s v="(blank)"/>
    <n v="25"/>
    <n v="8840"/>
    <n v="4696.2575140000008"/>
    <n v="2066.3533061600006"/>
    <n v="0"/>
    <n v="2629.9042078400003"/>
  </r>
  <r>
    <s v="0188169"/>
    <s v="Kovach,Jamison"/>
    <s v="COPI"/>
    <s v="G0505817"/>
    <s v="H0131"/>
    <s v="MENTAL HEALTH - RITES"/>
    <s v="H0415"/>
    <s v="DEAN, SOCIAL WORK"/>
    <x v="62"/>
    <x v="62"/>
    <x v="13"/>
    <x v="13"/>
    <s v="(blank)"/>
    <s v="(blank)"/>
    <n v="50"/>
    <n v="10377"/>
    <n v="5512.7900704500007"/>
    <n v="2425.6276309980003"/>
    <n v="0"/>
    <n v="3087.1624394520004"/>
  </r>
  <r>
    <s v="8000968"/>
    <s v="Gearing,Robin Edward"/>
    <s v="PI"/>
    <s v="G0505817"/>
    <s v="H0131"/>
    <s v="MENTAL HEALTH - RITES"/>
    <s v="H0415"/>
    <s v="DEAN, SOCIAL WORK"/>
    <x v="21"/>
    <x v="21"/>
    <x v="5"/>
    <x v="5"/>
    <s v="(blank)"/>
    <s v="(blank)"/>
    <n v="50"/>
    <n v="10377"/>
    <n v="5512.7900704500007"/>
    <n v="2425.6276309980003"/>
    <n v="0"/>
    <n v="3087.1624394520004"/>
  </r>
  <r>
    <s v="1053104"/>
    <s v="Rodrigues,Debora Frigi"/>
    <s v="PI"/>
    <s v="G0505826"/>
    <s v="H0068"/>
    <s v="CIVIL ENGINEERING"/>
    <s v="H0406"/>
    <s v="DEAN, ENGINEERING"/>
    <x v="40"/>
    <x v="40"/>
    <x v="1"/>
    <x v="1"/>
    <s v="(blank)"/>
    <s v="(blank)"/>
    <n v="100"/>
    <n v="16059"/>
    <n v="8531.3574001500001"/>
    <n v="3753.797256066"/>
    <n v="0"/>
    <n v="4777.5601440840001"/>
  </r>
  <r>
    <s v="1216076"/>
    <s v="Wanat,Matthew A"/>
    <s v="COPI"/>
    <s v="G0505827"/>
    <s v="H0571"/>
    <s v="PHAR HEALTH OUTCOMES &amp; POLICY"/>
    <s v="H0413"/>
    <s v="DEAN, PHARMACY"/>
    <x v="45"/>
    <x v="45"/>
    <x v="9"/>
    <x v="9"/>
    <s v="(blank)"/>
    <s v="(blank)"/>
    <n v="5"/>
    <n v="0"/>
    <n v="0"/>
    <n v="0"/>
    <n v="0"/>
    <n v="0"/>
  </r>
  <r>
    <s v="8007532"/>
    <s v="Thornton,James D"/>
    <s v="PI"/>
    <s v="G0505827"/>
    <s v="H0571"/>
    <s v="PHAR HEALTH OUTCOMES &amp; POLICY"/>
    <s v="H0413"/>
    <s v="DEAN, PHARMACY"/>
    <x v="49"/>
    <x v="49"/>
    <x v="9"/>
    <x v="9"/>
    <s v="(blank)"/>
    <s v="(blank)"/>
    <n v="38"/>
    <n v="0"/>
    <n v="0"/>
    <n v="0"/>
    <n v="0"/>
    <n v="0"/>
  </r>
  <r>
    <s v="8007532"/>
    <s v="Thornton,James D"/>
    <s v="PI"/>
    <s v="G0505827"/>
    <s v="H0571"/>
    <s v="PHAR HEALTH OUTCOMES &amp; POLICY"/>
    <s v="H0413"/>
    <s v="DEAN, PHARMACY"/>
    <x v="50"/>
    <x v="50"/>
    <x v="9"/>
    <x v="9"/>
    <s v="(blank)"/>
    <s v="(blank)"/>
    <n v="57"/>
    <n v="0"/>
    <n v="0"/>
    <n v="0"/>
    <n v="0"/>
    <n v="0"/>
  </r>
  <r>
    <s v="0085790"/>
    <s v="Long,Stuart A"/>
    <s v="PI"/>
    <s v="G0505831"/>
    <s v="H0079"/>
    <s v="OFFICE OF UNDERGRAD RESEARCH"/>
    <s v="H0407"/>
    <s v="HONORS COLLEGE"/>
    <x v="1"/>
    <x v="1"/>
    <x v="1"/>
    <x v="1"/>
    <s v="(blank)"/>
    <s v="(blank)"/>
    <n v="0"/>
    <n v="0"/>
    <n v="0"/>
    <n v="0"/>
    <n v="0"/>
    <n v="0"/>
  </r>
  <r>
    <s v="0085790"/>
    <s v="Long,Stuart A"/>
    <s v="PI"/>
    <s v="G0505831"/>
    <s v="H0079"/>
    <s v="OFFICE OF UNDERGRAD RESEARCH"/>
    <s v="H0407"/>
    <s v="HONORS COLLEGE"/>
    <x v="90"/>
    <x v="92"/>
    <x v="21"/>
    <x v="21"/>
    <s v="(blank)"/>
    <s v="(blank)"/>
    <n v="100"/>
    <n v="0"/>
    <n v="0"/>
    <n v="0"/>
    <n v="0"/>
    <n v="0"/>
  </r>
  <r>
    <s v="0882217"/>
    <s v="Bettinger,Rikki"/>
    <s v="COPI"/>
    <s v="G0505831"/>
    <s v="H0079"/>
    <s v="OFFICE OF UNDERGRAD RESEARCH"/>
    <s v="H0407"/>
    <s v="HONORS COLLEGE"/>
    <x v="90"/>
    <x v="92"/>
    <x v="21"/>
    <x v="21"/>
    <s v="(blank)"/>
    <s v="(blank)"/>
    <n v="0"/>
    <n v="0"/>
    <n v="0"/>
    <n v="0"/>
    <n v="0"/>
    <n v="0"/>
  </r>
  <r>
    <s v="0086423"/>
    <s v="Reyes,Augustina"/>
    <s v="(blank)"/>
    <s v="G0505838"/>
    <s v="H0524"/>
    <s v="ED LEADERSHIP &amp; POLICY STUDIES"/>
    <s v="H0405"/>
    <s v="DEAN, EDUCATION"/>
    <x v="39"/>
    <x v="39"/>
    <x v="0"/>
    <x v="0"/>
    <s v="(blank)"/>
    <s v="(blank)"/>
    <n v="100"/>
    <n v="0"/>
    <n v="0"/>
    <n v="0"/>
    <n v="0"/>
    <n v="0"/>
  </r>
  <r>
    <s v="8014669"/>
    <s v="Gallagher,Melissa Ann"/>
    <s v="PI"/>
    <s v="G0505843"/>
    <s v="H0062"/>
    <s v="CURRICULUM AND INSTRUCTION"/>
    <s v="H0405"/>
    <s v="DEAN, EDUCATION"/>
    <x v="23"/>
    <x v="23"/>
    <x v="0"/>
    <x v="0"/>
    <s v="(blank)"/>
    <s v="(blank)"/>
    <n v="100"/>
    <n v="6480"/>
    <n v="3442.5055080000002"/>
    <n v="1514.7024235200001"/>
    <n v="0"/>
    <n v="1927.8030844800001"/>
  </r>
  <r>
    <s v="0088914"/>
    <s v="Blecher,David P"/>
    <s v="PI"/>
    <s v="G0505846"/>
    <s v="H0110"/>
    <s v="MATHEMATICS"/>
    <s v="H0411"/>
    <s v="DEAN, NATURAL SCIENCE &amp; MATHE"/>
    <x v="13"/>
    <x v="13"/>
    <x v="3"/>
    <x v="3"/>
    <s v="(blank)"/>
    <s v="(blank)"/>
    <n v="100"/>
    <n v="75"/>
    <n v="39.843813750000002"/>
    <n v="17.531278050000001"/>
    <n v="0"/>
    <n v="22.312535700000002"/>
  </r>
  <r>
    <s v="8014579"/>
    <s v="Allan,Blake A"/>
    <s v="PI"/>
    <s v="G0505848"/>
    <s v="H0064"/>
    <s v="PSYCH, HLTH &amp; LEARNING SCIENCE"/>
    <s v="H0405"/>
    <s v="DEAN, EDUCATION"/>
    <x v="11"/>
    <x v="11"/>
    <x v="0"/>
    <x v="0"/>
    <s v="(blank)"/>
    <s v="(blank)"/>
    <n v="100"/>
    <n v="0"/>
    <n v="0"/>
    <n v="0"/>
    <n v="0"/>
    <n v="0"/>
  </r>
  <r>
    <s v="0080801"/>
    <s v="Verma,Rakesh M"/>
    <s v="PI"/>
    <s v="G0505850"/>
    <s v="H0108"/>
    <s v="COMPUTER SCIENCE"/>
    <s v="H0411"/>
    <s v="DEAN, NATURAL SCIENCE &amp; MATHE"/>
    <x v="38"/>
    <x v="38"/>
    <x v="3"/>
    <x v="3"/>
    <s v="(blank)"/>
    <s v="(blank)"/>
    <n v="100"/>
    <n v="43769"/>
    <n v="23252.318453650001"/>
    <n v="10231.020119606001"/>
    <n v="0"/>
    <n v="13021.298334044001"/>
  </r>
  <r>
    <s v="0142244"/>
    <s v="Townsend,Shelley A"/>
    <s v="PI"/>
    <s v="G0505851"/>
    <s v="H0064"/>
    <s v="PSYCH, HLTH &amp; LEARNING SCIENCE"/>
    <s v="H0405"/>
    <s v="DEAN, EDUCATION"/>
    <x v="11"/>
    <x v="11"/>
    <x v="0"/>
    <x v="0"/>
    <s v="(blank)"/>
    <s v="(blank)"/>
    <n v="100"/>
    <n v="34"/>
    <n v="18.0625289"/>
    <n v="7.9475127160000003"/>
    <n v="0"/>
    <n v="10.115016184"/>
  </r>
  <r>
    <s v="0190308"/>
    <s v="Reitzel,Lorraine R"/>
    <s v="PI"/>
    <s v="G0505853"/>
    <s v="H0064"/>
    <s v="PSYCH, HLTH &amp; LEARNING SCIENCE"/>
    <s v="H0405"/>
    <s v="DEAN, EDUCATION"/>
    <x v="17"/>
    <x v="17"/>
    <x v="7"/>
    <x v="7"/>
    <s v="H0405"/>
    <s v="DEAN, EDUCATION"/>
    <n v="15"/>
    <n v="6791"/>
    <n v="3607.7245223500004"/>
    <n v="0"/>
    <n v="3607.7245223500004"/>
    <n v="0"/>
  </r>
  <r>
    <s v="0190308"/>
    <s v="Reitzel,Lorraine R"/>
    <s v="PI"/>
    <s v="G0505853"/>
    <s v="H0064"/>
    <s v="PSYCH, HLTH &amp; LEARNING SCIENCE"/>
    <s v="H0405"/>
    <s v="DEAN, EDUCATION"/>
    <x v="11"/>
    <x v="11"/>
    <x v="0"/>
    <x v="0"/>
    <s v="(blank)"/>
    <s v="(blank)"/>
    <n v="80"/>
    <n v="36219"/>
    <n v="19241.37453615"/>
    <n v="8466.2047959060001"/>
    <n v="0"/>
    <n v="10775.169740244"/>
  </r>
  <r>
    <s v="8007112"/>
    <s v="Chen,Tzu-An"/>
    <s v="OTHK"/>
    <s v="G0505853"/>
    <s v="H0064"/>
    <s v="PSYCH, HLTH &amp; LEARNING SCIENCE"/>
    <s v="H0405"/>
    <s v="DEAN, EDUCATION"/>
    <x v="17"/>
    <x v="17"/>
    <x v="7"/>
    <x v="7"/>
    <s v="H0405"/>
    <s v="DEAN, EDUCATION"/>
    <n v="5"/>
    <n v="2265"/>
    <n v="1203.2831752500001"/>
    <n v="0"/>
    <n v="1203.2831752500001"/>
    <n v="0"/>
  </r>
  <r>
    <s v="0190308"/>
    <s v="Reitzel,Lorraine R"/>
    <s v="COPI"/>
    <s v="G0505854"/>
    <s v="H0010"/>
    <s v="HEALTH RESEARCH INSTITUTE"/>
    <s v="H0400"/>
    <s v="RESEARCH"/>
    <x v="17"/>
    <x v="17"/>
    <x v="7"/>
    <x v="7"/>
    <s v="H0405"/>
    <s v="DEAN, EDUCATION"/>
    <n v="32"/>
    <n v="4665"/>
    <n v="2478.2852152500004"/>
    <n v="0"/>
    <n v="2478.2852152500004"/>
    <n v="0"/>
  </r>
  <r>
    <s v="0190308"/>
    <s v="Reitzel,Lorraine R"/>
    <s v="COPI"/>
    <s v="G0505854"/>
    <s v="H0010"/>
    <s v="HEALTH RESEARCH INSTITUTE"/>
    <s v="H0400"/>
    <s v="RESEARCH"/>
    <x v="11"/>
    <x v="11"/>
    <x v="0"/>
    <x v="0"/>
    <s v="(blank)"/>
    <s v="(blank)"/>
    <n v="15"/>
    <n v="2185"/>
    <n v="1160.7831072500001"/>
    <n v="510.74456719000005"/>
    <n v="0"/>
    <n v="650.03854006000006"/>
  </r>
  <r>
    <s v="1218578"/>
    <s v="Obasi,Ezemenari M"/>
    <s v="PI"/>
    <s v="G0505854"/>
    <s v="H0010"/>
    <s v="HEALTH RESEARCH INSTITUTE"/>
    <s v="H0400"/>
    <s v="RESEARCH"/>
    <x v="17"/>
    <x v="17"/>
    <x v="7"/>
    <x v="7"/>
    <s v="H0405"/>
    <s v="DEAN, EDUCATION"/>
    <n v="32"/>
    <n v="4665"/>
    <n v="2478.2852152500004"/>
    <n v="0"/>
    <n v="2478.2852152500004"/>
    <n v="0"/>
  </r>
  <r>
    <s v="1218578"/>
    <s v="Obasi,Ezemenari M"/>
    <s v="PI"/>
    <s v="G0505854"/>
    <s v="H0010"/>
    <s v="HEALTH RESEARCH INSTITUTE"/>
    <s v="H0400"/>
    <s v="RESEARCH"/>
    <x v="11"/>
    <x v="11"/>
    <x v="0"/>
    <x v="0"/>
    <s v="(blank)"/>
    <s v="(blank)"/>
    <n v="15"/>
    <n v="2185"/>
    <n v="1160.7831072500001"/>
    <n v="510.74456719000005"/>
    <n v="0"/>
    <n v="650.03854006000006"/>
  </r>
  <r>
    <s v="8007112"/>
    <s v="Chen,Tzu-An"/>
    <s v="COI"/>
    <s v="G0505854"/>
    <s v="H0010"/>
    <s v="HEALTH RESEARCH INSTITUTE"/>
    <s v="H0400"/>
    <s v="RESEARCH"/>
    <x v="17"/>
    <x v="17"/>
    <x v="7"/>
    <x v="7"/>
    <s v="H0405"/>
    <s v="DEAN, EDUCATION"/>
    <n v="6"/>
    <n v="875"/>
    <n v="464.84449375000003"/>
    <n v="0"/>
    <n v="464.84449375000003"/>
    <n v="0"/>
  </r>
  <r>
    <n v="8010626"/>
    <s v="NESIC-TAYLOR,OLIVERA"/>
    <s v="COI"/>
    <s v="G0505856"/>
    <s v="H0010"/>
    <s v="HEALTH RESEARCH INSTITUTE"/>
    <s v="H0400"/>
    <s v="RESEARCH"/>
    <x v="17"/>
    <x v="17"/>
    <x v="7"/>
    <x v="7"/>
    <s v="HO557"/>
    <s v="COLLEGE OF MEDICINE"/>
    <n v="4"/>
    <n v="0"/>
    <n v="0"/>
    <n v="0"/>
    <n v="0"/>
    <n v="0"/>
  </r>
  <r>
    <n v="8010626"/>
    <s v="NESIC-TAYLOR,OLIVERA"/>
    <s v="COI"/>
    <s v="G0505856"/>
    <s v="H0010"/>
    <s v="HEALTH RESEARCH INSTITUTE"/>
    <s v="H0400"/>
    <s v="RESEARCH"/>
    <x v="85"/>
    <x v="87"/>
    <x v="20"/>
    <x v="20"/>
    <s v="(blank)"/>
    <s v="(blank)"/>
    <n v="4"/>
    <n v="0"/>
    <n v="0"/>
    <n v="0"/>
    <n v="0"/>
    <n v="0"/>
  </r>
  <r>
    <s v="0015302"/>
    <s v="Merchant,Fatima Aziz"/>
    <s v="COI"/>
    <s v="G0505856"/>
    <s v="H0010"/>
    <s v="HEALTH RESEARCH INSTITUTE"/>
    <s v="H0400"/>
    <s v="RESEARCH"/>
    <x v="17"/>
    <x v="17"/>
    <x v="7"/>
    <x v="7"/>
    <s v="H0416"/>
    <s v="TECHNOLOGY ADMIN"/>
    <n v="3"/>
    <n v="0"/>
    <n v="0"/>
    <n v="0"/>
    <n v="0"/>
    <n v="0"/>
  </r>
  <r>
    <s v="0015302"/>
    <s v="Merchant,Fatima Aziz"/>
    <s v="COI"/>
    <s v="G0505856"/>
    <s v="H0010"/>
    <s v="HEALTH RESEARCH INSTITUTE"/>
    <s v="H0400"/>
    <s v="RESEARCH"/>
    <x v="41"/>
    <x v="41"/>
    <x v="13"/>
    <x v="13"/>
    <s v="(blank)"/>
    <s v="(blank)"/>
    <n v="5"/>
    <n v="0"/>
    <n v="0"/>
    <n v="0"/>
    <n v="0"/>
    <n v="0"/>
  </r>
  <r>
    <s v="0190308"/>
    <s v="Reitzel,Lorraine R"/>
    <s v="COI"/>
    <s v="G0505856"/>
    <s v="H0010"/>
    <s v="HEALTH RESEARCH INSTITUTE"/>
    <s v="H0400"/>
    <s v="RESEARCH"/>
    <x v="17"/>
    <x v="17"/>
    <x v="7"/>
    <x v="7"/>
    <s v="H0405"/>
    <s v="DEAN, EDUCATION"/>
    <n v="6"/>
    <n v="0"/>
    <n v="0"/>
    <n v="0"/>
    <n v="0"/>
    <n v="0"/>
  </r>
  <r>
    <s v="0190308"/>
    <s v="Reitzel,Lorraine R"/>
    <s v="COI"/>
    <s v="G0505856"/>
    <s v="H0010"/>
    <s v="HEALTH RESEARCH INSTITUTE"/>
    <s v="H0400"/>
    <s v="RESEARCH"/>
    <x v="11"/>
    <x v="11"/>
    <x v="0"/>
    <x v="0"/>
    <s v="(blank)"/>
    <s v="(blank)"/>
    <n v="7"/>
    <n v="0"/>
    <n v="0"/>
    <n v="0"/>
    <n v="0"/>
    <n v="0"/>
  </r>
  <r>
    <s v="0376282"/>
    <s v="Gallagher,Matthew Ward"/>
    <s v="COI"/>
    <s v="G0505856"/>
    <s v="H0010"/>
    <s v="HEALTH RESEARCH INSTITUTE"/>
    <s v="H0400"/>
    <s v="RESEARCH"/>
    <x v="17"/>
    <x v="17"/>
    <x v="7"/>
    <x v="7"/>
    <s v="H0409"/>
    <s v="DEAN, LIBERAL ARTS AND SOCIAL SCIENCE"/>
    <n v="1"/>
    <n v="0"/>
    <n v="0"/>
    <n v="0"/>
    <n v="0"/>
    <n v="0"/>
  </r>
  <r>
    <s v="0376282"/>
    <s v="Gallagher,Matthew Ward"/>
    <s v="COI"/>
    <s v="G0505856"/>
    <s v="H0010"/>
    <s v="HEALTH RESEARCH INSTITUTE"/>
    <s v="H0400"/>
    <s v="RESEARCH"/>
    <x v="2"/>
    <x v="2"/>
    <x v="2"/>
    <x v="2"/>
    <s v="(blank)"/>
    <s v="(blank)"/>
    <n v="2"/>
    <n v="0"/>
    <n v="0"/>
    <n v="0"/>
    <n v="0"/>
    <n v="0"/>
  </r>
  <r>
    <s v="0496425"/>
    <s v="Garey,Lorra Lynn"/>
    <s v="COI"/>
    <s v="G0505856"/>
    <s v="H0010"/>
    <s v="HEALTH RESEARCH INSTITUTE"/>
    <s v="H0400"/>
    <s v="RESEARCH"/>
    <x v="17"/>
    <x v="17"/>
    <x v="7"/>
    <x v="7"/>
    <s v="H0409"/>
    <s v="DEAN, LIBERAL ARTS AND SOCIAL SCIENCE"/>
    <n v="1"/>
    <n v="0"/>
    <n v="0"/>
    <n v="0"/>
    <n v="0"/>
    <n v="0"/>
  </r>
  <r>
    <s v="0496425"/>
    <s v="Garey,Lorra Lynn"/>
    <s v="COI"/>
    <s v="G0505856"/>
    <s v="H0010"/>
    <s v="HEALTH RESEARCH INSTITUTE"/>
    <s v="H0400"/>
    <s v="RESEARCH"/>
    <x v="2"/>
    <x v="2"/>
    <x v="2"/>
    <x v="2"/>
    <s v="(blank)"/>
    <s v="(blank)"/>
    <n v="2"/>
    <n v="0"/>
    <n v="0"/>
    <n v="0"/>
    <n v="0"/>
    <n v="0"/>
  </r>
  <r>
    <s v="1116251"/>
    <s v="Zvolensky,Michael J"/>
    <s v="COI"/>
    <s v="G0505856"/>
    <s v="H0010"/>
    <s v="HEALTH RESEARCH INSTITUTE"/>
    <s v="H0400"/>
    <s v="RESEARCH"/>
    <x v="17"/>
    <x v="17"/>
    <x v="7"/>
    <x v="7"/>
    <s v="H0409"/>
    <s v="DEAN, LIBERAL ARTS AND SOCIAL SCIENCE"/>
    <n v="2"/>
    <n v="0"/>
    <n v="0"/>
    <n v="0"/>
    <n v="0"/>
    <n v="0"/>
  </r>
  <r>
    <s v="1116251"/>
    <s v="Zvolensky,Michael J"/>
    <s v="COI"/>
    <s v="G0505856"/>
    <s v="H0010"/>
    <s v="HEALTH RESEARCH INSTITUTE"/>
    <s v="H0400"/>
    <s v="RESEARCH"/>
    <x v="2"/>
    <x v="2"/>
    <x v="2"/>
    <x v="2"/>
    <s v="(blank)"/>
    <s v="(blank)"/>
    <n v="2"/>
    <n v="0"/>
    <n v="0"/>
    <n v="0"/>
    <n v="0"/>
    <n v="0"/>
  </r>
  <r>
    <s v="1218578"/>
    <s v="Obasi,Ezemenari M"/>
    <s v="PI"/>
    <s v="G0505856"/>
    <s v="H0010"/>
    <s v="HEALTH RESEARCH INSTITUTE"/>
    <s v="H0400"/>
    <s v="RESEARCH"/>
    <x v="17"/>
    <x v="17"/>
    <x v="7"/>
    <x v="7"/>
    <s v="H0405"/>
    <s v="DEAN, EDUCATION"/>
    <n v="45"/>
    <n v="0"/>
    <n v="0"/>
    <n v="0"/>
    <n v="0"/>
    <n v="0"/>
  </r>
  <r>
    <s v="1218578"/>
    <s v="Obasi,Ezemenari M"/>
    <s v="PI"/>
    <s v="G0505856"/>
    <s v="H0010"/>
    <s v="HEALTH RESEARCH INSTITUTE"/>
    <s v="H0400"/>
    <s v="RESEARCH"/>
    <x v="11"/>
    <x v="11"/>
    <x v="0"/>
    <x v="0"/>
    <s v="(blank)"/>
    <s v="(blank)"/>
    <n v="10"/>
    <n v="0"/>
    <n v="0"/>
    <n v="0"/>
    <n v="0"/>
    <n v="0"/>
  </r>
  <r>
    <s v="1405038"/>
    <s v="Vujanovic,Anka Anna"/>
    <s v="COI"/>
    <s v="G0505856"/>
    <s v="H0010"/>
    <s v="HEALTH RESEARCH INSTITUTE"/>
    <s v="H0400"/>
    <s v="RESEARCH"/>
    <x v="17"/>
    <x v="17"/>
    <x v="7"/>
    <x v="7"/>
    <s v="H0409"/>
    <s v="DEAN, LIBERAL ARTS AND SOCIAL SCIENCE"/>
    <n v="1"/>
    <n v="0"/>
    <n v="0"/>
    <n v="0"/>
    <n v="0"/>
    <n v="0"/>
  </r>
  <r>
    <s v="1405038"/>
    <s v="Vujanovic,Anka Anna"/>
    <s v="COI"/>
    <s v="G0505856"/>
    <s v="H0010"/>
    <s v="HEALTH RESEARCH INSTITUTE"/>
    <s v="H0400"/>
    <s v="RESEARCH"/>
    <x v="2"/>
    <x v="2"/>
    <x v="2"/>
    <x v="2"/>
    <s v="(blank)"/>
    <s v="(blank)"/>
    <n v="2"/>
    <n v="0"/>
    <n v="0"/>
    <n v="0"/>
    <n v="0"/>
    <n v="0"/>
  </r>
  <r>
    <s v="8007112"/>
    <s v="Chen,Tzu-An"/>
    <s v="COI"/>
    <s v="G0505856"/>
    <s v="H0010"/>
    <s v="HEALTH RESEARCH INSTITUTE"/>
    <s v="H0400"/>
    <s v="RESEARCH"/>
    <x v="17"/>
    <x v="17"/>
    <x v="7"/>
    <x v="7"/>
    <s v="H0405"/>
    <s v="DEAN, EDUCATION"/>
    <n v="2"/>
    <n v="0"/>
    <n v="0"/>
    <n v="0"/>
    <n v="0"/>
    <n v="0"/>
  </r>
  <r>
    <s v="8007112"/>
    <s v="Chen,Tzu-An"/>
    <s v="COI"/>
    <s v="G0505856"/>
    <s v="H0010"/>
    <s v="HEALTH RESEARCH INSTITUTE"/>
    <s v="H0400"/>
    <s v="RESEARCH"/>
    <x v="11"/>
    <x v="11"/>
    <x v="0"/>
    <x v="0"/>
    <s v="(blank)"/>
    <s v="(blank)"/>
    <n v="1"/>
    <n v="0"/>
    <n v="0"/>
    <n v="0"/>
    <n v="0"/>
    <n v="0"/>
  </r>
  <r>
    <n v="8010626"/>
    <s v="NESIC-TAYLOR,OLIVERA"/>
    <s v="COI"/>
    <s v="G0505857"/>
    <s v="H0010"/>
    <s v="HEALTH RESEARCH INSTITUTE"/>
    <s v="H0400"/>
    <s v="RESEARCH"/>
    <x v="17"/>
    <x v="17"/>
    <x v="7"/>
    <x v="7"/>
    <s v="HO557"/>
    <s v="COLLEGE OF MEDICINE"/>
    <n v="4"/>
    <n v="1141"/>
    <n v="606.15721985000005"/>
    <n v="0"/>
    <n v="606.15721985000005"/>
    <n v="0"/>
  </r>
  <r>
    <n v="8010626"/>
    <s v="NESIC-TAYLOR,OLIVERA"/>
    <s v="COI"/>
    <s v="G0505857"/>
    <s v="H0010"/>
    <s v="HEALTH RESEARCH INSTITUTE"/>
    <s v="H0400"/>
    <s v="RESEARCH"/>
    <x v="85"/>
    <x v="87"/>
    <x v="20"/>
    <x v="20"/>
    <s v="(blank)"/>
    <s v="(blank)"/>
    <n v="4"/>
    <n v="1141"/>
    <n v="606.15721985000005"/>
    <n v="266.70917673400004"/>
    <n v="0"/>
    <n v="339.44804311600001"/>
  </r>
  <r>
    <s v="0015302"/>
    <s v="Merchant,Fatima Aziz"/>
    <s v="COI"/>
    <s v="G0505857"/>
    <s v="H0010"/>
    <s v="HEALTH RESEARCH INSTITUTE"/>
    <s v="H0400"/>
    <s v="RESEARCH"/>
    <x v="17"/>
    <x v="17"/>
    <x v="7"/>
    <x v="7"/>
    <s v="H0416"/>
    <s v="TECHNOLOGY ADMIN"/>
    <n v="3"/>
    <n v="855"/>
    <n v="454.21947675000007"/>
    <n v="0"/>
    <n v="454.21947675000007"/>
    <n v="0"/>
  </r>
  <r>
    <s v="0015302"/>
    <s v="Merchant,Fatima Aziz"/>
    <s v="COI"/>
    <s v="G0505857"/>
    <s v="H0010"/>
    <s v="HEALTH RESEARCH INSTITUTE"/>
    <s v="H0400"/>
    <s v="RESEARCH"/>
    <x v="41"/>
    <x v="41"/>
    <x v="13"/>
    <x v="13"/>
    <s v="(blank)"/>
    <s v="(blank)"/>
    <n v="5"/>
    <n v="1425"/>
    <n v="757.0324612500001"/>
    <n v="333.09428295000004"/>
    <n v="0"/>
    <n v="423.93817830000006"/>
  </r>
  <r>
    <s v="0190308"/>
    <s v="Reitzel,Lorraine R"/>
    <s v="COI"/>
    <s v="G0505857"/>
    <s v="H0010"/>
    <s v="HEALTH RESEARCH INSTITUTE"/>
    <s v="H0400"/>
    <s v="RESEARCH"/>
    <x v="17"/>
    <x v="17"/>
    <x v="7"/>
    <x v="7"/>
    <s v="H0405"/>
    <s v="DEAN, EDUCATION"/>
    <n v="6"/>
    <n v="1711"/>
    <n v="908.97020435000013"/>
    <n v="0"/>
    <n v="908.97020435000013"/>
    <n v="0"/>
  </r>
  <r>
    <s v="0190308"/>
    <s v="Reitzel,Lorraine R"/>
    <s v="COI"/>
    <s v="G0505857"/>
    <s v="H0010"/>
    <s v="HEALTH RESEARCH INSTITUTE"/>
    <s v="H0400"/>
    <s v="RESEARCH"/>
    <x v="11"/>
    <x v="11"/>
    <x v="0"/>
    <x v="0"/>
    <s v="(blank)"/>
    <s v="(blank)"/>
    <n v="7"/>
    <n v="1997"/>
    <n v="1060.9079474500002"/>
    <n v="466.79949687800007"/>
    <n v="0"/>
    <n v="594.10845057200004"/>
  </r>
  <r>
    <s v="0376282"/>
    <s v="Gallagher,Matthew Ward"/>
    <s v="COI"/>
    <s v="G0505857"/>
    <s v="H0010"/>
    <s v="HEALTH RESEARCH INSTITUTE"/>
    <s v="H0400"/>
    <s v="RESEARCH"/>
    <x v="17"/>
    <x v="17"/>
    <x v="7"/>
    <x v="7"/>
    <s v="H0409"/>
    <s v="DEAN, LIBERAL ARTS AND SOCIAL SCIENCE"/>
    <n v="1"/>
    <n v="286"/>
    <n v="151.93774310000001"/>
    <n v="0"/>
    <n v="151.93774310000001"/>
    <n v="0"/>
  </r>
  <r>
    <s v="0376282"/>
    <s v="Gallagher,Matthew Ward"/>
    <s v="COI"/>
    <s v="G0505857"/>
    <s v="H0010"/>
    <s v="HEALTH RESEARCH INSTITUTE"/>
    <s v="H0400"/>
    <s v="RESEARCH"/>
    <x v="2"/>
    <x v="2"/>
    <x v="2"/>
    <x v="2"/>
    <s v="(blank)"/>
    <s v="(blank)"/>
    <n v="2"/>
    <n v="570"/>
    <n v="302.81298450000003"/>
    <n v="133.23771318000001"/>
    <n v="0"/>
    <n v="169.57527132000001"/>
  </r>
  <r>
    <s v="0496425"/>
    <s v="Garey,Lorra Lynn"/>
    <s v="COI"/>
    <s v="G0505857"/>
    <s v="H0010"/>
    <s v="HEALTH RESEARCH INSTITUTE"/>
    <s v="H0400"/>
    <s v="RESEARCH"/>
    <x v="17"/>
    <x v="17"/>
    <x v="7"/>
    <x v="7"/>
    <s v="H0409"/>
    <s v="DEAN, LIBERAL ARTS AND SOCIAL SCIENCE"/>
    <n v="1"/>
    <n v="286"/>
    <n v="151.93774310000001"/>
    <n v="0"/>
    <n v="151.93774310000001"/>
    <n v="0"/>
  </r>
  <r>
    <s v="0496425"/>
    <s v="Garey,Lorra Lynn"/>
    <s v="COI"/>
    <s v="G0505857"/>
    <s v="H0010"/>
    <s v="HEALTH RESEARCH INSTITUTE"/>
    <s v="H0400"/>
    <s v="RESEARCH"/>
    <x v="2"/>
    <x v="2"/>
    <x v="2"/>
    <x v="2"/>
    <s v="(blank)"/>
    <s v="(blank)"/>
    <n v="2"/>
    <n v="570"/>
    <n v="302.81298450000003"/>
    <n v="133.23771318000001"/>
    <n v="0"/>
    <n v="169.57527132000001"/>
  </r>
  <r>
    <s v="1116251"/>
    <s v="Zvolensky,Michael J"/>
    <s v="COI"/>
    <s v="G0505857"/>
    <s v="H0010"/>
    <s v="HEALTH RESEARCH INSTITUTE"/>
    <s v="H0400"/>
    <s v="RESEARCH"/>
    <x v="17"/>
    <x v="17"/>
    <x v="7"/>
    <x v="7"/>
    <s v="H0409"/>
    <s v="DEAN, LIBERAL ARTS AND SOCIAL SCIENCE"/>
    <n v="2"/>
    <n v="570"/>
    <n v="302.81298450000003"/>
    <n v="0"/>
    <n v="302.81298450000003"/>
    <n v="0"/>
  </r>
  <r>
    <s v="1116251"/>
    <s v="Zvolensky,Michael J"/>
    <s v="COI"/>
    <s v="G0505857"/>
    <s v="H0010"/>
    <s v="HEALTH RESEARCH INSTITUTE"/>
    <s v="H0400"/>
    <s v="RESEARCH"/>
    <x v="2"/>
    <x v="2"/>
    <x v="2"/>
    <x v="2"/>
    <s v="(blank)"/>
    <s v="(blank)"/>
    <n v="2"/>
    <n v="570"/>
    <n v="302.81298450000003"/>
    <n v="133.23771318000001"/>
    <n v="0"/>
    <n v="169.57527132000001"/>
  </r>
  <r>
    <s v="1218578"/>
    <s v="Obasi,Ezemenari M"/>
    <s v="PI"/>
    <s v="G0505857"/>
    <s v="H0010"/>
    <s v="HEALTH RESEARCH INSTITUTE"/>
    <s v="H0400"/>
    <s v="RESEARCH"/>
    <x v="17"/>
    <x v="17"/>
    <x v="7"/>
    <x v="7"/>
    <s v="H0405"/>
    <s v="DEAN, EDUCATION"/>
    <n v="45"/>
    <n v="12832"/>
    <n v="6817.0109072000005"/>
    <n v="0"/>
    <n v="6817.0109072000005"/>
    <n v="0"/>
  </r>
  <r>
    <s v="1218578"/>
    <s v="Obasi,Ezemenari M"/>
    <s v="PI"/>
    <s v="G0505857"/>
    <s v="H0010"/>
    <s v="HEALTH RESEARCH INSTITUTE"/>
    <s v="H0400"/>
    <s v="RESEARCH"/>
    <x v="11"/>
    <x v="11"/>
    <x v="0"/>
    <x v="0"/>
    <s v="(blank)"/>
    <s v="(blank)"/>
    <n v="10"/>
    <n v="2851"/>
    <n v="1514.5961733500001"/>
    <n v="666.42231627400008"/>
    <n v="0"/>
    <n v="848.17385707599999"/>
  </r>
  <r>
    <s v="1405038"/>
    <s v="Vujanovic,Anka Anna"/>
    <s v="COI"/>
    <s v="G0505857"/>
    <s v="H0010"/>
    <s v="HEALTH RESEARCH INSTITUTE"/>
    <s v="H0400"/>
    <s v="RESEARCH"/>
    <x v="17"/>
    <x v="17"/>
    <x v="7"/>
    <x v="7"/>
    <s v="H0409"/>
    <s v="DEAN, LIBERAL ARTS AND SOCIAL SCIENCE"/>
    <n v="1"/>
    <n v="286"/>
    <n v="151.93774310000001"/>
    <n v="0"/>
    <n v="151.93774310000001"/>
    <n v="0"/>
  </r>
  <r>
    <s v="1405038"/>
    <s v="Vujanovic,Anka Anna"/>
    <s v="COI"/>
    <s v="G0505857"/>
    <s v="H0010"/>
    <s v="HEALTH RESEARCH INSTITUTE"/>
    <s v="H0400"/>
    <s v="RESEARCH"/>
    <x v="2"/>
    <x v="2"/>
    <x v="2"/>
    <x v="2"/>
    <s v="(blank)"/>
    <s v="(blank)"/>
    <n v="2"/>
    <n v="570"/>
    <n v="302.81298450000003"/>
    <n v="133.23771318000001"/>
    <n v="0"/>
    <n v="169.57527132000001"/>
  </r>
  <r>
    <s v="8007112"/>
    <s v="Chen,Tzu-An"/>
    <s v="COI"/>
    <s v="G0505857"/>
    <s v="H0010"/>
    <s v="HEALTH RESEARCH INSTITUTE"/>
    <s v="H0400"/>
    <s v="RESEARCH"/>
    <x v="17"/>
    <x v="17"/>
    <x v="7"/>
    <x v="7"/>
    <s v="H0405"/>
    <s v="DEAN, EDUCATION"/>
    <n v="2"/>
    <n v="570"/>
    <n v="302.81298450000003"/>
    <n v="0"/>
    <n v="302.81298450000003"/>
    <n v="0"/>
  </r>
  <r>
    <s v="8007112"/>
    <s v="Chen,Tzu-An"/>
    <s v="COI"/>
    <s v="G0505857"/>
    <s v="H0010"/>
    <s v="HEALTH RESEARCH INSTITUTE"/>
    <s v="H0400"/>
    <s v="RESEARCH"/>
    <x v="11"/>
    <x v="11"/>
    <x v="0"/>
    <x v="0"/>
    <s v="(blank)"/>
    <s v="(blank)"/>
    <n v="1"/>
    <n v="286"/>
    <n v="151.93774310000001"/>
    <n v="66.852606964000003"/>
    <n v="0"/>
    <n v="85.085136136000003"/>
  </r>
  <r>
    <n v="8010626"/>
    <s v="NESIC-TAYLOR,OLIVERA"/>
    <s v="COI"/>
    <s v="G0505858"/>
    <s v="H0010"/>
    <s v="HEALTH RESEARCH INSTITUTE"/>
    <s v="H0400"/>
    <s v="RESEARCH"/>
    <x v="17"/>
    <x v="17"/>
    <x v="7"/>
    <x v="7"/>
    <s v="HO557"/>
    <s v="COLLEGE OF MEDICINE"/>
    <n v="4"/>
    <n v="526"/>
    <n v="279.43794710000003"/>
    <n v="0"/>
    <n v="279.43794710000003"/>
    <n v="0"/>
  </r>
  <r>
    <n v="8010626"/>
    <s v="NESIC-TAYLOR,OLIVERA"/>
    <s v="COI"/>
    <s v="G0505858"/>
    <s v="H0010"/>
    <s v="HEALTH RESEARCH INSTITUTE"/>
    <s v="H0400"/>
    <s v="RESEARCH"/>
    <x v="85"/>
    <x v="87"/>
    <x v="20"/>
    <x v="20"/>
    <s v="(blank)"/>
    <s v="(blank)"/>
    <n v="4"/>
    <n v="526"/>
    <n v="279.43794710000003"/>
    <n v="122.95269672400002"/>
    <n v="0"/>
    <n v="156.48525037600001"/>
  </r>
  <r>
    <s v="0015302"/>
    <s v="Merchant,Fatima Aziz"/>
    <s v="COI"/>
    <s v="G0505858"/>
    <s v="H0010"/>
    <s v="HEALTH RESEARCH INSTITUTE"/>
    <s v="H0400"/>
    <s v="RESEARCH"/>
    <x v="17"/>
    <x v="17"/>
    <x v="7"/>
    <x v="7"/>
    <s v="H0416"/>
    <s v="TECHNOLOGY ADMIN"/>
    <n v="3"/>
    <n v="394"/>
    <n v="209.31283490000001"/>
    <n v="0"/>
    <n v="209.31283490000001"/>
    <n v="0"/>
  </r>
  <r>
    <s v="0015302"/>
    <s v="Merchant,Fatima Aziz"/>
    <s v="COI"/>
    <s v="G0505858"/>
    <s v="H0010"/>
    <s v="HEALTH RESEARCH INSTITUTE"/>
    <s v="H0400"/>
    <s v="RESEARCH"/>
    <x v="41"/>
    <x v="41"/>
    <x v="13"/>
    <x v="13"/>
    <s v="(blank)"/>
    <s v="(blank)"/>
    <n v="5"/>
    <n v="658"/>
    <n v="349.56305930000002"/>
    <n v="153.807746092"/>
    <n v="0"/>
    <n v="195.75531320800002"/>
  </r>
  <r>
    <s v="0190308"/>
    <s v="Reitzel,Lorraine R"/>
    <s v="COI"/>
    <s v="G0505858"/>
    <s v="H0010"/>
    <s v="HEALTH RESEARCH INSTITUTE"/>
    <s v="H0400"/>
    <s v="RESEARCH"/>
    <x v="17"/>
    <x v="17"/>
    <x v="7"/>
    <x v="7"/>
    <s v="H0405"/>
    <s v="DEAN, EDUCATION"/>
    <n v="6"/>
    <n v="790"/>
    <n v="419.68817150000007"/>
    <n v="0"/>
    <n v="419.68817150000007"/>
    <n v="0"/>
  </r>
  <r>
    <s v="0190308"/>
    <s v="Reitzel,Lorraine R"/>
    <s v="COI"/>
    <s v="G0505858"/>
    <s v="H0010"/>
    <s v="HEALTH RESEARCH INSTITUTE"/>
    <s v="H0400"/>
    <s v="RESEARCH"/>
    <x v="11"/>
    <x v="11"/>
    <x v="0"/>
    <x v="0"/>
    <s v="(blank)"/>
    <s v="(blank)"/>
    <n v="7"/>
    <n v="920"/>
    <n v="488.75078200000007"/>
    <n v="215.05034408000003"/>
    <n v="0"/>
    <n v="273.70043792000001"/>
  </r>
  <r>
    <s v="0376282"/>
    <s v="Gallagher,Matthew Ward"/>
    <s v="COI"/>
    <s v="G0505858"/>
    <s v="H0010"/>
    <s v="HEALTH RESEARCH INSTITUTE"/>
    <s v="H0400"/>
    <s v="RESEARCH"/>
    <x v="17"/>
    <x v="17"/>
    <x v="7"/>
    <x v="7"/>
    <s v="H0409"/>
    <s v="DEAN, LIBERAL ARTS AND SOCIAL SCIENCE"/>
    <n v="1"/>
    <n v="132"/>
    <n v="70.125112200000004"/>
    <n v="0"/>
    <n v="70.125112200000004"/>
    <n v="0"/>
  </r>
  <r>
    <s v="0376282"/>
    <s v="Gallagher,Matthew Ward"/>
    <s v="COI"/>
    <s v="G0505858"/>
    <s v="H0010"/>
    <s v="HEALTH RESEARCH INSTITUTE"/>
    <s v="H0400"/>
    <s v="RESEARCH"/>
    <x v="2"/>
    <x v="2"/>
    <x v="2"/>
    <x v="2"/>
    <s v="(blank)"/>
    <s v="(blank)"/>
    <n v="2"/>
    <n v="264"/>
    <n v="140.25022440000001"/>
    <n v="61.710098736000006"/>
    <n v="0"/>
    <n v="78.540125664000001"/>
  </r>
  <r>
    <s v="0496425"/>
    <s v="Garey,Lorra Lynn"/>
    <s v="COI"/>
    <s v="G0505858"/>
    <s v="H0010"/>
    <s v="HEALTH RESEARCH INSTITUTE"/>
    <s v="H0400"/>
    <s v="RESEARCH"/>
    <x v="17"/>
    <x v="17"/>
    <x v="7"/>
    <x v="7"/>
    <s v="H0409"/>
    <s v="DEAN, LIBERAL ARTS AND SOCIAL SCIENCE"/>
    <n v="1"/>
    <n v="132"/>
    <n v="70.125112200000004"/>
    <n v="0"/>
    <n v="70.125112200000004"/>
    <n v="0"/>
  </r>
  <r>
    <s v="0496425"/>
    <s v="Garey,Lorra Lynn"/>
    <s v="COI"/>
    <s v="G0505858"/>
    <s v="H0010"/>
    <s v="HEALTH RESEARCH INSTITUTE"/>
    <s v="H0400"/>
    <s v="RESEARCH"/>
    <x v="2"/>
    <x v="2"/>
    <x v="2"/>
    <x v="2"/>
    <s v="(blank)"/>
    <s v="(blank)"/>
    <n v="2"/>
    <n v="264"/>
    <n v="140.25022440000001"/>
    <n v="61.710098736000006"/>
    <n v="0"/>
    <n v="78.540125664000001"/>
  </r>
  <r>
    <s v="1116251"/>
    <s v="Zvolensky,Michael J"/>
    <s v="COI"/>
    <s v="G0505858"/>
    <s v="H0010"/>
    <s v="HEALTH RESEARCH INSTITUTE"/>
    <s v="H0400"/>
    <s v="RESEARCH"/>
    <x v="17"/>
    <x v="17"/>
    <x v="7"/>
    <x v="7"/>
    <s v="H0409"/>
    <s v="DEAN, LIBERAL ARTS AND SOCIAL SCIENCE"/>
    <n v="2"/>
    <n v="264"/>
    <n v="140.25022440000001"/>
    <n v="0"/>
    <n v="140.25022440000001"/>
    <n v="0"/>
  </r>
  <r>
    <s v="1116251"/>
    <s v="Zvolensky,Michael J"/>
    <s v="COI"/>
    <s v="G0505858"/>
    <s v="H0010"/>
    <s v="HEALTH RESEARCH INSTITUTE"/>
    <s v="H0400"/>
    <s v="RESEARCH"/>
    <x v="2"/>
    <x v="2"/>
    <x v="2"/>
    <x v="2"/>
    <s v="(blank)"/>
    <s v="(blank)"/>
    <n v="2"/>
    <n v="264"/>
    <n v="140.25022440000001"/>
    <n v="61.710098736000006"/>
    <n v="0"/>
    <n v="78.540125664000001"/>
  </r>
  <r>
    <s v="1218578"/>
    <s v="Obasi,Ezemenari M"/>
    <s v="PI"/>
    <s v="G0505858"/>
    <s v="H0010"/>
    <s v="HEALTH RESEARCH INSTITUTE"/>
    <s v="H0400"/>
    <s v="RESEARCH"/>
    <x v="17"/>
    <x v="17"/>
    <x v="7"/>
    <x v="7"/>
    <s v="H0405"/>
    <s v="DEAN, EDUCATION"/>
    <n v="45"/>
    <n v="5916"/>
    <n v="3142.8800286000005"/>
    <n v="0"/>
    <n v="3142.8800286000005"/>
    <n v="0"/>
  </r>
  <r>
    <s v="1218578"/>
    <s v="Obasi,Ezemenari M"/>
    <s v="PI"/>
    <s v="G0505858"/>
    <s v="H0010"/>
    <s v="HEALTH RESEARCH INSTITUTE"/>
    <s v="H0400"/>
    <s v="RESEARCH"/>
    <x v="11"/>
    <x v="11"/>
    <x v="0"/>
    <x v="0"/>
    <s v="(blank)"/>
    <s v="(blank)"/>
    <n v="10"/>
    <n v="1315"/>
    <n v="698.59486775000005"/>
    <n v="307.38174181000005"/>
    <n v="0"/>
    <n v="391.21312594"/>
  </r>
  <r>
    <s v="1405038"/>
    <s v="Vujanovic,Anka Anna"/>
    <s v="COI"/>
    <s v="G0505858"/>
    <s v="H0010"/>
    <s v="HEALTH RESEARCH INSTITUTE"/>
    <s v="H0400"/>
    <s v="RESEARCH"/>
    <x v="17"/>
    <x v="17"/>
    <x v="7"/>
    <x v="7"/>
    <s v="H0409"/>
    <s v="DEAN, LIBERAL ARTS AND SOCIAL SCIENCE"/>
    <n v="1"/>
    <n v="132"/>
    <n v="70.125112200000004"/>
    <n v="0"/>
    <n v="70.125112200000004"/>
    <n v="0"/>
  </r>
  <r>
    <s v="1405038"/>
    <s v="Vujanovic,Anka Anna"/>
    <s v="COI"/>
    <s v="G0505858"/>
    <s v="H0010"/>
    <s v="HEALTH RESEARCH INSTITUTE"/>
    <s v="H0400"/>
    <s v="RESEARCH"/>
    <x v="2"/>
    <x v="2"/>
    <x v="2"/>
    <x v="2"/>
    <s v="(blank)"/>
    <s v="(blank)"/>
    <n v="2"/>
    <n v="264"/>
    <n v="140.25022440000001"/>
    <n v="61.710098736000006"/>
    <n v="0"/>
    <n v="78.540125664000001"/>
  </r>
  <r>
    <s v="8007112"/>
    <s v="Chen,Tzu-An"/>
    <s v="COI"/>
    <s v="G0505858"/>
    <s v="H0010"/>
    <s v="HEALTH RESEARCH INSTITUTE"/>
    <s v="H0400"/>
    <s v="RESEARCH"/>
    <x v="17"/>
    <x v="17"/>
    <x v="7"/>
    <x v="7"/>
    <s v="H0405"/>
    <s v="DEAN, EDUCATION"/>
    <n v="2"/>
    <n v="264"/>
    <n v="140.25022440000001"/>
    <n v="0"/>
    <n v="140.25022440000001"/>
    <n v="0"/>
  </r>
  <r>
    <s v="8007112"/>
    <s v="Chen,Tzu-An"/>
    <s v="COI"/>
    <s v="G0505858"/>
    <s v="H0010"/>
    <s v="HEALTH RESEARCH INSTITUTE"/>
    <s v="H0400"/>
    <s v="RESEARCH"/>
    <x v="11"/>
    <x v="11"/>
    <x v="0"/>
    <x v="0"/>
    <s v="(blank)"/>
    <s v="(blank)"/>
    <n v="1"/>
    <n v="132"/>
    <n v="70.125112200000004"/>
    <n v="30.855049368000003"/>
    <n v="0"/>
    <n v="39.270062832000001"/>
  </r>
  <r>
    <n v="8010626"/>
    <s v="NESIC-TAYLOR,OLIVERA"/>
    <s v="COI"/>
    <s v="G0505860"/>
    <s v="H0010"/>
    <s v="HEALTH RESEARCH INSTITUTE"/>
    <s v="H0400"/>
    <s v="RESEARCH"/>
    <x v="17"/>
    <x v="17"/>
    <x v="7"/>
    <x v="7"/>
    <s v="HO557"/>
    <s v="COLLEGE OF MEDICINE"/>
    <n v="4"/>
    <n v="1892"/>
    <n v="1005.1266082000001"/>
    <n v="0"/>
    <n v="1005.1266082000001"/>
    <n v="0"/>
  </r>
  <r>
    <n v="8010626"/>
    <s v="NESIC-TAYLOR,OLIVERA"/>
    <s v="COI"/>
    <s v="G0505860"/>
    <s v="H0010"/>
    <s v="HEALTH RESEARCH INSTITUTE"/>
    <s v="H0400"/>
    <s v="RESEARCH"/>
    <x v="85"/>
    <x v="87"/>
    <x v="20"/>
    <x v="20"/>
    <s v="(blank)"/>
    <s v="(blank)"/>
    <n v="4"/>
    <n v="1892"/>
    <n v="1005.1266082000001"/>
    <n v="442.25570760800002"/>
    <n v="0"/>
    <n v="562.870900592"/>
  </r>
  <r>
    <s v="0015302"/>
    <s v="Merchant,Fatima Aziz"/>
    <s v="COI"/>
    <s v="G0505860"/>
    <s v="H0010"/>
    <s v="HEALTH RESEARCH INSTITUTE"/>
    <s v="H0400"/>
    <s v="RESEARCH"/>
    <x v="17"/>
    <x v="17"/>
    <x v="7"/>
    <x v="7"/>
    <s v="H0416"/>
    <s v="TECHNOLOGY ADMIN"/>
    <n v="3"/>
    <n v="1421"/>
    <n v="754.90745785000013"/>
    <n v="0"/>
    <n v="754.90745785000013"/>
    <n v="0"/>
  </r>
  <r>
    <s v="0015302"/>
    <s v="Merchant,Fatima Aziz"/>
    <s v="COI"/>
    <s v="G0505860"/>
    <s v="H0010"/>
    <s v="HEALTH RESEARCH INSTITUTE"/>
    <s v="H0400"/>
    <s v="RESEARCH"/>
    <x v="41"/>
    <x v="41"/>
    <x v="13"/>
    <x v="13"/>
    <s v="(blank)"/>
    <s v="(blank)"/>
    <n v="5"/>
    <n v="2365"/>
    <n v="1256.40826025"/>
    <n v="552.81963451000001"/>
    <n v="0"/>
    <n v="703.58862574"/>
  </r>
  <r>
    <s v="0190308"/>
    <s v="Reitzel,Lorraine R"/>
    <s v="COI"/>
    <s v="G0505860"/>
    <s v="H0010"/>
    <s v="HEALTH RESEARCH INSTITUTE"/>
    <s v="H0400"/>
    <s v="RESEARCH"/>
    <x v="17"/>
    <x v="17"/>
    <x v="7"/>
    <x v="7"/>
    <s v="H0405"/>
    <s v="DEAN, EDUCATION"/>
    <n v="6"/>
    <n v="2836"/>
    <n v="1506.6274106000001"/>
    <n v="0"/>
    <n v="1506.6274106000001"/>
    <n v="0"/>
  </r>
  <r>
    <s v="0190308"/>
    <s v="Reitzel,Lorraine R"/>
    <s v="COI"/>
    <s v="G0505860"/>
    <s v="H0010"/>
    <s v="HEALTH RESEARCH INSTITUTE"/>
    <s v="H0400"/>
    <s v="RESEARCH"/>
    <x v="11"/>
    <x v="11"/>
    <x v="0"/>
    <x v="0"/>
    <s v="(blank)"/>
    <s v="(blank)"/>
    <n v="7"/>
    <n v="3312"/>
    <n v="1759.5028152000002"/>
    <n v="774.18123868800012"/>
    <n v="0"/>
    <n v="985.32157651200009"/>
  </r>
  <r>
    <s v="0376282"/>
    <s v="Gallagher,Matthew Ward"/>
    <s v="COI"/>
    <s v="G0505860"/>
    <s v="H0010"/>
    <s v="HEALTH RESEARCH INSTITUTE"/>
    <s v="H0400"/>
    <s v="RESEARCH"/>
    <x v="17"/>
    <x v="17"/>
    <x v="7"/>
    <x v="7"/>
    <s v="H0409"/>
    <s v="DEAN, LIBERAL ARTS AND SOCIAL SCIENCE"/>
    <n v="1"/>
    <n v="475"/>
    <n v="252.34415375000003"/>
    <n v="0"/>
    <n v="252.34415375000003"/>
    <n v="0"/>
  </r>
  <r>
    <s v="0376282"/>
    <s v="Gallagher,Matthew Ward"/>
    <s v="COI"/>
    <s v="G0505860"/>
    <s v="H0010"/>
    <s v="HEALTH RESEARCH INSTITUTE"/>
    <s v="H0400"/>
    <s v="RESEARCH"/>
    <x v="2"/>
    <x v="2"/>
    <x v="2"/>
    <x v="2"/>
    <s v="(blank)"/>
    <s v="(blank)"/>
    <n v="2"/>
    <n v="945"/>
    <n v="502.03205325000005"/>
    <n v="220.89410343000003"/>
    <n v="0"/>
    <n v="281.13794982000002"/>
  </r>
  <r>
    <s v="0496425"/>
    <s v="Garey,Lorra Lynn"/>
    <s v="COI"/>
    <s v="G0505860"/>
    <s v="H0010"/>
    <s v="HEALTH RESEARCH INSTITUTE"/>
    <s v="H0400"/>
    <s v="RESEARCH"/>
    <x v="17"/>
    <x v="17"/>
    <x v="7"/>
    <x v="7"/>
    <s v="H0409"/>
    <s v="DEAN, LIBERAL ARTS AND SOCIAL SCIENCE"/>
    <n v="1"/>
    <n v="475"/>
    <n v="252.34415375000003"/>
    <n v="0"/>
    <n v="252.34415375000003"/>
    <n v="0"/>
  </r>
  <r>
    <s v="0496425"/>
    <s v="Garey,Lorra Lynn"/>
    <s v="COI"/>
    <s v="G0505860"/>
    <s v="H0010"/>
    <s v="HEALTH RESEARCH INSTITUTE"/>
    <s v="H0400"/>
    <s v="RESEARCH"/>
    <x v="2"/>
    <x v="2"/>
    <x v="2"/>
    <x v="2"/>
    <s v="(blank)"/>
    <s v="(blank)"/>
    <n v="2"/>
    <n v="945"/>
    <n v="502.03205325000005"/>
    <n v="220.89410343000003"/>
    <n v="0"/>
    <n v="281.13794982000002"/>
  </r>
  <r>
    <s v="1116251"/>
    <s v="Zvolensky,Michael J"/>
    <s v="COI"/>
    <s v="G0505860"/>
    <s v="H0010"/>
    <s v="HEALTH RESEARCH INSTITUTE"/>
    <s v="H0400"/>
    <s v="RESEARCH"/>
    <x v="17"/>
    <x v="17"/>
    <x v="7"/>
    <x v="7"/>
    <s v="H0409"/>
    <s v="DEAN, LIBERAL ARTS AND SOCIAL SCIENCE"/>
    <n v="2"/>
    <n v="945"/>
    <n v="502.03205325000005"/>
    <n v="0"/>
    <n v="502.03205325000005"/>
    <n v="0"/>
  </r>
  <r>
    <s v="1116251"/>
    <s v="Zvolensky,Michael J"/>
    <s v="COI"/>
    <s v="G0505860"/>
    <s v="H0010"/>
    <s v="HEALTH RESEARCH INSTITUTE"/>
    <s v="H0400"/>
    <s v="RESEARCH"/>
    <x v="2"/>
    <x v="2"/>
    <x v="2"/>
    <x v="2"/>
    <s v="(blank)"/>
    <s v="(blank)"/>
    <n v="2"/>
    <n v="945"/>
    <n v="502.03205325000005"/>
    <n v="220.89410343000003"/>
    <n v="0"/>
    <n v="281.13794982000002"/>
  </r>
  <r>
    <s v="1218578"/>
    <s v="Obasi,Ezemenari M"/>
    <s v="PI"/>
    <s v="G0505860"/>
    <s v="H0010"/>
    <s v="HEALTH RESEARCH INSTITUTE"/>
    <s v="H0400"/>
    <s v="RESEARCH"/>
    <x v="17"/>
    <x v="17"/>
    <x v="7"/>
    <x v="7"/>
    <s v="H0405"/>
    <s v="DEAN, EDUCATION"/>
    <n v="45"/>
    <n v="21290"/>
    <n v="11310.330596500002"/>
    <n v="0"/>
    <n v="11310.330596500002"/>
    <n v="0"/>
  </r>
  <r>
    <s v="1218578"/>
    <s v="Obasi,Ezemenari M"/>
    <s v="PI"/>
    <s v="G0505860"/>
    <s v="H0010"/>
    <s v="HEALTH RESEARCH INSTITUTE"/>
    <s v="H0400"/>
    <s v="RESEARCH"/>
    <x v="11"/>
    <x v="11"/>
    <x v="0"/>
    <x v="0"/>
    <s v="(blank)"/>
    <s v="(blank)"/>
    <n v="10"/>
    <n v="4731"/>
    <n v="2513.3477713500001"/>
    <n v="1105.873019394"/>
    <n v="0"/>
    <n v="1407.4747519560001"/>
  </r>
  <r>
    <s v="1405038"/>
    <s v="Vujanovic,Anka Anna"/>
    <s v="COI"/>
    <s v="G0505860"/>
    <s v="H0010"/>
    <s v="HEALTH RESEARCH INSTITUTE"/>
    <s v="H0400"/>
    <s v="RESEARCH"/>
    <x v="17"/>
    <x v="17"/>
    <x v="7"/>
    <x v="7"/>
    <s v="H0409"/>
    <s v="DEAN, LIBERAL ARTS AND SOCIAL SCIENCE"/>
    <n v="1"/>
    <n v="475"/>
    <n v="252.34415375000003"/>
    <n v="0"/>
    <n v="252.34415375000003"/>
    <n v="0"/>
  </r>
  <r>
    <s v="1405038"/>
    <s v="Vujanovic,Anka Anna"/>
    <s v="COI"/>
    <s v="G0505860"/>
    <s v="H0010"/>
    <s v="HEALTH RESEARCH INSTITUTE"/>
    <s v="H0400"/>
    <s v="RESEARCH"/>
    <x v="2"/>
    <x v="2"/>
    <x v="2"/>
    <x v="2"/>
    <s v="(blank)"/>
    <s v="(blank)"/>
    <n v="2"/>
    <n v="945"/>
    <n v="502.03205325000005"/>
    <n v="220.89410343000003"/>
    <n v="0"/>
    <n v="281.13794982000002"/>
  </r>
  <r>
    <s v="8007112"/>
    <s v="Chen,Tzu-An"/>
    <s v="COI"/>
    <s v="G0505860"/>
    <s v="H0010"/>
    <s v="HEALTH RESEARCH INSTITUTE"/>
    <s v="H0400"/>
    <s v="RESEARCH"/>
    <x v="17"/>
    <x v="17"/>
    <x v="7"/>
    <x v="7"/>
    <s v="H0405"/>
    <s v="DEAN, EDUCATION"/>
    <n v="2"/>
    <n v="945"/>
    <n v="502.03205325000005"/>
    <n v="0"/>
    <n v="502.03205325000005"/>
    <n v="0"/>
  </r>
  <r>
    <s v="8007112"/>
    <s v="Chen,Tzu-An"/>
    <s v="COI"/>
    <s v="G0505860"/>
    <s v="H0010"/>
    <s v="HEALTH RESEARCH INSTITUTE"/>
    <s v="H0400"/>
    <s v="RESEARCH"/>
    <x v="11"/>
    <x v="11"/>
    <x v="0"/>
    <x v="0"/>
    <s v="(blank)"/>
    <s v="(blank)"/>
    <n v="1"/>
    <n v="475"/>
    <n v="252.34415375000003"/>
    <n v="111.03142765000001"/>
    <n v="0"/>
    <n v="141.31272610000002"/>
  </r>
  <r>
    <s v="0160788"/>
    <s v="Larin,Kirill"/>
    <s v="PI"/>
    <s v="G0505862"/>
    <s v="H0114"/>
    <s v="OPT VISION SCIENCES"/>
    <s v="H0412"/>
    <s v="DEAN, OPTOMETRY"/>
    <x v="37"/>
    <x v="37"/>
    <x v="1"/>
    <x v="1"/>
    <s v="(blank)"/>
    <s v="(blank)"/>
    <n v="40"/>
    <n v="12574"/>
    <n v="6679.9481879000004"/>
    <n v="2939.1772026760004"/>
    <n v="0"/>
    <n v="3740.770985224"/>
  </r>
  <r>
    <s v="0828303"/>
    <s v="Twa,Michael D"/>
    <s v="COPI"/>
    <s v="G0505862"/>
    <s v="H0114"/>
    <s v="OPT VISION SCIENCES"/>
    <s v="H0412"/>
    <s v="DEAN, OPTOMETRY"/>
    <x v="28"/>
    <x v="28"/>
    <x v="4"/>
    <x v="4"/>
    <s v="(blank)"/>
    <s v="(blank)"/>
    <n v="30"/>
    <n v="9429"/>
    <n v="5009.1642646500004"/>
    <n v="2204.0322764460002"/>
    <n v="0"/>
    <n v="2805.1319882040002"/>
  </r>
  <r>
    <s v="1393562"/>
    <s v="Mayerich,David Matthew"/>
    <s v="COI"/>
    <s v="G0505862"/>
    <s v="H0114"/>
    <s v="OPT VISION SCIENCES"/>
    <s v="H0412"/>
    <s v="DEAN, OPTOMETRY"/>
    <x v="1"/>
    <x v="1"/>
    <x v="1"/>
    <x v="1"/>
    <s v="(blank)"/>
    <s v="(blank)"/>
    <n v="10"/>
    <n v="3143"/>
    <n v="1669.7214215500001"/>
    <n v="734.67742548199999"/>
    <n v="0"/>
    <n v="935.04399606800007"/>
  </r>
  <r>
    <s v="8007553"/>
    <s v="Aglyamov,Salavat"/>
    <s v="COPI"/>
    <s v="G0505862"/>
    <s v="H0114"/>
    <s v="OPT VISION SCIENCES"/>
    <s v="H0412"/>
    <s v="DEAN, OPTOMETRY"/>
    <x v="33"/>
    <x v="33"/>
    <x v="1"/>
    <x v="1"/>
    <s v="(blank)"/>
    <s v="(blank)"/>
    <n v="20"/>
    <n v="6287"/>
    <n v="3339.9740939500002"/>
    <n v="1469.5886013380002"/>
    <n v="0"/>
    <n v="1870.385492612"/>
  </r>
  <r>
    <s v="0160788"/>
    <s v="Larin,Kirill"/>
    <s v="PI"/>
    <s v="G0505863"/>
    <s v="H0070"/>
    <s v="ELECTRICAL ENGINEERING"/>
    <s v="H0406"/>
    <s v="DEAN, ENGINEERING"/>
    <x v="37"/>
    <x v="37"/>
    <x v="1"/>
    <x v="1"/>
    <s v="(blank)"/>
    <s v="(blank)"/>
    <n v="40"/>
    <n v="546"/>
    <n v="290.06296410000004"/>
    <n v="127.62770420400003"/>
    <n v="0"/>
    <n v="162.43525989600002"/>
  </r>
  <r>
    <s v="0828303"/>
    <s v="Twa,Michael D"/>
    <s v="COPI"/>
    <s v="G0505863"/>
    <s v="H0070"/>
    <s v="ELECTRICAL ENGINEERING"/>
    <s v="H0406"/>
    <s v="DEAN, ENGINEERING"/>
    <x v="28"/>
    <x v="28"/>
    <x v="4"/>
    <x v="4"/>
    <s v="(blank)"/>
    <s v="(blank)"/>
    <n v="30"/>
    <n v="410"/>
    <n v="217.81284850000003"/>
    <n v="95.837653340000017"/>
    <n v="0"/>
    <n v="121.97519516000001"/>
  </r>
  <r>
    <s v="1393562"/>
    <s v="Mayerich,David Matthew"/>
    <s v="COI"/>
    <s v="G0505863"/>
    <s v="H0070"/>
    <s v="ELECTRICAL ENGINEERING"/>
    <s v="H0406"/>
    <s v="DEAN, ENGINEERING"/>
    <x v="1"/>
    <x v="1"/>
    <x v="1"/>
    <x v="1"/>
    <s v="(blank)"/>
    <s v="(blank)"/>
    <n v="10"/>
    <n v="136"/>
    <n v="72.250115600000001"/>
    <n v="31.790050864000001"/>
    <n v="0"/>
    <n v="40.460064736"/>
  </r>
  <r>
    <s v="8007553"/>
    <s v="Aglyamov,Salavat"/>
    <s v="COPI"/>
    <s v="G0505863"/>
    <s v="H0070"/>
    <s v="ELECTRICAL ENGINEERING"/>
    <s v="H0406"/>
    <s v="DEAN, ENGINEERING"/>
    <x v="33"/>
    <x v="33"/>
    <x v="1"/>
    <x v="1"/>
    <s v="(blank)"/>
    <s v="(blank)"/>
    <n v="20"/>
    <n v="274"/>
    <n v="145.56273290000001"/>
    <n v="64.047602476000009"/>
    <n v="0"/>
    <n v="81.515130424000006"/>
  </r>
  <r>
    <s v="0126226"/>
    <s v="Josic,Kresimir"/>
    <s v="PI"/>
    <s v="G0505866"/>
    <s v="H0110"/>
    <s v="MATHEMATICS"/>
    <s v="H0411"/>
    <s v="DEAN, NATURAL SCIENCE &amp; MATHE"/>
    <x v="13"/>
    <x v="13"/>
    <x v="3"/>
    <x v="3"/>
    <s v="(blank)"/>
    <s v="(blank)"/>
    <n v="100"/>
    <n v="8169"/>
    <n v="4339.7881936500007"/>
    <n v="1909.5068052060003"/>
    <n v="0"/>
    <n v="2430.2813884440002"/>
  </r>
  <r>
    <s v="0376282"/>
    <s v="Gallagher,Matthew Ward"/>
    <s v="COI"/>
    <s v="G0505870"/>
    <s v="H0125"/>
    <s v="PSYCHOLOGY"/>
    <s v="H0409"/>
    <s v="DEAN, LIBERAL ARTS &amp; SOC SCI"/>
    <x v="2"/>
    <x v="2"/>
    <x v="2"/>
    <x v="2"/>
    <s v="(blank)"/>
    <s v="(blank)"/>
    <n v="5"/>
    <n v="3256"/>
    <n v="1729.7527676000002"/>
    <n v="761.09121774400012"/>
    <n v="0"/>
    <n v="968.66154985600008"/>
  </r>
  <r>
    <s v="0376282"/>
    <s v="Gallagher,Matthew Ward"/>
    <s v="COI"/>
    <s v="G0505870"/>
    <s v="H0125"/>
    <s v="PSYCHOLOGY"/>
    <s v="H0409"/>
    <s v="DEAN, LIBERAL ARTS &amp; SOC SCI"/>
    <x v="19"/>
    <x v="19"/>
    <x v="7"/>
    <x v="7"/>
    <s v="H0409"/>
    <s v="DEAN, LIBERAL ARTS AND SOCIAL SCIENCE"/>
    <n v="5"/>
    <n v="3256"/>
    <n v="1729.7527676000002"/>
    <n v="0"/>
    <n v="1729.7527676000002"/>
    <n v="0"/>
  </r>
  <r>
    <s v="0496425"/>
    <s v="Garey,Lorra Lynn"/>
    <s v="COI"/>
    <s v="G0505870"/>
    <s v="H0125"/>
    <s v="PSYCHOLOGY"/>
    <s v="H0409"/>
    <s v="DEAN, LIBERAL ARTS &amp; SOC SCI"/>
    <x v="2"/>
    <x v="2"/>
    <x v="2"/>
    <x v="2"/>
    <s v="(blank)"/>
    <s v="(blank)"/>
    <n v="40"/>
    <n v="26046"/>
    <n v="13836.959639100001"/>
    <n v="6088.2622412040009"/>
    <n v="0"/>
    <n v="7748.6973978960004"/>
  </r>
  <r>
    <s v="1116251"/>
    <s v="Zvolensky,Michael J"/>
    <s v="PI"/>
    <s v="G0505870"/>
    <s v="H0125"/>
    <s v="PSYCHOLOGY"/>
    <s v="H0409"/>
    <s v="DEAN, LIBERAL ARTS &amp; SOC SCI"/>
    <x v="2"/>
    <x v="2"/>
    <x v="2"/>
    <x v="2"/>
    <s v="(blank)"/>
    <s v="(blank)"/>
    <n v="40"/>
    <n v="26046"/>
    <n v="13836.959639100001"/>
    <n v="6088.2622412040009"/>
    <n v="0"/>
    <n v="7748.6973978960004"/>
  </r>
  <r>
    <s v="1405038"/>
    <s v="Vujanovic,Anka Anna"/>
    <s v="COI"/>
    <s v="G0505870"/>
    <s v="H0125"/>
    <s v="PSYCHOLOGY"/>
    <s v="H0409"/>
    <s v="DEAN, LIBERAL ARTS &amp; SOC SCI"/>
    <x v="2"/>
    <x v="2"/>
    <x v="2"/>
    <x v="2"/>
    <s v="(blank)"/>
    <s v="(blank)"/>
    <n v="10"/>
    <n v="6509"/>
    <n v="3457.9117826500005"/>
    <n v="1521.4811843660002"/>
    <n v="0"/>
    <n v="1936.4305982840003"/>
  </r>
  <r>
    <s v="8014690"/>
    <s v="Shani,Pinky"/>
    <s v="PI"/>
    <s v="G0505877"/>
    <s v="H0586"/>
    <s v="DEANS OFFICE - COLLEG OF NURSI"/>
    <s v="H0586"/>
    <s v="DEANS OFFICE - COLLEG OF NURSI"/>
    <x v="15"/>
    <x v="15"/>
    <x v="6"/>
    <x v="6"/>
    <s v="(blank)"/>
    <s v="(blank)"/>
    <n v="100"/>
    <n v="35354"/>
    <n v="18781.842550900001"/>
    <n v="8264.0107223960003"/>
    <n v="0"/>
    <n v="10517.831828504"/>
  </r>
  <r>
    <s v="0083874"/>
    <s v="Hawkins,Jacqueline McLean"/>
    <s v="PI"/>
    <s v="G0505879"/>
    <s v="H0524"/>
    <s v="ED LEADERSHIP &amp; POLICY STUDIES"/>
    <s v="H0405"/>
    <s v="DEAN, EDUCATION"/>
    <x v="39"/>
    <x v="39"/>
    <x v="0"/>
    <x v="0"/>
    <s v="(blank)"/>
    <s v="(blank)"/>
    <n v="100"/>
    <n v="0"/>
    <n v="0"/>
    <n v="0"/>
    <n v="0"/>
    <n v="0"/>
  </r>
  <r>
    <s v="0057004"/>
    <s v="Taylor,Pat"/>
    <s v="COI"/>
    <s v="G0505880"/>
    <s v="H0586"/>
    <s v="DEANS OFFICE - COLLEG OF NURSI"/>
    <s v="H0586"/>
    <s v="DEANS OFFICE - COLLEG OF NURSI"/>
    <x v="2"/>
    <x v="2"/>
    <x v="2"/>
    <x v="2"/>
    <s v="(blank)"/>
    <s v="(blank)"/>
    <n v="7.5"/>
    <n v="3"/>
    <n v="1.59375255"/>
    <n v="0.70125112200000006"/>
    <n v="0"/>
    <n v="0.89250142799999999"/>
  </r>
  <r>
    <s v="0057004"/>
    <s v="Taylor,Pat"/>
    <s v="COI"/>
    <s v="G0505880"/>
    <s v="H0586"/>
    <s v="DEANS OFFICE - COLLEG OF NURSI"/>
    <s v="H0586"/>
    <s v="DEANS OFFICE - COLLEG OF NURSI"/>
    <x v="19"/>
    <x v="19"/>
    <x v="7"/>
    <x v="7"/>
    <s v="H0409"/>
    <s v="DEAN, LIBERAL ARTS AND SOCIAL SCIENCE"/>
    <n v="17.5"/>
    <n v="6"/>
    <n v="3.1875051000000001"/>
    <n v="0"/>
    <n v="3.1875051000000001"/>
    <n v="0"/>
  </r>
  <r>
    <s v="0901923"/>
    <s v="McIntyre,Maria Teresa M"/>
    <s v="PI"/>
    <s v="G0505880"/>
    <s v="H0586"/>
    <s v="DEANS OFFICE - COLLEG OF NURSI"/>
    <s v="H0586"/>
    <s v="DEANS OFFICE - COLLEG OF NURSI"/>
    <x v="15"/>
    <x v="15"/>
    <x v="6"/>
    <x v="6"/>
    <s v="(blank)"/>
    <s v="(blank)"/>
    <n v="75"/>
    <n v="26"/>
    <n v="13.812522100000001"/>
    <n v="6.0775097240000004"/>
    <n v="0"/>
    <n v="7.7350123760000002"/>
  </r>
  <r>
    <s v="0096078"/>
    <s v="Koontz,Rex A"/>
    <s v="PI"/>
    <s v="G0505883"/>
    <s v="H0083"/>
    <s v="ART"/>
    <s v="H0593"/>
    <s v="DEAN OFFIC THE COLLEGE OF ARTS"/>
    <x v="20"/>
    <x v="20"/>
    <x v="8"/>
    <x v="8"/>
    <s v="(blank)"/>
    <s v="(blank)"/>
    <n v="90"/>
    <n v="4999"/>
    <n v="2655.7229991500003"/>
    <n v="1168.518119626"/>
    <n v="0"/>
    <n v="1487.2048795240003"/>
  </r>
  <r>
    <s v="1404170"/>
    <s v="Tejada,Roberto Jose"/>
    <s v="COI"/>
    <s v="G0505883"/>
    <s v="H0083"/>
    <s v="ART"/>
    <s v="H0593"/>
    <s v="DEAN OFFIC THE COLLEGE OF ARTS"/>
    <x v="91"/>
    <x v="93"/>
    <x v="2"/>
    <x v="2"/>
    <s v="(blank)"/>
    <s v="(blank)"/>
    <n v="10"/>
    <n v="555"/>
    <n v="294.84422175000003"/>
    <n v="129.73145757"/>
    <n v="0"/>
    <n v="165.11276418000003"/>
  </r>
  <r>
    <s v="8004496"/>
    <s v="Naumova,Oxana"/>
    <s v="PI"/>
    <s v="G0505892"/>
    <s v="H0125"/>
    <s v="PSYCHOLOGY"/>
    <s v="H0409"/>
    <s v="DEAN, LIBERAL ARTS &amp; SOC SCI"/>
    <x v="2"/>
    <x v="2"/>
    <x v="2"/>
    <x v="2"/>
    <s v="(blank)"/>
    <s v="(blank)"/>
    <n v="50"/>
    <n v="4183"/>
    <n v="2222.2223055500003"/>
    <n v="977.77781444200014"/>
    <n v="0"/>
    <n v="1244.4444911080002"/>
  </r>
  <r>
    <s v="8004496"/>
    <s v="Naumova,Oxana"/>
    <s v="PI"/>
    <s v="G0505892"/>
    <s v="H0125"/>
    <s v="PSYCHOLOGY"/>
    <s v="H0409"/>
    <s v="DEAN, LIBERAL ARTS &amp; SOC SCI"/>
    <x v="19"/>
    <x v="19"/>
    <x v="7"/>
    <x v="7"/>
    <s v="H0409"/>
    <s v="DEAN, LIBERAL ARTS AND SOCIAL SCIENCE"/>
    <n v="50"/>
    <n v="4183"/>
    <n v="2222.2223055500003"/>
    <n v="0"/>
    <n v="2222.2223055500003"/>
    <n v="0"/>
  </r>
  <r>
    <s v="1138156"/>
    <s v="Lee,Hyongki"/>
    <s v="PI"/>
    <s v="G0505893"/>
    <s v="H0068"/>
    <s v="CIVIL ENGINEERING"/>
    <s v="H0406"/>
    <s v="DEAN, ENGINEERING"/>
    <x v="40"/>
    <x v="40"/>
    <x v="1"/>
    <x v="1"/>
    <s v="(blank)"/>
    <s v="(blank)"/>
    <n v="100"/>
    <n v="51228"/>
    <n v="27214.918543800002"/>
    <n v="11974.564159272"/>
    <n v="0"/>
    <n v="15240.354384528002"/>
  </r>
  <r>
    <s v="8008964"/>
    <s v="Joshi,Shailendra Pramod"/>
    <s v="PI"/>
    <s v="G0505901"/>
    <s v="H0073"/>
    <s v="MECHANICAL ENGINEERING"/>
    <s v="H0406"/>
    <s v="DEAN, ENGINEERING"/>
    <x v="33"/>
    <x v="33"/>
    <x v="1"/>
    <x v="1"/>
    <s v="(blank)"/>
    <s v="(blank)"/>
    <n v="100"/>
    <n v="12886"/>
    <n v="6845.6984531000007"/>
    <n v="3012.1073193640004"/>
    <n v="0"/>
    <n v="3833.5911337360003"/>
  </r>
  <r>
    <s v="8007879"/>
    <s v="Orman,Mehmet"/>
    <s v="PI"/>
    <s v="G0505910"/>
    <s v="H0067"/>
    <s v="CHEMICAL ENGINEERING"/>
    <s v="H0406"/>
    <s v="DEAN, ENGINEERING"/>
    <x v="9"/>
    <x v="9"/>
    <x v="1"/>
    <x v="1"/>
    <s v="(blank)"/>
    <s v="(blank)"/>
    <n v="100"/>
    <n v="29119"/>
    <n v="15469.493501150002"/>
    <n v="6806.5771405060013"/>
    <n v="0"/>
    <n v="8662.9163606440015"/>
  </r>
  <r>
    <s v="8011736"/>
    <s v="Rossiter,Alan Paul"/>
    <s v="PI"/>
    <s v="G0505914"/>
    <s v="H0567"/>
    <s v="UH ENERGY"/>
    <s v="H0001"/>
    <s v="CHANCELLOR/PRESIDENT"/>
    <x v="31"/>
    <x v="31"/>
    <x v="12"/>
    <x v="12"/>
    <s v="(blank)"/>
    <s v="(blank)"/>
    <n v="100"/>
    <n v="0"/>
    <n v="0"/>
    <n v="0"/>
    <n v="0"/>
    <n v="0"/>
  </r>
  <r>
    <s v="0089391"/>
    <s v="Jackson,David R"/>
    <s v="PI"/>
    <s v="G0505916"/>
    <s v="H0070"/>
    <s v="ELECTRICAL ENGINEERING"/>
    <s v="H0406"/>
    <s v="DEAN, ENGINEERING"/>
    <x v="1"/>
    <x v="1"/>
    <x v="1"/>
    <x v="1"/>
    <s v="(blank)"/>
    <s v="(blank)"/>
    <n v="100"/>
    <n v="6"/>
    <n v="3.1875051000000001"/>
    <n v="1.4025022440000001"/>
    <n v="0"/>
    <n v="1.785002856"/>
  </r>
  <r>
    <s v="8007955"/>
    <s v="Lee,Kyung Jae"/>
    <s v="PI"/>
    <s v="G0505920"/>
    <s v="H0591"/>
    <s v="PETROLEUM ENGINEERING"/>
    <s v="H0406"/>
    <s v="DEAN, ENGINEERING"/>
    <x v="32"/>
    <x v="32"/>
    <x v="1"/>
    <x v="1"/>
    <s v="(blank)"/>
    <s v="(blank)"/>
    <n v="100"/>
    <n v="33780"/>
    <n v="17945.653713000003"/>
    <n v="7896.0876337200016"/>
    <n v="0"/>
    <n v="10049.566079280001"/>
  </r>
  <r>
    <s v="0190308"/>
    <s v="Reitzel,Lorraine R"/>
    <s v="PI"/>
    <s v="G0505922"/>
    <s v="H0064"/>
    <s v="PSYCH, HLTH &amp; LEARNING SCIENCE"/>
    <s v="H0405"/>
    <s v="DEAN, EDUCATION"/>
    <x v="17"/>
    <x v="17"/>
    <x v="7"/>
    <x v="7"/>
    <s v="H0405"/>
    <s v="DEAN, EDUCATION"/>
    <n v="27.5"/>
    <n v="3591"/>
    <n v="1907.7218023500002"/>
    <n v="0"/>
    <n v="1907.7218023500002"/>
    <n v="0"/>
  </r>
  <r>
    <s v="0190308"/>
    <s v="Reitzel,Lorraine R"/>
    <s v="PI"/>
    <s v="G0505922"/>
    <s v="H0064"/>
    <s v="PSYCH, HLTH &amp; LEARNING SCIENCE"/>
    <s v="H0405"/>
    <s v="DEAN, EDUCATION"/>
    <x v="11"/>
    <x v="11"/>
    <x v="0"/>
    <x v="0"/>
    <s v="(blank)"/>
    <s v="(blank)"/>
    <n v="60"/>
    <n v="7834"/>
    <n v="4161.8191589000007"/>
    <n v="1831.2004299160003"/>
    <n v="0"/>
    <n v="2330.6187289840004"/>
  </r>
  <r>
    <s v="1218578"/>
    <s v="Obasi,Ezemenari M"/>
    <s v="COI"/>
    <s v="G0505922"/>
    <s v="H0064"/>
    <s v="PSYCH, HLTH &amp; LEARNING SCIENCE"/>
    <s v="H0405"/>
    <s v="DEAN, EDUCATION"/>
    <x v="17"/>
    <x v="17"/>
    <x v="7"/>
    <x v="7"/>
    <s v="H0405"/>
    <s v="DEAN, EDUCATION"/>
    <n v="2.5"/>
    <n v="325"/>
    <n v="172.65652625000001"/>
    <n v="0"/>
    <n v="172.65652625000001"/>
    <n v="0"/>
  </r>
  <r>
    <s v="1218578"/>
    <s v="Obasi,Ezemenari M"/>
    <s v="COI"/>
    <s v="G0505922"/>
    <s v="H0064"/>
    <s v="PSYCH, HLTH &amp; LEARNING SCIENCE"/>
    <s v="H0405"/>
    <s v="DEAN, EDUCATION"/>
    <x v="11"/>
    <x v="11"/>
    <x v="0"/>
    <x v="0"/>
    <s v="(blank)"/>
    <s v="(blank)"/>
    <n v="2.5"/>
    <n v="325"/>
    <n v="172.65652625000001"/>
    <n v="75.968871550000003"/>
    <n v="0"/>
    <n v="96.68765470000001"/>
  </r>
  <r>
    <s v="8001399"/>
    <s v="Correa-Fernandez,Virmarie"/>
    <s v="COI"/>
    <s v="G0505922"/>
    <s v="H0064"/>
    <s v="PSYCH, HLTH &amp; LEARNING SCIENCE"/>
    <s v="H0405"/>
    <s v="DEAN, EDUCATION"/>
    <x v="17"/>
    <x v="17"/>
    <x v="7"/>
    <x v="7"/>
    <s v="H0405"/>
    <s v="DEAN, EDUCATION"/>
    <n v="2.5"/>
    <n v="325"/>
    <n v="172.65652625000001"/>
    <n v="0"/>
    <n v="172.65652625000001"/>
    <n v="0"/>
  </r>
  <r>
    <s v="8001399"/>
    <s v="Correa-Fernandez,Virmarie"/>
    <s v="COI"/>
    <s v="G0505922"/>
    <s v="H0064"/>
    <s v="PSYCH, HLTH &amp; LEARNING SCIENCE"/>
    <s v="H0405"/>
    <s v="DEAN, EDUCATION"/>
    <x v="11"/>
    <x v="11"/>
    <x v="0"/>
    <x v="0"/>
    <s v="(blank)"/>
    <s v="(blank)"/>
    <n v="2.5"/>
    <n v="325"/>
    <n v="172.65652625000001"/>
    <n v="75.968871550000003"/>
    <n v="0"/>
    <n v="96.68765470000001"/>
  </r>
  <r>
    <s v="8007112"/>
    <s v="Chen,Tzu-An"/>
    <s v="COI"/>
    <s v="G0505922"/>
    <s v="H0064"/>
    <s v="PSYCH, HLTH &amp; LEARNING SCIENCE"/>
    <s v="H0405"/>
    <s v="DEAN, EDUCATION"/>
    <x v="17"/>
    <x v="17"/>
    <x v="7"/>
    <x v="7"/>
    <s v="H0405"/>
    <s v="DEAN, EDUCATION"/>
    <n v="1.5"/>
    <n v="194"/>
    <n v="103.06266490000002"/>
    <n v="0"/>
    <n v="103.06266490000002"/>
    <n v="0"/>
  </r>
  <r>
    <s v="8007112"/>
    <s v="Chen,Tzu-An"/>
    <s v="COI"/>
    <s v="G0505922"/>
    <s v="H0064"/>
    <s v="PSYCH, HLTH &amp; LEARNING SCIENCE"/>
    <s v="H0405"/>
    <s v="DEAN, EDUCATION"/>
    <x v="11"/>
    <x v="11"/>
    <x v="0"/>
    <x v="0"/>
    <s v="(blank)"/>
    <s v="(blank)"/>
    <n v="1"/>
    <n v="131"/>
    <n v="69.593861350000012"/>
    <n v="30.621298994000004"/>
    <n v="0"/>
    <n v="38.972562356000012"/>
  </r>
  <r>
    <s v="0096078"/>
    <s v="Koontz,Rex A"/>
    <s v="PI"/>
    <s v="G0505923"/>
    <s v="H0083"/>
    <s v="ART"/>
    <s v="H0593"/>
    <s v="DEAN OFFIC THE COLLEGE OF ARTS"/>
    <x v="20"/>
    <x v="20"/>
    <x v="8"/>
    <x v="8"/>
    <s v="(blank)"/>
    <s v="(blank)"/>
    <n v="90"/>
    <n v="0"/>
    <n v="0"/>
    <n v="0"/>
    <n v="0"/>
    <n v="0"/>
  </r>
  <r>
    <s v="1404170"/>
    <s v="Tejada,Roberto Jose"/>
    <s v="COI"/>
    <s v="G0505923"/>
    <s v="H0083"/>
    <s v="ART"/>
    <s v="H0593"/>
    <s v="DEAN OFFIC THE COLLEGE OF ARTS"/>
    <x v="91"/>
    <x v="93"/>
    <x v="2"/>
    <x v="2"/>
    <s v="(blank)"/>
    <s v="(blank)"/>
    <n v="10"/>
    <n v="0"/>
    <n v="0"/>
    <n v="0"/>
    <n v="0"/>
    <n v="0"/>
  </r>
  <r>
    <s v="0083794"/>
    <s v="Layne,Charles S"/>
    <s v="PI"/>
    <s v="G0505932"/>
    <s v="H0065"/>
    <s v="HEALTH AND HUMAN PERFORMANCE"/>
    <s v="H0409"/>
    <s v="DEAN, LIBERAL ARTS &amp; SOC SCI"/>
    <x v="16"/>
    <x v="16"/>
    <x v="2"/>
    <x v="2"/>
    <s v="(blank)"/>
    <s v="(blank)"/>
    <n v="100"/>
    <n v="0"/>
    <n v="0"/>
    <n v="0"/>
    <n v="0"/>
    <n v="0"/>
  </r>
  <r>
    <s v="0190308"/>
    <s v="Reitzel,Lorraine R"/>
    <s v="PI"/>
    <s v="G0505933"/>
    <s v="H0064"/>
    <s v="PSYCH, HLTH &amp; LEARNING SCIENCE"/>
    <s v="H0405"/>
    <s v="DEAN, EDUCATION"/>
    <x v="11"/>
    <x v="11"/>
    <x v="0"/>
    <x v="0"/>
    <s v="(blank)"/>
    <s v="(blank)"/>
    <n v="40"/>
    <n v="5088"/>
    <n v="2703.0043248000002"/>
    <n v="1189.321902912"/>
    <n v="0"/>
    <n v="1513.6824218880001"/>
  </r>
  <r>
    <s v="8004467"/>
    <s v="Acquati,Chiara"/>
    <s v="COI"/>
    <s v="G0505933"/>
    <s v="H0064"/>
    <s v="PSYCH, HLTH &amp; LEARNING SCIENCE"/>
    <s v="H0405"/>
    <s v="DEAN, EDUCATION"/>
    <x v="21"/>
    <x v="21"/>
    <x v="5"/>
    <x v="5"/>
    <s v="(blank)"/>
    <s v="(blank)"/>
    <n v="0"/>
    <n v="0"/>
    <n v="0"/>
    <n v="0"/>
    <n v="0"/>
    <n v="0"/>
  </r>
  <r>
    <s v="8004467"/>
    <s v="Acquati,Chiara"/>
    <s v="COI"/>
    <s v="G0505933"/>
    <s v="H0064"/>
    <s v="PSYCH, HLTH &amp; LEARNING SCIENCE"/>
    <s v="H0405"/>
    <s v="DEAN, EDUCATION"/>
    <x v="14"/>
    <x v="14"/>
    <x v="5"/>
    <x v="5"/>
    <s v="(blank)"/>
    <s v="(blank)"/>
    <n v="50"/>
    <n v="6358"/>
    <n v="3377.6929043000005"/>
    <n v="1486.1848778920003"/>
    <n v="0"/>
    <n v="1891.5080264080002"/>
  </r>
  <r>
    <s v="8007112"/>
    <s v="Chen,Tzu-An"/>
    <s v="COI"/>
    <s v="G0505933"/>
    <s v="H0064"/>
    <s v="PSYCH, HLTH &amp; LEARNING SCIENCE"/>
    <s v="H0405"/>
    <s v="DEAN, EDUCATION"/>
    <x v="17"/>
    <x v="17"/>
    <x v="7"/>
    <x v="7"/>
    <s v="H0405"/>
    <s v="DEAN, EDUCATION"/>
    <n v="10"/>
    <n v="1271"/>
    <n v="675.21983035000005"/>
    <n v="0"/>
    <n v="675.21983035000005"/>
    <n v="0"/>
  </r>
  <r>
    <s v="1219509"/>
    <s v="Choi,Yunsoo"/>
    <s v="PI"/>
    <s v="G0505941"/>
    <s v="H0109"/>
    <s v="EARTH &amp; ATMOSPHERIC SCIENCES"/>
    <s v="H0411"/>
    <s v="DEAN, NATURAL SCIENCE &amp; MATHE"/>
    <x v="4"/>
    <x v="4"/>
    <x v="3"/>
    <x v="3"/>
    <s v="(blank)"/>
    <s v="(blank)"/>
    <n v="50"/>
    <n v="-22"/>
    <n v="-11.687518700000002"/>
    <n v="-5.1425082280000005"/>
    <n v="0"/>
    <n v="-6.5450104720000013"/>
  </r>
  <r>
    <s v="1219509"/>
    <s v="Choi,Yunsoo"/>
    <s v="PI"/>
    <s v="G0505941"/>
    <s v="H0109"/>
    <s v="EARTH &amp; ATMOSPHERIC SCIENCES"/>
    <s v="H0411"/>
    <s v="DEAN, NATURAL SCIENCE &amp; MATHE"/>
    <x v="57"/>
    <x v="57"/>
    <x v="3"/>
    <x v="3"/>
    <s v="(blank)"/>
    <s v="(blank)"/>
    <n v="50"/>
    <n v="-22"/>
    <n v="-11.687518700000002"/>
    <n v="-5.1425082280000005"/>
    <n v="0"/>
    <n v="-6.5450104720000013"/>
  </r>
  <r>
    <s v="0163329"/>
    <s v="Gunaratne,Preethi H"/>
    <s v="PI"/>
    <s v="G0505943"/>
    <s v="H0104"/>
    <s v="BIOLOGY &amp; BIOCHEMISTRY"/>
    <s v="H0411"/>
    <s v="DEAN, NATURAL SCIENCE &amp; MATHE"/>
    <x v="26"/>
    <x v="26"/>
    <x v="3"/>
    <x v="3"/>
    <s v="(blank)"/>
    <s v="(blank)"/>
    <n v="100"/>
    <n v="4810"/>
    <n v="2555.3165885000003"/>
    <n v="1124.3392989400002"/>
    <n v="0"/>
    <n v="1430.9772895600001"/>
  </r>
  <r>
    <s v="8013719"/>
    <s v="Romero Ortega,Mario Ignacio"/>
    <s v="PI"/>
    <s v="G0505944"/>
    <s v="H0071"/>
    <s v="BIOMEDICAL ENGINEERING"/>
    <s v="H0406"/>
    <s v="DEAN, ENGINEERING"/>
    <x v="37"/>
    <x v="37"/>
    <x v="1"/>
    <x v="1"/>
    <s v="(blank)"/>
    <s v="(blank)"/>
    <n v="100"/>
    <n v="133076"/>
    <n v="70696.738114600012"/>
    <n v="31106.564770424004"/>
    <n v="0"/>
    <n v="39590.173344176008"/>
  </r>
  <r>
    <s v="8004511"/>
    <s v="Prosperetti,Andrea"/>
    <s v="COPI"/>
    <s v="G0505960"/>
    <s v="H0073"/>
    <s v="MECHANICAL ENGINEERING"/>
    <s v="H0406"/>
    <s v="DEAN, ENGINEERING"/>
    <x v="33"/>
    <x v="33"/>
    <x v="1"/>
    <x v="1"/>
    <s v="(blank)"/>
    <s v="(blank)"/>
    <n v="50"/>
    <n v="1240"/>
    <n v="658.75105400000007"/>
    <n v="289.85046376000003"/>
    <n v="0"/>
    <n v="368.90059024000004"/>
  </r>
  <r>
    <s v="8007232"/>
    <s v="Ostilla Monico,Rodolfo"/>
    <s v="PI"/>
    <s v="G0505960"/>
    <s v="H0073"/>
    <s v="MECHANICAL ENGINEERING"/>
    <s v="H0406"/>
    <s v="DEAN, ENGINEERING"/>
    <x v="33"/>
    <x v="33"/>
    <x v="1"/>
    <x v="1"/>
    <s v="(blank)"/>
    <s v="(blank)"/>
    <n v="50"/>
    <n v="1240"/>
    <n v="658.75105400000007"/>
    <n v="289.85046376000003"/>
    <n v="0"/>
    <n v="368.90059024000004"/>
  </r>
  <r>
    <s v="8004970"/>
    <s v="Haynes,Alan K"/>
    <s v="PI"/>
    <s v="G0505963"/>
    <s v="H0110"/>
    <s v="MATHEMATICS"/>
    <s v="H0411"/>
    <s v="DEAN, NATURAL SCIENCE &amp; MATHE"/>
    <x v="13"/>
    <x v="13"/>
    <x v="3"/>
    <x v="3"/>
    <s v="(blank)"/>
    <s v="(blank)"/>
    <n v="100"/>
    <n v="18762"/>
    <n v="9967.3284477000016"/>
    <n v="4385.6245169880003"/>
    <n v="0"/>
    <n v="5581.7039307120012"/>
  </r>
  <r>
    <s v="0081021"/>
    <s v="Krishnamoorti,Ramanan"/>
    <s v="PI"/>
    <s v="G0505965"/>
    <s v="H0567"/>
    <s v="UH ENERGY"/>
    <s v="H0001"/>
    <s v="CHANCELLOR/PRESIDENT"/>
    <x v="31"/>
    <x v="31"/>
    <x v="12"/>
    <x v="12"/>
    <s v="(blank)"/>
    <s v="(blank)"/>
    <n v="100"/>
    <n v="108474"/>
    <n v="57626.904702900007"/>
    <n v="25355.838069276004"/>
    <n v="0"/>
    <n v="32271.066633624003"/>
  </r>
  <r>
    <s v="0081021"/>
    <s v="Krishnamoorti,Ramanan"/>
    <s v="PI"/>
    <s v="G0505967"/>
    <s v="H0567"/>
    <s v="UH ENERGY"/>
    <s v="H0001"/>
    <s v="CHANCELLOR/PRESIDENT"/>
    <x v="31"/>
    <x v="31"/>
    <x v="12"/>
    <x v="12"/>
    <s v="(blank)"/>
    <s v="(blank)"/>
    <n v="100"/>
    <n v="32668"/>
    <n v="17354.902767800002"/>
    <n v="7636.1572178320012"/>
    <n v="0"/>
    <n v="9718.745549968"/>
  </r>
  <r>
    <s v="0503306"/>
    <s v="Wu,Xuqing"/>
    <s v="PI"/>
    <s v="G0505970"/>
    <s v="H0137"/>
    <s v="I LT"/>
    <s v="H0416"/>
    <s v="TECHNOLOGY ADMIN"/>
    <x v="52"/>
    <x v="52"/>
    <x v="13"/>
    <x v="13"/>
    <s v="(blank)"/>
    <s v="(blank)"/>
    <n v="100"/>
    <n v="8069"/>
    <n v="4286.6631086500001"/>
    <n v="1886.131767806"/>
    <n v="0"/>
    <n v="2400.5313408440002"/>
  </r>
  <r>
    <s v="0090298"/>
    <s v="Arbona,Consuelo"/>
    <s v="COPI"/>
    <s v="G0505971"/>
    <s v="H0464"/>
    <s v="LATINA MATERNAL &amp; FAMILY HLTH"/>
    <s v="H0415"/>
    <s v="DEAN, SOCIAL WORK"/>
    <x v="11"/>
    <x v="11"/>
    <x v="0"/>
    <x v="0"/>
    <s v="(blank)"/>
    <s v="(blank)"/>
    <n v="10"/>
    <n v="-187"/>
    <n v="-99.343908950000014"/>
    <n v="-43.71131993800001"/>
    <n v="0"/>
    <n v="-55.632589012000004"/>
  </r>
  <r>
    <s v="1057974"/>
    <s v="Sampson,McClain"/>
    <s v="PI"/>
    <s v="G0505971"/>
    <s v="H0464"/>
    <s v="LATINA MATERNAL &amp; FAMILY HLTH"/>
    <s v="H0415"/>
    <s v="DEAN, SOCIAL WORK"/>
    <x v="21"/>
    <x v="21"/>
    <x v="5"/>
    <x v="5"/>
    <s v="(blank)"/>
    <s v="(blank)"/>
    <n v="80"/>
    <n v="-1498"/>
    <n v="-795.81377330000009"/>
    <n v="-350.15806025200004"/>
    <n v="0"/>
    <n v="-445.65571304800005"/>
  </r>
  <r>
    <s v="1216076"/>
    <s v="Wanat,Matthew A"/>
    <s v="COPI"/>
    <s v="G0505976"/>
    <s v="H0571"/>
    <s v="PHAR HEALTH OUTCOMES &amp; POLICY"/>
    <s v="H0413"/>
    <s v="DEAN, PHARMACY"/>
    <x v="45"/>
    <x v="45"/>
    <x v="9"/>
    <x v="9"/>
    <s v="(blank)"/>
    <s v="(blank)"/>
    <n v="12"/>
    <n v="6432"/>
    <n v="3417.0054672000001"/>
    <n v="1503.4824055680001"/>
    <n v="0"/>
    <n v="1913.523061632"/>
  </r>
  <r>
    <s v="1216076"/>
    <s v="Wanat,Matthew A"/>
    <s v="COPI"/>
    <s v="G0505976"/>
    <s v="H0571"/>
    <s v="PHAR HEALTH OUTCOMES &amp; POLICY"/>
    <s v="H0413"/>
    <s v="DEAN, PHARMACY"/>
    <x v="81"/>
    <x v="83"/>
    <x v="9"/>
    <x v="9"/>
    <s v="(blank)"/>
    <s v="(blank)"/>
    <n v="8"/>
    <n v="4288"/>
    <n v="2278.0036448000001"/>
    <n v="1002.3216037120001"/>
    <n v="0"/>
    <n v="1275.682041088"/>
  </r>
  <r>
    <s v="8007532"/>
    <s v="Thornton,James D"/>
    <s v="PI"/>
    <s v="G0505976"/>
    <s v="H0571"/>
    <s v="PHAR HEALTH OUTCOMES &amp; POLICY"/>
    <s v="H0413"/>
    <s v="DEAN, PHARMACY"/>
    <x v="81"/>
    <x v="83"/>
    <x v="9"/>
    <x v="9"/>
    <s v="(blank)"/>
    <s v="(blank)"/>
    <n v="32"/>
    <n v="17153"/>
    <n v="9112.5458300500013"/>
    <n v="4009.5201652220007"/>
    <n v="0"/>
    <n v="5103.025664828001"/>
  </r>
  <r>
    <s v="8007532"/>
    <s v="Thornton,James D"/>
    <s v="PI"/>
    <s v="G0505976"/>
    <s v="H0571"/>
    <s v="PHAR HEALTH OUTCOMES &amp; POLICY"/>
    <s v="H0413"/>
    <s v="DEAN, PHARMACY"/>
    <x v="50"/>
    <x v="50"/>
    <x v="9"/>
    <x v="9"/>
    <s v="(blank)"/>
    <s v="(blank)"/>
    <n v="48"/>
    <n v="25728"/>
    <n v="13668.0218688"/>
    <n v="6013.9296222720004"/>
    <n v="0"/>
    <n v="7654.092246528"/>
  </r>
  <r>
    <s v="1185394"/>
    <s v="Cuny,Gregory D"/>
    <s v="PI"/>
    <s v="G0505979"/>
    <s v="H0117"/>
    <s v="PHARMACOLOGICAL &amp; PHARMACEUTIC"/>
    <s v="H0413"/>
    <s v="DEAN, PHARMACY"/>
    <x v="24"/>
    <x v="24"/>
    <x v="9"/>
    <x v="9"/>
    <s v="(blank)"/>
    <s v="(blank)"/>
    <n v="100"/>
    <n v="-795"/>
    <n v="-422.34442575000003"/>
    <n v="-185.83154733000001"/>
    <n v="0"/>
    <n v="-236.51287842000002"/>
  </r>
  <r>
    <s v="0082100"/>
    <s v="Halasyamani,P Shiv"/>
    <s v="PI"/>
    <s v="G0505986"/>
    <s v="H0107"/>
    <s v="CHEMISTRY"/>
    <s v="H0411"/>
    <s v="DEAN, NATURAL SCIENCE &amp; MATHE"/>
    <x v="7"/>
    <x v="7"/>
    <x v="3"/>
    <x v="3"/>
    <s v="(blank)"/>
    <s v="(blank)"/>
    <n v="100"/>
    <n v="13857"/>
    <n v="7361.5430284500007"/>
    <n v="3239.0789325180003"/>
    <n v="0"/>
    <n v="4122.4640959320004"/>
  </r>
  <r>
    <s v="0081182"/>
    <s v="Harold,Michael P"/>
    <s v="COPI"/>
    <s v="G0506000"/>
    <s v="H0067"/>
    <s v="CHEMICAL ENGINEERING"/>
    <s v="H0406"/>
    <s v="DEAN, ENGINEERING"/>
    <x v="9"/>
    <x v="9"/>
    <x v="1"/>
    <x v="1"/>
    <s v="(blank)"/>
    <s v="(blank)"/>
    <n v="50"/>
    <n v="68832"/>
    <n v="36567.058507200003"/>
    <n v="16089.505743168002"/>
    <n v="0"/>
    <n v="20477.552764032"/>
  </r>
  <r>
    <s v="1072693"/>
    <s v="Grabow,Lars C"/>
    <s v="PI"/>
    <s v="G0506000"/>
    <s v="H0067"/>
    <s v="CHEMICAL ENGINEERING"/>
    <s v="H0406"/>
    <s v="DEAN, ENGINEERING"/>
    <x v="9"/>
    <x v="9"/>
    <x v="1"/>
    <x v="1"/>
    <s v="(blank)"/>
    <s v="(blank)"/>
    <n v="50"/>
    <n v="68832"/>
    <n v="36567.058507200003"/>
    <n v="16089.505743168002"/>
    <n v="0"/>
    <n v="20477.552764032"/>
  </r>
  <r>
    <s v="0150278"/>
    <s v="O'Connor,Daniel Patrick"/>
    <s v="COI"/>
    <s v="G0506002"/>
    <s v="H0065"/>
    <s v="HEALTH AND HUMAN PERFORMANCE"/>
    <s v="H0409"/>
    <s v="DEAN, LIBERAL ARTS &amp; SOC SCI"/>
    <x v="92"/>
    <x v="94"/>
    <x v="2"/>
    <x v="2"/>
    <s v="(blank)"/>
    <s v="(blank)"/>
    <n v="10"/>
    <n v="934"/>
    <n v="496.18829390000008"/>
    <n v="218.32284931600003"/>
    <n v="0"/>
    <n v="277.86544458400004"/>
  </r>
  <r>
    <s v="8002407"/>
    <s v="Johnston,Craig Allen"/>
    <s v="COI"/>
    <s v="G0506002"/>
    <s v="H0065"/>
    <s v="HEALTH AND HUMAN PERFORMANCE"/>
    <s v="H0409"/>
    <s v="DEAN, LIBERAL ARTS &amp; SOC SCI"/>
    <x v="16"/>
    <x v="16"/>
    <x v="2"/>
    <x v="2"/>
    <s v="(blank)"/>
    <s v="(blank)"/>
    <n v="10"/>
    <n v="934"/>
    <n v="496.18829390000008"/>
    <n v="218.32284931600003"/>
    <n v="0"/>
    <n v="277.86544458400004"/>
  </r>
  <r>
    <s v="8002477"/>
    <s v="Parikh,Pranav J"/>
    <s v="PI"/>
    <s v="G0506002"/>
    <s v="H0065"/>
    <s v="HEALTH AND HUMAN PERFORMANCE"/>
    <s v="H0409"/>
    <s v="DEAN, LIBERAL ARTS &amp; SOC SCI"/>
    <x v="16"/>
    <x v="16"/>
    <x v="2"/>
    <x v="2"/>
    <s v="(blank)"/>
    <s v="(blank)"/>
    <n v="80"/>
    <n v="7470"/>
    <n v="3968.4438495000004"/>
    <n v="1746.1152937800002"/>
    <n v="0"/>
    <n v="2222.3285557200002"/>
  </r>
  <r>
    <s v="0897144"/>
    <s v="May,Jeremy A"/>
    <s v="PI"/>
    <s v="G0506023"/>
    <s v="H0107"/>
    <s v="CHEMISTRY"/>
    <s v="H0411"/>
    <s v="DEAN, NATURAL SCIENCE &amp; MATHE"/>
    <x v="7"/>
    <x v="7"/>
    <x v="3"/>
    <x v="3"/>
    <s v="(blank)"/>
    <s v="(blank)"/>
    <n v="100"/>
    <n v="65388"/>
    <n v="34737.430579800006"/>
    <n v="15284.469455112003"/>
    <n v="0"/>
    <n v="19452.961124688001"/>
  </r>
  <r>
    <s v="8001792"/>
    <s v="Chen,Jiefu"/>
    <s v="PI"/>
    <s v="G0506031"/>
    <s v="H0070"/>
    <s v="ELECTRICAL ENGINEERING"/>
    <s v="H0406"/>
    <s v="DEAN, ENGINEERING"/>
    <x v="1"/>
    <x v="1"/>
    <x v="1"/>
    <x v="1"/>
    <s v="(blank)"/>
    <s v="(blank)"/>
    <n v="100"/>
    <n v="13891"/>
    <n v="7379.6055573500007"/>
    <n v="3247.0264452340002"/>
    <n v="0"/>
    <n v="4132.579112116"/>
  </r>
  <r>
    <s v="0080332"/>
    <s v="Kakadiaris,Ioannis A."/>
    <s v="PI"/>
    <s v="G0506034"/>
    <s v="H0288"/>
    <s v="TIMES"/>
    <s v="H0400"/>
    <s v="RESEARCH"/>
    <x v="38"/>
    <x v="38"/>
    <x v="3"/>
    <x v="3"/>
    <s v="(blank)"/>
    <s v="(blank)"/>
    <n v="11"/>
    <n v="1461"/>
    <n v="776.15749185000004"/>
    <n v="341.509296414"/>
    <n v="0"/>
    <n v="434.64819543600004"/>
  </r>
  <r>
    <s v="0080332"/>
    <s v="Kakadiaris,Ioannis A."/>
    <s v="PI"/>
    <s v="G0506034"/>
    <s v="H0288"/>
    <s v="TIMES"/>
    <s v="H0400"/>
    <s v="RESEARCH"/>
    <x v="19"/>
    <x v="19"/>
    <x v="7"/>
    <x v="7"/>
    <s v="H0411"/>
    <s v="DEAN, NATURAL SCIENCE &amp; MATHE"/>
    <n v="11"/>
    <n v="1461"/>
    <n v="776.15749185000004"/>
    <n v="0"/>
    <n v="776.15749185000004"/>
    <n v="0"/>
  </r>
  <r>
    <s v="0086916"/>
    <s v="Anderson Fletcher,Elizabeth"/>
    <s v="OTHK"/>
    <s v="G0506034"/>
    <s v="H0288"/>
    <s v="TIMES"/>
    <s v="H0400"/>
    <s v="RESEARCH"/>
    <x v="93"/>
    <x v="95"/>
    <x v="17"/>
    <x v="17"/>
    <s v="(blank)"/>
    <s v="(blank)"/>
    <n v="11"/>
    <n v="1461"/>
    <n v="776.15749185000004"/>
    <n v="341.509296414"/>
    <n v="0"/>
    <n v="434.64819543600004"/>
  </r>
  <r>
    <s v="0086916"/>
    <s v="Anderson Fletcher,Elizabeth"/>
    <s v="OTHK"/>
    <s v="G0506034"/>
    <s v="H0288"/>
    <s v="TIMES"/>
    <s v="H0400"/>
    <s v="RESEARCH"/>
    <x v="48"/>
    <x v="48"/>
    <x v="16"/>
    <x v="16"/>
    <s v="(blank)"/>
    <s v="(blank)"/>
    <n v="11"/>
    <n v="1461"/>
    <n v="776.15749185000004"/>
    <n v="341.509296414"/>
    <n v="0"/>
    <n v="434.64819543600004"/>
  </r>
  <r>
    <s v="1225199"/>
    <s v="Gronseth,Susie L B"/>
    <s v="OTHK"/>
    <s v="G0506034"/>
    <s v="H0288"/>
    <s v="TIMES"/>
    <s v="H0400"/>
    <s v="RESEARCH"/>
    <x v="23"/>
    <x v="23"/>
    <x v="0"/>
    <x v="0"/>
    <s v="(blank)"/>
    <s v="(blank)"/>
    <n v="12"/>
    <n v="1594"/>
    <n v="846.81385490000014"/>
    <n v="372.59809615600005"/>
    <n v="0"/>
    <n v="474.21575874400008"/>
  </r>
  <r>
    <s v="8001507"/>
    <s v="Race,Bruce Alan"/>
    <s v="COPI"/>
    <s v="G0506034"/>
    <s v="H0288"/>
    <s v="TIMES"/>
    <s v="H0400"/>
    <s v="RESEARCH"/>
    <x v="68"/>
    <x v="69"/>
    <x v="18"/>
    <x v="18"/>
    <s v="(blank)"/>
    <s v="(blank)"/>
    <n v="22"/>
    <n v="2920"/>
    <n v="1551.2524820000001"/>
    <n v="682.5510920800001"/>
    <n v="0"/>
    <n v="868.70138992"/>
  </r>
  <r>
    <s v="8007357"/>
    <s v="Laszka,Aron"/>
    <s v="COPI"/>
    <s v="G0506034"/>
    <s v="H0288"/>
    <s v="TIMES"/>
    <s v="H0400"/>
    <s v="RESEARCH"/>
    <x v="38"/>
    <x v="38"/>
    <x v="3"/>
    <x v="3"/>
    <s v="(blank)"/>
    <s v="(blank)"/>
    <n v="22"/>
    <n v="2920"/>
    <n v="1551.2524820000001"/>
    <n v="682.5510920800001"/>
    <n v="0"/>
    <n v="868.70138992"/>
  </r>
  <r>
    <s v="0082027"/>
    <s v="Bittner,Eric R"/>
    <s v="PI"/>
    <s v="G0506038"/>
    <s v="H0107"/>
    <s v="CHEMISTRY"/>
    <s v="H0411"/>
    <s v="DEAN, NATURAL SCIENCE &amp; MATHE"/>
    <x v="7"/>
    <x v="7"/>
    <x v="3"/>
    <x v="3"/>
    <s v="(blank)"/>
    <s v="(blank)"/>
    <n v="100"/>
    <n v="35585"/>
    <n v="18904.561497250001"/>
    <n v="8318.0070587900009"/>
    <n v="0"/>
    <n v="10586.55443846"/>
  </r>
  <r>
    <s v="8005000"/>
    <s v="Louie,Stacey M"/>
    <s v="PI"/>
    <s v="G0506040"/>
    <s v="H0068"/>
    <s v="CIVIL ENGINEERING"/>
    <s v="H0406"/>
    <s v="DEAN, ENGINEERING"/>
    <x v="40"/>
    <x v="40"/>
    <x v="1"/>
    <x v="1"/>
    <s v="(blank)"/>
    <s v="(blank)"/>
    <n v="100"/>
    <n v="447"/>
    <n v="237.46912995000002"/>
    <n v="104.48641717800001"/>
    <n v="0"/>
    <n v="132.98271277200001"/>
  </r>
  <r>
    <s v="8007719"/>
    <s v="Shaffer,Devin"/>
    <s v="PI"/>
    <s v="G0506044"/>
    <s v="H0068"/>
    <s v="CIVIL ENGINEERING"/>
    <s v="H0406"/>
    <s v="DEAN, ENGINEERING"/>
    <x v="40"/>
    <x v="40"/>
    <x v="1"/>
    <x v="1"/>
    <s v="(blank)"/>
    <s v="(blank)"/>
    <n v="100"/>
    <n v="23995"/>
    <n v="12747.364145750002"/>
    <n v="5608.8402241300009"/>
    <n v="0"/>
    <n v="7138.5239216200007"/>
  </r>
  <r>
    <s v="0057004"/>
    <s v="Taylor,Pat"/>
    <s v="COI"/>
    <s v="G0506051"/>
    <s v="H0288"/>
    <s v="TIMES"/>
    <s v="H0400"/>
    <s v="RESEARCH"/>
    <x v="2"/>
    <x v="2"/>
    <x v="2"/>
    <x v="2"/>
    <s v="(blank)"/>
    <s v="(blank)"/>
    <n v="5"/>
    <n v="11"/>
    <n v="5.8437593500000009"/>
    <n v="2.5712541140000003"/>
    <n v="0"/>
    <n v="3.2725052360000007"/>
  </r>
  <r>
    <s v="0057004"/>
    <s v="Taylor,Pat"/>
    <s v="COI"/>
    <s v="G0506051"/>
    <s v="H0288"/>
    <s v="TIMES"/>
    <s v="H0400"/>
    <s v="RESEARCH"/>
    <x v="19"/>
    <x v="19"/>
    <x v="7"/>
    <x v="7"/>
    <s v="H0409"/>
    <s v="DEAN, LIBERAL ARTS AND SOCIAL SCIENCE"/>
    <n v="20"/>
    <n v="44"/>
    <n v="23.375037400000004"/>
    <n v="0"/>
    <n v="23.375037400000004"/>
    <n v="0"/>
  </r>
  <r>
    <s v="0082417"/>
    <s v="Francis,David J"/>
    <s v="COI"/>
    <s v="G0506051"/>
    <s v="H0288"/>
    <s v="TIMES"/>
    <s v="H0400"/>
    <s v="RESEARCH"/>
    <x v="2"/>
    <x v="2"/>
    <x v="2"/>
    <x v="2"/>
    <s v="(blank)"/>
    <s v="(blank)"/>
    <n v="5"/>
    <n v="11"/>
    <n v="5.8437593500000009"/>
    <n v="2.5712541140000003"/>
    <n v="0"/>
    <n v="3.2725052360000007"/>
  </r>
  <r>
    <s v="0082417"/>
    <s v="Francis,David J"/>
    <s v="COI"/>
    <s v="G0506051"/>
    <s v="H0288"/>
    <s v="TIMES"/>
    <s v="H0400"/>
    <s v="RESEARCH"/>
    <x v="19"/>
    <x v="19"/>
    <x v="7"/>
    <x v="7"/>
    <s v="H0409"/>
    <s v="DEAN, LIBERAL ARTS AND SOCIAL SCIENCE"/>
    <n v="20"/>
    <n v="44"/>
    <n v="23.375037400000004"/>
    <n v="0"/>
    <n v="23.375037400000004"/>
    <n v="0"/>
  </r>
  <r>
    <s v="1159554"/>
    <s v="Miciak,Jeremy Richard"/>
    <s v="PI"/>
    <s v="G0506051"/>
    <s v="H0288"/>
    <s v="TIMES"/>
    <s v="H0400"/>
    <s v="RESEARCH"/>
    <x v="2"/>
    <x v="2"/>
    <x v="2"/>
    <x v="2"/>
    <s v="(blank)"/>
    <s v="(blank)"/>
    <n v="8"/>
    <n v="17"/>
    <n v="9.0312644500000001"/>
    <n v="3.9737563580000002"/>
    <n v="0"/>
    <n v="5.057508092"/>
  </r>
  <r>
    <s v="1159554"/>
    <s v="Miciak,Jeremy Richard"/>
    <s v="PI"/>
    <s v="G0506051"/>
    <s v="H0288"/>
    <s v="TIMES"/>
    <s v="H0400"/>
    <s v="RESEARCH"/>
    <x v="19"/>
    <x v="19"/>
    <x v="7"/>
    <x v="7"/>
    <s v="H0409"/>
    <s v="DEAN, LIBERAL ARTS AND SOCIAL SCIENCE"/>
    <n v="32"/>
    <n v="70"/>
    <n v="37.187559500000006"/>
    <n v="0"/>
    <n v="37.187559500000006"/>
    <n v="0"/>
  </r>
  <r>
    <s v="8002042"/>
    <s v="Castilla-Earls,Anny"/>
    <s v="COI"/>
    <s v="G0506051"/>
    <s v="H0288"/>
    <s v="TIMES"/>
    <s v="H0400"/>
    <s v="RESEARCH"/>
    <x v="73"/>
    <x v="75"/>
    <x v="2"/>
    <x v="2"/>
    <s v="(blank)"/>
    <s v="(blank)"/>
    <n v="5"/>
    <n v="11"/>
    <n v="5.8437593500000009"/>
    <n v="2.5712541140000003"/>
    <n v="0"/>
    <n v="3.2725052360000007"/>
  </r>
  <r>
    <s v="8002042"/>
    <s v="Castilla-Earls,Anny"/>
    <s v="COI"/>
    <s v="G0506051"/>
    <s v="H0288"/>
    <s v="TIMES"/>
    <s v="H0400"/>
    <s v="RESEARCH"/>
    <x v="19"/>
    <x v="19"/>
    <x v="7"/>
    <x v="7"/>
    <s v="H0409"/>
    <s v="DEAN, LIBERAL ARTS AND SOCIAL SCIENCE"/>
    <n v="5"/>
    <n v="11"/>
    <n v="5.8437593500000009"/>
    <n v="0"/>
    <n v="5.8437593500000009"/>
    <n v="0"/>
  </r>
  <r>
    <s v="0104477"/>
    <s v="Chen,Ji"/>
    <s v="PI"/>
    <s v="G0506059"/>
    <s v="H0070"/>
    <s v="ELECTRICAL ENGINEERING"/>
    <s v="H0406"/>
    <s v="DEAN, ENGINEERING"/>
    <x v="1"/>
    <x v="1"/>
    <x v="1"/>
    <x v="1"/>
    <s v="(blank)"/>
    <s v="(blank)"/>
    <n v="100"/>
    <n v="1830"/>
    <n v="972.18905550000011"/>
    <n v="427.76318442000007"/>
    <n v="0"/>
    <n v="544.42587107999998"/>
  </r>
  <r>
    <s v="1097401"/>
    <s v="Shi,Weidong"/>
    <s v="PI"/>
    <s v="G0506065"/>
    <s v="H0108"/>
    <s v="COMPUTER SCIENCE"/>
    <s v="H0411"/>
    <s v="DEAN, NATURAL SCIENCE &amp; MATHE"/>
    <x v="38"/>
    <x v="38"/>
    <x v="3"/>
    <x v="3"/>
    <s v="(blank)"/>
    <s v="(blank)"/>
    <n v="100"/>
    <n v="699"/>
    <n v="371.34434415000004"/>
    <n v="163.39151142600002"/>
    <n v="0"/>
    <n v="207.95283272400002"/>
  </r>
  <r>
    <s v="8012957"/>
    <s v="Momen,Mostafa"/>
    <s v="PI"/>
    <s v="G0506068"/>
    <s v="H0068"/>
    <s v="CIVIL ENGINEERING"/>
    <s v="H0406"/>
    <s v="DEAN, ENGINEERING"/>
    <x v="40"/>
    <x v="40"/>
    <x v="1"/>
    <x v="1"/>
    <s v="(blank)"/>
    <s v="(blank)"/>
    <n v="100"/>
    <n v="600"/>
    <n v="318.75051000000002"/>
    <n v="140.25022440000001"/>
    <n v="0"/>
    <n v="178.50028560000001"/>
  </r>
  <r>
    <s v="1314235"/>
    <s v="Mohan,Chandra"/>
    <s v="PI"/>
    <s v="G0506069"/>
    <s v="H0071"/>
    <s v="BIOMEDICAL ENGINEERING"/>
    <s v="H0406"/>
    <s v="DEAN, ENGINEERING"/>
    <x v="37"/>
    <x v="37"/>
    <x v="1"/>
    <x v="1"/>
    <s v="(blank)"/>
    <s v="(blank)"/>
    <n v="100"/>
    <n v="8491"/>
    <n v="4510.8509673500002"/>
    <n v="1984.7744256340002"/>
    <n v="0"/>
    <n v="2526.0765417160001"/>
  </r>
  <r>
    <s v="0103650"/>
    <s v="Mehta,Paras D"/>
    <s v="PI"/>
    <s v="G0506072"/>
    <s v="H0125"/>
    <s v="PSYCHOLOGY"/>
    <s v="H0409"/>
    <s v="DEAN, LIBERAL ARTS &amp; SOC SCI"/>
    <x v="2"/>
    <x v="2"/>
    <x v="2"/>
    <x v="2"/>
    <s v="(blank)"/>
    <s v="(blank)"/>
    <n v="100"/>
    <n v="0"/>
    <n v="0"/>
    <n v="0"/>
    <n v="0"/>
    <n v="0"/>
  </r>
  <r>
    <s v="0080332"/>
    <s v="Kakadiaris,Ioannis A."/>
    <s v="PI"/>
    <s v="G0506073"/>
    <s v="H0288"/>
    <s v="TIMES"/>
    <s v="H0400"/>
    <s v="RESEARCH"/>
    <x v="38"/>
    <x v="38"/>
    <x v="3"/>
    <x v="3"/>
    <s v="(blank)"/>
    <s v="(blank)"/>
    <n v="50"/>
    <n v="-2484"/>
    <n v="-1319.6271114000001"/>
    <n v="-580.63592901600009"/>
    <n v="0"/>
    <n v="-738.99118238400001"/>
  </r>
  <r>
    <s v="0080332"/>
    <s v="Kakadiaris,Ioannis A."/>
    <s v="PI"/>
    <s v="G0506073"/>
    <s v="H0288"/>
    <s v="TIMES"/>
    <s v="H0400"/>
    <s v="RESEARCH"/>
    <x v="19"/>
    <x v="19"/>
    <x v="7"/>
    <x v="7"/>
    <s v="H0411"/>
    <s v="DEAN, NATURAL SCIENCE &amp; MATHE"/>
    <n v="50"/>
    <n v="-2484"/>
    <n v="-1319.6271114000001"/>
    <n v="0"/>
    <n v="-1319.6271114000001"/>
    <n v="0"/>
  </r>
  <r>
    <s v="0186940"/>
    <s v="Flynn III,James Howard"/>
    <s v="PI"/>
    <s v="G0506077"/>
    <s v="H0109"/>
    <s v="EARTH &amp; ATMOSPHERIC SCIENCES"/>
    <s v="H0411"/>
    <s v="DEAN, NATURAL SCIENCE &amp; MATHE"/>
    <x v="4"/>
    <x v="4"/>
    <x v="3"/>
    <x v="3"/>
    <s v="(blank)"/>
    <s v="(blank)"/>
    <n v="45"/>
    <n v="131966"/>
    <n v="70107.049671100001"/>
    <n v="30847.101855284"/>
    <n v="0"/>
    <n v="39259.947815816005"/>
  </r>
  <r>
    <s v="0186940"/>
    <s v="Flynn III,James Howard"/>
    <s v="PI"/>
    <s v="G0506077"/>
    <s v="H0109"/>
    <s v="EARTH &amp; ATMOSPHERIC SCIENCES"/>
    <s v="H0411"/>
    <s v="DEAN, NATURAL SCIENCE &amp; MATHE"/>
    <x v="29"/>
    <x v="29"/>
    <x v="3"/>
    <x v="3"/>
    <s v="(blank)"/>
    <s v="(blank)"/>
    <n v="10"/>
    <n v="29327"/>
    <n v="15579.993677950002"/>
    <n v="6855.1972182980007"/>
    <n v="0"/>
    <n v="8724.7964596520014"/>
  </r>
  <r>
    <s v="0186940"/>
    <s v="Flynn III,James Howard"/>
    <s v="PI"/>
    <s v="G0506077"/>
    <s v="H0109"/>
    <s v="EARTH &amp; ATMOSPHERIC SCIENCES"/>
    <s v="H0411"/>
    <s v="DEAN, NATURAL SCIENCE &amp; MATHE"/>
    <x v="57"/>
    <x v="57"/>
    <x v="3"/>
    <x v="3"/>
    <s v="(blank)"/>
    <s v="(blank)"/>
    <n v="45"/>
    <n v="131966"/>
    <n v="70107.049671100001"/>
    <n v="30847.101855284"/>
    <n v="0"/>
    <n v="39259.947815816005"/>
  </r>
  <r>
    <s v="8015410"/>
    <s v="Jun,Mikyoung"/>
    <s v="PI"/>
    <s v="G0506081"/>
    <s v="H0110"/>
    <s v="MATHEMATICS"/>
    <s v="H0411"/>
    <s v="DEAN, NATURAL SCIENCE &amp; MATHE"/>
    <x v="13"/>
    <x v="13"/>
    <x v="3"/>
    <x v="3"/>
    <s v="(blank)"/>
    <s v="(blank)"/>
    <n v="100"/>
    <n v="41839"/>
    <n v="22227.004313150002"/>
    <n v="9779.881897786001"/>
    <n v="0"/>
    <n v="12447.122415364001"/>
  </r>
  <r>
    <s v="0091985"/>
    <s v="Shah,Shishir"/>
    <s v="PI"/>
    <s v="G0506082"/>
    <s v="H0108"/>
    <s v="COMPUTER SCIENCE"/>
    <s v="H0411"/>
    <s v="DEAN, NATURAL SCIENCE &amp; MATHE"/>
    <x v="38"/>
    <x v="38"/>
    <x v="3"/>
    <x v="3"/>
    <s v="(blank)"/>
    <s v="(blank)"/>
    <n v="100"/>
    <n v="49690"/>
    <n v="26397.854736500001"/>
    <n v="11615.056084060001"/>
    <n v="0"/>
    <n v="14782.79865244"/>
  </r>
  <r>
    <s v="0963911"/>
    <s v="Rimer,Jeffrey"/>
    <s v="PI"/>
    <s v="G0506084"/>
    <s v="H0067"/>
    <s v="CHEMICAL ENGINEERING"/>
    <s v="H0406"/>
    <s v="DEAN, ENGINEERING"/>
    <x v="9"/>
    <x v="9"/>
    <x v="1"/>
    <x v="1"/>
    <s v="(blank)"/>
    <s v="(blank)"/>
    <n v="100"/>
    <n v="22773"/>
    <n v="12098.175607050001"/>
    <n v="5323.1972671020003"/>
    <n v="0"/>
    <n v="6774.9783399480011"/>
  </r>
  <r>
    <s v="1056290"/>
    <s v="Bronk,Robert C."/>
    <s v="COPI"/>
    <s v="G0506089"/>
    <s v="H0137"/>
    <s v="I LT"/>
    <s v="H0416"/>
    <s v="TECHNOLOGY ADMIN"/>
    <x v="52"/>
    <x v="52"/>
    <x v="13"/>
    <x v="13"/>
    <s v="(blank)"/>
    <s v="(blank)"/>
    <n v="7.5"/>
    <n v="4812"/>
    <n v="2556.3790902000001"/>
    <n v="1124.806799688"/>
    <n v="0"/>
    <n v="1431.5722905120001"/>
  </r>
  <r>
    <s v="1056290"/>
    <s v="Bronk,Robert C."/>
    <s v="COPI"/>
    <s v="G0506089"/>
    <s v="H0137"/>
    <s v="I LT"/>
    <s v="H0416"/>
    <s v="TECHNOLOGY ADMIN"/>
    <x v="66"/>
    <x v="66"/>
    <x v="13"/>
    <x v="13"/>
    <s v="(blank)"/>
    <s v="(blank)"/>
    <n v="7.5"/>
    <n v="4812"/>
    <n v="2556.3790902000001"/>
    <n v="1124.806799688"/>
    <n v="0"/>
    <n v="1431.5722905120001"/>
  </r>
  <r>
    <s v="1383811"/>
    <s v="Burns,Maria"/>
    <s v="PI"/>
    <s v="G0506089"/>
    <s v="H0137"/>
    <s v="I LT"/>
    <s v="H0416"/>
    <s v="TECHNOLOGY ADMIN"/>
    <x v="52"/>
    <x v="52"/>
    <x v="13"/>
    <x v="13"/>
    <s v="(blank)"/>
    <s v="(blank)"/>
    <n v="15"/>
    <n v="9623"/>
    <n v="5112.2269295500009"/>
    <n v="2249.3798490020004"/>
    <n v="0"/>
    <n v="2862.8470805480006"/>
  </r>
  <r>
    <s v="1383811"/>
    <s v="Burns,Maria"/>
    <s v="PI"/>
    <s v="G0506089"/>
    <s v="H0137"/>
    <s v="I LT"/>
    <s v="H0416"/>
    <s v="TECHNOLOGY ADMIN"/>
    <x v="62"/>
    <x v="62"/>
    <x v="13"/>
    <x v="13"/>
    <s v="(blank)"/>
    <s v="(blank)"/>
    <n v="0"/>
    <n v="0"/>
    <n v="0"/>
    <n v="0"/>
    <n v="0"/>
    <n v="0"/>
  </r>
  <r>
    <s v="8006190"/>
    <s v="Clement,Kevin"/>
    <s v="(blank)"/>
    <s v="G0506089"/>
    <s v="H0137"/>
    <s v="I LT"/>
    <s v="H0416"/>
    <s v="TECHNOLOGY ADMIN"/>
    <x v="87"/>
    <x v="89"/>
    <x v="13"/>
    <x v="13"/>
    <s v="(blank)"/>
    <s v="(blank)"/>
    <n v="70"/>
    <n v="44910"/>
    <n v="23858.475673500001"/>
    <n v="10497.729296340001"/>
    <n v="0"/>
    <n v="13360.74637716"/>
  </r>
  <r>
    <n v="8011495"/>
    <s v="Smith,Kendra Lindsay"/>
    <s v="OTHK"/>
    <s v="G0506099"/>
    <s v="H0625"/>
    <s v="HEALTH SYST &amp; POPULATIONS SCI"/>
    <s v="H0557"/>
    <s v="DEAN, COLLEGE OF MEDICINE"/>
    <x v="86"/>
    <x v="88"/>
    <x v="20"/>
    <x v="20"/>
    <s v="(blank)"/>
    <s v="(blank)"/>
    <n v="33"/>
    <n v="3767"/>
    <n v="2001.2219519500002"/>
    <n v="880.5376588580001"/>
    <n v="0"/>
    <n v="1120.6842930920002"/>
  </r>
  <r>
    <s v="0284820"/>
    <s v="Woodard,LeChauncy"/>
    <s v="COI"/>
    <s v="G0506099"/>
    <s v="H0625"/>
    <s v="HEALTH SYST &amp; POPULATIONS SCI"/>
    <s v="H0557"/>
    <s v="DEAN, COLLEGE OF MEDICINE"/>
    <x v="78"/>
    <x v="80"/>
    <x v="20"/>
    <x v="20"/>
    <s v="(blank)"/>
    <s v="(blank)"/>
    <n v="33"/>
    <n v="3767"/>
    <n v="2001.2219519500002"/>
    <n v="880.5376588580001"/>
    <n v="0"/>
    <n v="1120.6842930920002"/>
  </r>
  <r>
    <s v="8005563"/>
    <s v="Beech,Bettina Marie"/>
    <s v="PI"/>
    <s v="G0506099"/>
    <s v="H0625"/>
    <s v="HEALTH SYST &amp; POPULATIONS SCI"/>
    <s v="H0557"/>
    <s v="DEAN, COLLEGE OF MEDICINE"/>
    <x v="78"/>
    <x v="80"/>
    <x v="20"/>
    <x v="20"/>
    <s v="(blank)"/>
    <s v="(blank)"/>
    <n v="34"/>
    <n v="3881"/>
    <n v="2061.7845488500002"/>
    <n v="907.18520149400013"/>
    <n v="0"/>
    <n v="1154.5993473560002"/>
  </r>
  <r>
    <s v="1024610"/>
    <s v="Varadarajan,Navin"/>
    <s v="PI"/>
    <s v="G0506101"/>
    <s v="H0067"/>
    <s v="CHEMICAL ENGINEERING"/>
    <s v="H0406"/>
    <s v="DEAN, ENGINEERING"/>
    <x v="9"/>
    <x v="9"/>
    <x v="1"/>
    <x v="1"/>
    <s v="(blank)"/>
    <s v="(blank)"/>
    <n v="85"/>
    <n v="32457"/>
    <n v="17242.808838450001"/>
    <n v="7586.8358889179999"/>
    <n v="0"/>
    <n v="9655.9729495320007"/>
  </r>
  <r>
    <s v="1059688"/>
    <s v="Roysam,Badrinath"/>
    <s v="COI"/>
    <s v="G0506101"/>
    <s v="H0067"/>
    <s v="CHEMICAL ENGINEERING"/>
    <s v="H0406"/>
    <s v="DEAN, ENGINEERING"/>
    <x v="1"/>
    <x v="1"/>
    <x v="1"/>
    <x v="1"/>
    <s v="(blank)"/>
    <s v="(blank)"/>
    <n v="10"/>
    <n v="3818"/>
    <n v="2028.3157453000001"/>
    <n v="892.45892793200005"/>
    <n v="0"/>
    <n v="1135.8568173680001"/>
  </r>
  <r>
    <s v="8004902"/>
    <s v="Nguyen,Hien V"/>
    <s v="COI"/>
    <s v="G0506101"/>
    <s v="H0067"/>
    <s v="CHEMICAL ENGINEERING"/>
    <s v="H0406"/>
    <s v="DEAN, ENGINEERING"/>
    <x v="1"/>
    <x v="1"/>
    <x v="1"/>
    <x v="1"/>
    <s v="(blank)"/>
    <s v="(blank)"/>
    <n v="5"/>
    <n v="1909"/>
    <n v="1014.1578726500001"/>
    <n v="446.22946396600003"/>
    <n v="0"/>
    <n v="567.92840868400003"/>
  </r>
  <r>
    <s v="0090274"/>
    <s v="Pinsky,Lawrence S"/>
    <s v="PI"/>
    <s v="G0506110"/>
    <s v="H0112"/>
    <s v="PHYSICS"/>
    <s v="H0411"/>
    <s v="DEAN, NATURAL SCIENCE &amp; MATHE"/>
    <x v="3"/>
    <x v="3"/>
    <x v="3"/>
    <x v="3"/>
    <s v="(blank)"/>
    <s v="(blank)"/>
    <n v="100"/>
    <n v="0"/>
    <n v="0"/>
    <n v="0"/>
    <n v="0"/>
    <n v="0"/>
  </r>
  <r>
    <s v="1399559"/>
    <s v="Solorio Martinez,Thamar Ivette"/>
    <s v="PI"/>
    <s v="G0506111"/>
    <s v="H0108"/>
    <s v="COMPUTER SCIENCE"/>
    <s v="H0411"/>
    <s v="DEAN, NATURAL SCIENCE &amp; MATHE"/>
    <x v="38"/>
    <x v="38"/>
    <x v="3"/>
    <x v="3"/>
    <s v="(blank)"/>
    <s v="(blank)"/>
    <n v="100"/>
    <n v="0"/>
    <n v="0"/>
    <n v="0"/>
    <n v="0"/>
    <n v="0"/>
  </r>
  <r>
    <s v="0094186"/>
    <s v="Garey,Kevin W"/>
    <s v="PI"/>
    <s v="G0506119"/>
    <s v="H0118"/>
    <s v="PHARM PRAC &amp; TRANS RESEARCH"/>
    <s v="H0413"/>
    <s v="DEAN, PHARMACY"/>
    <x v="45"/>
    <x v="45"/>
    <x v="9"/>
    <x v="9"/>
    <s v="(blank)"/>
    <s v="(blank)"/>
    <n v="100"/>
    <n v="28535"/>
    <n v="15159.243004750002"/>
    <n v="6670.0669220900008"/>
    <n v="0"/>
    <n v="8489.1760826600002"/>
  </r>
  <r>
    <s v="8010558"/>
    <s v="Gist,Conra D."/>
    <s v="PI"/>
    <s v="G0506121"/>
    <s v="H0062"/>
    <s v="CURRICULUM AND INSTRUCTION"/>
    <s v="H0405"/>
    <s v="DEAN, EDUCATION"/>
    <x v="23"/>
    <x v="23"/>
    <x v="0"/>
    <x v="0"/>
    <s v="(blank)"/>
    <s v="(blank)"/>
    <n v="100"/>
    <n v="12040"/>
    <n v="6396.2602340000003"/>
    <n v="2814.35450296"/>
    <n v="0"/>
    <n v="3581.9057310400003"/>
  </r>
  <r>
    <s v="0095987"/>
    <s v="Vekilov,Peter"/>
    <s v="PI"/>
    <s v="G0506128"/>
    <s v="H0067"/>
    <s v="CHEMICAL ENGINEERING"/>
    <s v="H0406"/>
    <s v="DEAN, ENGINEERING"/>
    <x v="9"/>
    <x v="9"/>
    <x v="1"/>
    <x v="1"/>
    <s v="(blank)"/>
    <s v="(blank)"/>
    <n v="50"/>
    <n v="44759"/>
    <n v="23778.256795150002"/>
    <n v="10462.432989866002"/>
    <n v="0"/>
    <n v="13315.823805284001"/>
  </r>
  <r>
    <s v="0963911"/>
    <s v="Rimer,Jeffrey"/>
    <s v="COI"/>
    <s v="G0506128"/>
    <s v="H0067"/>
    <s v="CHEMICAL ENGINEERING"/>
    <s v="H0406"/>
    <s v="DEAN, ENGINEERING"/>
    <x v="9"/>
    <x v="9"/>
    <x v="1"/>
    <x v="1"/>
    <s v="(blank)"/>
    <s v="(blank)"/>
    <n v="50"/>
    <n v="44759"/>
    <n v="23778.256795150002"/>
    <n v="10462.432989866002"/>
    <n v="0"/>
    <n v="13315.823805284001"/>
  </r>
  <r>
    <s v="1327699"/>
    <s v="Yu,Cunjiang"/>
    <s v="PI"/>
    <s v="G0506131"/>
    <s v="H0073"/>
    <s v="MECHANICAL ENGINEERING"/>
    <s v="H0406"/>
    <s v="DEAN, ENGINEERING"/>
    <x v="33"/>
    <x v="33"/>
    <x v="1"/>
    <x v="1"/>
    <s v="(blank)"/>
    <s v="(blank)"/>
    <n v="100"/>
    <n v="108"/>
    <n v="57.375091800000007"/>
    <n v="25.245040392000003"/>
    <n v="0"/>
    <n v="32.130051408"/>
  </r>
  <r>
    <s v="8007955"/>
    <s v="Lee,Kyung Jae"/>
    <s v="PI"/>
    <s v="G0506138"/>
    <s v="H0591"/>
    <s v="PETROLEUM ENGINEERING"/>
    <s v="H0406"/>
    <s v="DEAN, ENGINEERING"/>
    <x v="32"/>
    <x v="32"/>
    <x v="1"/>
    <x v="1"/>
    <s v="(blank)"/>
    <s v="(blank)"/>
    <n v="100"/>
    <n v="0"/>
    <n v="0"/>
    <n v="0"/>
    <n v="0"/>
    <n v="0"/>
  </r>
  <r>
    <s v="0091375"/>
    <s v="Bawa-Khalfe,Tasneem"/>
    <s v="PI"/>
    <s v="G0506142"/>
    <s v="H0515"/>
    <s v="CTR FOR NUCLEAR REC&amp;CELL SIGN"/>
    <s v="H0411"/>
    <s v="DEAN, NATURAL SCIENCE &amp; MATHE"/>
    <x v="26"/>
    <x v="26"/>
    <x v="3"/>
    <x v="3"/>
    <s v="(blank)"/>
    <s v="(blank)"/>
    <n v="40.25"/>
    <n v="27259"/>
    <n v="14481.366920150002"/>
    <n v="6371.8014448660006"/>
    <n v="0"/>
    <n v="8109.565475284001"/>
  </r>
  <r>
    <s v="0091375"/>
    <s v="Bawa-Khalfe,Tasneem"/>
    <s v="PI"/>
    <s v="G0506142"/>
    <s v="H0515"/>
    <s v="CTR FOR NUCLEAR REC&amp;CELL SIGN"/>
    <s v="H0411"/>
    <s v="DEAN, NATURAL SCIENCE &amp; MATHE"/>
    <x v="6"/>
    <x v="6"/>
    <x v="3"/>
    <x v="3"/>
    <s v="(blank)"/>
    <s v="(blank)"/>
    <n v="40.25"/>
    <n v="27259"/>
    <n v="14481.366920150002"/>
    <n v="6371.8014448660006"/>
    <n v="0"/>
    <n v="8109.565475284001"/>
  </r>
  <r>
    <s v="8004868"/>
    <s v="Statsyuk,Alexander V"/>
    <s v="COI"/>
    <s v="G0506142"/>
    <s v="H0515"/>
    <s v="CTR FOR NUCLEAR REC&amp;CELL SIGN"/>
    <s v="H0411"/>
    <s v="DEAN, NATURAL SCIENCE &amp; MATHE"/>
    <x v="24"/>
    <x v="24"/>
    <x v="9"/>
    <x v="9"/>
    <s v="(blank)"/>
    <s v="(blank)"/>
    <n v="19.5"/>
    <n v="13207"/>
    <n v="7016.2299759500011"/>
    <n v="3087.1411894180005"/>
    <n v="0"/>
    <n v="3929.0887865320005"/>
  </r>
  <r>
    <s v="0509356"/>
    <s v="Ali,Samira Bano"/>
    <s v="PI"/>
    <s v="G0506154"/>
    <s v="H0129"/>
    <s v="DEAN, SOCIAL WORK"/>
    <s v="H0415"/>
    <s v="DEAN, SOCIAL WORK"/>
    <x v="21"/>
    <x v="21"/>
    <x v="5"/>
    <x v="5"/>
    <s v="(blank)"/>
    <s v="(blank)"/>
    <n v="0"/>
    <n v="0"/>
    <n v="0"/>
    <n v="0"/>
    <n v="0"/>
    <n v="0"/>
  </r>
  <r>
    <s v="0509356"/>
    <s v="Ali,Samira Bano"/>
    <s v="PI"/>
    <s v="G0506154"/>
    <s v="H0129"/>
    <s v="DEAN, SOCIAL WORK"/>
    <s v="H0415"/>
    <s v="DEAN, SOCIAL WORK"/>
    <x v="79"/>
    <x v="81"/>
    <x v="5"/>
    <x v="5"/>
    <s v="(blank)"/>
    <s v="(blank)"/>
    <n v="100"/>
    <n v="99498"/>
    <n v="52858.397073300002"/>
    <n v="23257.694712252"/>
    <n v="0"/>
    <n v="29600.702361048003"/>
  </r>
  <r>
    <s v="1219509"/>
    <s v="Choi,Yunsoo"/>
    <s v="PI"/>
    <s v="G0506166"/>
    <s v="H0109"/>
    <s v="EARTH &amp; ATMOSPHERIC SCIENCES"/>
    <s v="H0411"/>
    <s v="DEAN, NATURAL SCIENCE &amp; MATHE"/>
    <x v="4"/>
    <x v="4"/>
    <x v="3"/>
    <x v="3"/>
    <s v="(blank)"/>
    <s v="(blank)"/>
    <n v="50"/>
    <n v="-165"/>
    <n v="-87.656390250000015"/>
    <n v="-38.568811710000006"/>
    <n v="0"/>
    <n v="-49.08757854000001"/>
  </r>
  <r>
    <s v="1219509"/>
    <s v="Choi,Yunsoo"/>
    <s v="PI"/>
    <s v="G0506166"/>
    <s v="H0109"/>
    <s v="EARTH &amp; ATMOSPHERIC SCIENCES"/>
    <s v="H0411"/>
    <s v="DEAN, NATURAL SCIENCE &amp; MATHE"/>
    <x v="57"/>
    <x v="57"/>
    <x v="3"/>
    <x v="3"/>
    <s v="(blank)"/>
    <s v="(blank)"/>
    <n v="50"/>
    <n v="-165"/>
    <n v="-87.656390250000015"/>
    <n v="-38.568811710000006"/>
    <n v="0"/>
    <n v="-49.08757854000001"/>
  </r>
  <r>
    <s v="8000905"/>
    <s v="Zhang,Yang"/>
    <s v="PI"/>
    <s v="G0506171"/>
    <s v="H0117"/>
    <s v="PHARMACOLOGICAL &amp; PHARMACEUTIC"/>
    <s v="H0413"/>
    <s v="DEAN, PHARMACY"/>
    <x v="24"/>
    <x v="24"/>
    <x v="9"/>
    <x v="9"/>
    <s v="(blank)"/>
    <s v="(blank)"/>
    <n v="60"/>
    <n v="39579"/>
    <n v="21026.377392150003"/>
    <n v="9251.6060525460016"/>
    <n v="0"/>
    <n v="11774.771339604002"/>
  </r>
  <r>
    <s v="8000905"/>
    <s v="Zhang,Yang"/>
    <s v="PI"/>
    <s v="G0506171"/>
    <s v="H0117"/>
    <s v="PHARMACOLOGICAL &amp; PHARMACEUTIC"/>
    <s v="H0413"/>
    <s v="DEAN, PHARMACY"/>
    <x v="25"/>
    <x v="25"/>
    <x v="9"/>
    <x v="9"/>
    <s v="(blank)"/>
    <s v="(blank)"/>
    <n v="40"/>
    <n v="26383"/>
    <n v="14015.991175550002"/>
    <n v="6167.0361172420007"/>
    <n v="0"/>
    <n v="7848.9550583080008"/>
  </r>
  <r>
    <s v="0181398"/>
    <s v="Aparasu,Rajender R"/>
    <s v="PI"/>
    <s v="G0506172"/>
    <s v="H0571"/>
    <s v="PHAR HEALTH OUTCOMES &amp; POLICY"/>
    <s v="H0413"/>
    <s v="DEAN, PHARMACY"/>
    <x v="50"/>
    <x v="50"/>
    <x v="9"/>
    <x v="9"/>
    <s v="(blank)"/>
    <s v="(blank)"/>
    <n v="95"/>
    <n v="17757"/>
    <n v="9433.4213434500016"/>
    <n v="4150.705391118001"/>
    <n v="0"/>
    <n v="5282.7159523320006"/>
  </r>
  <r>
    <s v="0184313"/>
    <s v="Johnson,Michael L"/>
    <s v="COI"/>
    <s v="G0506172"/>
    <s v="H0571"/>
    <s v="PHAR HEALTH OUTCOMES &amp; POLICY"/>
    <s v="H0413"/>
    <s v="DEAN, PHARMACY"/>
    <x v="49"/>
    <x v="49"/>
    <x v="9"/>
    <x v="9"/>
    <s v="(blank)"/>
    <s v="(blank)"/>
    <n v="2"/>
    <n v="374"/>
    <n v="198.68781790000003"/>
    <n v="87.422639876000019"/>
    <n v="0"/>
    <n v="111.26517802400001"/>
  </r>
  <r>
    <s v="0184313"/>
    <s v="Johnson,Michael L"/>
    <s v="COI"/>
    <s v="G0506172"/>
    <s v="H0571"/>
    <s v="PHAR HEALTH OUTCOMES &amp; POLICY"/>
    <s v="H0413"/>
    <s v="DEAN, PHARMACY"/>
    <x v="50"/>
    <x v="50"/>
    <x v="9"/>
    <x v="9"/>
    <s v="(blank)"/>
    <s v="(blank)"/>
    <n v="3"/>
    <n v="560"/>
    <n v="297.50047600000005"/>
    <n v="130.90020944000003"/>
    <n v="0"/>
    <n v="166.60026656000002"/>
  </r>
  <r>
    <s v="8001808"/>
    <s v="Neumann,Kristina Marie"/>
    <s v="PI"/>
    <s v="G0506180"/>
    <s v="H0089"/>
    <s v="HISTORY"/>
    <s v="H0409"/>
    <s v="DEAN, LIBERAL ARTS &amp; SOC SCI"/>
    <x v="8"/>
    <x v="8"/>
    <x v="2"/>
    <x v="2"/>
    <s v="(blank)"/>
    <s v="(blank)"/>
    <n v="100"/>
    <n v="0"/>
    <n v="0"/>
    <n v="0"/>
    <n v="0"/>
    <n v="0"/>
  </r>
  <r>
    <s v="1393230"/>
    <s v="Benoit,Julia S"/>
    <s v="COI"/>
    <s v="G0506183"/>
    <s v="H0288"/>
    <s v="TIMES"/>
    <s v="H0400"/>
    <s v="RESEARCH"/>
    <x v="10"/>
    <x v="10"/>
    <x v="4"/>
    <x v="4"/>
    <s v="(blank)"/>
    <s v="(blank)"/>
    <n v="25"/>
    <n v="1012"/>
    <n v="537.62586020000003"/>
    <n v="236.555378488"/>
    <n v="0"/>
    <n v="301.07048171200006"/>
  </r>
  <r>
    <s v="1393230"/>
    <s v="Benoit,Julia S"/>
    <s v="COI"/>
    <s v="G0506183"/>
    <s v="H0288"/>
    <s v="TIMES"/>
    <s v="H0400"/>
    <s v="RESEARCH"/>
    <x v="19"/>
    <x v="19"/>
    <x v="7"/>
    <x v="7"/>
    <s v="H0412"/>
    <s v="DEAN, OPTOMETRY"/>
    <n v="25"/>
    <n v="1012"/>
    <n v="537.62586020000003"/>
    <n v="0"/>
    <n v="537.62586020000003"/>
    <n v="0"/>
  </r>
  <r>
    <s v="8004417"/>
    <s v="Bick,Johanna R"/>
    <s v="PI"/>
    <s v="G0506183"/>
    <s v="H0288"/>
    <s v="TIMES"/>
    <s v="H0400"/>
    <s v="RESEARCH"/>
    <x v="2"/>
    <x v="2"/>
    <x v="2"/>
    <x v="2"/>
    <s v="(blank)"/>
    <s v="(blank)"/>
    <n v="15"/>
    <n v="607"/>
    <n v="322.46926595000002"/>
    <n v="141.88647701800002"/>
    <n v="0"/>
    <n v="180.582788932"/>
  </r>
  <r>
    <s v="8004417"/>
    <s v="Bick,Johanna R"/>
    <s v="PI"/>
    <s v="G0506183"/>
    <s v="H0288"/>
    <s v="TIMES"/>
    <s v="H0400"/>
    <s v="RESEARCH"/>
    <x v="19"/>
    <x v="19"/>
    <x v="7"/>
    <x v="7"/>
    <s v="H0409"/>
    <s v="DEAN, LIBERAL ARTS AND SOCIAL SCIENCE"/>
    <n v="35"/>
    <n v="1417"/>
    <n v="752.78245445000005"/>
    <n v="0"/>
    <n v="752.78245445000005"/>
    <n v="0"/>
  </r>
  <r>
    <s v="0162704"/>
    <s v="Rogers,Susan"/>
    <s v="PI"/>
    <s v="G0506193"/>
    <s v="H0574"/>
    <s v="COMMU DESIGN CNTR SUSAN ROGERS"/>
    <s v="H0403"/>
    <s v="DEAN, G D HINES ARCH &amp; DESIGN"/>
    <x v="68"/>
    <x v="69"/>
    <x v="18"/>
    <x v="18"/>
    <s v="(blank)"/>
    <s v="(blank)"/>
    <n v="0"/>
    <n v="0"/>
    <n v="0"/>
    <n v="0"/>
    <n v="0"/>
    <n v="0"/>
  </r>
  <r>
    <s v="0162704"/>
    <s v="Rogers,Susan"/>
    <s v="PI"/>
    <s v="G0506193"/>
    <s v="H0574"/>
    <s v="COMMU DESIGN CNTR SUSAN ROGERS"/>
    <s v="H0403"/>
    <s v="DEAN, G D HINES ARCH &amp; DESIGN"/>
    <x v="69"/>
    <x v="70"/>
    <x v="18"/>
    <x v="18"/>
    <s v="(blank)"/>
    <s v="(blank)"/>
    <n v="100"/>
    <n v="0"/>
    <n v="0"/>
    <n v="0"/>
    <n v="0"/>
    <n v="0"/>
  </r>
  <r>
    <s v="0104477"/>
    <s v="Chen,Ji"/>
    <s v="PI"/>
    <s v="G0506194"/>
    <s v="H0070"/>
    <s v="ELECTRICAL ENGINEERING"/>
    <s v="H0406"/>
    <s v="DEAN, ENGINEERING"/>
    <x v="1"/>
    <x v="1"/>
    <x v="1"/>
    <x v="1"/>
    <s v="(blank)"/>
    <s v="(blank)"/>
    <n v="100"/>
    <n v="1458"/>
    <n v="774.56373930000007"/>
    <n v="340.80804529200003"/>
    <n v="0"/>
    <n v="433.75569400800003"/>
  </r>
  <r>
    <s v="8006190"/>
    <s v="Clement,Kevin"/>
    <s v="PI"/>
    <s v="G0506197"/>
    <s v="H0136"/>
    <s v="TECHNOLOGY ADMIN"/>
    <s v="H0416"/>
    <s v="TECHNOLOGY ADMIN"/>
    <x v="87"/>
    <x v="89"/>
    <x v="13"/>
    <x v="13"/>
    <s v="(blank)"/>
    <s v="(blank)"/>
    <n v="100"/>
    <n v="21428"/>
    <n v="11383.643213800002"/>
    <n v="5008.8030140720011"/>
    <n v="0"/>
    <n v="6374.8401997280007"/>
  </r>
  <r>
    <s v="0900534"/>
    <s v="Robles Hernandez,Francisco C"/>
    <s v="PI"/>
    <s v="G0506199"/>
    <s v="H0567"/>
    <s v="UH ENERGY"/>
    <s v="H0001"/>
    <s v="CHANCELLOR/PRESIDENT"/>
    <x v="31"/>
    <x v="31"/>
    <x v="12"/>
    <x v="12"/>
    <s v="(blank)"/>
    <s v="(blank)"/>
    <n v="100"/>
    <n v="4779"/>
    <n v="2538.8478121500002"/>
    <n v="1117.0930373460001"/>
    <n v="0"/>
    <n v="1421.7547748040001"/>
  </r>
  <r>
    <s v="8007589"/>
    <s v="Balan,Venkatesh"/>
    <s v="PI"/>
    <s v="G0506200"/>
    <s v="H0567"/>
    <s v="UH ENERGY"/>
    <s v="H0001"/>
    <s v="CHANCELLOR/PRESIDENT"/>
    <x v="31"/>
    <x v="31"/>
    <x v="12"/>
    <x v="12"/>
    <s v="(blank)"/>
    <s v="(blank)"/>
    <n v="100"/>
    <n v="3698"/>
    <n v="1964.5656433000001"/>
    <n v="864.40888305200008"/>
    <n v="0"/>
    <n v="1100.156760248"/>
  </r>
  <r>
    <s v="8007923"/>
    <s v="Lawrence,Steven K"/>
    <s v="PI"/>
    <s v="G0506201"/>
    <s v="H0053"/>
    <s v="SMALL BUSINESS DEV CENTER"/>
    <s v="H0404"/>
    <s v="DEAN'S OFFICE BAUER COLLEGE"/>
    <x v="63"/>
    <x v="63"/>
    <x v="17"/>
    <x v="17"/>
    <s v="(blank)"/>
    <s v="(blank)"/>
    <n v="100"/>
    <n v="124253"/>
    <n v="66009.511865050008"/>
    <n v="29044.185220622003"/>
    <n v="0"/>
    <n v="36965.326644428002"/>
  </r>
  <r>
    <s v="1405038"/>
    <s v="Vujanovic,Anka Anna"/>
    <s v="PI"/>
    <s v="G0506203"/>
    <s v="H0125"/>
    <s v="PSYCHOLOGY"/>
    <s v="H0409"/>
    <s v="DEAN, LIBERAL ARTS &amp; SOC SCI"/>
    <x v="2"/>
    <x v="2"/>
    <x v="2"/>
    <x v="2"/>
    <s v="(blank)"/>
    <s v="(blank)"/>
    <n v="100"/>
    <n v="0"/>
    <n v="0"/>
    <n v="0"/>
    <n v="0"/>
    <n v="0"/>
  </r>
  <r>
    <s v="0088707"/>
    <s v="Balakotaiah,Vemuri"/>
    <s v="PI"/>
    <s v="G0506208"/>
    <s v="H0067"/>
    <s v="CHEMICAL ENGINEERING"/>
    <s v="H0406"/>
    <s v="DEAN, ENGINEERING"/>
    <x v="9"/>
    <x v="9"/>
    <x v="1"/>
    <x v="1"/>
    <s v="(blank)"/>
    <s v="(blank)"/>
    <n v="100"/>
    <n v="30992"/>
    <n v="16464.526343200003"/>
    <n v="7244.3915910080013"/>
    <n v="0"/>
    <n v="9220.1347521920015"/>
  </r>
  <r>
    <s v="8009875"/>
    <s v="Alarcon,Jeannette Driscoll"/>
    <s v="PI"/>
    <s v="G0506213"/>
    <s v="H0062"/>
    <s v="CURRICULUM AND INSTRUCTION"/>
    <s v="H0405"/>
    <s v="DEAN, EDUCATION"/>
    <x v="23"/>
    <x v="23"/>
    <x v="0"/>
    <x v="0"/>
    <s v="(blank)"/>
    <s v="(blank)"/>
    <n v="100"/>
    <n v="5079"/>
    <n v="2698.2230671500001"/>
    <n v="1187.2181495460002"/>
    <n v="0"/>
    <n v="1511.004917604"/>
  </r>
  <r>
    <s v="0885014"/>
    <s v="Han,Zhu"/>
    <s v="PI"/>
    <s v="G0506221"/>
    <s v="H0070"/>
    <s v="ELECTRICAL ENGINEERING"/>
    <s v="H0406"/>
    <s v="DEAN, ENGINEERING"/>
    <x v="1"/>
    <x v="1"/>
    <x v="1"/>
    <x v="1"/>
    <s v="(blank)"/>
    <s v="(blank)"/>
    <n v="100"/>
    <n v="53382"/>
    <n v="28359.232874700003"/>
    <n v="12478.062464868"/>
    <n v="0"/>
    <n v="15881.170409832002"/>
  </r>
  <r>
    <s v="1113198"/>
    <s v="Yang,Di"/>
    <s v="COI"/>
    <s v="G0506226"/>
    <s v="H0108"/>
    <s v="COMPUTER SCIENCE"/>
    <s v="H0411"/>
    <s v="DEAN, NATURAL SCIENCE &amp; MATHE"/>
    <x v="33"/>
    <x v="33"/>
    <x v="1"/>
    <x v="1"/>
    <s v="(blank)"/>
    <s v="(blank)"/>
    <n v="20"/>
    <n v="5153"/>
    <n v="2737.5356300500002"/>
    <n v="1204.515677222"/>
    <n v="0"/>
    <n v="1533.0199528280002"/>
  </r>
  <r>
    <s v="1224206"/>
    <s v="Chen,Guoning"/>
    <s v="PI"/>
    <s v="G0506226"/>
    <s v="H0108"/>
    <s v="COMPUTER SCIENCE"/>
    <s v="H0411"/>
    <s v="DEAN, NATURAL SCIENCE &amp; MATHE"/>
    <x v="38"/>
    <x v="38"/>
    <x v="3"/>
    <x v="3"/>
    <s v="(blank)"/>
    <s v="(blank)"/>
    <n v="60"/>
    <n v="15459"/>
    <n v="8212.6068901500003"/>
    <n v="3613.5470316660003"/>
    <n v="0"/>
    <n v="4599.059858484"/>
  </r>
  <r>
    <s v="8007232"/>
    <s v="Ostilla Monico,Rodolfo"/>
    <s v="COI"/>
    <s v="G0506226"/>
    <s v="H0108"/>
    <s v="COMPUTER SCIENCE"/>
    <s v="H0411"/>
    <s v="DEAN, NATURAL SCIENCE &amp; MATHE"/>
    <x v="33"/>
    <x v="33"/>
    <x v="1"/>
    <x v="1"/>
    <s v="(blank)"/>
    <s v="(blank)"/>
    <n v="20"/>
    <n v="5153"/>
    <n v="2737.5356300500002"/>
    <n v="1204.515677222"/>
    <n v="0"/>
    <n v="1533.0199528280002"/>
  </r>
  <r>
    <s v="8015335"/>
    <s v="Wu,Mingfu"/>
    <s v="PI"/>
    <s v="G0506230"/>
    <s v="H0117"/>
    <s v="PHARMACOLOGICAL &amp; PHARMACEUTIC"/>
    <s v="H0413"/>
    <s v="DEAN, PHARMACY"/>
    <x v="24"/>
    <x v="24"/>
    <x v="9"/>
    <x v="9"/>
    <s v="(blank)"/>
    <s v="(blank)"/>
    <n v="100"/>
    <n v="136114"/>
    <n v="72310.6781969"/>
    <n v="31816.698406636002"/>
    <n v="0"/>
    <n v="40493.979790263998"/>
  </r>
  <r>
    <s v="0088945"/>
    <s v="Lee,T Randall"/>
    <s v="PI"/>
    <s v="G0506236"/>
    <s v="H0107"/>
    <s v="CHEMISTRY"/>
    <s v="H0411"/>
    <s v="DEAN, NATURAL SCIENCE &amp; MATHE"/>
    <x v="7"/>
    <x v="7"/>
    <x v="3"/>
    <x v="3"/>
    <s v="(blank)"/>
    <s v="(blank)"/>
    <n v="60"/>
    <n v="14407"/>
    <n v="7653.7309959500008"/>
    <n v="3367.6416382180005"/>
    <n v="0"/>
    <n v="4286.0893577320003"/>
  </r>
  <r>
    <s v="0088945"/>
    <s v="Lee,T Randall"/>
    <s v="PI"/>
    <s v="G0506236"/>
    <s v="H0107"/>
    <s v="CHEMISTRY"/>
    <s v="H0411"/>
    <s v="DEAN, NATURAL SCIENCE &amp; MATHE"/>
    <x v="35"/>
    <x v="35"/>
    <x v="7"/>
    <x v="7"/>
    <s v="H0411"/>
    <s v="DEAN, NATURAL SCIENCE &amp; MATHE"/>
    <n v="30"/>
    <n v="7205"/>
    <n v="3827.6623742500005"/>
    <n v="0"/>
    <n v="3827.6623742500005"/>
    <n v="0"/>
  </r>
  <r>
    <s v="0088945"/>
    <s v="Lee,T Randall"/>
    <s v="PI"/>
    <s v="G0506236"/>
    <s v="H0107"/>
    <s v="CHEMISTRY"/>
    <s v="H0411"/>
    <s v="DEAN, NATURAL SCIENCE &amp; MATHE"/>
    <x v="36"/>
    <x v="36"/>
    <x v="7"/>
    <x v="7"/>
    <s v="H0411"/>
    <s v="DEAN, NATURAL SCIENCE &amp; MATHE"/>
    <n v="10"/>
    <n v="2402"/>
    <n v="1276.0645417000001"/>
    <n v="0"/>
    <n v="1276.0645417000001"/>
    <n v="0"/>
  </r>
  <r>
    <s v="0343825"/>
    <s v="Venta,Amanda Cristina"/>
    <s v="PI"/>
    <s v="G0506242"/>
    <s v="H0125"/>
    <s v="PSYCHOLOGY"/>
    <s v="H0409"/>
    <s v="DEAN, LIBERAL ARTS &amp; SOC SCI"/>
    <x v="2"/>
    <x v="2"/>
    <x v="2"/>
    <x v="2"/>
    <s v="(blank)"/>
    <s v="(blank)"/>
    <n v="100"/>
    <n v="0"/>
    <n v="0"/>
    <n v="0"/>
    <n v="0"/>
    <n v="0"/>
  </r>
  <r>
    <s v="0082100"/>
    <s v="Halasyamani,P Shiv"/>
    <s v="PI"/>
    <s v="G0506245"/>
    <s v="H0107"/>
    <s v="CHEMISTRY"/>
    <s v="H0411"/>
    <s v="DEAN, NATURAL SCIENCE &amp; MATHE"/>
    <x v="7"/>
    <x v="7"/>
    <x v="3"/>
    <x v="3"/>
    <s v="(blank)"/>
    <s v="(blank)"/>
    <n v="100"/>
    <n v="0"/>
    <n v="0"/>
    <n v="0"/>
    <n v="0"/>
    <n v="0"/>
  </r>
  <r>
    <s v="0166810"/>
    <s v="Horn,Catherine Lynn"/>
    <s v="PI"/>
    <s v="G0506246"/>
    <s v="H0524"/>
    <s v="ED LEADERSHIP &amp; POLICY STUDIES"/>
    <s v="H0405"/>
    <s v="DEAN, EDUCATION"/>
    <x v="39"/>
    <x v="39"/>
    <x v="0"/>
    <x v="0"/>
    <s v="(blank)"/>
    <s v="(blank)"/>
    <n v="20"/>
    <n v="1069"/>
    <n v="567.90715865000004"/>
    <n v="249.87914980600002"/>
    <n v="0"/>
    <n v="318.02800884400006"/>
  </r>
  <r>
    <s v="1459633"/>
    <s v="Templeton,Toni"/>
    <s v="COPI"/>
    <s v="G0506246"/>
    <s v="H0524"/>
    <s v="ED LEADERSHIP &amp; POLICY STUDIES"/>
    <s v="H0405"/>
    <s v="DEAN, EDUCATION"/>
    <x v="39"/>
    <x v="39"/>
    <x v="0"/>
    <x v="0"/>
    <s v="(blank)"/>
    <s v="(blank)"/>
    <n v="80"/>
    <n v="4278"/>
    <n v="2272.6911363000004"/>
    <n v="999.98409997200019"/>
    <n v="0"/>
    <n v="1272.7070363280002"/>
  </r>
  <r>
    <s v="0015302"/>
    <s v="Merchant,Fatima Aziz"/>
    <s v="PI"/>
    <s v="G0506247"/>
    <s v="H0139"/>
    <s v="ENGINEERING TECHNOLOGY"/>
    <s v="H0416"/>
    <s v="TECHNOLOGY ADMIN"/>
    <x v="41"/>
    <x v="41"/>
    <x v="13"/>
    <x v="13"/>
    <s v="(blank)"/>
    <s v="(blank)"/>
    <n v="100"/>
    <n v="20704"/>
    <n v="10999.017598400002"/>
    <n v="4839.567743296001"/>
    <n v="0"/>
    <n v="6159.4498551040006"/>
  </r>
  <r>
    <s v="1413956"/>
    <s v="Taylor,Shelton R"/>
    <s v="COPI"/>
    <s v="G0506247"/>
    <s v="H0139"/>
    <s v="ENGINEERING TECHNOLOGY"/>
    <s v="H0416"/>
    <s v="TECHNOLOGY ADMIN"/>
    <x v="41"/>
    <x v="41"/>
    <x v="13"/>
    <x v="13"/>
    <s v="(blank)"/>
    <s v="(blank)"/>
    <n v="0"/>
    <n v="0"/>
    <n v="0"/>
    <n v="0"/>
    <n v="0"/>
    <n v="0"/>
  </r>
  <r>
    <s v="1116251"/>
    <s v="Zvolensky,Michael J"/>
    <s v="PI"/>
    <s v="G0506254"/>
    <s v="H0125"/>
    <s v="PSYCHOLOGY"/>
    <s v="H0409"/>
    <s v="DEAN, LIBERAL ARTS &amp; SOC SCI"/>
    <x v="2"/>
    <x v="2"/>
    <x v="2"/>
    <x v="2"/>
    <s v="(blank)"/>
    <s v="(blank)"/>
    <n v="100"/>
    <n v="0"/>
    <n v="0"/>
    <n v="0"/>
    <n v="0"/>
    <n v="0"/>
  </r>
  <r>
    <s v="0081021"/>
    <s v="Krishnamoorti,Ramanan"/>
    <s v="PI"/>
    <s v="G0506268"/>
    <s v="H0567"/>
    <s v="UH ENERGY"/>
    <s v="H0001"/>
    <s v="CHANCELLOR/PRESIDENT"/>
    <x v="31"/>
    <x v="31"/>
    <x v="12"/>
    <x v="12"/>
    <s v="(blank)"/>
    <s v="(blank)"/>
    <n v="0"/>
    <n v="0"/>
    <n v="0"/>
    <n v="0"/>
    <n v="0"/>
    <n v="0"/>
  </r>
  <r>
    <s v="0147233"/>
    <s v="Spitzmuller,Christiane"/>
    <s v="PI"/>
    <s v="G0506268"/>
    <s v="H0567"/>
    <s v="UH ENERGY"/>
    <s v="H0001"/>
    <s v="CHANCELLOR/PRESIDENT"/>
    <x v="2"/>
    <x v="2"/>
    <x v="2"/>
    <x v="2"/>
    <s v="(blank)"/>
    <s v="(blank)"/>
    <n v="0"/>
    <n v="0"/>
    <n v="0"/>
    <n v="0"/>
    <n v="0"/>
    <n v="0"/>
  </r>
  <r>
    <s v="0147233"/>
    <s v="Spitzmuller,Christiane"/>
    <s v="PI"/>
    <s v="G0506268"/>
    <s v="H0567"/>
    <s v="UH ENERGY"/>
    <s v="H0001"/>
    <s v="CHANCELLOR/PRESIDENT"/>
    <x v="31"/>
    <x v="31"/>
    <x v="12"/>
    <x v="12"/>
    <s v="(blank)"/>
    <s v="(blank)"/>
    <n v="100"/>
    <n v="0"/>
    <n v="0"/>
    <n v="0"/>
    <n v="0"/>
    <n v="0"/>
  </r>
  <r>
    <s v="0186940"/>
    <s v="Flynn III,James Howard"/>
    <s v="PI"/>
    <s v="G0506273"/>
    <s v="H0109"/>
    <s v="EARTH &amp; ATMOSPHERIC SCIENCES"/>
    <s v="H0411"/>
    <s v="DEAN, NATURAL SCIENCE &amp; MATHE"/>
    <x v="4"/>
    <x v="4"/>
    <x v="3"/>
    <x v="3"/>
    <s v="(blank)"/>
    <s v="(blank)"/>
    <n v="50"/>
    <n v="5821"/>
    <n v="3092.4111978500005"/>
    <n v="1360.6609270540002"/>
    <n v="0"/>
    <n v="1731.7502707960002"/>
  </r>
  <r>
    <s v="0186940"/>
    <s v="Flynn III,James Howard"/>
    <s v="PI"/>
    <s v="G0506273"/>
    <s v="H0109"/>
    <s v="EARTH &amp; ATMOSPHERIC SCIENCES"/>
    <s v="H0411"/>
    <s v="DEAN, NATURAL SCIENCE &amp; MATHE"/>
    <x v="57"/>
    <x v="57"/>
    <x v="3"/>
    <x v="3"/>
    <s v="(blank)"/>
    <s v="(blank)"/>
    <n v="50"/>
    <n v="5821"/>
    <n v="3092.4111978500005"/>
    <n v="1360.6609270540002"/>
    <n v="0"/>
    <n v="1731.7502707960002"/>
  </r>
  <r>
    <s v="8007857"/>
    <s v="Harth,Eva M"/>
    <s v="PI"/>
    <s v="G0506277"/>
    <s v="H0107"/>
    <s v="CHEMISTRY"/>
    <s v="H0411"/>
    <s v="DEAN, NATURAL SCIENCE &amp; MATHE"/>
    <x v="7"/>
    <x v="7"/>
    <x v="3"/>
    <x v="3"/>
    <s v="(blank)"/>
    <s v="(blank)"/>
    <n v="100"/>
    <n v="78567"/>
    <n v="41738.785531950001"/>
    <n v="18365.065634057999"/>
    <n v="0"/>
    <n v="23373.719897892002"/>
  </r>
  <r>
    <s v="8007923"/>
    <s v="Lawrence,Steven K"/>
    <s v="PI"/>
    <s v="G0506280"/>
    <s v="H0053"/>
    <s v="SMALL BUSINESS DEV CENTER"/>
    <s v="H0404"/>
    <s v="DEAN'S OFFICE BAUER COLLEGE"/>
    <x v="63"/>
    <x v="63"/>
    <x v="17"/>
    <x v="17"/>
    <s v="(blank)"/>
    <s v="(blank)"/>
    <n v="100"/>
    <n v="0"/>
    <n v="0"/>
    <n v="0"/>
    <n v="0"/>
    <n v="0"/>
  </r>
  <r>
    <s v="0104477"/>
    <s v="Chen,Ji"/>
    <s v="PI"/>
    <s v="G0506285"/>
    <s v="H0070"/>
    <s v="ELECTRICAL ENGINEERING"/>
    <s v="H0406"/>
    <s v="DEAN, ENGINEERING"/>
    <x v="1"/>
    <x v="1"/>
    <x v="1"/>
    <x v="1"/>
    <s v="(blank)"/>
    <s v="(blank)"/>
    <n v="100"/>
    <n v="146936"/>
    <n v="78059.874895600005"/>
    <n v="34346.344954063999"/>
    <n v="0"/>
    <n v="43713.529941536006"/>
  </r>
  <r>
    <s v="0153555"/>
    <s v="Lim,Gino Jinho"/>
    <s v="PI"/>
    <s v="G0506293"/>
    <s v="H0072"/>
    <s v="INDUSTRIAL ENGINEERING"/>
    <s v="H0406"/>
    <s v="DEAN, ENGINEERING"/>
    <x v="51"/>
    <x v="51"/>
    <x v="1"/>
    <x v="1"/>
    <s v="(blank)"/>
    <s v="(blank)"/>
    <n v="100"/>
    <n v="0"/>
    <n v="0"/>
    <n v="0"/>
    <n v="0"/>
    <n v="0"/>
  </r>
  <r>
    <s v="8015335"/>
    <s v="Wu,Mingfu"/>
    <s v="PI"/>
    <s v="G0506295"/>
    <s v="H0117"/>
    <s v="PHARMACOLOGICAL &amp; PHARMACEUTIC"/>
    <s v="H0413"/>
    <s v="DEAN, PHARMACY"/>
    <x v="24"/>
    <x v="24"/>
    <x v="9"/>
    <x v="9"/>
    <s v="(blank)"/>
    <s v="(blank)"/>
    <n v="100"/>
    <n v="4032"/>
    <n v="2142.0034272000003"/>
    <n v="942.48150796800007"/>
    <n v="0"/>
    <n v="1199.5219192320001"/>
  </r>
  <r>
    <s v="8007413"/>
    <s v="Richdale,Kathryn L"/>
    <s v="PI"/>
    <s v="G0506303"/>
    <s v="H0114"/>
    <s v="OPT VISION SCIENCES"/>
    <s v="H0412"/>
    <s v="DEAN, OPTOMETRY"/>
    <x v="28"/>
    <x v="28"/>
    <x v="4"/>
    <x v="4"/>
    <s v="(blank)"/>
    <s v="(blank)"/>
    <n v="0"/>
    <n v="0"/>
    <n v="0"/>
    <n v="0"/>
    <n v="0"/>
    <n v="0"/>
  </r>
  <r>
    <s v="8007413"/>
    <s v="Richdale,Kathryn L"/>
    <s v="PI"/>
    <s v="G0506303"/>
    <s v="H0114"/>
    <s v="OPT VISION SCIENCES"/>
    <s v="H0412"/>
    <s v="DEAN, OPTOMETRY"/>
    <x v="10"/>
    <x v="10"/>
    <x v="4"/>
    <x v="4"/>
    <s v="(blank)"/>
    <s v="(blank)"/>
    <n v="100"/>
    <n v="8605"/>
    <n v="4571.4135642500005"/>
    <n v="2011.4219682700002"/>
    <n v="0"/>
    <n v="2559.9915959800001"/>
  </r>
  <r>
    <s v="8001792"/>
    <s v="Chen,Jiefu"/>
    <s v="COPI"/>
    <s v="G0506304"/>
    <s v="H0070"/>
    <s v="ELECTRICAL ENGINEERING"/>
    <s v="H0406"/>
    <s v="DEAN, ENGINEERING"/>
    <x v="1"/>
    <x v="1"/>
    <x v="1"/>
    <x v="1"/>
    <s v="(blank)"/>
    <s v="(blank)"/>
    <n v="33"/>
    <n v="8793"/>
    <n v="4671.2887240500004"/>
    <n v="2055.3670385820001"/>
    <n v="0"/>
    <n v="2615.9216854680003"/>
  </r>
  <r>
    <s v="8004869"/>
    <s v="Shan,Xiaonan"/>
    <s v="PI"/>
    <s v="G0506304"/>
    <s v="H0070"/>
    <s v="ELECTRICAL ENGINEERING"/>
    <s v="H0406"/>
    <s v="DEAN, ENGINEERING"/>
    <x v="1"/>
    <x v="1"/>
    <x v="1"/>
    <x v="1"/>
    <s v="(blank)"/>
    <s v="(blank)"/>
    <n v="67"/>
    <n v="17851"/>
    <n v="9483.3589233500006"/>
    <n v="4172.6779262740001"/>
    <n v="0"/>
    <n v="5310.6809970760005"/>
  </r>
  <r>
    <s v="0287373"/>
    <s v="Brower,Samuel Richard"/>
    <s v="PI"/>
    <s v="G0506307"/>
    <s v="H0062"/>
    <s v="CURRICULUM AND INSTRUCTION"/>
    <s v="H0405"/>
    <s v="DEAN, EDUCATION"/>
    <x v="23"/>
    <x v="23"/>
    <x v="0"/>
    <x v="0"/>
    <s v="(blank)"/>
    <s v="(blank)"/>
    <n v="100"/>
    <n v="582"/>
    <n v="309.18799470000005"/>
    <n v="136.04271766800002"/>
    <n v="0"/>
    <n v="173.14527703200002"/>
  </r>
  <r>
    <s v="0081818"/>
    <s v="Chow,Diana Shu-Lian"/>
    <s v="PI"/>
    <s v="G0506313"/>
    <s v="H0117"/>
    <s v="PHARMACOLOGICAL &amp; PHARMACEUTIC"/>
    <s v="H0413"/>
    <s v="DEAN, PHARMACY"/>
    <x v="24"/>
    <x v="24"/>
    <x v="9"/>
    <x v="9"/>
    <s v="(blank)"/>
    <s v="(blank)"/>
    <n v="60"/>
    <n v="1162"/>
    <n v="617.31348770000011"/>
    <n v="271.61793458800003"/>
    <n v="0"/>
    <n v="345.69555311200008"/>
  </r>
  <r>
    <s v="0081818"/>
    <s v="Chow,Diana Shu-Lian"/>
    <s v="PI"/>
    <s v="G0506313"/>
    <s v="H0117"/>
    <s v="PHARMACOLOGICAL &amp; PHARMACEUTIC"/>
    <s v="H0413"/>
    <s v="DEAN, PHARMACY"/>
    <x v="88"/>
    <x v="90"/>
    <x v="9"/>
    <x v="9"/>
    <s v="(blank)"/>
    <s v="(blank)"/>
    <n v="40"/>
    <n v="775"/>
    <n v="411.71940875000001"/>
    <n v="181.15653985"/>
    <n v="0"/>
    <n v="230.56286890000001"/>
  </r>
  <r>
    <s v="1185394"/>
    <s v="Cuny,Gregory D"/>
    <s v="PI"/>
    <s v="G0506316"/>
    <s v="H0117"/>
    <s v="PHARMACOLOGICAL &amp; PHARMACEUTIC"/>
    <s v="H0413"/>
    <s v="DEAN, PHARMACY"/>
    <x v="24"/>
    <x v="24"/>
    <x v="9"/>
    <x v="9"/>
    <s v="(blank)"/>
    <s v="(blank)"/>
    <n v="100"/>
    <n v="52880"/>
    <n v="28092.544948000002"/>
    <n v="12360.719777120001"/>
    <n v="0"/>
    <n v="15731.825170880002"/>
  </r>
  <r>
    <s v="0089682"/>
    <s v="Duncan,Meredith J"/>
    <s v="PI"/>
    <s v="G0506325"/>
    <s v="H0098"/>
    <s v="DEAN, LAW"/>
    <s v="H0410"/>
    <s v="DEAN, LAW"/>
    <x v="47"/>
    <x v="47"/>
    <x v="15"/>
    <x v="15"/>
    <s v="(blank)"/>
    <s v="(blank)"/>
    <n v="50"/>
    <n v="-470"/>
    <n v="-249.68789950000001"/>
    <n v="-109.86267578"/>
    <n v="0"/>
    <n v="-139.82522372"/>
  </r>
  <r>
    <s v="1403871"/>
    <s v="Guiseppi,Kristen M"/>
    <s v="PGDR"/>
    <s v="G0506325"/>
    <s v="H0098"/>
    <s v="DEAN, LAW"/>
    <s v="H0410"/>
    <s v="DEAN, LAW"/>
    <x v="47"/>
    <x v="47"/>
    <x v="15"/>
    <x v="15"/>
    <s v="(blank)"/>
    <s v="(blank)"/>
    <n v="50"/>
    <n v="-470"/>
    <n v="-249.68789950000001"/>
    <n v="-109.86267578"/>
    <n v="0"/>
    <n v="-139.82522372"/>
  </r>
  <r>
    <s v="8007719"/>
    <s v="Shaffer,Devin"/>
    <s v="PI"/>
    <s v="G0506332"/>
    <s v="H0068"/>
    <s v="CIVIL ENGINEERING"/>
    <s v="H0406"/>
    <s v="DEAN, ENGINEERING"/>
    <x v="40"/>
    <x v="40"/>
    <x v="1"/>
    <x v="1"/>
    <s v="(blank)"/>
    <s v="(blank)"/>
    <n v="100"/>
    <n v="44342"/>
    <n v="23556.725190700003"/>
    <n v="10364.959083908001"/>
    <n v="0"/>
    <n v="13191.766106792002"/>
  </r>
  <r>
    <s v="0147233"/>
    <s v="Spitzmuller,Christiane"/>
    <s v="PI"/>
    <s v="G0506333"/>
    <s v="H0125"/>
    <s v="PSYCHOLOGY"/>
    <s v="H0409"/>
    <s v="DEAN, LIBERAL ARTS &amp; SOC SCI"/>
    <x v="2"/>
    <x v="2"/>
    <x v="2"/>
    <x v="2"/>
    <s v="(blank)"/>
    <s v="(blank)"/>
    <n v="60"/>
    <n v="81102"/>
    <n v="43085.506436700001"/>
    <n v="18957.622832148001"/>
    <n v="0"/>
    <n v="24127.883604552"/>
  </r>
  <r>
    <s v="0725486"/>
    <s v="Madera,Juan Manuel"/>
    <s v="COPI"/>
    <s v="G0506333"/>
    <s v="H0125"/>
    <s v="PSYCHOLOGY"/>
    <s v="H0409"/>
    <s v="DEAN, LIBERAL ARTS &amp; SOC SCI"/>
    <x v="71"/>
    <x v="72"/>
    <x v="19"/>
    <x v="19"/>
    <s v="(blank)"/>
    <s v="(blank)"/>
    <n v="15"/>
    <n v="20277"/>
    <n v="10772.173485450001"/>
    <n v="4739.7563335980003"/>
    <n v="0"/>
    <n v="6032.4171518520006"/>
  </r>
  <r>
    <s v="0832865"/>
    <s v="Lindner,Peggy"/>
    <s v="COI"/>
    <s v="G0506333"/>
    <s v="H0125"/>
    <s v="PSYCHOLOGY"/>
    <s v="H0409"/>
    <s v="DEAN, LIBERAL ARTS &amp; SOC SCI"/>
    <x v="52"/>
    <x v="52"/>
    <x v="13"/>
    <x v="13"/>
    <s v="(blank)"/>
    <s v="(blank)"/>
    <n v="10"/>
    <n v="13517"/>
    <n v="7180.9177394500011"/>
    <n v="3159.6038053580005"/>
    <n v="0"/>
    <n v="4021.3139340920006"/>
  </r>
  <r>
    <s v="8002515"/>
    <s v="Henderson,Erika Jo"/>
    <s v="COPI"/>
    <s v="G0506333"/>
    <s v="H0125"/>
    <s v="PSYCHOLOGY"/>
    <s v="H0409"/>
    <s v="DEAN, LIBERAL ARTS &amp; SOC SCI"/>
    <x v="94"/>
    <x v="96"/>
    <x v="14"/>
    <x v="14"/>
    <s v="(blank)"/>
    <s v="(blank)"/>
    <n v="15"/>
    <n v="20277"/>
    <n v="10772.173485450001"/>
    <n v="4739.7563335980003"/>
    <n v="0"/>
    <n v="6032.4171518520006"/>
  </r>
  <r>
    <s v="8015438"/>
    <s v="Bian,Zheyong"/>
    <s v="PI"/>
    <s v="G0506341"/>
    <s v="H0559"/>
    <s v="CONSTRUCTION MANAGEMENT"/>
    <s v="H0416"/>
    <s v="TECHNOLOGY ADMIN"/>
    <x v="62"/>
    <x v="62"/>
    <x v="13"/>
    <x v="13"/>
    <s v="(blank)"/>
    <s v="(blank)"/>
    <n v="100"/>
    <n v="7118"/>
    <n v="3781.4435503000004"/>
    <n v="1663.8351621320003"/>
    <n v="0"/>
    <n v="2117.6083881680001"/>
  </r>
  <r>
    <s v="0894122"/>
    <s v="Burns,Alan R"/>
    <s v="PI"/>
    <s v="G0506344"/>
    <s v="H0114"/>
    <s v="OPT VISION SCIENCES"/>
    <s v="H0412"/>
    <s v="DEAN, OPTOMETRY"/>
    <x v="28"/>
    <x v="28"/>
    <x v="4"/>
    <x v="4"/>
    <s v="(blank)"/>
    <s v="(blank)"/>
    <n v="0"/>
    <n v="0"/>
    <n v="0"/>
    <n v="0"/>
    <n v="0"/>
    <n v="0"/>
  </r>
  <r>
    <s v="0894122"/>
    <s v="Burns,Alan R"/>
    <s v="PI"/>
    <s v="G0506344"/>
    <s v="H0114"/>
    <s v="OPT VISION SCIENCES"/>
    <s v="H0412"/>
    <s v="DEAN, OPTOMETRY"/>
    <x v="10"/>
    <x v="10"/>
    <x v="4"/>
    <x v="4"/>
    <s v="(blank)"/>
    <s v="(blank)"/>
    <n v="100"/>
    <n v="0"/>
    <n v="0"/>
    <n v="0"/>
    <n v="0"/>
    <n v="0"/>
  </r>
  <r>
    <s v="8005563"/>
    <s v="Beech,Bettina Marie"/>
    <s v="PI"/>
    <s v="G0506346"/>
    <s v="H0625"/>
    <s v="HEALTH SYST &amp; POPULATIONS SCI"/>
    <s v="H0557"/>
    <s v="DEAN, COLLEGE OF MEDICINE"/>
    <x v="78"/>
    <x v="80"/>
    <x v="20"/>
    <x v="20"/>
    <s v="(blank)"/>
    <s v="(blank)"/>
    <n v="100"/>
    <n v="0"/>
    <n v="0"/>
    <n v="0"/>
    <n v="0"/>
    <n v="0"/>
  </r>
  <r>
    <s v="8014507"/>
    <s v="Master,Allison"/>
    <s v="PI"/>
    <s v="G0506349"/>
    <s v="H0064"/>
    <s v="PSYCH, HLTH &amp; LEARNING SCIENCE"/>
    <s v="H0405"/>
    <s v="DEAN, EDUCATION"/>
    <x v="11"/>
    <x v="11"/>
    <x v="0"/>
    <x v="0"/>
    <s v="(blank)"/>
    <s v="(blank)"/>
    <n v="100"/>
    <n v="5740"/>
    <n v="3049.3798790000001"/>
    <n v="1341.7271467600001"/>
    <n v="0"/>
    <n v="1707.65273224"/>
  </r>
  <r>
    <s v="0086974"/>
    <s v="Berntsen,David A"/>
    <s v="PI"/>
    <s v="G0506350"/>
    <s v="H0114"/>
    <s v="OPT VISION SCIENCES"/>
    <s v="H0412"/>
    <s v="DEAN, OPTOMETRY"/>
    <x v="28"/>
    <x v="28"/>
    <x v="4"/>
    <x v="4"/>
    <s v="(blank)"/>
    <s v="(blank)"/>
    <n v="0"/>
    <n v="0"/>
    <n v="0"/>
    <n v="0"/>
    <n v="0"/>
    <n v="0"/>
  </r>
  <r>
    <s v="0086974"/>
    <s v="Berntsen,David A"/>
    <s v="PI"/>
    <s v="G0506350"/>
    <s v="H0114"/>
    <s v="OPT VISION SCIENCES"/>
    <s v="H0412"/>
    <s v="DEAN, OPTOMETRY"/>
    <x v="10"/>
    <x v="10"/>
    <x v="4"/>
    <x v="4"/>
    <s v="(blank)"/>
    <s v="(blank)"/>
    <n v="100"/>
    <n v="0"/>
    <n v="0"/>
    <n v="0"/>
    <n v="0"/>
    <n v="0"/>
  </r>
  <r>
    <s v="0161499"/>
    <s v="Jennings,Sheara Williams"/>
    <s v="PI"/>
    <s v="G0506351"/>
    <s v="H0509"/>
    <s v="CHILD &amp; FAMILY CENTER"/>
    <s v="H0415"/>
    <s v="DEAN, SOCIAL WORK"/>
    <x v="21"/>
    <x v="21"/>
    <x v="5"/>
    <x v="5"/>
    <s v="(blank)"/>
    <s v="(blank)"/>
    <n v="100"/>
    <n v="5342"/>
    <n v="2837.9420407000002"/>
    <n v="1248.6944979080001"/>
    <n v="0"/>
    <n v="1589.2475427920001"/>
  </r>
  <r>
    <s v="8016647"/>
    <s v="Han,Jangmi"/>
    <s v="PI"/>
    <s v="G0506352"/>
    <s v="H0109"/>
    <s v="EARTH &amp; ATMOSPHERIC SCIENCES"/>
    <s v="H0411"/>
    <s v="DEAN, NATURAL SCIENCE &amp; MATHE"/>
    <x v="4"/>
    <x v="4"/>
    <x v="3"/>
    <x v="3"/>
    <s v="(blank)"/>
    <s v="(blank)"/>
    <n v="100"/>
    <n v="34417"/>
    <n v="18284.060504450001"/>
    <n v="8044.9866219580008"/>
    <n v="0"/>
    <n v="10239.073882492001"/>
  </r>
  <r>
    <s v="8005059"/>
    <s v="Liu,Xinli"/>
    <s v="PI"/>
    <s v="G0506354"/>
    <s v="H0117"/>
    <s v="PHARMACOLOGICAL &amp; PHARMACEUTIC"/>
    <s v="H0413"/>
    <s v="DEAN, PHARMACY"/>
    <x v="24"/>
    <x v="24"/>
    <x v="9"/>
    <x v="9"/>
    <s v="(blank)"/>
    <s v="(blank)"/>
    <n v="100"/>
    <n v="0"/>
    <n v="0"/>
    <n v="0"/>
    <n v="0"/>
    <n v="0"/>
  </r>
  <r>
    <s v="1393562"/>
    <s v="Mayerich,David Matthew"/>
    <s v="PI"/>
    <s v="G0506359"/>
    <s v="H0070"/>
    <s v="ELECTRICAL ENGINEERING"/>
    <s v="H0406"/>
    <s v="DEAN, ENGINEERING"/>
    <x v="1"/>
    <x v="1"/>
    <x v="1"/>
    <x v="1"/>
    <s v="(blank)"/>
    <s v="(blank)"/>
    <n v="100"/>
    <n v="1416"/>
    <n v="752.25120360000005"/>
    <n v="330.990529584"/>
    <n v="0"/>
    <n v="421.26067401600005"/>
  </r>
  <r>
    <s v="0189005"/>
    <s v="Shimko,Robert B"/>
    <s v="PI"/>
    <s v="G0506360"/>
    <s v="H0085"/>
    <s v="THEATER"/>
    <s v="H0593"/>
    <s v="DEAN OFFIC THE COLLEGE OF ARTS"/>
    <x v="83"/>
    <x v="85"/>
    <x v="8"/>
    <x v="8"/>
    <s v="(blank)"/>
    <s v="(blank)"/>
    <n v="100"/>
    <n v="0"/>
    <n v="0"/>
    <n v="0"/>
    <n v="0"/>
    <n v="0"/>
  </r>
  <r>
    <s v="0158145"/>
    <s v="Hu,Ming"/>
    <s v="PI"/>
    <s v="G0506366"/>
    <s v="H0117"/>
    <s v="PHARMACOLOGICAL &amp; PHARMACEUTIC"/>
    <s v="H0413"/>
    <s v="DEAN, PHARMACY"/>
    <x v="24"/>
    <x v="24"/>
    <x v="9"/>
    <x v="9"/>
    <s v="(blank)"/>
    <s v="(blank)"/>
    <n v="100"/>
    <n v="-5"/>
    <n v="-2.6562542500000004"/>
    <n v="-1.1687518700000001"/>
    <n v="0"/>
    <n v="-1.4875023800000002"/>
  </r>
  <r>
    <s v="8013719"/>
    <s v="Romero Ortega,Mario Ignacio"/>
    <s v="PI"/>
    <s v="G0506368"/>
    <s v="H0071"/>
    <s v="BIOMEDICAL ENGINEERING"/>
    <s v="H0406"/>
    <s v="DEAN, ENGINEERING"/>
    <x v="37"/>
    <x v="37"/>
    <x v="1"/>
    <x v="1"/>
    <s v="(blank)"/>
    <s v="(blank)"/>
    <n v="100"/>
    <n v="22123"/>
    <n v="11752.862554550002"/>
    <n v="5171.2595240020009"/>
    <n v="0"/>
    <n v="6581.6030305480008"/>
  </r>
  <r>
    <s v="0080332"/>
    <s v="Kakadiaris,Ioannis A."/>
    <s v="PI"/>
    <s v="G0506370"/>
    <s v="H0108"/>
    <s v="COMPUTER SCIENCE"/>
    <s v="H0411"/>
    <s v="DEAN, NATURAL SCIENCE &amp; MATHE"/>
    <x v="38"/>
    <x v="38"/>
    <x v="3"/>
    <x v="3"/>
    <s v="(blank)"/>
    <s v="(blank)"/>
    <n v="25"/>
    <n v="4689"/>
    <n v="2491.0352356500002"/>
    <n v="1096.0555036860001"/>
    <n v="0"/>
    <n v="1394.9797319640002"/>
  </r>
  <r>
    <s v="0080332"/>
    <s v="Kakadiaris,Ioannis A."/>
    <s v="PI"/>
    <s v="G0506370"/>
    <s v="H0108"/>
    <s v="COMPUTER SCIENCE"/>
    <s v="H0411"/>
    <s v="DEAN, NATURAL SCIENCE &amp; MATHE"/>
    <x v="19"/>
    <x v="19"/>
    <x v="7"/>
    <x v="7"/>
    <s v="H0411"/>
    <s v="DEAN, NATURAL SCIENCE &amp; MATHE"/>
    <n v="25"/>
    <n v="4689"/>
    <n v="2491.0352356500002"/>
    <n v="0"/>
    <n v="2491.0352356500002"/>
    <n v="0"/>
  </r>
  <r>
    <s v="8007357"/>
    <s v="Laszka,Aron"/>
    <s v="PI"/>
    <s v="G0506370"/>
    <s v="H0108"/>
    <s v="COMPUTER SCIENCE"/>
    <s v="H0411"/>
    <s v="DEAN, NATURAL SCIENCE &amp; MATHE"/>
    <x v="38"/>
    <x v="38"/>
    <x v="3"/>
    <x v="3"/>
    <s v="(blank)"/>
    <s v="(blank)"/>
    <n v="50"/>
    <n v="9376"/>
    <n v="4981.0079696000003"/>
    <n v="2191.6435066240001"/>
    <n v="0"/>
    <n v="2789.3644629760001"/>
  </r>
  <r>
    <s v="0902625"/>
    <s v="Jiang,Xun"/>
    <s v="(blank)"/>
    <s v="G0506371"/>
    <s v="H0112"/>
    <s v="PHYSICS"/>
    <s v="H0411"/>
    <s v="DEAN, NATURAL SCIENCE &amp; MATHE"/>
    <x v="4"/>
    <x v="4"/>
    <x v="3"/>
    <x v="3"/>
    <s v="(blank)"/>
    <s v="(blank)"/>
    <n v="25"/>
    <n v="881"/>
    <n v="468.03199885000004"/>
    <n v="205.93407949400003"/>
    <n v="0"/>
    <n v="262.09791935600003"/>
  </r>
  <r>
    <s v="0902625"/>
    <s v="Jiang,Xun"/>
    <s v="(blank)"/>
    <s v="G0506371"/>
    <s v="H0112"/>
    <s v="PHYSICS"/>
    <s v="H0411"/>
    <s v="DEAN, NATURAL SCIENCE &amp; MATHE"/>
    <x v="57"/>
    <x v="57"/>
    <x v="3"/>
    <x v="3"/>
    <s v="(blank)"/>
    <s v="(blank)"/>
    <n v="25"/>
    <n v="881"/>
    <n v="468.03199885000004"/>
    <n v="205.93407949400003"/>
    <n v="0"/>
    <n v="262.09791935600003"/>
  </r>
  <r>
    <s v="0928907"/>
    <s v="Li,Liming"/>
    <s v="PI"/>
    <s v="G0506371"/>
    <s v="H0112"/>
    <s v="PHYSICS"/>
    <s v="H0411"/>
    <s v="DEAN, NATURAL SCIENCE &amp; MATHE"/>
    <x v="3"/>
    <x v="3"/>
    <x v="3"/>
    <x v="3"/>
    <s v="(blank)"/>
    <s v="(blank)"/>
    <n v="50"/>
    <n v="1762"/>
    <n v="936.06399770000007"/>
    <n v="411.86815898800006"/>
    <n v="0"/>
    <n v="524.19583871200007"/>
  </r>
  <r>
    <s v="8007003"/>
    <s v="Vershynina,Anna"/>
    <s v="PI"/>
    <s v="G0506372"/>
    <s v="H0110"/>
    <s v="MATHEMATICS"/>
    <s v="H0411"/>
    <s v="DEAN, NATURAL SCIENCE &amp; MATHE"/>
    <x v="13"/>
    <x v="13"/>
    <x v="3"/>
    <x v="3"/>
    <s v="(blank)"/>
    <s v="(blank)"/>
    <n v="100"/>
    <n v="14246"/>
    <n v="7568.199609100001"/>
    <n v="3330.0078280040007"/>
    <n v="0"/>
    <n v="4238.1917810960003"/>
  </r>
  <r>
    <s v="1316418"/>
    <s v="Joshi,Ashwini"/>
    <s v="PI"/>
    <s v="G0506383"/>
    <s v="H0087"/>
    <s v="COMMUNICATIONS DISORDERS"/>
    <s v="H0409"/>
    <s v="DEAN, LIBERAL ARTS &amp; SOC SCI"/>
    <x v="73"/>
    <x v="75"/>
    <x v="2"/>
    <x v="2"/>
    <s v="(blank)"/>
    <s v="(blank)"/>
    <n v="100"/>
    <n v="0"/>
    <n v="0"/>
    <n v="0"/>
    <n v="0"/>
    <n v="0"/>
  </r>
  <r>
    <s v="8004486"/>
    <s v="Chatagnier,John Tyson"/>
    <s v="PI"/>
    <s v="G0506384"/>
    <s v="H0124"/>
    <s v="POLITICAL SCIENCE"/>
    <s v="H0409"/>
    <s v="DEAN, LIBERAL ARTS &amp; SOC SCI"/>
    <x v="61"/>
    <x v="61"/>
    <x v="2"/>
    <x v="2"/>
    <s v="(blank)"/>
    <s v="(blank)"/>
    <n v="100"/>
    <n v="47693"/>
    <n v="25336.946789050002"/>
    <n v="11148.256587182001"/>
    <n v="0"/>
    <n v="14188.690201868001"/>
  </r>
  <r>
    <s v="8002561"/>
    <s v="Al-Ubaidi,Muayyad"/>
    <s v="COPI"/>
    <s v="G0506389"/>
    <s v="H0071"/>
    <s v="BIOMEDICAL ENGINEERING"/>
    <s v="H0406"/>
    <s v="DEAN, ENGINEERING"/>
    <x v="37"/>
    <x v="37"/>
    <x v="1"/>
    <x v="1"/>
    <s v="(blank)"/>
    <s v="(blank)"/>
    <n v="50"/>
    <n v="0"/>
    <n v="0"/>
    <n v="0"/>
    <n v="0"/>
    <n v="0"/>
  </r>
  <r>
    <s v="8002562"/>
    <s v="Naash,Muna"/>
    <s v="PI"/>
    <s v="G0506389"/>
    <s v="H0071"/>
    <s v="BIOMEDICAL ENGINEERING"/>
    <s v="H0406"/>
    <s v="DEAN, ENGINEERING"/>
    <x v="37"/>
    <x v="37"/>
    <x v="1"/>
    <x v="1"/>
    <s v="(blank)"/>
    <s v="(blank)"/>
    <n v="50"/>
    <n v="0"/>
    <n v="0"/>
    <n v="0"/>
    <n v="0"/>
    <n v="0"/>
  </r>
  <r>
    <s v="0972205"/>
    <s v="Conrad,Jacinta C"/>
    <s v="PI"/>
    <s v="G0506390"/>
    <s v="H0067"/>
    <s v="CHEMICAL ENGINEERING"/>
    <s v="H0406"/>
    <s v="DEAN, ENGINEERING"/>
    <x v="9"/>
    <x v="9"/>
    <x v="1"/>
    <x v="1"/>
    <s v="(blank)"/>
    <s v="(blank)"/>
    <n v="100"/>
    <n v="13607"/>
    <n v="7228.7303159500007"/>
    <n v="3180.6413390180005"/>
    <n v="0"/>
    <n v="4048.0889769320002"/>
  </r>
  <r>
    <s v="8004805"/>
    <s v="Rajashekara,Kaushik"/>
    <s v="PI"/>
    <s v="G0506399"/>
    <s v="H0070"/>
    <s v="ELECTRICAL ENGINEERING"/>
    <s v="H0406"/>
    <s v="DEAN, ENGINEERING"/>
    <x v="1"/>
    <x v="1"/>
    <x v="1"/>
    <x v="1"/>
    <s v="(blank)"/>
    <s v="(blank)"/>
    <n v="60"/>
    <n v="21910"/>
    <n v="11639.706123500002"/>
    <n v="5121.4706943400006"/>
    <n v="0"/>
    <n v="6518.2354291600013"/>
  </r>
  <r>
    <s v="8007901"/>
    <s v="Krishnamoorthy,Harish Sarma"/>
    <s v="COPI"/>
    <s v="G0506399"/>
    <s v="H0070"/>
    <s v="ELECTRICAL ENGINEERING"/>
    <s v="H0406"/>
    <s v="DEAN, ENGINEERING"/>
    <x v="1"/>
    <x v="1"/>
    <x v="1"/>
    <x v="1"/>
    <s v="(blank)"/>
    <s v="(blank)"/>
    <n v="40"/>
    <n v="14605"/>
    <n v="7758.9186642500008"/>
    <n v="3413.9242122700002"/>
    <n v="0"/>
    <n v="4344.994451980001"/>
  </r>
  <r>
    <s v="1156907"/>
    <s v="Contreras-Vidal,Jose Luis"/>
    <s v="PI"/>
    <s v="G0506400"/>
    <s v="H0070"/>
    <s v="ELECTRICAL ENGINEERING"/>
    <s v="H0406"/>
    <s v="DEAN, ENGINEERING"/>
    <x v="1"/>
    <x v="1"/>
    <x v="1"/>
    <x v="1"/>
    <s v="(blank)"/>
    <s v="(blank)"/>
    <n v="100"/>
    <n v="0"/>
    <n v="0"/>
    <n v="0"/>
    <n v="0"/>
    <n v="0"/>
  </r>
  <r>
    <s v="1398938"/>
    <s v="Ghasemi,Hadi"/>
    <s v="COPI"/>
    <s v="G0506401"/>
    <s v="H0067"/>
    <s v="CHEMICAL ENGINEERING"/>
    <s v="H0406"/>
    <s v="DEAN, ENGINEERING"/>
    <x v="33"/>
    <x v="33"/>
    <x v="1"/>
    <x v="1"/>
    <s v="(blank)"/>
    <s v="(blank)"/>
    <n v="50"/>
    <n v="-783"/>
    <n v="-415.96941555000006"/>
    <n v="-183.02654284200003"/>
    <n v="0"/>
    <n v="-232.94287270800004"/>
  </r>
  <r>
    <s v="8007788"/>
    <s v="Karim,Alamgir"/>
    <s v="PI"/>
    <s v="G0506401"/>
    <s v="H0067"/>
    <s v="CHEMICAL ENGINEERING"/>
    <s v="H0406"/>
    <s v="DEAN, ENGINEERING"/>
    <x v="9"/>
    <x v="9"/>
    <x v="1"/>
    <x v="1"/>
    <s v="(blank)"/>
    <s v="(blank)"/>
    <n v="50"/>
    <n v="-783"/>
    <n v="-415.96941555000006"/>
    <n v="-183.02654284200003"/>
    <n v="0"/>
    <n v="-232.94287270800004"/>
  </r>
  <r>
    <s v="0186940"/>
    <s v="Flynn III,James Howard"/>
    <s v="PI"/>
    <s v="G0506402"/>
    <s v="H0109"/>
    <s v="EARTH &amp; ATMOSPHERIC SCIENCES"/>
    <s v="H0411"/>
    <s v="DEAN, NATURAL SCIENCE &amp; MATHE"/>
    <x v="4"/>
    <x v="4"/>
    <x v="3"/>
    <x v="3"/>
    <s v="(blank)"/>
    <s v="(blank)"/>
    <n v="40"/>
    <n v="16067"/>
    <n v="8535.607406950001"/>
    <n v="3755.6672590580006"/>
    <n v="0"/>
    <n v="4779.9401478920008"/>
  </r>
  <r>
    <s v="0186940"/>
    <s v="Flynn III,James Howard"/>
    <s v="PI"/>
    <s v="G0506402"/>
    <s v="H0109"/>
    <s v="EARTH &amp; ATMOSPHERIC SCIENCES"/>
    <s v="H0411"/>
    <s v="DEAN, NATURAL SCIENCE &amp; MATHE"/>
    <x v="29"/>
    <x v="29"/>
    <x v="3"/>
    <x v="3"/>
    <s v="(blank)"/>
    <s v="(blank)"/>
    <n v="10"/>
    <n v="4018"/>
    <n v="2134.5659153000001"/>
    <n v="939.20900273200004"/>
    <n v="0"/>
    <n v="1195.3569125680001"/>
  </r>
  <r>
    <s v="0186940"/>
    <s v="Flynn III,James Howard"/>
    <s v="PI"/>
    <s v="G0506402"/>
    <s v="H0109"/>
    <s v="EARTH &amp; ATMOSPHERIC SCIENCES"/>
    <s v="H0411"/>
    <s v="DEAN, NATURAL SCIENCE &amp; MATHE"/>
    <x v="57"/>
    <x v="57"/>
    <x v="3"/>
    <x v="3"/>
    <s v="(blank)"/>
    <s v="(blank)"/>
    <n v="40"/>
    <n v="16067"/>
    <n v="8535.607406950001"/>
    <n v="3755.6672590580006"/>
    <n v="0"/>
    <n v="4779.9401478920008"/>
  </r>
  <r>
    <s v="0832865"/>
    <s v="Lindner,Peggy"/>
    <s v="COI"/>
    <s v="G0506402"/>
    <s v="H0109"/>
    <s v="EARTH &amp; ATMOSPHERIC SCIENCES"/>
    <s v="H0411"/>
    <s v="DEAN, NATURAL SCIENCE &amp; MATHE"/>
    <x v="52"/>
    <x v="52"/>
    <x v="13"/>
    <x v="13"/>
    <s v="(blank)"/>
    <s v="(blank)"/>
    <n v="10"/>
    <n v="4018"/>
    <n v="2134.5659153000001"/>
    <n v="939.20900273200004"/>
    <n v="0"/>
    <n v="1195.3569125680001"/>
  </r>
  <r>
    <s v="0082027"/>
    <s v="Bittner,Eric R"/>
    <s v="PI"/>
    <s v="G0506405"/>
    <s v="H0107"/>
    <s v="CHEMISTRY"/>
    <s v="H0411"/>
    <s v="DEAN, NATURAL SCIENCE &amp; MATHE"/>
    <x v="7"/>
    <x v="7"/>
    <x v="3"/>
    <x v="3"/>
    <s v="(blank)"/>
    <s v="(blank)"/>
    <n v="100"/>
    <n v="0"/>
    <n v="0"/>
    <n v="0"/>
    <n v="0"/>
    <n v="0"/>
  </r>
  <r>
    <s v="0164045"/>
    <s v="Song,Lingguang"/>
    <s v="COPI"/>
    <s v="G0506410"/>
    <s v="H0559"/>
    <s v="CONSTRUCTION MANAGEMENT"/>
    <s v="H0416"/>
    <s v="TECHNOLOGY ADMIN"/>
    <x v="62"/>
    <x v="62"/>
    <x v="13"/>
    <x v="13"/>
    <s v="(blank)"/>
    <s v="(blank)"/>
    <n v="40"/>
    <n v="1191"/>
    <n v="632.71976235000011"/>
    <n v="278.39669543400004"/>
    <n v="0"/>
    <n v="354.32306691600007"/>
  </r>
  <r>
    <s v="8013213"/>
    <s v="Din,Zia Ud"/>
    <s v="PI"/>
    <s v="G0506410"/>
    <s v="H0559"/>
    <s v="CONSTRUCTION MANAGEMENT"/>
    <s v="H0416"/>
    <s v="TECHNOLOGY ADMIN"/>
    <x v="62"/>
    <x v="62"/>
    <x v="13"/>
    <x v="13"/>
    <s v="(blank)"/>
    <s v="(blank)"/>
    <n v="60"/>
    <n v="1788"/>
    <n v="949.8765198000001"/>
    <n v="417.94566871200004"/>
    <n v="0"/>
    <n v="531.93085108800005"/>
  </r>
  <r>
    <s v="1138156"/>
    <s v="Lee,Hyongki"/>
    <s v="PI"/>
    <s v="G0506414"/>
    <s v="H0068"/>
    <s v="CIVIL ENGINEERING"/>
    <s v="H0406"/>
    <s v="DEAN, ENGINEERING"/>
    <x v="40"/>
    <x v="40"/>
    <x v="1"/>
    <x v="1"/>
    <s v="(blank)"/>
    <s v="(blank)"/>
    <n v="100"/>
    <n v="1822"/>
    <n v="967.93904870000006"/>
    <n v="425.89318142800005"/>
    <n v="0"/>
    <n v="542.04586727200001"/>
  </r>
  <r>
    <s v="0064578"/>
    <s v="Haile,Colin Nichols"/>
    <s v="PI"/>
    <s v="G0506420"/>
    <s v="H0288"/>
    <s v="TIMES"/>
    <s v="H0400"/>
    <s v="RESEARCH"/>
    <x v="2"/>
    <x v="2"/>
    <x v="2"/>
    <x v="2"/>
    <s v="(blank)"/>
    <s v="(blank)"/>
    <n v="16"/>
    <n v="9006"/>
    <n v="4784.4451551000002"/>
    <n v="2105.155868244"/>
    <n v="0"/>
    <n v="2679.2892868560002"/>
  </r>
  <r>
    <s v="0064578"/>
    <s v="Haile,Colin Nichols"/>
    <s v="PI"/>
    <s v="G0506420"/>
    <s v="H0288"/>
    <s v="TIMES"/>
    <s v="H0400"/>
    <s v="RESEARCH"/>
    <x v="19"/>
    <x v="19"/>
    <x v="7"/>
    <x v="7"/>
    <s v="H0409"/>
    <s v="DEAN, LIBERAL ARTS AND SOCIAL SCIENCE"/>
    <n v="64"/>
    <n v="36014"/>
    <n v="19132.468111900002"/>
    <n v="0"/>
    <n v="19132.468111900002"/>
    <n v="0"/>
  </r>
  <r>
    <s v="1185394"/>
    <s v="Cuny,Gregory D"/>
    <s v="COI"/>
    <s v="G0506420"/>
    <s v="H0288"/>
    <s v="TIMES"/>
    <s v="H0400"/>
    <s v="RESEARCH"/>
    <x v="24"/>
    <x v="24"/>
    <x v="9"/>
    <x v="9"/>
    <s v="(blank)"/>
    <s v="(blank)"/>
    <n v="10"/>
    <n v="5627"/>
    <n v="2989.3485329500004"/>
    <n v="1315.3133544980001"/>
    <n v="0"/>
    <n v="1674.0351784520003"/>
  </r>
  <r>
    <s v="1330619"/>
    <s v="Kosten,Therese A"/>
    <s v="COI"/>
    <s v="G0506420"/>
    <s v="H0288"/>
    <s v="TIMES"/>
    <s v="H0400"/>
    <s v="RESEARCH"/>
    <x v="2"/>
    <x v="2"/>
    <x v="2"/>
    <x v="2"/>
    <s v="(blank)"/>
    <s v="(blank)"/>
    <n v="3"/>
    <n v="1687"/>
    <n v="896.22018395000009"/>
    <n v="394.33688093800004"/>
    <n v="0"/>
    <n v="501.88330301200006"/>
  </r>
  <r>
    <s v="1330619"/>
    <s v="Kosten,Therese A"/>
    <s v="COI"/>
    <s v="G0506420"/>
    <s v="H0288"/>
    <s v="TIMES"/>
    <s v="H0400"/>
    <s v="RESEARCH"/>
    <x v="19"/>
    <x v="19"/>
    <x v="7"/>
    <x v="7"/>
    <s v="H0409"/>
    <s v="DEAN, LIBERAL ARTS AND SOCIAL SCIENCE"/>
    <n v="7"/>
    <n v="3939"/>
    <n v="2092.5970981500004"/>
    <n v="0"/>
    <n v="2092.5970981500004"/>
    <n v="0"/>
  </r>
  <r>
    <s v="0186940"/>
    <s v="Flynn III,James Howard"/>
    <s v="PI"/>
    <s v="G0506433"/>
    <s v="H0109"/>
    <s v="EARTH &amp; ATMOSPHERIC SCIENCES"/>
    <s v="H0411"/>
    <s v="DEAN, NATURAL SCIENCE &amp; MATHE"/>
    <x v="4"/>
    <x v="4"/>
    <x v="3"/>
    <x v="3"/>
    <s v="(blank)"/>
    <s v="(blank)"/>
    <n v="22.5"/>
    <n v="3843"/>
    <n v="2041.5970165500003"/>
    <n v="898.30268728200008"/>
    <n v="0"/>
    <n v="1143.2943292680002"/>
  </r>
  <r>
    <s v="0186940"/>
    <s v="Flynn III,James Howard"/>
    <s v="PI"/>
    <s v="G0506433"/>
    <s v="H0109"/>
    <s v="EARTH &amp; ATMOSPHERIC SCIENCES"/>
    <s v="H0411"/>
    <s v="DEAN, NATURAL SCIENCE &amp; MATHE"/>
    <x v="57"/>
    <x v="57"/>
    <x v="3"/>
    <x v="3"/>
    <s v="(blank)"/>
    <s v="(blank)"/>
    <n v="22.5"/>
    <n v="3843"/>
    <n v="2041.5970165500003"/>
    <n v="898.30268728200008"/>
    <n v="0"/>
    <n v="1143.2943292680002"/>
  </r>
  <r>
    <s v="0832865"/>
    <s v="Lindner,Peggy"/>
    <s v="COI"/>
    <s v="G0506433"/>
    <s v="H0109"/>
    <s v="EARTH &amp; ATMOSPHERIC SCIENCES"/>
    <s v="H0411"/>
    <s v="DEAN, NATURAL SCIENCE &amp; MATHE"/>
    <x v="52"/>
    <x v="52"/>
    <x v="13"/>
    <x v="13"/>
    <s v="(blank)"/>
    <s v="(blank)"/>
    <n v="10"/>
    <n v="1709"/>
    <n v="907.90770265000003"/>
    <n v="399.47938916600003"/>
    <n v="0"/>
    <n v="508.428313484"/>
  </r>
  <r>
    <s v="8005070"/>
    <s v="Wang,Yuxuan"/>
    <s v="COI"/>
    <s v="G0506433"/>
    <s v="H0109"/>
    <s v="EARTH &amp; ATMOSPHERIC SCIENCES"/>
    <s v="H0411"/>
    <s v="DEAN, NATURAL SCIENCE &amp; MATHE"/>
    <x v="4"/>
    <x v="4"/>
    <x v="3"/>
    <x v="3"/>
    <s v="(blank)"/>
    <s v="(blank)"/>
    <n v="22.5"/>
    <n v="3843"/>
    <n v="2041.5970165500003"/>
    <n v="898.30268728200008"/>
    <n v="0"/>
    <n v="1143.2943292680002"/>
  </r>
  <r>
    <s v="8005070"/>
    <s v="Wang,Yuxuan"/>
    <s v="COI"/>
    <s v="G0506433"/>
    <s v="H0109"/>
    <s v="EARTH &amp; ATMOSPHERIC SCIENCES"/>
    <s v="H0411"/>
    <s v="DEAN, NATURAL SCIENCE &amp; MATHE"/>
    <x v="57"/>
    <x v="57"/>
    <x v="3"/>
    <x v="3"/>
    <s v="(blank)"/>
    <s v="(blank)"/>
    <n v="22.5"/>
    <n v="3843"/>
    <n v="2041.5970165500003"/>
    <n v="898.30268728200008"/>
    <n v="0"/>
    <n v="1143.2943292680002"/>
  </r>
  <r>
    <s v="0633812"/>
    <s v="Fowler,Leah Robbins"/>
    <s v="PI"/>
    <s v="G0506443"/>
    <s v="H0098"/>
    <s v="DEAN, LAW"/>
    <s v="H0410"/>
    <s v="DEAN, LAW"/>
    <x v="47"/>
    <x v="47"/>
    <x v="15"/>
    <x v="15"/>
    <s v="(blank)"/>
    <s v="(blank)"/>
    <n v="100"/>
    <n v="32821"/>
    <n v="17436.184147850003"/>
    <n v="7671.9210250540009"/>
    <n v="0"/>
    <n v="9764.263122796001"/>
  </r>
  <r>
    <s v="0081021"/>
    <s v="Krishnamoorti,Ramanan"/>
    <s v="COPI"/>
    <s v="G0506454"/>
    <s v="H0067"/>
    <s v="CHEMICAL ENGINEERING"/>
    <s v="H0406"/>
    <s v="DEAN, ENGINEERING"/>
    <x v="31"/>
    <x v="31"/>
    <x v="12"/>
    <x v="12"/>
    <s v="(blank)"/>
    <s v="(blank)"/>
    <n v="25"/>
    <n v="508"/>
    <n v="269.8754318"/>
    <n v="118.74518999200001"/>
    <n v="0"/>
    <n v="151.13024180799999"/>
  </r>
  <r>
    <s v="1044270"/>
    <s v="Robertson,Megan L"/>
    <s v="COPI"/>
    <s v="G0506454"/>
    <s v="H0067"/>
    <s v="CHEMICAL ENGINEERING"/>
    <s v="H0406"/>
    <s v="DEAN, ENGINEERING"/>
    <x v="9"/>
    <x v="9"/>
    <x v="1"/>
    <x v="1"/>
    <s v="(blank)"/>
    <s v="(blank)"/>
    <n v="25"/>
    <n v="508"/>
    <n v="269.8754318"/>
    <n v="118.74518999200001"/>
    <n v="0"/>
    <n v="151.13024180799999"/>
  </r>
  <r>
    <s v="8007788"/>
    <s v="Karim,Alamgir"/>
    <s v="COPI"/>
    <s v="G0506454"/>
    <s v="H0067"/>
    <s v="CHEMICAL ENGINEERING"/>
    <s v="H0406"/>
    <s v="DEAN, ENGINEERING"/>
    <x v="9"/>
    <x v="9"/>
    <x v="1"/>
    <x v="1"/>
    <s v="(blank)"/>
    <s v="(blank)"/>
    <n v="25"/>
    <n v="508"/>
    <n v="269.8754318"/>
    <n v="118.74518999200001"/>
    <n v="0"/>
    <n v="151.13024180799999"/>
  </r>
  <r>
    <s v="8012635"/>
    <s v="Bhowmick,Anil K."/>
    <s v="PI"/>
    <s v="G0506454"/>
    <s v="H0067"/>
    <s v="CHEMICAL ENGINEERING"/>
    <s v="H0406"/>
    <s v="DEAN, ENGINEERING"/>
    <x v="9"/>
    <x v="9"/>
    <x v="1"/>
    <x v="1"/>
    <s v="(blank)"/>
    <s v="(blank)"/>
    <n v="25"/>
    <n v="508"/>
    <n v="269.8754318"/>
    <n v="118.74518999200001"/>
    <n v="0"/>
    <n v="151.13024180799999"/>
  </r>
  <r>
    <s v="1376367"/>
    <s v="Teets,Thomas"/>
    <s v="PI"/>
    <s v="G0506463"/>
    <s v="H0107"/>
    <s v="CHEMISTRY"/>
    <s v="H0411"/>
    <s v="DEAN, NATURAL SCIENCE &amp; MATHE"/>
    <x v="7"/>
    <x v="7"/>
    <x v="3"/>
    <x v="3"/>
    <s v="(blank)"/>
    <s v="(blank)"/>
    <n v="100"/>
    <n v="0"/>
    <n v="0"/>
    <n v="0"/>
    <n v="0"/>
    <n v="0"/>
  </r>
  <r>
    <s v="0100660"/>
    <s v="Cole,Mikel Walker"/>
    <s v="PI"/>
    <s v="G0506465"/>
    <s v="H0062"/>
    <s v="CURRICULUM AND INSTRUCTION"/>
    <s v="H0405"/>
    <s v="DEAN, EDUCATION"/>
    <x v="23"/>
    <x v="23"/>
    <x v="0"/>
    <x v="0"/>
    <s v="(blank)"/>
    <s v="(blank)"/>
    <n v="100"/>
    <n v="2963"/>
    <n v="1574.0962685500001"/>
    <n v="692.60235816200009"/>
    <n v="0"/>
    <n v="881.49391038800002"/>
  </r>
  <r>
    <s v="1313016"/>
    <s v="Meisel,Richard P"/>
    <s v="PI"/>
    <s v="G0506468"/>
    <s v="H0104"/>
    <s v="BIOLOGY &amp; BIOCHEMISTRY"/>
    <s v="H0411"/>
    <s v="DEAN, NATURAL SCIENCE &amp; MATHE"/>
    <x v="26"/>
    <x v="26"/>
    <x v="3"/>
    <x v="3"/>
    <s v="(blank)"/>
    <s v="(blank)"/>
    <n v="100"/>
    <n v="0"/>
    <n v="0"/>
    <n v="0"/>
    <n v="0"/>
    <n v="0"/>
  </r>
  <r>
    <s v="1107383"/>
    <s v="Sirsat,Sujata Ashok"/>
    <s v="PI"/>
    <s v="G0506480"/>
    <s v="H0081"/>
    <s v="GLOBAL HOSPITALITY LEADERSHIP"/>
    <s v="H0408"/>
    <s v="DEAN, GLOBAL HOSPITALITY LEADER"/>
    <x v="71"/>
    <x v="72"/>
    <x v="19"/>
    <x v="19"/>
    <s v="(blank)"/>
    <s v="(blank)"/>
    <n v="100"/>
    <n v="0"/>
    <n v="0"/>
    <n v="0"/>
    <n v="0"/>
    <n v="0"/>
  </r>
  <r>
    <s v="0034711"/>
    <s v="Kidd,Margaret A"/>
    <s v="PI"/>
    <s v="G0506482"/>
    <s v="H0559"/>
    <s v="CONSTRUCTION MANAGEMENT"/>
    <s v="H0416"/>
    <s v="TECHNOLOGY ADMIN"/>
    <x v="62"/>
    <x v="62"/>
    <x v="13"/>
    <x v="13"/>
    <s v="(blank)"/>
    <s v="(blank)"/>
    <n v="100"/>
    <n v="0"/>
    <n v="0"/>
    <n v="0"/>
    <n v="0"/>
    <n v="0"/>
  </r>
  <r>
    <s v="1392404"/>
    <s v="Crawford,Kerri M"/>
    <s v="PI"/>
    <s v="G0506486"/>
    <s v="H0104"/>
    <s v="BIOLOGY &amp; BIOCHEMISTRY"/>
    <s v="H0411"/>
    <s v="DEAN, NATURAL SCIENCE &amp; MATHE"/>
    <x v="26"/>
    <x v="26"/>
    <x v="3"/>
    <x v="3"/>
    <s v="(blank)"/>
    <s v="(blank)"/>
    <n v="50"/>
    <n v="206"/>
    <n v="109.43767510000001"/>
    <n v="48.152577044000004"/>
    <n v="0"/>
    <n v="61.285098056000002"/>
  </r>
  <r>
    <s v="1392404"/>
    <s v="Crawford,Kerri M"/>
    <s v="PI"/>
    <s v="G0506486"/>
    <s v="H0104"/>
    <s v="BIOLOGY &amp; BIOCHEMISTRY"/>
    <s v="H0411"/>
    <s v="DEAN, NATURAL SCIENCE &amp; MATHE"/>
    <x v="29"/>
    <x v="29"/>
    <x v="3"/>
    <x v="3"/>
    <s v="(blank)"/>
    <s v="(blank)"/>
    <n v="50"/>
    <n v="206"/>
    <n v="109.43767510000001"/>
    <n v="48.152577044000004"/>
    <n v="0"/>
    <n v="61.285098056000002"/>
  </r>
  <r>
    <s v="0089734"/>
    <s v="Willson,Richard"/>
    <s v="PI"/>
    <s v="G0506488"/>
    <s v="H0067"/>
    <s v="CHEMICAL ENGINEERING"/>
    <s v="H0406"/>
    <s v="DEAN, ENGINEERING"/>
    <x v="9"/>
    <x v="9"/>
    <x v="1"/>
    <x v="1"/>
    <s v="(blank)"/>
    <s v="(blank)"/>
    <n v="100"/>
    <n v="-291"/>
    <n v="-154.59399735000002"/>
    <n v="-68.021358834000011"/>
    <n v="0"/>
    <n v="-86.572638516000012"/>
  </r>
  <r>
    <s v="0867596"/>
    <s v="Tran,Tho H"/>
    <s v="OTHK"/>
    <s v="G0506490"/>
    <s v="H0117"/>
    <s v="PHARMACOLOGICAL &amp; PHARMACEUTIC"/>
    <s v="H0413"/>
    <s v="DEAN, PHARMACY"/>
    <x v="7"/>
    <x v="7"/>
    <x v="3"/>
    <x v="3"/>
    <s v="(blank)"/>
    <s v="(blank)"/>
    <n v="50"/>
    <n v="0"/>
    <n v="0"/>
    <n v="0"/>
    <n v="0"/>
    <n v="0"/>
  </r>
  <r>
    <s v="0868101"/>
    <s v="McConnell,Bradley K"/>
    <s v="PI"/>
    <s v="G0506490"/>
    <s v="H0117"/>
    <s v="PHARMACOLOGICAL &amp; PHARMACEUTIC"/>
    <s v="H0413"/>
    <s v="DEAN, PHARMACY"/>
    <x v="24"/>
    <x v="24"/>
    <x v="9"/>
    <x v="9"/>
    <s v="(blank)"/>
    <s v="(blank)"/>
    <n v="30"/>
    <n v="0"/>
    <n v="0"/>
    <n v="0"/>
    <n v="0"/>
    <n v="0"/>
  </r>
  <r>
    <s v="0868101"/>
    <s v="McConnell,Bradley K"/>
    <s v="PI"/>
    <s v="G0506490"/>
    <s v="H0117"/>
    <s v="PHARMACOLOGICAL &amp; PHARMACEUTIC"/>
    <s v="H0413"/>
    <s v="DEAN, PHARMACY"/>
    <x v="25"/>
    <x v="25"/>
    <x v="9"/>
    <x v="9"/>
    <s v="(blank)"/>
    <s v="(blank)"/>
    <n v="20"/>
    <n v="0"/>
    <n v="0"/>
    <n v="0"/>
    <n v="0"/>
    <n v="0"/>
  </r>
  <r>
    <s v="8008964"/>
    <s v="Joshi,Shailendra Pramod"/>
    <s v="PI"/>
    <s v="G0506491"/>
    <s v="H0073"/>
    <s v="MECHANICAL ENGINEERING"/>
    <s v="H0406"/>
    <s v="DEAN, ENGINEERING"/>
    <x v="33"/>
    <x v="33"/>
    <x v="1"/>
    <x v="1"/>
    <s v="(blank)"/>
    <s v="(blank)"/>
    <n v="100"/>
    <n v="2773"/>
    <n v="1473.1586070500002"/>
    <n v="648.18978710200008"/>
    <n v="0"/>
    <n v="824.96881994800015"/>
  </r>
  <r>
    <s v="0100990"/>
    <s v="Trivedi PhD,Meghana"/>
    <s v="PI"/>
    <s v="G0506495"/>
    <s v="H0118"/>
    <s v="PHARM PRAC &amp; TRANS RESEARCH"/>
    <s v="H0413"/>
    <s v="DEAN, PHARMACY"/>
    <x v="45"/>
    <x v="45"/>
    <x v="9"/>
    <x v="9"/>
    <s v="(blank)"/>
    <s v="(blank)"/>
    <n v="100"/>
    <n v="1022"/>
    <n v="542.93836870000007"/>
    <n v="238.89288222800002"/>
    <n v="0"/>
    <n v="304.04548647200005"/>
  </r>
  <r>
    <s v="0828818"/>
    <s v="Young,Nancy Beck"/>
    <s v="PI"/>
    <s v="G0506504"/>
    <s v="H0517"/>
    <s v="CENTER FOR PUBLIC HISTORY"/>
    <s v="H0409"/>
    <s v="DEAN, LIBERAL ARTS &amp; SOC SCI"/>
    <x v="8"/>
    <x v="8"/>
    <x v="2"/>
    <x v="2"/>
    <s v="(blank)"/>
    <s v="(blank)"/>
    <n v="20"/>
    <n v="1777"/>
    <n v="944.03276045000007"/>
    <n v="415.37441459800004"/>
    <n v="0"/>
    <n v="528.65834585200002"/>
  </r>
  <r>
    <s v="0828818"/>
    <s v="Young,Nancy Beck"/>
    <s v="PI"/>
    <s v="G0506504"/>
    <s v="H0517"/>
    <s v="CENTER FOR PUBLIC HISTORY"/>
    <s v="H0409"/>
    <s v="DEAN, LIBERAL ARTS &amp; SOC SCI"/>
    <x v="70"/>
    <x v="71"/>
    <x v="2"/>
    <x v="2"/>
    <s v="(blank)"/>
    <s v="(blank)"/>
    <n v="20"/>
    <n v="1777"/>
    <n v="944.03276045000007"/>
    <n v="415.37441459800004"/>
    <n v="0"/>
    <n v="528.65834585200002"/>
  </r>
  <r>
    <s v="0832865"/>
    <s v="Lindner,Peggy"/>
    <s v="COI"/>
    <s v="G0506504"/>
    <s v="H0517"/>
    <s v="CENTER FOR PUBLIC HISTORY"/>
    <s v="H0409"/>
    <s v="DEAN, LIBERAL ARTS &amp; SOC SCI"/>
    <x v="52"/>
    <x v="52"/>
    <x v="13"/>
    <x v="13"/>
    <s v="(blank)"/>
    <s v="(blank)"/>
    <n v="20"/>
    <n v="1777"/>
    <n v="944.03276045000007"/>
    <n v="415.37441459800004"/>
    <n v="0"/>
    <n v="528.65834585200002"/>
  </r>
  <r>
    <s v="8000128"/>
    <s v="Zarnow,Leandra Ruth"/>
    <s v="COI"/>
    <s v="G0506504"/>
    <s v="H0517"/>
    <s v="CENTER FOR PUBLIC HISTORY"/>
    <s v="H0409"/>
    <s v="DEAN, LIBERAL ARTS &amp; SOC SCI"/>
    <x v="8"/>
    <x v="8"/>
    <x v="2"/>
    <x v="2"/>
    <s v="(blank)"/>
    <s v="(blank)"/>
    <n v="20"/>
    <n v="1777"/>
    <n v="944.03276045000007"/>
    <n v="415.37441459800004"/>
    <n v="0"/>
    <n v="528.65834585200002"/>
  </r>
  <r>
    <s v="8000128"/>
    <s v="Zarnow,Leandra Ruth"/>
    <s v="COI"/>
    <s v="G0506504"/>
    <s v="H0517"/>
    <s v="CENTER FOR PUBLIC HISTORY"/>
    <s v="H0409"/>
    <s v="DEAN, LIBERAL ARTS &amp; SOC SCI"/>
    <x v="70"/>
    <x v="71"/>
    <x v="2"/>
    <x v="2"/>
    <s v="(blank)"/>
    <s v="(blank)"/>
    <n v="20"/>
    <n v="1777"/>
    <n v="944.03276045000007"/>
    <n v="415.37441459800004"/>
    <n v="0"/>
    <n v="528.65834585200002"/>
  </r>
  <r>
    <s v="1392404"/>
    <s v="Crawford,Kerri M"/>
    <s v="PI"/>
    <s v="G0506508"/>
    <s v="H0104"/>
    <s v="BIOLOGY &amp; BIOCHEMISTRY"/>
    <s v="H0411"/>
    <s v="DEAN, NATURAL SCIENCE &amp; MATHE"/>
    <x v="26"/>
    <x v="26"/>
    <x v="3"/>
    <x v="3"/>
    <s v="(blank)"/>
    <s v="(blank)"/>
    <n v="50"/>
    <n v="149"/>
    <n v="79.156376650000013"/>
    <n v="34.828805726000006"/>
    <n v="0"/>
    <n v="44.327570924000007"/>
  </r>
  <r>
    <s v="1392404"/>
    <s v="Crawford,Kerri M"/>
    <s v="PI"/>
    <s v="G0506508"/>
    <s v="H0104"/>
    <s v="BIOLOGY &amp; BIOCHEMISTRY"/>
    <s v="H0411"/>
    <s v="DEAN, NATURAL SCIENCE &amp; MATHE"/>
    <x v="29"/>
    <x v="29"/>
    <x v="3"/>
    <x v="3"/>
    <s v="(blank)"/>
    <s v="(blank)"/>
    <n v="50"/>
    <n v="149"/>
    <n v="79.156376650000013"/>
    <n v="34.828805726000006"/>
    <n v="0"/>
    <n v="44.327570924000007"/>
  </r>
  <r>
    <s v="8014670"/>
    <s v="Weiland,Travis"/>
    <s v="PI"/>
    <s v="G0506509"/>
    <s v="H0062"/>
    <s v="CURRICULUM AND INSTRUCTION"/>
    <s v="H0405"/>
    <s v="DEAN, EDUCATION"/>
    <x v="23"/>
    <x v="23"/>
    <x v="0"/>
    <x v="0"/>
    <s v="(blank)"/>
    <s v="(blank)"/>
    <n v="100"/>
    <n v="6240"/>
    <n v="3315.0053040000003"/>
    <n v="1458.6023337600002"/>
    <n v="0"/>
    <n v="1856.4029702400001"/>
  </r>
  <r>
    <s v="0972205"/>
    <s v="Conrad,Jacinta C"/>
    <s v="PI"/>
    <s v="G0506515"/>
    <s v="H0067"/>
    <s v="CHEMICAL ENGINEERING"/>
    <s v="H0406"/>
    <s v="DEAN, ENGINEERING"/>
    <x v="9"/>
    <x v="9"/>
    <x v="1"/>
    <x v="1"/>
    <s v="(blank)"/>
    <s v="(blank)"/>
    <n v="50"/>
    <n v="8685"/>
    <n v="4613.9136322500008"/>
    <n v="2030.1219981900003"/>
    <n v="0"/>
    <n v="2583.7916340600004"/>
  </r>
  <r>
    <s v="1058227"/>
    <s v="Cirino,Patrick C"/>
    <s v="COPI"/>
    <s v="G0506515"/>
    <s v="H0067"/>
    <s v="CHEMICAL ENGINEERING"/>
    <s v="H0406"/>
    <s v="DEAN, ENGINEERING"/>
    <x v="9"/>
    <x v="9"/>
    <x v="1"/>
    <x v="1"/>
    <s v="(blank)"/>
    <s v="(blank)"/>
    <n v="50"/>
    <n v="8685"/>
    <n v="4613.9136322500008"/>
    <n v="2030.1219981900003"/>
    <n v="0"/>
    <n v="2583.7916340600004"/>
  </r>
  <r>
    <s v="0126948"/>
    <s v="Pavlidis,Ioannis T"/>
    <s v="(blank)"/>
    <s v="G0506518"/>
    <s v="H0125"/>
    <s v="PSYCHOLOGY"/>
    <s v="H0409"/>
    <s v="DEAN, LIBERAL ARTS &amp; SOC SCI"/>
    <x v="38"/>
    <x v="38"/>
    <x v="3"/>
    <x v="3"/>
    <s v="(blank)"/>
    <s v="(blank)"/>
    <n v="1"/>
    <n v="570"/>
    <n v="302.81298450000003"/>
    <n v="133.23771318000001"/>
    <n v="0"/>
    <n v="169.57527132000001"/>
  </r>
  <r>
    <s v="1116251"/>
    <s v="Zvolensky,Michael J"/>
    <s v="(blank)"/>
    <s v="G0506518"/>
    <s v="H0125"/>
    <s v="PSYCHOLOGY"/>
    <s v="H0409"/>
    <s v="DEAN, LIBERAL ARTS &amp; SOC SCI"/>
    <x v="2"/>
    <x v="2"/>
    <x v="2"/>
    <x v="2"/>
    <s v="(blank)"/>
    <s v="(blank)"/>
    <n v="1"/>
    <n v="570"/>
    <n v="302.81298450000003"/>
    <n v="133.23771318000001"/>
    <n v="0"/>
    <n v="169.57527132000001"/>
  </r>
  <r>
    <s v="8001691"/>
    <s v="Grigorenko,Elena L"/>
    <s v="PI"/>
    <s v="G0506518"/>
    <s v="H0125"/>
    <s v="PSYCHOLOGY"/>
    <s v="H0409"/>
    <s v="DEAN, LIBERAL ARTS &amp; SOC SCI"/>
    <x v="2"/>
    <x v="2"/>
    <x v="2"/>
    <x v="2"/>
    <s v="(blank)"/>
    <s v="(blank)"/>
    <n v="49"/>
    <n v="27987"/>
    <n v="14868.117538950002"/>
    <n v="6541.9717171380007"/>
    <n v="0"/>
    <n v="8326.1458218120024"/>
  </r>
  <r>
    <s v="8001691"/>
    <s v="Grigorenko,Elena L"/>
    <s v="PI"/>
    <s v="G0506518"/>
    <s v="H0125"/>
    <s v="PSYCHOLOGY"/>
    <s v="H0409"/>
    <s v="DEAN, LIBERAL ARTS &amp; SOC SCI"/>
    <x v="19"/>
    <x v="19"/>
    <x v="7"/>
    <x v="7"/>
    <s v="H0409"/>
    <s v="DEAN, LIBERAL ARTS AND SOCIAL SCIENCE"/>
    <n v="49"/>
    <n v="27987"/>
    <n v="14868.117538950002"/>
    <n v="0"/>
    <n v="14868.117538950002"/>
    <n v="0"/>
  </r>
  <r>
    <s v="0188209"/>
    <s v="Fan,Weihua"/>
    <s v="COPI"/>
    <s v="G0506519"/>
    <s v="H0064"/>
    <s v="PSYCH, HLTH &amp; LEARNING SCIENCE"/>
    <s v="H0405"/>
    <s v="DEAN, EDUCATION"/>
    <x v="11"/>
    <x v="11"/>
    <x v="0"/>
    <x v="0"/>
    <s v="(blank)"/>
    <s v="(blank)"/>
    <n v="20"/>
    <n v="11778"/>
    <n v="6257.0725113000008"/>
    <n v="2753.1119049720005"/>
    <n v="0"/>
    <n v="3503.9606063280003"/>
  </r>
  <r>
    <s v="8014507"/>
    <s v="Master,Allison"/>
    <s v="PI"/>
    <s v="G0506519"/>
    <s v="H0064"/>
    <s v="PSYCH, HLTH &amp; LEARNING SCIENCE"/>
    <s v="H0405"/>
    <s v="DEAN, EDUCATION"/>
    <x v="11"/>
    <x v="11"/>
    <x v="0"/>
    <x v="0"/>
    <s v="(blank)"/>
    <s v="(blank)"/>
    <n v="80"/>
    <n v="47120"/>
    <n v="25032.540052000004"/>
    <n v="11014.317622880002"/>
    <n v="0"/>
    <n v="14018.222429120002"/>
  </r>
  <r>
    <s v="0166876"/>
    <s v="Mire,Sarah Stanford"/>
    <s v="PI"/>
    <s v="G0506520"/>
    <s v="H0064"/>
    <s v="PSYCH, HLTH &amp; LEARNING SCIENCE"/>
    <s v="H0405"/>
    <s v="DEAN, EDUCATION"/>
    <x v="11"/>
    <x v="11"/>
    <x v="0"/>
    <x v="0"/>
    <s v="(blank)"/>
    <s v="(blank)"/>
    <n v="50"/>
    <n v="274"/>
    <n v="145.56273290000001"/>
    <n v="64.047602476000009"/>
    <n v="0"/>
    <n v="81.515130424000006"/>
  </r>
  <r>
    <s v="0969156"/>
    <s v="Ivey,Michelle L"/>
    <s v="COPI"/>
    <s v="G0506520"/>
    <s v="H0064"/>
    <s v="PSYCH, HLTH &amp; LEARNING SCIENCE"/>
    <s v="H0405"/>
    <s v="DEAN, EDUCATION"/>
    <x v="73"/>
    <x v="75"/>
    <x v="2"/>
    <x v="2"/>
    <s v="(blank)"/>
    <s v="(blank)"/>
    <n v="50"/>
    <n v="274"/>
    <n v="145.56273290000001"/>
    <n v="64.047602476000009"/>
    <n v="0"/>
    <n v="81.515130424000006"/>
  </r>
  <r>
    <s v="1145346"/>
    <s v="Bose,Anima B"/>
    <s v="PI"/>
    <s v="G0506523"/>
    <s v="H0139"/>
    <s v="ENGINEERING TECHNOLOGY"/>
    <s v="H0416"/>
    <s v="TECHNOLOGY ADMIN"/>
    <x v="41"/>
    <x v="41"/>
    <x v="13"/>
    <x v="13"/>
    <s v="(blank)"/>
    <s v="(blank)"/>
    <n v="100"/>
    <n v="35186"/>
    <n v="18692.592408100001"/>
    <n v="8224.7406595640005"/>
    <n v="0"/>
    <n v="10467.851748536001"/>
  </r>
  <r>
    <s v="0190568"/>
    <s v="Soliman,Mohamed Yousef"/>
    <s v="PI"/>
    <s v="G0506524"/>
    <s v="H0591"/>
    <s v="PETROLEUM ENGINEERING"/>
    <s v="H0406"/>
    <s v="DEAN, ENGINEERING"/>
    <x v="32"/>
    <x v="32"/>
    <x v="1"/>
    <x v="1"/>
    <s v="(blank)"/>
    <s v="(blank)"/>
    <n v="100"/>
    <n v="6848"/>
    <n v="3638.0058208000005"/>
    <n v="1600.7225611520003"/>
    <n v="0"/>
    <n v="2037.2832596480002"/>
  </r>
  <r>
    <s v="0080332"/>
    <s v="Kakadiaris,Ioannis A."/>
    <s v="PI"/>
    <s v="G0506529"/>
    <s v="H0108"/>
    <s v="COMPUTER SCIENCE"/>
    <s v="H0411"/>
    <s v="DEAN, NATURAL SCIENCE &amp; MATHE"/>
    <x v="38"/>
    <x v="38"/>
    <x v="3"/>
    <x v="3"/>
    <s v="(blank)"/>
    <s v="(blank)"/>
    <n v="100"/>
    <n v="5289"/>
    <n v="2809.7857456500001"/>
    <n v="1236.305728086"/>
    <n v="0"/>
    <n v="1573.480017564"/>
  </r>
  <r>
    <n v="8015443"/>
    <s v="Gilbert,Lauren Rose"/>
    <s v="COI"/>
    <s v="G0506531"/>
    <s v="H0625"/>
    <s v="HEALTH SYST &amp; POPULATIONS SCI"/>
    <s v="H0557"/>
    <s v="DEAN, COLLEGE OF MEDICINE"/>
    <x v="78"/>
    <x v="80"/>
    <x v="20"/>
    <x v="20"/>
    <s v="(blank)"/>
    <s v="(blank)"/>
    <n v="40"/>
    <n v="2420"/>
    <n v="1285.6270570000001"/>
    <n v="565.67590508000012"/>
    <n v="0"/>
    <n v="719.95115192000003"/>
  </r>
  <r>
    <s v="0455983"/>
    <s v="Nguyen,Bich-May"/>
    <s v="PI"/>
    <s v="G0506531"/>
    <s v="H0625"/>
    <s v="HEALTH SYST &amp; POPULATIONS SCI"/>
    <s v="H0557"/>
    <s v="DEAN, COLLEGE OF MEDICINE"/>
    <x v="78"/>
    <x v="80"/>
    <x v="20"/>
    <x v="20"/>
    <s v="(blank)"/>
    <s v="(blank)"/>
    <n v="60"/>
    <n v="3630"/>
    <n v="1928.4405855000002"/>
    <n v="848.51385762000007"/>
    <n v="0"/>
    <n v="1079.9267278800003"/>
  </r>
  <r>
    <s v="0016073"/>
    <s v="Hines,Andrew Lewis"/>
    <s v="PI"/>
    <s v="G0506543"/>
    <s v="H0140"/>
    <s v="HUMAN DEVELOP AND CONSUMER SCI"/>
    <s v="H0416"/>
    <s v="TECHNOLOGY ADMIN"/>
    <x v="59"/>
    <x v="59"/>
    <x v="13"/>
    <x v="13"/>
    <s v="(blank)"/>
    <s v="(blank)"/>
    <n v="100"/>
    <n v="4119"/>
    <n v="2188.2222511500004"/>
    <n v="962.81779050600016"/>
    <n v="0"/>
    <n v="1225.4044606440002"/>
  </r>
  <r>
    <s v="8012952"/>
    <s v="Cescon,Marzia"/>
    <s v="PI"/>
    <s v="G0506554"/>
    <s v="H0073"/>
    <s v="MECHANICAL ENGINEERING"/>
    <s v="H0406"/>
    <s v="DEAN, ENGINEERING"/>
    <x v="33"/>
    <x v="33"/>
    <x v="1"/>
    <x v="1"/>
    <s v="(blank)"/>
    <s v="(blank)"/>
    <n v="100"/>
    <n v="18128"/>
    <n v="9630.5154088000018"/>
    <n v="4237.4267798720011"/>
    <n v="0"/>
    <n v="5393.0886289280006"/>
  </r>
  <r>
    <s v="1393885"/>
    <s v="Fu,Xin"/>
    <s v="COPI"/>
    <s v="G0506556"/>
    <s v="H0070"/>
    <s v="ELECTRICAL ENGINEERING"/>
    <s v="H0406"/>
    <s v="DEAN, ENGINEERING"/>
    <x v="1"/>
    <x v="1"/>
    <x v="1"/>
    <x v="1"/>
    <s v="(blank)"/>
    <s v="(blank)"/>
    <n v="50"/>
    <n v="14265"/>
    <n v="7578.2933752500012"/>
    <n v="3334.4490851100004"/>
    <n v="0"/>
    <n v="4243.8442901400012"/>
  </r>
  <r>
    <s v="8001791"/>
    <s v="Pan,Miao"/>
    <s v="PI"/>
    <s v="G0506556"/>
    <s v="H0070"/>
    <s v="ELECTRICAL ENGINEERING"/>
    <s v="H0406"/>
    <s v="DEAN, ENGINEERING"/>
    <x v="1"/>
    <x v="1"/>
    <x v="1"/>
    <x v="1"/>
    <s v="(blank)"/>
    <s v="(blank)"/>
    <n v="50"/>
    <n v="14265"/>
    <n v="7578.2933752500012"/>
    <n v="3334.4490851100004"/>
    <n v="0"/>
    <n v="4243.8442901400012"/>
  </r>
  <r>
    <s v="0963911"/>
    <s v="Rimer,Jeffrey"/>
    <s v="PI"/>
    <s v="G0506558"/>
    <s v="H0067"/>
    <s v="CHEMICAL ENGINEERING"/>
    <s v="H0406"/>
    <s v="DEAN, ENGINEERING"/>
    <x v="9"/>
    <x v="9"/>
    <x v="1"/>
    <x v="1"/>
    <s v="(blank)"/>
    <s v="(blank)"/>
    <n v="100"/>
    <n v="0"/>
    <n v="0"/>
    <n v="0"/>
    <n v="0"/>
    <n v="0"/>
  </r>
  <r>
    <s v="0081021"/>
    <s v="Krishnamoorti,Ramanan"/>
    <s v="PI"/>
    <s v="G0506562"/>
    <s v="H0070"/>
    <s v="ELECTRICAL ENGINEERING"/>
    <s v="H0406"/>
    <s v="DEAN, ENGINEERING"/>
    <x v="31"/>
    <x v="31"/>
    <x v="12"/>
    <x v="12"/>
    <s v="(blank)"/>
    <s v="(blank)"/>
    <n v="100"/>
    <n v="22031"/>
    <n v="11703.987476350001"/>
    <n v="5149.7544895940009"/>
    <n v="0"/>
    <n v="6554.2329867560002"/>
  </r>
  <r>
    <s v="8004805"/>
    <s v="Rajashekara,Kaushik"/>
    <s v="COPI"/>
    <s v="G0506562"/>
    <s v="H0070"/>
    <s v="ELECTRICAL ENGINEERING"/>
    <s v="H0406"/>
    <s v="DEAN, ENGINEERING"/>
    <x v="1"/>
    <x v="1"/>
    <x v="1"/>
    <x v="1"/>
    <s v="(blank)"/>
    <s v="(blank)"/>
    <n v="0"/>
    <n v="0"/>
    <n v="0"/>
    <n v="0"/>
    <n v="0"/>
    <n v="0"/>
  </r>
  <r>
    <s v="8007901"/>
    <s v="Krishnamoorthy,Harish Sarma"/>
    <s v="PI"/>
    <s v="G0506562"/>
    <s v="H0070"/>
    <s v="ELECTRICAL ENGINEERING"/>
    <s v="H0406"/>
    <s v="DEAN, ENGINEERING"/>
    <x v="1"/>
    <x v="1"/>
    <x v="1"/>
    <x v="1"/>
    <s v="(blank)"/>
    <s v="(blank)"/>
    <n v="0"/>
    <n v="0"/>
    <n v="0"/>
    <n v="0"/>
    <n v="0"/>
    <n v="0"/>
  </r>
  <r>
    <s v="8001749"/>
    <s v="Derrick,Jaye L"/>
    <s v="PI"/>
    <s v="G0506563"/>
    <s v="H0125"/>
    <s v="PSYCHOLOGY"/>
    <s v="H0409"/>
    <s v="DEAN, LIBERAL ARTS &amp; SOC SCI"/>
    <x v="2"/>
    <x v="2"/>
    <x v="2"/>
    <x v="2"/>
    <s v="(blank)"/>
    <s v="(blank)"/>
    <n v="100"/>
    <n v="0"/>
    <n v="0"/>
    <n v="0"/>
    <n v="0"/>
    <n v="0"/>
  </r>
  <r>
    <s v="1011128"/>
    <s v="Ledoux,Tracey A"/>
    <s v="COPI"/>
    <s v="G0506567"/>
    <s v="H0139"/>
    <s v="ENGINEERING TECHNOLOGY"/>
    <s v="H0416"/>
    <s v="TECHNOLOGY ADMIN"/>
    <x v="16"/>
    <x v="16"/>
    <x v="2"/>
    <x v="2"/>
    <s v="(blank)"/>
    <s v="(blank)"/>
    <n v="33"/>
    <n v="3851"/>
    <n v="2045.8470233500002"/>
    <n v="900.17269027400005"/>
    <n v="0"/>
    <n v="1145.674333076"/>
  </r>
  <r>
    <s v="1276711"/>
    <s v="Flavier,Albert B"/>
    <s v="OTHK"/>
    <s v="G0506567"/>
    <s v="H0139"/>
    <s v="ENGINEERING TECHNOLOGY"/>
    <s v="H0416"/>
    <s v="TECHNOLOGY ADMIN"/>
    <x v="41"/>
    <x v="41"/>
    <x v="13"/>
    <x v="13"/>
    <s v="(blank)"/>
    <s v="(blank)"/>
    <n v="33"/>
    <n v="3851"/>
    <n v="2045.8470233500002"/>
    <n v="900.17269027400005"/>
    <n v="0"/>
    <n v="1145.674333076"/>
  </r>
  <r>
    <s v="8007589"/>
    <s v="Balan,Venkatesh"/>
    <s v="PI"/>
    <s v="G0506567"/>
    <s v="H0139"/>
    <s v="ENGINEERING TECHNOLOGY"/>
    <s v="H0416"/>
    <s v="TECHNOLOGY ADMIN"/>
    <x v="41"/>
    <x v="41"/>
    <x v="13"/>
    <x v="13"/>
    <s v="(blank)"/>
    <s v="(blank)"/>
    <n v="34"/>
    <n v="3968"/>
    <n v="2108.0033728000003"/>
    <n v="927.5214840320001"/>
    <n v="0"/>
    <n v="1180.4818887680003"/>
  </r>
  <r>
    <s v="0190308"/>
    <s v="Reitzel,Lorraine R"/>
    <s v="PI"/>
    <s v="G0506569"/>
    <s v="H0064"/>
    <s v="PSYCH, HLTH &amp; LEARNING SCIENCE"/>
    <s v="H0405"/>
    <s v="DEAN, EDUCATION"/>
    <x v="17"/>
    <x v="17"/>
    <x v="7"/>
    <x v="7"/>
    <s v="H0405"/>
    <s v="DEAN, EDUCATION"/>
    <n v="15"/>
    <n v="687"/>
    <n v="364.96933395000002"/>
    <n v="0"/>
    <n v="364.96933395000002"/>
    <n v="0"/>
  </r>
  <r>
    <s v="0190308"/>
    <s v="Reitzel,Lorraine R"/>
    <s v="PI"/>
    <s v="G0506569"/>
    <s v="H0064"/>
    <s v="PSYCH, HLTH &amp; LEARNING SCIENCE"/>
    <s v="H0405"/>
    <s v="DEAN, EDUCATION"/>
    <x v="11"/>
    <x v="11"/>
    <x v="0"/>
    <x v="0"/>
    <s v="(blank)"/>
    <s v="(blank)"/>
    <n v="70"/>
    <n v="3207"/>
    <n v="1703.7214759500002"/>
    <n v="749.63744941800007"/>
    <n v="0"/>
    <n v="954.08402653200017"/>
  </r>
  <r>
    <s v="1218578"/>
    <s v="Obasi,Ezemenari M"/>
    <s v="COI"/>
    <s v="G0506569"/>
    <s v="H0064"/>
    <s v="PSYCH, HLTH &amp; LEARNING SCIENCE"/>
    <s v="H0405"/>
    <s v="DEAN, EDUCATION"/>
    <x v="17"/>
    <x v="17"/>
    <x v="7"/>
    <x v="7"/>
    <s v="H0405"/>
    <s v="DEAN, EDUCATION"/>
    <n v="2.5"/>
    <n v="115"/>
    <n v="61.093847750000009"/>
    <n v="0"/>
    <n v="61.093847750000009"/>
    <n v="0"/>
  </r>
  <r>
    <s v="1218578"/>
    <s v="Obasi,Ezemenari M"/>
    <s v="COI"/>
    <s v="G0506569"/>
    <s v="H0064"/>
    <s v="PSYCH, HLTH &amp; LEARNING SCIENCE"/>
    <s v="H0405"/>
    <s v="DEAN, EDUCATION"/>
    <x v="11"/>
    <x v="11"/>
    <x v="0"/>
    <x v="0"/>
    <s v="(blank)"/>
    <s v="(blank)"/>
    <n v="2.5"/>
    <n v="115"/>
    <n v="61.093847750000009"/>
    <n v="26.881293010000004"/>
    <n v="0"/>
    <n v="34.212554740000002"/>
  </r>
  <r>
    <s v="8001399"/>
    <s v="Correa-Fernandez,Virmarie"/>
    <s v="COI"/>
    <s v="G0506569"/>
    <s v="H0064"/>
    <s v="PSYCH, HLTH &amp; LEARNING SCIENCE"/>
    <s v="H0405"/>
    <s v="DEAN, EDUCATION"/>
    <x v="17"/>
    <x v="17"/>
    <x v="7"/>
    <x v="7"/>
    <s v="H0405"/>
    <s v="DEAN, EDUCATION"/>
    <n v="2.5"/>
    <n v="115"/>
    <n v="61.093847750000009"/>
    <n v="0"/>
    <n v="61.093847750000009"/>
    <n v="0"/>
  </r>
  <r>
    <s v="8001399"/>
    <s v="Correa-Fernandez,Virmarie"/>
    <s v="COI"/>
    <s v="G0506569"/>
    <s v="H0064"/>
    <s v="PSYCH, HLTH &amp; LEARNING SCIENCE"/>
    <s v="H0405"/>
    <s v="DEAN, EDUCATION"/>
    <x v="11"/>
    <x v="11"/>
    <x v="0"/>
    <x v="0"/>
    <s v="(blank)"/>
    <s v="(blank)"/>
    <n v="2.5"/>
    <n v="115"/>
    <n v="61.093847750000009"/>
    <n v="26.881293010000004"/>
    <n v="0"/>
    <n v="34.212554740000002"/>
  </r>
  <r>
    <s v="8007112"/>
    <s v="Chen,Tzu-An"/>
    <s v="COI"/>
    <s v="G0506569"/>
    <s v="H0064"/>
    <s v="PSYCH, HLTH &amp; LEARNING SCIENCE"/>
    <s v="H0405"/>
    <s v="DEAN, EDUCATION"/>
    <x v="17"/>
    <x v="17"/>
    <x v="7"/>
    <x v="7"/>
    <s v="H0405"/>
    <s v="DEAN, EDUCATION"/>
    <n v="4"/>
    <n v="183"/>
    <n v="97.218905550000017"/>
    <n v="0"/>
    <n v="97.218905550000017"/>
    <n v="0"/>
  </r>
  <r>
    <s v="8007112"/>
    <s v="Chen,Tzu-An"/>
    <s v="COI"/>
    <s v="G0506569"/>
    <s v="H0064"/>
    <s v="PSYCH, HLTH &amp; LEARNING SCIENCE"/>
    <s v="H0405"/>
    <s v="DEAN, EDUCATION"/>
    <x v="11"/>
    <x v="11"/>
    <x v="0"/>
    <x v="0"/>
    <s v="(blank)"/>
    <s v="(blank)"/>
    <n v="1"/>
    <n v="46"/>
    <n v="24.437539100000002"/>
    <n v="10.752517204000002"/>
    <n v="0"/>
    <n v="13.685021896"/>
  </r>
  <r>
    <s v="8002361"/>
    <s v="Brohard,Cheryl L"/>
    <s v="PI"/>
    <s v="G0506578"/>
    <s v="H0586"/>
    <s v="DEANS OFFICE - COLLEG OF NURSI"/>
    <s v="H0586"/>
    <s v="DEANS OFFICE - COLLEG OF NURSI"/>
    <x v="15"/>
    <x v="15"/>
    <x v="6"/>
    <x v="6"/>
    <s v="(blank)"/>
    <s v="(blank)"/>
    <n v="100"/>
    <n v="0"/>
    <n v="0"/>
    <n v="0"/>
    <n v="0"/>
    <n v="0"/>
  </r>
  <r>
    <s v="8002352"/>
    <s v="Francis,Joseph Thachil"/>
    <s v="COI"/>
    <s v="G0506579"/>
    <s v="H0071"/>
    <s v="BIOMEDICAL ENGINEERING"/>
    <s v="H0406"/>
    <s v="DEAN, ENGINEERING"/>
    <x v="37"/>
    <x v="37"/>
    <x v="1"/>
    <x v="1"/>
    <s v="(blank)"/>
    <s v="(blank)"/>
    <n v="35"/>
    <n v="34559"/>
    <n v="18359.498125150003"/>
    <n v="8078.1791750660013"/>
    <n v="0"/>
    <n v="10281.318950084002"/>
  </r>
  <r>
    <s v="8013719"/>
    <s v="Romero Ortega,Mario Ignacio"/>
    <s v="PI"/>
    <s v="G0506579"/>
    <s v="H0071"/>
    <s v="BIOMEDICAL ENGINEERING"/>
    <s v="H0406"/>
    <s v="DEAN, ENGINEERING"/>
    <x v="37"/>
    <x v="37"/>
    <x v="1"/>
    <x v="1"/>
    <s v="(blank)"/>
    <s v="(blank)"/>
    <n v="65"/>
    <n v="64179"/>
    <n v="34095.148302150003"/>
    <n v="15001.865252946001"/>
    <n v="0"/>
    <n v="19093.283049204001"/>
  </r>
  <r>
    <s v="8010043"/>
    <s v="Li,Hongyi"/>
    <s v="PI"/>
    <s v="G0506580"/>
    <s v="H0068"/>
    <s v="CIVIL ENGINEERING"/>
    <s v="H0406"/>
    <s v="DEAN, ENGINEERING"/>
    <x v="40"/>
    <x v="40"/>
    <x v="1"/>
    <x v="1"/>
    <s v="(blank)"/>
    <s v="(blank)"/>
    <n v="100"/>
    <n v="18083"/>
    <n v="9606.6091205500015"/>
    <n v="4226.9080130420007"/>
    <n v="0"/>
    <n v="5379.7011075080009"/>
  </r>
  <r>
    <s v="0081021"/>
    <s v="Krishnamoorti,Ramanan"/>
    <s v="PI"/>
    <s v="G0506581"/>
    <s v="H0073"/>
    <s v="MECHANICAL ENGINEERING"/>
    <s v="H0406"/>
    <s v="DEAN, ENGINEERING"/>
    <x v="31"/>
    <x v="31"/>
    <x v="12"/>
    <x v="12"/>
    <s v="(blank)"/>
    <s v="(blank)"/>
    <n v="100"/>
    <n v="5140"/>
    <n v="2730.6293690000002"/>
    <n v="1201.4769223600001"/>
    <n v="0"/>
    <n v="1529.1524466400001"/>
  </r>
  <r>
    <s v="0126234"/>
    <s v="Song,Gangbing"/>
    <s v="COPI"/>
    <s v="G0506581"/>
    <s v="H0073"/>
    <s v="MECHANICAL ENGINEERING"/>
    <s v="H0406"/>
    <s v="DEAN, ENGINEERING"/>
    <x v="33"/>
    <x v="33"/>
    <x v="1"/>
    <x v="1"/>
    <s v="(blank)"/>
    <s v="(blank)"/>
    <n v="0"/>
    <n v="0"/>
    <n v="0"/>
    <n v="0"/>
    <n v="0"/>
    <n v="0"/>
  </r>
  <r>
    <s v="8007483"/>
    <s v="Chen,Zheng"/>
    <s v="PI"/>
    <s v="G0506581"/>
    <s v="H0073"/>
    <s v="MECHANICAL ENGINEERING"/>
    <s v="H0406"/>
    <s v="DEAN, ENGINEERING"/>
    <x v="33"/>
    <x v="33"/>
    <x v="1"/>
    <x v="1"/>
    <s v="(blank)"/>
    <s v="(blank)"/>
    <n v="0"/>
    <n v="0"/>
    <n v="0"/>
    <n v="0"/>
    <n v="0"/>
    <n v="0"/>
  </r>
  <r>
    <s v="8004805"/>
    <s v="Rajashekara,Kaushik"/>
    <s v="PI"/>
    <s v="G0506607"/>
    <s v="H0070"/>
    <s v="ELECTRICAL ENGINEERING"/>
    <s v="H0406"/>
    <s v="DEAN, ENGINEERING"/>
    <x v="1"/>
    <x v="1"/>
    <x v="1"/>
    <x v="1"/>
    <s v="(blank)"/>
    <s v="(blank)"/>
    <n v="60"/>
    <n v="7029"/>
    <n v="3734.1622246500006"/>
    <n v="1643.0313788460003"/>
    <n v="0"/>
    <n v="2091.1308458040003"/>
  </r>
  <r>
    <s v="8007901"/>
    <s v="Krishnamoorthy,Harish Sarma"/>
    <s v="COPI"/>
    <s v="G0506607"/>
    <s v="H0070"/>
    <s v="ELECTRICAL ENGINEERING"/>
    <s v="H0406"/>
    <s v="DEAN, ENGINEERING"/>
    <x v="1"/>
    <x v="1"/>
    <x v="1"/>
    <x v="1"/>
    <s v="(blank)"/>
    <s v="(blank)"/>
    <n v="40"/>
    <n v="4686"/>
    <n v="2489.4414831000004"/>
    <n v="1095.3542525640003"/>
    <n v="0"/>
    <n v="1394.0872305360001"/>
  </r>
  <r>
    <s v="1072693"/>
    <s v="Grabow,Lars C"/>
    <s v="PI"/>
    <s v="G0506611"/>
    <s v="H0067"/>
    <s v="CHEMICAL ENGINEERING"/>
    <s v="H0406"/>
    <s v="DEAN, ENGINEERING"/>
    <x v="9"/>
    <x v="9"/>
    <x v="1"/>
    <x v="1"/>
    <s v="(blank)"/>
    <s v="(blank)"/>
    <n v="100"/>
    <n v="54228"/>
    <n v="28808.671093800003"/>
    <n v="12675.815281272002"/>
    <n v="0"/>
    <n v="16132.855812528001"/>
  </r>
  <r>
    <s v="0091236"/>
    <s v="Majkic,Goran S"/>
    <s v="PI"/>
    <s v="G0506617"/>
    <s v="H0073"/>
    <s v="MECHANICAL ENGINEERING"/>
    <s v="H0406"/>
    <s v="DEAN, ENGINEERING"/>
    <x v="33"/>
    <x v="33"/>
    <x v="1"/>
    <x v="1"/>
    <s v="(blank)"/>
    <s v="(blank)"/>
    <n v="50"/>
    <n v="6332"/>
    <n v="3363.8803822000004"/>
    <n v="1480.1073681680002"/>
    <n v="0"/>
    <n v="1883.7730140320002"/>
  </r>
  <r>
    <s v="0091236"/>
    <s v="Majkic,Goran S"/>
    <s v="PI"/>
    <s v="G0506617"/>
    <s v="H0073"/>
    <s v="MECHANICAL ENGINEERING"/>
    <s v="H0406"/>
    <s v="DEAN, ENGINEERING"/>
    <x v="36"/>
    <x v="36"/>
    <x v="7"/>
    <x v="7"/>
    <s v="H0406"/>
    <s v="DEAN, ENGINEERING"/>
    <n v="50"/>
    <n v="6332"/>
    <n v="3363.8803822000004"/>
    <n v="0"/>
    <n v="3363.8803822000004"/>
    <n v="0"/>
  </r>
  <r>
    <s v="8005239"/>
    <s v="Hosur,Pavan R"/>
    <s v="PI"/>
    <s v="G0506622"/>
    <s v="H0112"/>
    <s v="PHYSICS"/>
    <s v="H0411"/>
    <s v="DEAN, NATURAL SCIENCE &amp; MATHE"/>
    <x v="3"/>
    <x v="3"/>
    <x v="3"/>
    <x v="3"/>
    <s v="(blank)"/>
    <s v="(blank)"/>
    <n v="100"/>
    <n v="35081"/>
    <n v="18636.811068850002"/>
    <n v="8200.1968702940012"/>
    <n v="0"/>
    <n v="10436.614198556001"/>
  </r>
  <r>
    <s v="0083358"/>
    <s v="Rifai,Hanadi S"/>
    <s v="COI"/>
    <s v="G0506628"/>
    <s v="H0126"/>
    <s v="SOCIOLOGY"/>
    <s v="H0409"/>
    <s v="DEAN, LIBERAL ARTS &amp; SOC SCI"/>
    <x v="40"/>
    <x v="40"/>
    <x v="1"/>
    <x v="1"/>
    <s v="(blank)"/>
    <s v="(blank)"/>
    <n v="40"/>
    <n v="22456"/>
    <n v="11929.769087600002"/>
    <n v="5249.0983985440007"/>
    <n v="0"/>
    <n v="6680.6706890560008"/>
  </r>
  <r>
    <s v="8003863"/>
    <s v="Anderson,Kathryn"/>
    <s v="PI"/>
    <s v="G0506628"/>
    <s v="H0126"/>
    <s v="SOCIOLOGY"/>
    <s v="H0409"/>
    <s v="DEAN, LIBERAL ARTS &amp; SOC SCI"/>
    <x v="46"/>
    <x v="46"/>
    <x v="2"/>
    <x v="2"/>
    <s v="(blank)"/>
    <s v="(blank)"/>
    <n v="60"/>
    <n v="33684"/>
    <n v="17894.6536314"/>
    <n v="7873.6475978160006"/>
    <n v="0"/>
    <n v="10021.006033583999"/>
  </r>
  <r>
    <s v="0081949"/>
    <s v="Modi,Swati"/>
    <s v="COI"/>
    <s v="G0506632"/>
    <s v="H0114"/>
    <s v="OPT VISION SCIENCES"/>
    <s v="H0412"/>
    <s v="DEAN, OPTOMETRY"/>
    <x v="28"/>
    <x v="28"/>
    <x v="4"/>
    <x v="4"/>
    <s v="(blank)"/>
    <s v="(blank)"/>
    <n v="0"/>
    <n v="0"/>
    <n v="0"/>
    <n v="0"/>
    <n v="0"/>
    <n v="0"/>
  </r>
  <r>
    <s v="0081949"/>
    <s v="Modi,Swati"/>
    <s v="COI"/>
    <s v="G0506632"/>
    <s v="H0114"/>
    <s v="OPT VISION SCIENCES"/>
    <s v="H0412"/>
    <s v="DEAN, OPTOMETRY"/>
    <x v="10"/>
    <x v="10"/>
    <x v="4"/>
    <x v="4"/>
    <s v="(blank)"/>
    <s v="(blank)"/>
    <n v="50"/>
    <n v="1451"/>
    <n v="770.84498335000012"/>
    <n v="339.17179267400007"/>
    <n v="0"/>
    <n v="431.67319067600005"/>
  </r>
  <r>
    <s v="8007597"/>
    <s v="Harrison,Wendy W"/>
    <s v="PI"/>
    <s v="G0506632"/>
    <s v="H0114"/>
    <s v="OPT VISION SCIENCES"/>
    <s v="H0412"/>
    <s v="DEAN, OPTOMETRY"/>
    <x v="28"/>
    <x v="28"/>
    <x v="4"/>
    <x v="4"/>
    <s v="(blank)"/>
    <s v="(blank)"/>
    <n v="0"/>
    <n v="0"/>
    <n v="0"/>
    <n v="0"/>
    <n v="0"/>
    <n v="0"/>
  </r>
  <r>
    <s v="8007597"/>
    <s v="Harrison,Wendy W"/>
    <s v="PI"/>
    <s v="G0506632"/>
    <s v="H0114"/>
    <s v="OPT VISION SCIENCES"/>
    <s v="H0412"/>
    <s v="DEAN, OPTOMETRY"/>
    <x v="10"/>
    <x v="10"/>
    <x v="4"/>
    <x v="4"/>
    <s v="(blank)"/>
    <s v="(blank)"/>
    <n v="50"/>
    <n v="1451"/>
    <n v="770.84498335000012"/>
    <n v="339.17179267400007"/>
    <n v="0"/>
    <n v="431.67319067600005"/>
  </r>
  <r>
    <s v="0147233"/>
    <s v="Spitzmuller,Christiane"/>
    <s v="PI"/>
    <s v="G0506633"/>
    <s v="H0125"/>
    <s v="PSYCHOLOGY"/>
    <s v="H0409"/>
    <s v="DEAN, LIBERAL ARTS &amp; SOC SCI"/>
    <x v="2"/>
    <x v="2"/>
    <x v="2"/>
    <x v="2"/>
    <s v="(blank)"/>
    <s v="(blank)"/>
    <n v="60"/>
    <n v="13983"/>
    <n v="7428.4806355500004"/>
    <n v="3268.5314796420002"/>
    <n v="0"/>
    <n v="4159.9491559079997"/>
  </r>
  <r>
    <s v="0725486"/>
    <s v="Madera,Juan Manuel"/>
    <s v="COI"/>
    <s v="G0506633"/>
    <s v="H0125"/>
    <s v="PSYCHOLOGY"/>
    <s v="H0409"/>
    <s v="DEAN, LIBERAL ARTS &amp; SOC SCI"/>
    <x v="71"/>
    <x v="72"/>
    <x v="19"/>
    <x v="19"/>
    <s v="(blank)"/>
    <s v="(blank)"/>
    <n v="20"/>
    <n v="4659"/>
    <n v="2475.0977101500002"/>
    <n v="1089.0429924660002"/>
    <n v="0"/>
    <n v="1386.054717684"/>
  </r>
  <r>
    <s v="8002515"/>
    <s v="Henderson,Erika Jo"/>
    <s v="COI"/>
    <s v="G0506633"/>
    <s v="H0125"/>
    <s v="PSYCHOLOGY"/>
    <s v="H0409"/>
    <s v="DEAN, LIBERAL ARTS &amp; SOC SCI"/>
    <x v="94"/>
    <x v="96"/>
    <x v="14"/>
    <x v="14"/>
    <s v="(blank)"/>
    <s v="(blank)"/>
    <n v="20"/>
    <n v="4659"/>
    <n v="2475.0977101500002"/>
    <n v="1089.0429924660002"/>
    <n v="0"/>
    <n v="1386.054717684"/>
  </r>
  <r>
    <s v="0122499"/>
    <s v="Blake,Margaret T"/>
    <s v="PI"/>
    <s v="G0506634"/>
    <s v="H0087"/>
    <s v="COMMUNICATIONS DISORDERS"/>
    <s v="H0409"/>
    <s v="DEAN, LIBERAL ARTS &amp; SOC SCI"/>
    <x v="73"/>
    <x v="75"/>
    <x v="2"/>
    <x v="2"/>
    <s v="(blank)"/>
    <s v="(blank)"/>
    <n v="100"/>
    <n v="0"/>
    <n v="0"/>
    <n v="0"/>
    <n v="0"/>
    <n v="0"/>
  </r>
  <r>
    <s v="0064578"/>
    <s v="Haile,Colin Nichols"/>
    <s v="COI"/>
    <s v="G0506637"/>
    <s v="H0117"/>
    <s v="PHARMACOLOGICAL &amp; PHARMACEUTIC"/>
    <s v="H0413"/>
    <s v="DEAN, PHARMACY"/>
    <x v="2"/>
    <x v="2"/>
    <x v="2"/>
    <x v="2"/>
    <s v="(blank)"/>
    <s v="(blank)"/>
    <n v="5"/>
    <n v="3276"/>
    <n v="1740.3777846000003"/>
    <n v="765.7662252240001"/>
    <n v="0"/>
    <n v="974.61155937600017"/>
  </r>
  <r>
    <s v="0064578"/>
    <s v="Haile,Colin Nichols"/>
    <s v="COI"/>
    <s v="G0506637"/>
    <s v="H0117"/>
    <s v="PHARMACOLOGICAL &amp; PHARMACEUTIC"/>
    <s v="H0413"/>
    <s v="DEAN, PHARMACY"/>
    <x v="19"/>
    <x v="19"/>
    <x v="7"/>
    <x v="7"/>
    <s v="H0409"/>
    <s v="DEAN, LIBERAL ARTS AND SOCIAL SCIENCE"/>
    <n v="20"/>
    <n v="13100"/>
    <n v="6959.3861350000006"/>
    <n v="0"/>
    <n v="6959.3861350000006"/>
    <n v="0"/>
  </r>
  <r>
    <s v="1185394"/>
    <s v="Cuny,Gregory D"/>
    <s v="COI"/>
    <s v="G0506637"/>
    <s v="H0117"/>
    <s v="PHARMACOLOGICAL &amp; PHARMACEUTIC"/>
    <s v="H0413"/>
    <s v="DEAN, PHARMACY"/>
    <x v="24"/>
    <x v="24"/>
    <x v="9"/>
    <x v="9"/>
    <s v="(blank)"/>
    <s v="(blank)"/>
    <n v="15"/>
    <n v="9825"/>
    <n v="5219.5396012500005"/>
    <n v="2296.5974245500001"/>
    <n v="0"/>
    <n v="2922.9421767000003"/>
  </r>
  <r>
    <s v="1330619"/>
    <s v="Kosten,Therese A"/>
    <s v="PI"/>
    <s v="G0506637"/>
    <s v="H0117"/>
    <s v="PHARMACOLOGICAL &amp; PHARMACEUTIC"/>
    <s v="H0413"/>
    <s v="DEAN, PHARMACY"/>
    <x v="2"/>
    <x v="2"/>
    <x v="2"/>
    <x v="2"/>
    <s v="(blank)"/>
    <s v="(blank)"/>
    <n v="18"/>
    <n v="11792"/>
    <n v="6264.5100232000004"/>
    <n v="2756.3844102080002"/>
    <n v="0"/>
    <n v="3508.1256129920002"/>
  </r>
  <r>
    <s v="1330619"/>
    <s v="Kosten,Therese A"/>
    <s v="PI"/>
    <s v="G0506637"/>
    <s v="H0117"/>
    <s v="PHARMACOLOGICAL &amp; PHARMACEUTIC"/>
    <s v="H0413"/>
    <s v="DEAN, PHARMACY"/>
    <x v="19"/>
    <x v="19"/>
    <x v="7"/>
    <x v="7"/>
    <s v="H0409"/>
    <s v="DEAN, LIBERAL ARTS AND SOCIAL SCIENCE"/>
    <n v="42"/>
    <n v="27512"/>
    <n v="14615.773385200002"/>
    <n v="0"/>
    <n v="14615.773385200002"/>
    <n v="0"/>
  </r>
  <r>
    <s v="0126216"/>
    <s v="Donnelly,Vincent M."/>
    <s v="PI"/>
    <s v="G0506639"/>
    <s v="H0067"/>
    <s v="CHEMICAL ENGINEERING"/>
    <s v="H0406"/>
    <s v="DEAN, ENGINEERING"/>
    <x v="9"/>
    <x v="9"/>
    <x v="1"/>
    <x v="1"/>
    <s v="(blank)"/>
    <s v="(blank)"/>
    <n v="100"/>
    <n v="35834"/>
    <n v="19036.842958900001"/>
    <n v="8376.2109019159998"/>
    <n v="0"/>
    <n v="10660.632056984001"/>
  </r>
  <r>
    <s v="0166810"/>
    <s v="Horn,Catherine Lynn"/>
    <s v="COPI"/>
    <s v="G0506645"/>
    <s v="H0102"/>
    <s v="DEAN, NATURAL SCIENCE &amp; MATHE"/>
    <s v="H0411"/>
    <s v="DEAN, NATURAL SCIENCE &amp; MATHE"/>
    <x v="39"/>
    <x v="39"/>
    <x v="0"/>
    <x v="0"/>
    <s v="(blank)"/>
    <s v="(blank)"/>
    <n v="50"/>
    <n v="7884"/>
    <n v="4188.3817014000006"/>
    <n v="1842.8879486160004"/>
    <n v="0"/>
    <n v="2345.4937527840002"/>
  </r>
  <r>
    <s v="0190228"/>
    <s v="Pattison,Donna"/>
    <s v="PI"/>
    <s v="G0506645"/>
    <s v="H0102"/>
    <s v="DEAN, NATURAL SCIENCE &amp; MATHE"/>
    <s v="H0411"/>
    <s v="DEAN, NATURAL SCIENCE &amp; MATHE"/>
    <x v="26"/>
    <x v="26"/>
    <x v="3"/>
    <x v="3"/>
    <s v="(blank)"/>
    <s v="(blank)"/>
    <n v="50"/>
    <n v="7884"/>
    <n v="4188.3817014000006"/>
    <n v="1842.8879486160004"/>
    <n v="0"/>
    <n v="2345.4937527840002"/>
  </r>
  <r>
    <s v="8012816"/>
    <s v="Alward,Beau Andrew"/>
    <s v="PI"/>
    <s v="G0506652"/>
    <s v="H0288"/>
    <s v="TIMES"/>
    <s v="H0400"/>
    <s v="RESEARCH"/>
    <x v="2"/>
    <x v="2"/>
    <x v="2"/>
    <x v="2"/>
    <s v="(blank)"/>
    <s v="(blank)"/>
    <n v="50"/>
    <n v="41748"/>
    <n v="22178.660485800003"/>
    <n v="9758.6106137520019"/>
    <n v="0"/>
    <n v="12420.049872048001"/>
  </r>
  <r>
    <s v="8012816"/>
    <s v="Alward,Beau Andrew"/>
    <s v="PI"/>
    <s v="G0506652"/>
    <s v="H0288"/>
    <s v="TIMES"/>
    <s v="H0400"/>
    <s v="RESEARCH"/>
    <x v="19"/>
    <x v="19"/>
    <x v="7"/>
    <x v="7"/>
    <s v="H0409"/>
    <s v="DEAN, LIBERAL ARTS AND SOCIAL SCIENCE"/>
    <n v="50"/>
    <n v="41748"/>
    <n v="22178.660485800003"/>
    <n v="0"/>
    <n v="22178.660485800003"/>
    <n v="0"/>
  </r>
  <r>
    <s v="1132419"/>
    <s v="Alfano,Candice A"/>
    <s v="PI"/>
    <s v="G0506659"/>
    <s v="H0288"/>
    <s v="TIMES"/>
    <s v="H0400"/>
    <s v="RESEARCH"/>
    <x v="2"/>
    <x v="2"/>
    <x v="2"/>
    <x v="2"/>
    <s v="(blank)"/>
    <s v="(blank)"/>
    <n v="30"/>
    <n v="7880"/>
    <n v="4186.2566980000001"/>
    <n v="1841.9529471200001"/>
    <n v="0"/>
    <n v="2344.3037508799998"/>
  </r>
  <r>
    <s v="1132419"/>
    <s v="Alfano,Candice A"/>
    <s v="PI"/>
    <s v="G0506659"/>
    <s v="H0288"/>
    <s v="TIMES"/>
    <s v="H0400"/>
    <s v="RESEARCH"/>
    <x v="19"/>
    <x v="19"/>
    <x v="7"/>
    <x v="7"/>
    <s v="H0409"/>
    <s v="DEAN, LIBERAL ARTS AND SOCIAL SCIENCE"/>
    <n v="70"/>
    <n v="18388"/>
    <n v="9768.6406298000002"/>
    <n v="0"/>
    <n v="9768.6406298000002"/>
    <n v="0"/>
  </r>
  <r>
    <s v="1393366"/>
    <s v="Chen,Jinghong"/>
    <s v="PI"/>
    <s v="G0506665"/>
    <s v="H0070"/>
    <s v="ELECTRICAL ENGINEERING"/>
    <s v="H0406"/>
    <s v="DEAN, ENGINEERING"/>
    <x v="1"/>
    <x v="1"/>
    <x v="1"/>
    <x v="1"/>
    <s v="(blank)"/>
    <s v="(blank)"/>
    <n v="100"/>
    <n v="3793"/>
    <n v="2015.0344740500002"/>
    <n v="886.61516858200014"/>
    <n v="0"/>
    <n v="1128.4193054679999"/>
  </r>
  <r>
    <s v="0913630"/>
    <s v="Medina PhD,Luis Daniel"/>
    <s v="PI"/>
    <s v="G0506673"/>
    <s v="H0125"/>
    <s v="PSYCHOLOGY"/>
    <s v="H0409"/>
    <s v="DEAN, LIBERAL ARTS &amp; SOC SCI"/>
    <x v="2"/>
    <x v="2"/>
    <x v="2"/>
    <x v="2"/>
    <s v="(blank)"/>
    <s v="(blank)"/>
    <n v="100"/>
    <n v="14789"/>
    <n v="7856.6688206500012"/>
    <n v="3456.9342810860007"/>
    <n v="0"/>
    <n v="4399.7345395640004"/>
  </r>
  <r>
    <s v="1393230"/>
    <s v="Benoit,Julia S"/>
    <s v="COI"/>
    <s v="G0506677"/>
    <s v="H0125"/>
    <s v="PSYCHOLOGY"/>
    <s v="H0409"/>
    <s v="DEAN, LIBERAL ARTS &amp; SOC SCI"/>
    <x v="10"/>
    <x v="10"/>
    <x v="4"/>
    <x v="4"/>
    <s v="(blank)"/>
    <s v="(blank)"/>
    <n v="5"/>
    <n v="1071"/>
    <n v="568.96966035000003"/>
    <n v="250.34665055400001"/>
    <n v="0"/>
    <n v="318.62300979600002"/>
  </r>
  <r>
    <s v="1393230"/>
    <s v="Benoit,Julia S"/>
    <s v="COI"/>
    <s v="G0506677"/>
    <s v="H0125"/>
    <s v="PSYCHOLOGY"/>
    <s v="H0409"/>
    <s v="DEAN, LIBERAL ARTS &amp; SOC SCI"/>
    <x v="19"/>
    <x v="19"/>
    <x v="7"/>
    <x v="7"/>
    <s v="H0412"/>
    <s v="DEAN, OPTOMETRY"/>
    <n v="5"/>
    <n v="1071"/>
    <n v="568.96966035000003"/>
    <n v="0"/>
    <n v="568.96966035000003"/>
    <n v="0"/>
  </r>
  <r>
    <s v="8010012"/>
    <s v="Williams,Michael W"/>
    <s v="PI"/>
    <s v="G0506677"/>
    <s v="H0125"/>
    <s v="PSYCHOLOGY"/>
    <s v="H0409"/>
    <s v="DEAN, LIBERAL ARTS &amp; SOC SCI"/>
    <x v="2"/>
    <x v="2"/>
    <x v="2"/>
    <x v="2"/>
    <s v="(blank)"/>
    <s v="(blank)"/>
    <n v="90"/>
    <n v="19282"/>
    <n v="10243.5788897"/>
    <n v="4507.1747114680002"/>
    <n v="0"/>
    <n v="5736.404178232"/>
  </r>
  <r>
    <s v="1386404"/>
    <s v="Palmer,Jeremy"/>
    <s v="PI"/>
    <s v="G0506678"/>
    <s v="H0067"/>
    <s v="CHEMICAL ENGINEERING"/>
    <s v="H0406"/>
    <s v="DEAN, ENGINEERING"/>
    <x v="9"/>
    <x v="9"/>
    <x v="1"/>
    <x v="1"/>
    <s v="(blank)"/>
    <s v="(blank)"/>
    <n v="100"/>
    <n v="0"/>
    <n v="0"/>
    <n v="0"/>
    <n v="0"/>
    <n v="0"/>
  </r>
  <r>
    <s v="0222451"/>
    <s v="Belarbi,Abdeldjelil"/>
    <s v="PI"/>
    <s v="G0506682"/>
    <s v="H0068"/>
    <s v="CIVIL ENGINEERING"/>
    <s v="H0406"/>
    <s v="DEAN, ENGINEERING"/>
    <x v="40"/>
    <x v="40"/>
    <x v="1"/>
    <x v="1"/>
    <s v="(blank)"/>
    <s v="(blank)"/>
    <n v="70"/>
    <n v="13691"/>
    <n v="7273.3553873500005"/>
    <n v="3200.276370434"/>
    <n v="0"/>
    <n v="4073.0790169160005"/>
  </r>
  <r>
    <s v="8014557"/>
    <s v="Kalliontzis,Dimitrios"/>
    <s v="COPI"/>
    <s v="G0506682"/>
    <s v="H0068"/>
    <s v="CIVIL ENGINEERING"/>
    <s v="H0406"/>
    <s v="DEAN, ENGINEERING"/>
    <x v="40"/>
    <x v="40"/>
    <x v="1"/>
    <x v="1"/>
    <s v="(blank)"/>
    <s v="(blank)"/>
    <n v="30"/>
    <n v="5866"/>
    <n v="3116.3174861000002"/>
    <n v="1371.179693884"/>
    <n v="0"/>
    <n v="1745.1377922160002"/>
  </r>
  <r>
    <s v="0967054"/>
    <s v="Burleson,Daniel W"/>
    <s v="COPI"/>
    <s v="G0506689"/>
    <s v="H0067"/>
    <s v="CHEMICAL ENGINEERING"/>
    <s v="H0406"/>
    <s v="DEAN, ENGINEERING"/>
    <x v="53"/>
    <x v="53"/>
    <x v="1"/>
    <x v="1"/>
    <s v="(blank)"/>
    <s v="(blank)"/>
    <n v="33.33"/>
    <n v="9859"/>
    <n v="5237.6021301500004"/>
    <n v="2304.544937266"/>
    <n v="0"/>
    <n v="2933.0571928840004"/>
  </r>
  <r>
    <s v="1195016"/>
    <s v="Snodgrass Rangel,Virginia Walker"/>
    <s v="COPI"/>
    <s v="G0506689"/>
    <s v="H0067"/>
    <s v="CHEMICAL ENGINEERING"/>
    <s v="H0406"/>
    <s v="DEAN, ENGINEERING"/>
    <x v="39"/>
    <x v="39"/>
    <x v="0"/>
    <x v="0"/>
    <s v="(blank)"/>
    <s v="(blank)"/>
    <n v="33.33"/>
    <n v="9859"/>
    <n v="5237.6021301500004"/>
    <n v="2304.544937266"/>
    <n v="0"/>
    <n v="2933.0571928840004"/>
  </r>
  <r>
    <s v="8004514"/>
    <s v="Henderson,Jerrod A"/>
    <s v="PI"/>
    <s v="G0506689"/>
    <s v="H0067"/>
    <s v="CHEMICAL ENGINEERING"/>
    <s v="H0406"/>
    <s v="DEAN, ENGINEERING"/>
    <x v="9"/>
    <x v="9"/>
    <x v="1"/>
    <x v="1"/>
    <s v="(blank)"/>
    <s v="(blank)"/>
    <n v="33.340000000000003"/>
    <n v="9867"/>
    <n v="5241.8521369500004"/>
    <n v="2306.4149402580001"/>
    <n v="0"/>
    <n v="2935.4371966920003"/>
  </r>
  <r>
    <s v="1350407"/>
    <s v="Becker,Aaron T"/>
    <s v="PI"/>
    <s v="G0506690"/>
    <s v="H0070"/>
    <s v="ELECTRICAL ENGINEERING"/>
    <s v="H0406"/>
    <s v="DEAN, ENGINEERING"/>
    <x v="1"/>
    <x v="1"/>
    <x v="1"/>
    <x v="1"/>
    <s v="(blank)"/>
    <s v="(blank)"/>
    <n v="100"/>
    <n v="10108"/>
    <n v="5369.8835918000004"/>
    <n v="2362.7487803920003"/>
    <n v="0"/>
    <n v="3007.1348114080001"/>
  </r>
  <r>
    <s v="1024610"/>
    <s v="Varadarajan,Navin"/>
    <s v="PI"/>
    <s v="G0506695"/>
    <s v="H0067"/>
    <s v="CHEMICAL ENGINEERING"/>
    <s v="H0406"/>
    <s v="DEAN, ENGINEERING"/>
    <x v="9"/>
    <x v="9"/>
    <x v="1"/>
    <x v="1"/>
    <s v="(blank)"/>
    <s v="(blank)"/>
    <n v="100"/>
    <n v="23343"/>
    <n v="12400.988591550002"/>
    <n v="5456.4349802820007"/>
    <n v="0"/>
    <n v="6944.5536112680011"/>
  </r>
  <r>
    <s v="0090298"/>
    <s v="Arbona,Consuelo"/>
    <s v="COI"/>
    <s v="G0506699"/>
    <s v="H0464"/>
    <s v="LATINA MATERNAL &amp; FAMILY HLTH"/>
    <s v="H0415"/>
    <s v="DEAN, SOCIAL WORK"/>
    <x v="11"/>
    <x v="11"/>
    <x v="0"/>
    <x v="0"/>
    <s v="(blank)"/>
    <s v="(blank)"/>
    <n v="10"/>
    <n v="1185"/>
    <n v="629.53225725000004"/>
    <n v="276.99419319000003"/>
    <n v="0"/>
    <n v="352.53806406000001"/>
  </r>
  <r>
    <s v="0724701"/>
    <s v="Narendorf,Sarah C."/>
    <s v="COI"/>
    <s v="G0506699"/>
    <s v="H0464"/>
    <s v="LATINA MATERNAL &amp; FAMILY HLTH"/>
    <s v="H0415"/>
    <s v="DEAN, SOCIAL WORK"/>
    <x v="21"/>
    <x v="21"/>
    <x v="5"/>
    <x v="5"/>
    <s v="(blank)"/>
    <s v="(blank)"/>
    <n v="0"/>
    <n v="0"/>
    <n v="0"/>
    <n v="0"/>
    <n v="0"/>
    <n v="0"/>
  </r>
  <r>
    <s v="0724701"/>
    <s v="Narendorf,Sarah C."/>
    <s v="COI"/>
    <s v="G0506699"/>
    <s v="H0464"/>
    <s v="LATINA MATERNAL &amp; FAMILY HLTH"/>
    <s v="H0415"/>
    <s v="DEAN, SOCIAL WORK"/>
    <x v="43"/>
    <x v="43"/>
    <x v="5"/>
    <x v="5"/>
    <s v="(blank)"/>
    <s v="(blank)"/>
    <n v="50"/>
    <n v="5930"/>
    <n v="3150.3175405000002"/>
    <n v="1386.13971782"/>
    <n v="0"/>
    <n v="1764.1778226800002"/>
  </r>
  <r>
    <s v="1057974"/>
    <s v="Sampson,McClain"/>
    <s v="PI"/>
    <s v="G0506699"/>
    <s v="H0464"/>
    <s v="LATINA MATERNAL &amp; FAMILY HLTH"/>
    <s v="H0415"/>
    <s v="DEAN, SOCIAL WORK"/>
    <x v="21"/>
    <x v="21"/>
    <x v="5"/>
    <x v="5"/>
    <s v="(blank)"/>
    <s v="(blank)"/>
    <n v="0"/>
    <n v="0"/>
    <n v="0"/>
    <n v="0"/>
    <n v="0"/>
    <n v="0"/>
  </r>
  <r>
    <s v="1057974"/>
    <s v="Sampson,McClain"/>
    <s v="PI"/>
    <s v="G0506699"/>
    <s v="H0464"/>
    <s v="LATINA MATERNAL &amp; FAMILY HLTH"/>
    <s v="H0415"/>
    <s v="DEAN, SOCIAL WORK"/>
    <x v="43"/>
    <x v="43"/>
    <x v="5"/>
    <x v="5"/>
    <s v="(blank)"/>
    <s v="(blank)"/>
    <n v="30"/>
    <n v="3560"/>
    <n v="1891.2530260000001"/>
    <n v="832.15133144000004"/>
    <n v="0"/>
    <n v="1059.1016945599999"/>
  </r>
  <r>
    <s v="8007350"/>
    <s v="de Dios,Marcel A"/>
    <s v="COI"/>
    <s v="G0506699"/>
    <s v="H0464"/>
    <s v="LATINA MATERNAL &amp; FAMILY HLTH"/>
    <s v="H0415"/>
    <s v="DEAN, SOCIAL WORK"/>
    <x v="11"/>
    <x v="11"/>
    <x v="0"/>
    <x v="0"/>
    <s v="(blank)"/>
    <s v="(blank)"/>
    <n v="10"/>
    <n v="1185"/>
    <n v="629.53225725000004"/>
    <n v="276.99419319000003"/>
    <n v="0"/>
    <n v="352.53806406000001"/>
  </r>
  <r>
    <s v="8004467"/>
    <s v="Acquati,Chiara"/>
    <s v="PI"/>
    <s v="G0506700"/>
    <s v="H0130"/>
    <s v="GCSW RESEARCH CENTER SUPPORT"/>
    <s v="H0415"/>
    <s v="DEAN, SOCIAL WORK"/>
    <x v="21"/>
    <x v="21"/>
    <x v="5"/>
    <x v="5"/>
    <s v="(blank)"/>
    <s v="(blank)"/>
    <n v="0"/>
    <n v="0"/>
    <n v="0"/>
    <n v="0"/>
    <n v="0"/>
    <n v="0"/>
  </r>
  <r>
    <s v="8004467"/>
    <s v="Acquati,Chiara"/>
    <s v="PI"/>
    <s v="G0506700"/>
    <s v="H0130"/>
    <s v="GCSW RESEARCH CENTER SUPPORT"/>
    <s v="H0415"/>
    <s v="DEAN, SOCIAL WORK"/>
    <x v="79"/>
    <x v="81"/>
    <x v="5"/>
    <x v="5"/>
    <s v="(blank)"/>
    <s v="(blank)"/>
    <n v="100"/>
    <n v="0"/>
    <n v="0"/>
    <n v="0"/>
    <n v="0"/>
    <n v="0"/>
  </r>
  <r>
    <s v="0900534"/>
    <s v="Robles Hernandez,Francisco C"/>
    <s v="PI"/>
    <s v="G0506706"/>
    <s v="H0139"/>
    <s v="ENGINEERING TECHNOLOGY"/>
    <s v="H0416"/>
    <s v="TECHNOLOGY ADMIN"/>
    <x v="41"/>
    <x v="41"/>
    <x v="13"/>
    <x v="13"/>
    <s v="(blank)"/>
    <s v="(blank)"/>
    <n v="50"/>
    <n v="138"/>
    <n v="73.312617300000014"/>
    <n v="32.257551612000007"/>
    <n v="0"/>
    <n v="41.055065688000006"/>
  </r>
  <r>
    <s v="0900534"/>
    <s v="Robles Hernandez,Francisco C"/>
    <s v="PI"/>
    <s v="G0506706"/>
    <s v="H0139"/>
    <s v="ENGINEERING TECHNOLOGY"/>
    <s v="H0416"/>
    <s v="TECHNOLOGY ADMIN"/>
    <x v="36"/>
    <x v="36"/>
    <x v="7"/>
    <x v="7"/>
    <s v="H0416"/>
    <s v="TECHNOLOGY ADMIN"/>
    <n v="50"/>
    <n v="138"/>
    <n v="73.312617300000014"/>
    <n v="0"/>
    <n v="73.312617300000014"/>
    <n v="0"/>
  </r>
  <r>
    <s v="8010043"/>
    <s v="Li,Hongyi"/>
    <s v="COPI"/>
    <s v="G0506712"/>
    <s v="H0070"/>
    <s v="ELECTRICAL ENGINEERING"/>
    <s v="H0406"/>
    <s v="DEAN, ENGINEERING"/>
    <x v="40"/>
    <x v="40"/>
    <x v="1"/>
    <x v="1"/>
    <s v="(blank)"/>
    <s v="(blank)"/>
    <n v="50"/>
    <n v="2921"/>
    <n v="1551.7837328500002"/>
    <n v="682.78484245400011"/>
    <n v="0"/>
    <n v="868.99889039600009"/>
  </r>
  <r>
    <s v="8010711"/>
    <s v="Li,Xingpeng"/>
    <s v="PI"/>
    <s v="G0506712"/>
    <s v="H0070"/>
    <s v="ELECTRICAL ENGINEERING"/>
    <s v="H0406"/>
    <s v="DEAN, ENGINEERING"/>
    <x v="1"/>
    <x v="1"/>
    <x v="1"/>
    <x v="1"/>
    <s v="(blank)"/>
    <s v="(blank)"/>
    <n v="50"/>
    <n v="2921"/>
    <n v="1551.7837328500002"/>
    <n v="682.78484245400011"/>
    <n v="0"/>
    <n v="868.99889039600009"/>
  </r>
  <r>
    <s v="1219509"/>
    <s v="Choi,Yunsoo"/>
    <s v="PI"/>
    <s v="G0506716"/>
    <s v="H0109"/>
    <s v="EARTH &amp; ATMOSPHERIC SCIENCES"/>
    <s v="H0411"/>
    <s v="DEAN, NATURAL SCIENCE &amp; MATHE"/>
    <x v="4"/>
    <x v="4"/>
    <x v="3"/>
    <x v="3"/>
    <s v="(blank)"/>
    <s v="(blank)"/>
    <n v="50"/>
    <n v="0"/>
    <n v="0"/>
    <n v="0"/>
    <n v="0"/>
    <n v="0"/>
  </r>
  <r>
    <s v="1219509"/>
    <s v="Choi,Yunsoo"/>
    <s v="PI"/>
    <s v="G0506716"/>
    <s v="H0109"/>
    <s v="EARTH &amp; ATMOSPHERIC SCIENCES"/>
    <s v="H0411"/>
    <s v="DEAN, NATURAL SCIENCE &amp; MATHE"/>
    <x v="57"/>
    <x v="57"/>
    <x v="3"/>
    <x v="3"/>
    <s v="(blank)"/>
    <s v="(blank)"/>
    <n v="50"/>
    <n v="0"/>
    <n v="0"/>
    <n v="0"/>
    <n v="0"/>
    <n v="0"/>
  </r>
  <r>
    <s v="0091891"/>
    <s v="Ventura,Gabriela Baeza"/>
    <s v="PI"/>
    <s v="G0506718"/>
    <s v="H0093"/>
    <s v="ARTE PUBLICO"/>
    <s v="H0409"/>
    <s v="DEAN, LIBERAL ARTS &amp; SOC SCI"/>
    <x v="75"/>
    <x v="77"/>
    <x v="2"/>
    <x v="2"/>
    <s v="(blank)"/>
    <s v="(blank)"/>
    <n v="50"/>
    <n v="0"/>
    <n v="0"/>
    <n v="0"/>
    <n v="0"/>
    <n v="0"/>
  </r>
  <r>
    <s v="0091891"/>
    <s v="Ventura,Gabriela Baeza"/>
    <s v="PI"/>
    <s v="G0506718"/>
    <s v="H0093"/>
    <s v="ARTE PUBLICO"/>
    <s v="H0409"/>
    <s v="DEAN, LIBERAL ARTS &amp; SOC SCI"/>
    <x v="74"/>
    <x v="76"/>
    <x v="2"/>
    <x v="2"/>
    <s v="(blank)"/>
    <s v="(blank)"/>
    <n v="0"/>
    <n v="0"/>
    <n v="0"/>
    <n v="0"/>
    <n v="0"/>
    <n v="0"/>
  </r>
  <r>
    <s v="0092209"/>
    <s v="Villarroel,Carolina A"/>
    <s v="(blank)"/>
    <s v="G0506718"/>
    <s v="H0093"/>
    <s v="ARTE PUBLICO"/>
    <s v="H0409"/>
    <s v="DEAN, LIBERAL ARTS &amp; SOC SCI"/>
    <x v="75"/>
    <x v="77"/>
    <x v="2"/>
    <x v="2"/>
    <s v="(blank)"/>
    <s v="(blank)"/>
    <n v="50"/>
    <n v="0"/>
    <n v="0"/>
    <n v="0"/>
    <n v="0"/>
    <n v="0"/>
  </r>
  <r>
    <s v="0952956"/>
    <s v="Kulesz,Paulina Anna"/>
    <s v="COPI"/>
    <s v="G0506719"/>
    <s v="H0125"/>
    <s v="PSYCHOLOGY"/>
    <s v="H0409"/>
    <s v="DEAN, LIBERAL ARTS &amp; SOC SCI"/>
    <x v="2"/>
    <x v="2"/>
    <x v="2"/>
    <x v="2"/>
    <s v="(blank)"/>
    <s v="(blank)"/>
    <n v="8"/>
    <n v="1253"/>
    <n v="665.65731505000008"/>
    <n v="292.88921862200004"/>
    <n v="0"/>
    <n v="372.76809642800004"/>
  </r>
  <r>
    <s v="0952956"/>
    <s v="Kulesz,Paulina Anna"/>
    <s v="COPI"/>
    <s v="G0506719"/>
    <s v="H0125"/>
    <s v="PSYCHOLOGY"/>
    <s v="H0409"/>
    <s v="DEAN, LIBERAL ARTS &amp; SOC SCI"/>
    <x v="19"/>
    <x v="19"/>
    <x v="7"/>
    <x v="7"/>
    <s v="H0409"/>
    <s v="DEAN, LIBERAL ARTS AND SOCIAL SCIENCE"/>
    <n v="32"/>
    <n v="5015"/>
    <n v="2664.2230127500002"/>
    <n v="0"/>
    <n v="2664.2230127500002"/>
    <n v="0"/>
  </r>
  <r>
    <s v="8004975"/>
    <s v="Tamber-Rosenau,Benjamin J"/>
    <s v="PI"/>
    <s v="G0506719"/>
    <s v="H0125"/>
    <s v="PSYCHOLOGY"/>
    <s v="H0409"/>
    <s v="DEAN, LIBERAL ARTS &amp; SOC SCI"/>
    <x v="2"/>
    <x v="2"/>
    <x v="2"/>
    <x v="2"/>
    <s v="(blank)"/>
    <s v="(blank)"/>
    <n v="60"/>
    <n v="9403"/>
    <n v="4995.3517425500004"/>
    <n v="2197.9547667220004"/>
    <n v="0"/>
    <n v="2797.396975828"/>
  </r>
  <r>
    <s v="0376282"/>
    <s v="Gallagher,Matthew Ward"/>
    <s v="COI"/>
    <s v="G0506720"/>
    <s v="H0125"/>
    <s v="PSYCHOLOGY"/>
    <s v="H0409"/>
    <s v="DEAN, LIBERAL ARTS &amp; SOC SCI"/>
    <x v="2"/>
    <x v="2"/>
    <x v="2"/>
    <x v="2"/>
    <s v="(blank)"/>
    <s v="(blank)"/>
    <n v="5"/>
    <n v="52"/>
    <n v="27.625044200000001"/>
    <n v="12.155019448000001"/>
    <n v="0"/>
    <n v="15.470024752"/>
  </r>
  <r>
    <s v="0376282"/>
    <s v="Gallagher,Matthew Ward"/>
    <s v="COI"/>
    <s v="G0506720"/>
    <s v="H0125"/>
    <s v="PSYCHOLOGY"/>
    <s v="H0409"/>
    <s v="DEAN, LIBERAL ARTS &amp; SOC SCI"/>
    <x v="19"/>
    <x v="19"/>
    <x v="7"/>
    <x v="7"/>
    <s v="H0409"/>
    <s v="DEAN, LIBERAL ARTS AND SOCIAL SCIENCE"/>
    <n v="5"/>
    <n v="52"/>
    <n v="27.625044200000001"/>
    <n v="0"/>
    <n v="27.625044200000001"/>
    <n v="0"/>
  </r>
  <r>
    <s v="0496425"/>
    <s v="Garey,Lorra Lynn"/>
    <s v="PI"/>
    <s v="G0506720"/>
    <s v="H0125"/>
    <s v="PSYCHOLOGY"/>
    <s v="H0409"/>
    <s v="DEAN, LIBERAL ARTS &amp; SOC SCI"/>
    <x v="2"/>
    <x v="2"/>
    <x v="2"/>
    <x v="2"/>
    <s v="(blank)"/>
    <s v="(blank)"/>
    <n v="75"/>
    <n v="772"/>
    <n v="410.12565620000004"/>
    <n v="180.45528872800003"/>
    <n v="0"/>
    <n v="229.67036747200001"/>
  </r>
  <r>
    <s v="1116251"/>
    <s v="Zvolensky,Michael J"/>
    <s v="COI"/>
    <s v="G0506720"/>
    <s v="H0125"/>
    <s v="PSYCHOLOGY"/>
    <s v="H0409"/>
    <s v="DEAN, LIBERAL ARTS &amp; SOC SCI"/>
    <x v="2"/>
    <x v="2"/>
    <x v="2"/>
    <x v="2"/>
    <s v="(blank)"/>
    <s v="(blank)"/>
    <n v="15"/>
    <n v="154"/>
    <n v="81.812630900000002"/>
    <n v="35.997557596"/>
    <n v="0"/>
    <n v="45.815073304000002"/>
  </r>
  <r>
    <s v="0147020"/>
    <s v="Litvinov,Dmitri"/>
    <s v="PI"/>
    <s v="G0506733"/>
    <s v="H0070"/>
    <s v="ELECTRICAL ENGINEERING"/>
    <s v="H0406"/>
    <s v="DEAN, ENGINEERING"/>
    <x v="1"/>
    <x v="1"/>
    <x v="1"/>
    <x v="1"/>
    <s v="(blank)"/>
    <s v="(blank)"/>
    <n v="50"/>
    <n v="15993"/>
    <n v="8496.2948440500004"/>
    <n v="3738.3697313820003"/>
    <n v="0"/>
    <n v="4757.9251126680001"/>
  </r>
  <r>
    <s v="0147020"/>
    <s v="Litvinov,Dmitri"/>
    <s v="PI"/>
    <s v="G0506733"/>
    <s v="H0070"/>
    <s v="ELECTRICAL ENGINEERING"/>
    <s v="H0406"/>
    <s v="DEAN, ENGINEERING"/>
    <x v="1"/>
    <x v="73"/>
    <x v="1"/>
    <x v="1"/>
    <s v="(blank)"/>
    <s v="(blank)"/>
    <n v="50"/>
    <n v="15993"/>
    <n v="8496.2948440500004"/>
    <n v="3738.3697313820003"/>
    <n v="0"/>
    <n v="4757.9251126680001"/>
  </r>
  <r>
    <s v="0085832"/>
    <s v="Wosik,Jaroslaw"/>
    <s v="COPI"/>
    <s v="G0506735"/>
    <s v="H0073"/>
    <s v="MECHANICAL ENGINEERING"/>
    <s v="H0406"/>
    <s v="DEAN, ENGINEERING"/>
    <x v="1"/>
    <x v="1"/>
    <x v="1"/>
    <x v="1"/>
    <s v="(blank)"/>
    <s v="(blank)"/>
    <n v="6"/>
    <n v="2665"/>
    <n v="1415.7835152500002"/>
    <n v="622.94474671000012"/>
    <n v="0"/>
    <n v="792.83876854000005"/>
  </r>
  <r>
    <s v="0085832"/>
    <s v="Wosik,Jaroslaw"/>
    <s v="COPI"/>
    <s v="G0506735"/>
    <s v="H0073"/>
    <s v="MECHANICAL ENGINEERING"/>
    <s v="H0406"/>
    <s v="DEAN, ENGINEERING"/>
    <x v="35"/>
    <x v="35"/>
    <x v="7"/>
    <x v="7"/>
    <s v="H0406"/>
    <s v="DEAN, ENGINEERING"/>
    <n v="14"/>
    <n v="6221"/>
    <n v="3304.9115378500005"/>
    <n v="0"/>
    <n v="3304.9115378500005"/>
    <n v="0"/>
  </r>
  <r>
    <s v="0091236"/>
    <s v="Majkic,Goran S"/>
    <s v="COPI"/>
    <s v="G0506735"/>
    <s v="H0073"/>
    <s v="MECHANICAL ENGINEERING"/>
    <s v="H0406"/>
    <s v="DEAN, ENGINEERING"/>
    <x v="33"/>
    <x v="33"/>
    <x v="1"/>
    <x v="1"/>
    <s v="(blank)"/>
    <s v="(blank)"/>
    <n v="10"/>
    <n v="4444"/>
    <n v="2360.8787774000002"/>
    <n v="1038.7866620560001"/>
    <n v="0"/>
    <n v="1322.0921153440001"/>
  </r>
  <r>
    <s v="0091236"/>
    <s v="Majkic,Goran S"/>
    <s v="COPI"/>
    <s v="G0506735"/>
    <s v="H0073"/>
    <s v="MECHANICAL ENGINEERING"/>
    <s v="H0406"/>
    <s v="DEAN, ENGINEERING"/>
    <x v="36"/>
    <x v="36"/>
    <x v="7"/>
    <x v="7"/>
    <s v="H0406"/>
    <s v="DEAN, ENGINEERING"/>
    <n v="10"/>
    <n v="4444"/>
    <n v="2360.8787774000002"/>
    <n v="0"/>
    <n v="2360.8787774000002"/>
    <n v="0"/>
  </r>
  <r>
    <s v="0645768"/>
    <s v="Selvamanickam,Venkat"/>
    <s v="PI"/>
    <s v="G0506735"/>
    <s v="H0073"/>
    <s v="MECHANICAL ENGINEERING"/>
    <s v="H0406"/>
    <s v="DEAN, ENGINEERING"/>
    <x v="33"/>
    <x v="33"/>
    <x v="1"/>
    <x v="1"/>
    <s v="(blank)"/>
    <s v="(blank)"/>
    <n v="23"/>
    <n v="10221"/>
    <n v="5429.9149378500006"/>
    <n v="2389.1625726540001"/>
    <n v="0"/>
    <n v="3040.7523651960005"/>
  </r>
  <r>
    <s v="0645768"/>
    <s v="Selvamanickam,Venkat"/>
    <s v="PI"/>
    <s v="G0506735"/>
    <s v="H0073"/>
    <s v="MECHANICAL ENGINEERING"/>
    <s v="H0406"/>
    <s v="DEAN, ENGINEERING"/>
    <x v="35"/>
    <x v="35"/>
    <x v="7"/>
    <x v="7"/>
    <s v="H0406"/>
    <s v="DEAN, ENGINEERING"/>
    <n v="15"/>
    <n v="6666"/>
    <n v="3541.3181661000003"/>
    <n v="0"/>
    <n v="3541.3181661000003"/>
    <n v="0"/>
  </r>
  <r>
    <s v="0645768"/>
    <s v="Selvamanickam,Venkat"/>
    <s v="PI"/>
    <s v="G0506735"/>
    <s v="H0073"/>
    <s v="MECHANICAL ENGINEERING"/>
    <s v="H0406"/>
    <s v="DEAN, ENGINEERING"/>
    <x v="36"/>
    <x v="36"/>
    <x v="7"/>
    <x v="7"/>
    <s v="H0406"/>
    <s v="DEAN, ENGINEERING"/>
    <n v="22"/>
    <n v="9778"/>
    <n v="5194.5708113000001"/>
    <n v="0"/>
    <n v="5194.5708113000001"/>
    <n v="0"/>
  </r>
  <r>
    <s v="0230472"/>
    <s v="Neighbors,Clayton T"/>
    <s v="COI"/>
    <s v="G0506738"/>
    <s v="H0125"/>
    <s v="PSYCHOLOGY"/>
    <s v="H0409"/>
    <s v="DEAN, LIBERAL ARTS &amp; SOC SCI"/>
    <x v="2"/>
    <x v="2"/>
    <x v="2"/>
    <x v="2"/>
    <s v="(blank)"/>
    <s v="(blank)"/>
    <n v="5"/>
    <n v="173"/>
    <n v="91.90639705000001"/>
    <n v="40.438814702000002"/>
    <n v="0"/>
    <n v="51.467582348000008"/>
  </r>
  <r>
    <s v="0376282"/>
    <s v="Gallagher,Matthew Ward"/>
    <s v="COI"/>
    <s v="G0506738"/>
    <s v="H0125"/>
    <s v="PSYCHOLOGY"/>
    <s v="H0409"/>
    <s v="DEAN, LIBERAL ARTS &amp; SOC SCI"/>
    <x v="2"/>
    <x v="2"/>
    <x v="2"/>
    <x v="2"/>
    <s v="(blank)"/>
    <s v="(blank)"/>
    <n v="2.5"/>
    <n v="87"/>
    <n v="46.218823950000008"/>
    <n v="20.336282538000003"/>
    <n v="0"/>
    <n v="25.882541412000005"/>
  </r>
  <r>
    <s v="0376282"/>
    <s v="Gallagher,Matthew Ward"/>
    <s v="COI"/>
    <s v="G0506738"/>
    <s v="H0125"/>
    <s v="PSYCHOLOGY"/>
    <s v="H0409"/>
    <s v="DEAN, LIBERAL ARTS &amp; SOC SCI"/>
    <x v="19"/>
    <x v="19"/>
    <x v="7"/>
    <x v="7"/>
    <s v="H0409"/>
    <s v="DEAN, LIBERAL ARTS AND SOCIAL SCIENCE"/>
    <n v="2.5"/>
    <n v="87"/>
    <n v="46.218823950000008"/>
    <n v="0"/>
    <n v="46.218823950000008"/>
    <n v="0"/>
  </r>
  <r>
    <s v="0496425"/>
    <s v="Garey,Lorra Lynn"/>
    <s v="COI"/>
    <s v="G0506738"/>
    <s v="H0125"/>
    <s v="PSYCHOLOGY"/>
    <s v="H0409"/>
    <s v="DEAN, LIBERAL ARTS &amp; SOC SCI"/>
    <x v="2"/>
    <x v="2"/>
    <x v="2"/>
    <x v="2"/>
    <s v="(blank)"/>
    <s v="(blank)"/>
    <n v="10"/>
    <n v="346"/>
    <n v="183.81279410000002"/>
    <n v="80.877629404000004"/>
    <n v="0"/>
    <n v="102.93516469600002"/>
  </r>
  <r>
    <s v="1116251"/>
    <s v="Zvolensky,Michael J"/>
    <s v="PI"/>
    <s v="G0506738"/>
    <s v="H0125"/>
    <s v="PSYCHOLOGY"/>
    <s v="H0409"/>
    <s v="DEAN, LIBERAL ARTS &amp; SOC SCI"/>
    <x v="2"/>
    <x v="2"/>
    <x v="2"/>
    <x v="2"/>
    <s v="(blank)"/>
    <s v="(blank)"/>
    <n v="75"/>
    <n v="2595"/>
    <n v="1378.59595575"/>
    <n v="606.58222052999997"/>
    <n v="0"/>
    <n v="772.01373522000006"/>
  </r>
  <r>
    <s v="8001690"/>
    <s v="Viana,Andres G"/>
    <s v="COI"/>
    <s v="G0506738"/>
    <s v="H0125"/>
    <s v="PSYCHOLOGY"/>
    <s v="H0409"/>
    <s v="DEAN, LIBERAL ARTS &amp; SOC SCI"/>
    <x v="2"/>
    <x v="2"/>
    <x v="2"/>
    <x v="2"/>
    <s v="(blank)"/>
    <s v="(blank)"/>
    <n v="2.5"/>
    <n v="87"/>
    <n v="46.218823950000008"/>
    <n v="20.336282538000003"/>
    <n v="0"/>
    <n v="25.882541412000005"/>
  </r>
  <r>
    <s v="8001690"/>
    <s v="Viana,Andres G"/>
    <s v="COI"/>
    <s v="G0506738"/>
    <s v="H0125"/>
    <s v="PSYCHOLOGY"/>
    <s v="H0409"/>
    <s v="DEAN, LIBERAL ARTS &amp; SOC SCI"/>
    <x v="19"/>
    <x v="19"/>
    <x v="7"/>
    <x v="7"/>
    <s v="H0409"/>
    <s v="DEAN, LIBERAL ARTS AND SOCIAL SCIENCE"/>
    <n v="2.5"/>
    <n v="87"/>
    <n v="46.218823950000008"/>
    <n v="0"/>
    <n v="46.218823950000008"/>
    <n v="0"/>
  </r>
  <r>
    <s v="0081025"/>
    <s v="Kanellos,Nicolas"/>
    <s v="PI"/>
    <s v="G0506744"/>
    <s v="H0093"/>
    <s v="ARTE PUBLICO"/>
    <s v="H0409"/>
    <s v="DEAN, LIBERAL ARTS &amp; SOC SCI"/>
    <x v="75"/>
    <x v="77"/>
    <x v="2"/>
    <x v="2"/>
    <s v="(blank)"/>
    <s v="(blank)"/>
    <n v="100"/>
    <n v="0"/>
    <n v="0"/>
    <n v="0"/>
    <n v="0"/>
    <n v="0"/>
  </r>
  <r>
    <s v="0081025"/>
    <s v="Kanellos,Nicolas"/>
    <s v="PI"/>
    <s v="G0506744"/>
    <s v="H0093"/>
    <s v="ARTE PUBLICO"/>
    <s v="H0409"/>
    <s v="DEAN, LIBERAL ARTS &amp; SOC SCI"/>
    <x v="74"/>
    <x v="76"/>
    <x v="2"/>
    <x v="2"/>
    <s v="(blank)"/>
    <s v="(blank)"/>
    <n v="0"/>
    <n v="0"/>
    <n v="0"/>
    <n v="0"/>
    <n v="0"/>
    <n v="0"/>
  </r>
  <r>
    <s v="1034690"/>
    <s v="Roberts,Jessica"/>
    <s v="PI"/>
    <s v="G0506745"/>
    <s v="H0098"/>
    <s v="DEAN, LAW"/>
    <s v="H0410"/>
    <s v="DEAN, LAW"/>
    <x v="47"/>
    <x v="47"/>
    <x v="15"/>
    <x v="15"/>
    <s v="(blank)"/>
    <s v="(blank)"/>
    <n v="100"/>
    <n v="12385"/>
    <n v="6579.5417772500005"/>
    <n v="2894.9983819900003"/>
    <n v="0"/>
    <n v="3684.5433952600001"/>
  </r>
  <r>
    <s v="0972205"/>
    <s v="Conrad,Jacinta C"/>
    <s v="PI"/>
    <s v="G0506746"/>
    <s v="H0067"/>
    <s v="CHEMICAL ENGINEERING"/>
    <s v="H0406"/>
    <s v="DEAN, ENGINEERING"/>
    <x v="9"/>
    <x v="9"/>
    <x v="1"/>
    <x v="1"/>
    <s v="(blank)"/>
    <s v="(blank)"/>
    <n v="100"/>
    <n v="0"/>
    <n v="0"/>
    <n v="0"/>
    <n v="0"/>
    <n v="0"/>
  </r>
  <r>
    <s v="1224152"/>
    <s v="Feng,Jeff Feng"/>
    <s v="PI"/>
    <s v="G0506761"/>
    <s v="H0024"/>
    <s v="DEAN, G D HINES ARCH &amp; DESIGN"/>
    <s v="H0403"/>
    <s v="DEAN, G D HINES ARCH &amp; DESIGN"/>
    <x v="68"/>
    <x v="69"/>
    <x v="18"/>
    <x v="18"/>
    <s v="(blank)"/>
    <s v="(blank)"/>
    <n v="100"/>
    <n v="5083"/>
    <n v="2700.3480705500001"/>
    <n v="1188.153151042"/>
    <n v="0"/>
    <n v="1512.1949195080001"/>
  </r>
  <r>
    <s v="0091236"/>
    <s v="Majkic,Goran S"/>
    <s v="COI"/>
    <s v="G0506764"/>
    <s v="H0073"/>
    <s v="MECHANICAL ENGINEERING"/>
    <s v="H0406"/>
    <s v="DEAN, ENGINEERING"/>
    <x v="33"/>
    <x v="33"/>
    <x v="1"/>
    <x v="1"/>
    <s v="(blank)"/>
    <s v="(blank)"/>
    <n v="5"/>
    <n v="390"/>
    <n v="207.18783150000002"/>
    <n v="91.162645860000012"/>
    <n v="0"/>
    <n v="116.02518564"/>
  </r>
  <r>
    <s v="0091236"/>
    <s v="Majkic,Goran S"/>
    <s v="COI"/>
    <s v="G0506764"/>
    <s v="H0073"/>
    <s v="MECHANICAL ENGINEERING"/>
    <s v="H0406"/>
    <s v="DEAN, ENGINEERING"/>
    <x v="36"/>
    <x v="36"/>
    <x v="7"/>
    <x v="7"/>
    <s v="H0406"/>
    <s v="DEAN, ENGINEERING"/>
    <n v="5"/>
    <n v="390"/>
    <n v="207.18783150000002"/>
    <n v="0"/>
    <n v="207.18783150000002"/>
    <n v="0"/>
  </r>
  <r>
    <s v="0645768"/>
    <s v="Selvamanickam,Venkat"/>
    <s v="PI"/>
    <s v="G0506764"/>
    <s v="H0073"/>
    <s v="MECHANICAL ENGINEERING"/>
    <s v="H0406"/>
    <s v="DEAN, ENGINEERING"/>
    <x v="33"/>
    <x v="33"/>
    <x v="1"/>
    <x v="1"/>
    <s v="(blank)"/>
    <s v="(blank)"/>
    <n v="34"/>
    <n v="2660"/>
    <n v="1413.1272610000001"/>
    <n v="621.77599484000007"/>
    <n v="0"/>
    <n v="791.35126616000002"/>
  </r>
  <r>
    <s v="0645768"/>
    <s v="Selvamanickam,Venkat"/>
    <s v="PI"/>
    <s v="G0506764"/>
    <s v="H0073"/>
    <s v="MECHANICAL ENGINEERING"/>
    <s v="H0406"/>
    <s v="DEAN, ENGINEERING"/>
    <x v="35"/>
    <x v="35"/>
    <x v="7"/>
    <x v="7"/>
    <s v="H0406"/>
    <s v="DEAN, ENGINEERING"/>
    <n v="22"/>
    <n v="1722"/>
    <n v="914.81396370000004"/>
    <n v="0"/>
    <n v="914.81396370000004"/>
    <n v="0"/>
  </r>
  <r>
    <s v="0645768"/>
    <s v="Selvamanickam,Venkat"/>
    <s v="PI"/>
    <s v="G0506764"/>
    <s v="H0073"/>
    <s v="MECHANICAL ENGINEERING"/>
    <s v="H0406"/>
    <s v="DEAN, ENGINEERING"/>
    <x v="36"/>
    <x v="36"/>
    <x v="7"/>
    <x v="7"/>
    <s v="H0406"/>
    <s v="DEAN, ENGINEERING"/>
    <n v="34"/>
    <n v="2660"/>
    <n v="1413.1272610000001"/>
    <n v="0"/>
    <n v="1413.1272610000001"/>
    <n v="0"/>
  </r>
  <r>
    <s v="1121110"/>
    <s v="Edwards-Maddox,Shermel Vinese"/>
    <s v="COPI"/>
    <s v="G0506767"/>
    <s v="H0586"/>
    <s v="DEANS OFFICE - COLLEG OF NURSI"/>
    <s v="H0586"/>
    <s v="DEANS OFFICE - COLLEG OF NURSI"/>
    <x v="15"/>
    <x v="15"/>
    <x v="6"/>
    <x v="6"/>
    <s v="(blank)"/>
    <s v="(blank)"/>
    <n v="25"/>
    <n v="0"/>
    <n v="0"/>
    <n v="0"/>
    <n v="0"/>
    <n v="0"/>
  </r>
  <r>
    <s v="1183073"/>
    <s v="Schrader PhD,Patricia K"/>
    <s v="PI"/>
    <s v="G0506767"/>
    <s v="H0586"/>
    <s v="DEANS OFFICE - COLLEG OF NURSI"/>
    <s v="H0586"/>
    <s v="DEANS OFFICE - COLLEG OF NURSI"/>
    <x v="15"/>
    <x v="15"/>
    <x v="6"/>
    <x v="6"/>
    <s v="(blank)"/>
    <s v="(blank)"/>
    <n v="25"/>
    <n v="0"/>
    <n v="0"/>
    <n v="0"/>
    <n v="0"/>
    <n v="0"/>
  </r>
  <r>
    <s v="1368402"/>
    <s v="Quintana,Danielle"/>
    <s v="COPI"/>
    <s v="G0506767"/>
    <s v="H0586"/>
    <s v="DEANS OFFICE - COLLEG OF NURSI"/>
    <s v="H0586"/>
    <s v="DEANS OFFICE - COLLEG OF NURSI"/>
    <x v="15"/>
    <x v="15"/>
    <x v="6"/>
    <x v="6"/>
    <s v="(blank)"/>
    <s v="(blank)"/>
    <n v="25"/>
    <n v="0"/>
    <n v="0"/>
    <n v="0"/>
    <n v="0"/>
    <n v="0"/>
  </r>
  <r>
    <s v="8005316"/>
    <s v="McManaman-Bridges,Tracy L"/>
    <s v="COPI"/>
    <s v="G0506767"/>
    <s v="H0586"/>
    <s v="DEANS OFFICE - COLLEG OF NURSI"/>
    <s v="H0586"/>
    <s v="DEANS OFFICE - COLLEG OF NURSI"/>
    <x v="15"/>
    <x v="15"/>
    <x v="6"/>
    <x v="6"/>
    <s v="(blank)"/>
    <s v="(blank)"/>
    <n v="25"/>
    <n v="0"/>
    <n v="0"/>
    <n v="0"/>
    <n v="0"/>
    <n v="0"/>
  </r>
  <r>
    <s v="0186940"/>
    <s v="Flynn III,James Howard"/>
    <s v="PI"/>
    <s v="G0506771"/>
    <s v="H0109"/>
    <s v="EARTH &amp; ATMOSPHERIC SCIENCES"/>
    <s v="H0411"/>
    <s v="DEAN, NATURAL SCIENCE &amp; MATHE"/>
    <x v="4"/>
    <x v="4"/>
    <x v="3"/>
    <x v="3"/>
    <s v="(blank)"/>
    <s v="(blank)"/>
    <n v="25"/>
    <n v="5359"/>
    <n v="2846.9733051500002"/>
    <n v="1252.6682542660001"/>
    <n v="0"/>
    <n v="1594.3050508840001"/>
  </r>
  <r>
    <s v="0186940"/>
    <s v="Flynn III,James Howard"/>
    <s v="PI"/>
    <s v="G0506771"/>
    <s v="H0109"/>
    <s v="EARTH &amp; ATMOSPHERIC SCIENCES"/>
    <s v="H0411"/>
    <s v="DEAN, NATURAL SCIENCE &amp; MATHE"/>
    <x v="57"/>
    <x v="57"/>
    <x v="3"/>
    <x v="3"/>
    <s v="(blank)"/>
    <s v="(blank)"/>
    <n v="25"/>
    <n v="5359"/>
    <n v="2846.9733051500002"/>
    <n v="1252.6682542660001"/>
    <n v="0"/>
    <n v="1594.3050508840001"/>
  </r>
  <r>
    <s v="0190875"/>
    <s v="Wellner,Julia S"/>
    <s v="COPI"/>
    <s v="G0506771"/>
    <s v="H0109"/>
    <s v="EARTH &amp; ATMOSPHERIC SCIENCES"/>
    <s v="H0411"/>
    <s v="DEAN, NATURAL SCIENCE &amp; MATHE"/>
    <x v="4"/>
    <x v="4"/>
    <x v="3"/>
    <x v="3"/>
    <s v="(blank)"/>
    <s v="(blank)"/>
    <n v="10"/>
    <n v="2145"/>
    <n v="1139.5330732500001"/>
    <n v="501.39455223000004"/>
    <n v="0"/>
    <n v="638.1385210200001"/>
  </r>
  <r>
    <s v="8005070"/>
    <s v="Wang,Yuxuan"/>
    <s v="COPI"/>
    <s v="G0506771"/>
    <s v="H0109"/>
    <s v="EARTH &amp; ATMOSPHERIC SCIENCES"/>
    <s v="H0411"/>
    <s v="DEAN, NATURAL SCIENCE &amp; MATHE"/>
    <x v="4"/>
    <x v="4"/>
    <x v="3"/>
    <x v="3"/>
    <s v="(blank)"/>
    <s v="(blank)"/>
    <n v="20"/>
    <n v="4287"/>
    <n v="2277.4723939500004"/>
    <n v="1002.0878533380002"/>
    <n v="0"/>
    <n v="1275.3845406120004"/>
  </r>
  <r>
    <s v="8005070"/>
    <s v="Wang,Yuxuan"/>
    <s v="COI"/>
    <s v="G0506771"/>
    <s v="H0109"/>
    <s v="EARTH &amp; ATMOSPHERIC SCIENCES"/>
    <s v="H0411"/>
    <s v="DEAN, NATURAL SCIENCE &amp; MATHE"/>
    <x v="57"/>
    <x v="57"/>
    <x v="3"/>
    <x v="3"/>
    <s v="(blank)"/>
    <s v="(blank)"/>
    <n v="20"/>
    <n v="4287"/>
    <n v="2277.4723939500004"/>
    <n v="1002.0878533380002"/>
    <n v="0"/>
    <n v="1275.3845406120004"/>
  </r>
  <r>
    <s v="0081431"/>
    <s v="Grigoriadis,Karolos"/>
    <s v="PI"/>
    <s v="G0506776"/>
    <s v="H0073"/>
    <s v="MECHANICAL ENGINEERING"/>
    <s v="H0406"/>
    <s v="DEAN, ENGINEERING"/>
    <x v="33"/>
    <x v="33"/>
    <x v="1"/>
    <x v="1"/>
    <s v="(blank)"/>
    <s v="(blank)"/>
    <n v="50"/>
    <n v="6702"/>
    <n v="3560.4431967000005"/>
    <n v="1566.5950065480001"/>
    <n v="0"/>
    <n v="1993.8481901520004"/>
  </r>
  <r>
    <s v="0126502"/>
    <s v="Franchek,Matthew"/>
    <s v="COPI"/>
    <s v="G0506776"/>
    <s v="H0073"/>
    <s v="MECHANICAL ENGINEERING"/>
    <s v="H0406"/>
    <s v="DEAN, ENGINEERING"/>
    <x v="33"/>
    <x v="33"/>
    <x v="1"/>
    <x v="1"/>
    <s v="(blank)"/>
    <s v="(blank)"/>
    <n v="50"/>
    <n v="6702"/>
    <n v="3560.4431967000005"/>
    <n v="1566.5950065480001"/>
    <n v="0"/>
    <n v="1993.8481901520004"/>
  </r>
  <r>
    <s v="0081025"/>
    <s v="Kanellos,Nicolas"/>
    <s v="PI"/>
    <s v="G0506787"/>
    <s v="H0093"/>
    <s v="ARTE PUBLICO"/>
    <s v="H0409"/>
    <s v="DEAN, LIBERAL ARTS &amp; SOC SCI"/>
    <x v="75"/>
    <x v="77"/>
    <x v="2"/>
    <x v="2"/>
    <s v="(blank)"/>
    <s v="(blank)"/>
    <n v="100"/>
    <n v="0"/>
    <n v="0"/>
    <n v="0"/>
    <n v="0"/>
    <n v="0"/>
  </r>
  <r>
    <s v="0081025"/>
    <s v="Kanellos,Nicolas"/>
    <s v="PI"/>
    <s v="G0506787"/>
    <s v="H0093"/>
    <s v="ARTE PUBLICO"/>
    <s v="H0409"/>
    <s v="DEAN, LIBERAL ARTS &amp; SOC SCI"/>
    <x v="74"/>
    <x v="76"/>
    <x v="2"/>
    <x v="2"/>
    <s v="(blank)"/>
    <s v="(blank)"/>
    <n v="0"/>
    <n v="0"/>
    <n v="0"/>
    <n v="0"/>
    <n v="0"/>
    <n v="0"/>
  </r>
  <r>
    <s v="0081025"/>
    <s v="Kanellos,Nicolas"/>
    <s v="PI"/>
    <s v="G0506788"/>
    <s v="H0093"/>
    <s v="ARTE PUBLICO"/>
    <s v="H0409"/>
    <s v="DEAN, LIBERAL ARTS &amp; SOC SCI"/>
    <x v="75"/>
    <x v="77"/>
    <x v="2"/>
    <x v="2"/>
    <s v="(blank)"/>
    <s v="(blank)"/>
    <n v="100"/>
    <n v="4601"/>
    <n v="2444.2851608500005"/>
    <n v="1075.4854707740003"/>
    <n v="0"/>
    <n v="1368.7996900760002"/>
  </r>
  <r>
    <s v="0081025"/>
    <s v="Kanellos,Nicolas"/>
    <s v="PI"/>
    <s v="G0506788"/>
    <s v="H0093"/>
    <s v="ARTE PUBLICO"/>
    <s v="H0409"/>
    <s v="DEAN, LIBERAL ARTS &amp; SOC SCI"/>
    <x v="74"/>
    <x v="76"/>
    <x v="2"/>
    <x v="2"/>
    <s v="(blank)"/>
    <s v="(blank)"/>
    <n v="0"/>
    <n v="0"/>
    <n v="0"/>
    <n v="0"/>
    <n v="0"/>
    <n v="0"/>
  </r>
  <r>
    <s v="8001749"/>
    <s v="Derrick,Jaye L"/>
    <s v="PI"/>
    <s v="G0506790"/>
    <s v="H0125"/>
    <s v="PSYCHOLOGY"/>
    <s v="H0409"/>
    <s v="DEAN, LIBERAL ARTS &amp; SOC SCI"/>
    <x v="2"/>
    <x v="2"/>
    <x v="2"/>
    <x v="2"/>
    <s v="(blank)"/>
    <s v="(blank)"/>
    <n v="100"/>
    <n v="3653"/>
    <n v="1940.6593550500002"/>
    <n v="853.89011622200007"/>
    <n v="0"/>
    <n v="1086.7692388280002"/>
  </r>
  <r>
    <s v="0160788"/>
    <s v="Larin,Kirill"/>
    <s v="PI"/>
    <s v="G0506793"/>
    <s v="H0071"/>
    <s v="BIOMEDICAL ENGINEERING"/>
    <s v="H0406"/>
    <s v="DEAN, ENGINEERING"/>
    <x v="37"/>
    <x v="37"/>
    <x v="1"/>
    <x v="1"/>
    <s v="(blank)"/>
    <s v="(blank)"/>
    <n v="50"/>
    <n v="11214"/>
    <n v="5957.4470319000002"/>
    <n v="2621.2766940360002"/>
    <n v="0"/>
    <n v="3336.170337864"/>
  </r>
  <r>
    <s v="1314235"/>
    <s v="Mohan,Chandra"/>
    <s v="COPI"/>
    <s v="G0506793"/>
    <s v="H0071"/>
    <s v="BIOMEDICAL ENGINEERING"/>
    <s v="H0406"/>
    <s v="DEAN, ENGINEERING"/>
    <x v="37"/>
    <x v="37"/>
    <x v="1"/>
    <x v="1"/>
    <s v="(blank)"/>
    <s v="(blank)"/>
    <n v="50"/>
    <n v="11214"/>
    <n v="5957.4470319000002"/>
    <n v="2621.2766940360002"/>
    <n v="0"/>
    <n v="3336.170337864"/>
  </r>
  <r>
    <s v="0082417"/>
    <s v="Francis,David J"/>
    <s v="COI"/>
    <s v="G0506796"/>
    <s v="H0071"/>
    <s v="BIOMEDICAL ENGINEERING"/>
    <s v="H0406"/>
    <s v="DEAN, ENGINEERING"/>
    <x v="2"/>
    <x v="2"/>
    <x v="2"/>
    <x v="2"/>
    <s v="(blank)"/>
    <s v="(blank)"/>
    <n v="5"/>
    <n v="2479"/>
    <n v="1316.97085715"/>
    <n v="579.46717714600004"/>
    <n v="0"/>
    <n v="737.50368000399999"/>
  </r>
  <r>
    <s v="0082417"/>
    <s v="Francis,David J"/>
    <s v="COI"/>
    <s v="G0506796"/>
    <s v="H0071"/>
    <s v="BIOMEDICAL ENGINEERING"/>
    <s v="H0406"/>
    <s v="DEAN, ENGINEERING"/>
    <x v="19"/>
    <x v="19"/>
    <x v="7"/>
    <x v="7"/>
    <s v="H0409"/>
    <s v="DEAN, LIBERAL ARTS AND SOCIAL SCIENCE"/>
    <n v="10"/>
    <n v="4956"/>
    <n v="2632.8792126000003"/>
    <n v="0"/>
    <n v="2632.8792126000003"/>
    <n v="0"/>
  </r>
  <r>
    <s v="1266402"/>
    <s v="Ince,Nuri Firat"/>
    <s v="PI"/>
    <s v="G0506796"/>
    <s v="H0071"/>
    <s v="BIOMEDICAL ENGINEERING"/>
    <s v="H0406"/>
    <s v="DEAN, ENGINEERING"/>
    <x v="37"/>
    <x v="37"/>
    <x v="1"/>
    <x v="1"/>
    <s v="(blank)"/>
    <s v="(blank)"/>
    <n v="85"/>
    <n v="42135"/>
    <n v="22384.254564750001"/>
    <n v="9849.0720084900004"/>
    <n v="0"/>
    <n v="12535.182556260001"/>
  </r>
  <r>
    <s v="0963911"/>
    <s v="Rimer,Jeffrey"/>
    <s v="COI"/>
    <s v="G0506802"/>
    <s v="H0067"/>
    <s v="CHEMICAL ENGINEERING"/>
    <s v="H0406"/>
    <s v="DEAN, ENGINEERING"/>
    <x v="9"/>
    <x v="9"/>
    <x v="1"/>
    <x v="1"/>
    <s v="(blank)"/>
    <s v="(blank)"/>
    <n v="50"/>
    <n v="6752"/>
    <n v="3587.0057392000003"/>
    <n v="1578.2825252480002"/>
    <n v="0"/>
    <n v="2008.7232139520002"/>
  </r>
  <r>
    <s v="8007789"/>
    <s v="Bollini,Praveen P"/>
    <s v="PI"/>
    <s v="G0506802"/>
    <s v="H0067"/>
    <s v="CHEMICAL ENGINEERING"/>
    <s v="H0406"/>
    <s v="DEAN, ENGINEERING"/>
    <x v="9"/>
    <x v="9"/>
    <x v="1"/>
    <x v="1"/>
    <s v="(blank)"/>
    <s v="(blank)"/>
    <n v="50"/>
    <n v="6752"/>
    <n v="3587.0057392000003"/>
    <n v="1578.2825252480002"/>
    <n v="0"/>
    <n v="2008.7232139520002"/>
  </r>
  <r>
    <s v="1145346"/>
    <s v="Bose,Anima B"/>
    <s v="COPI"/>
    <s v="G0506805"/>
    <s v="H0139"/>
    <s v="ENGINEERING TECHNOLOGY"/>
    <s v="H0416"/>
    <s v="TECHNOLOGY ADMIN"/>
    <x v="41"/>
    <x v="41"/>
    <x v="13"/>
    <x v="13"/>
    <s v="(blank)"/>
    <s v="(blank)"/>
    <n v="40"/>
    <n v="-26"/>
    <n v="-13.812522100000001"/>
    <n v="-6.0775097240000004"/>
    <n v="0"/>
    <n v="-7.7350123760000002"/>
  </r>
  <r>
    <s v="1274141"/>
    <s v="Chen,Shuo"/>
    <s v="PI"/>
    <s v="G0506805"/>
    <s v="H0139"/>
    <s v="ENGINEERING TECHNOLOGY"/>
    <s v="H0416"/>
    <s v="TECHNOLOGY ADMIN"/>
    <x v="3"/>
    <x v="3"/>
    <x v="3"/>
    <x v="3"/>
    <s v="(blank)"/>
    <s v="(blank)"/>
    <n v="60"/>
    <n v="-38"/>
    <n v="-20.187532300000001"/>
    <n v="-8.8825142120000002"/>
    <n v="0"/>
    <n v="-11.305018088000001"/>
  </r>
  <r>
    <s v="0885014"/>
    <s v="Han,Zhu"/>
    <s v="PI"/>
    <s v="G0506807"/>
    <s v="H0070"/>
    <s v="ELECTRICAL ENGINEERING"/>
    <s v="H0406"/>
    <s v="DEAN, ENGINEERING"/>
    <x v="1"/>
    <x v="1"/>
    <x v="1"/>
    <x v="1"/>
    <s v="(blank)"/>
    <s v="(blank)"/>
    <n v="100"/>
    <n v="34035"/>
    <n v="18081.122679750002"/>
    <n v="7955.6939790900005"/>
    <n v="0"/>
    <n v="10125.428700660003"/>
  </r>
  <r>
    <s v="0095987"/>
    <s v="Vekilov,Peter"/>
    <s v="PI"/>
    <s v="G0506808"/>
    <s v="H0067"/>
    <s v="CHEMICAL ENGINEERING"/>
    <s v="H0406"/>
    <s v="DEAN, ENGINEERING"/>
    <x v="9"/>
    <x v="9"/>
    <x v="1"/>
    <x v="1"/>
    <s v="(blank)"/>
    <s v="(blank)"/>
    <n v="33.340000000000003"/>
    <n v="17204"/>
    <n v="9139.6396234000003"/>
    <n v="4021.4414342960004"/>
    <n v="0"/>
    <n v="5118.1981891039995"/>
  </r>
  <r>
    <s v="0963911"/>
    <s v="Rimer,Jeffrey"/>
    <s v="COPI"/>
    <s v="G0506808"/>
    <s v="H0067"/>
    <s v="CHEMICAL ENGINEERING"/>
    <s v="H0406"/>
    <s v="DEAN, ENGINEERING"/>
    <x v="9"/>
    <x v="9"/>
    <x v="1"/>
    <x v="1"/>
    <s v="(blank)"/>
    <s v="(blank)"/>
    <n v="33.33"/>
    <n v="17198"/>
    <n v="9136.4521183000015"/>
    <n v="4020.0389320520007"/>
    <n v="0"/>
    <n v="5116.4131862480008"/>
  </r>
  <r>
    <s v="1386404"/>
    <s v="Palmer,Jeremy"/>
    <s v="COPI"/>
    <s v="G0506808"/>
    <s v="H0067"/>
    <s v="CHEMICAL ENGINEERING"/>
    <s v="H0406"/>
    <s v="DEAN, ENGINEERING"/>
    <x v="9"/>
    <x v="9"/>
    <x v="1"/>
    <x v="1"/>
    <s v="(blank)"/>
    <s v="(blank)"/>
    <n v="33.33"/>
    <n v="17198"/>
    <n v="9136.4521183000015"/>
    <n v="4020.0389320520007"/>
    <n v="0"/>
    <n v="5116.4131862480008"/>
  </r>
  <r>
    <s v="1116251"/>
    <s v="Zvolensky,Michael J"/>
    <s v="COI"/>
    <s v="G0506810"/>
    <s v="H0125"/>
    <s v="PSYCHOLOGY"/>
    <s v="H0409"/>
    <s v="DEAN, LIBERAL ARTS &amp; SOC SCI"/>
    <x v="2"/>
    <x v="2"/>
    <x v="2"/>
    <x v="2"/>
    <s v="(blank)"/>
    <s v="(blank)"/>
    <n v="50"/>
    <n v="0"/>
    <n v="0"/>
    <n v="0"/>
    <n v="0"/>
    <n v="0"/>
  </r>
  <r>
    <s v="1405038"/>
    <s v="Vujanovic,Anka Anna"/>
    <s v="PI"/>
    <s v="G0506810"/>
    <s v="H0125"/>
    <s v="PSYCHOLOGY"/>
    <s v="H0409"/>
    <s v="DEAN, LIBERAL ARTS &amp; SOC SCI"/>
    <x v="2"/>
    <x v="2"/>
    <x v="2"/>
    <x v="2"/>
    <s v="(blank)"/>
    <s v="(blank)"/>
    <n v="50"/>
    <n v="0"/>
    <n v="0"/>
    <n v="0"/>
    <n v="0"/>
    <n v="0"/>
  </r>
  <r>
    <s v="0082100"/>
    <s v="Halasyamani,P Shiv"/>
    <s v="PI"/>
    <s v="G0506820"/>
    <s v="H0107"/>
    <s v="CHEMISTRY"/>
    <s v="H0411"/>
    <s v="DEAN, NATURAL SCIENCE &amp; MATHE"/>
    <x v="7"/>
    <x v="7"/>
    <x v="3"/>
    <x v="3"/>
    <s v="(blank)"/>
    <s v="(blank)"/>
    <n v="100"/>
    <n v="0"/>
    <n v="0"/>
    <n v="0"/>
    <n v="0"/>
    <n v="0"/>
  </r>
  <r>
    <s v="8009347"/>
    <s v="Comito,Robert Joseph"/>
    <s v="PI"/>
    <s v="G0506829"/>
    <s v="H0107"/>
    <s v="CHEMISTRY"/>
    <s v="H0411"/>
    <s v="DEAN, NATURAL SCIENCE &amp; MATHE"/>
    <x v="7"/>
    <x v="7"/>
    <x v="3"/>
    <x v="3"/>
    <s v="(blank)"/>
    <s v="(blank)"/>
    <n v="100"/>
    <n v="0"/>
    <n v="0"/>
    <n v="0"/>
    <n v="0"/>
    <n v="0"/>
  </r>
  <r>
    <s v="0900261"/>
    <s v="Tsekos,Nikolaos V"/>
    <s v="PI"/>
    <s v="G0506830"/>
    <s v="H0108"/>
    <s v="COMPUTER SCIENCE"/>
    <s v="H0411"/>
    <s v="DEAN, NATURAL SCIENCE &amp; MATHE"/>
    <x v="38"/>
    <x v="38"/>
    <x v="3"/>
    <x v="3"/>
    <s v="(blank)"/>
    <s v="(blank)"/>
    <n v="100"/>
    <n v="-1"/>
    <n v="-0.53125085000000005"/>
    <n v="-0.23375037400000001"/>
    <n v="0"/>
    <n v="-0.29750047600000007"/>
  </r>
  <r>
    <s v="0147233"/>
    <s v="Spitzmuller,Christiane"/>
    <s v="COPI"/>
    <s v="G0506842"/>
    <s v="H0559"/>
    <s v="CONSTRUCTION MANAGEMENT"/>
    <s v="H0416"/>
    <s v="TECHNOLOGY ADMIN"/>
    <x v="2"/>
    <x v="2"/>
    <x v="2"/>
    <x v="2"/>
    <s v="(blank)"/>
    <s v="(blank)"/>
    <n v="40"/>
    <n v="1288"/>
    <n v="684.25109480000003"/>
    <n v="301.070481712"/>
    <n v="0"/>
    <n v="383.18061308800003"/>
  </r>
  <r>
    <s v="8013213"/>
    <s v="Din,Zia Ud"/>
    <s v="PI"/>
    <s v="G0506842"/>
    <s v="H0559"/>
    <s v="CONSTRUCTION MANAGEMENT"/>
    <s v="H0416"/>
    <s v="TECHNOLOGY ADMIN"/>
    <x v="62"/>
    <x v="62"/>
    <x v="13"/>
    <x v="13"/>
    <s v="(blank)"/>
    <s v="(blank)"/>
    <n v="60"/>
    <n v="1929"/>
    <n v="1024.78288965"/>
    <n v="450.904471446"/>
    <n v="0"/>
    <n v="573.87841820400001"/>
  </r>
  <r>
    <s v="0086974"/>
    <s v="Berntsen,David A"/>
    <s v="PI"/>
    <s v="G0506843"/>
    <s v="H0114"/>
    <s v="OPT VISION SCIENCES"/>
    <s v="H0412"/>
    <s v="DEAN, OPTOMETRY"/>
    <x v="10"/>
    <x v="10"/>
    <x v="4"/>
    <x v="4"/>
    <s v="(blank)"/>
    <s v="(blank)"/>
    <n v="100"/>
    <n v="91619"/>
    <n v="48672.671626150004"/>
    <n v="21415.975515506001"/>
    <n v="0"/>
    <n v="27256.696110644003"/>
  </r>
  <r>
    <s v="0086974"/>
    <s v="Berntsen,David A"/>
    <s v="PI"/>
    <s v="G0506844"/>
    <s v="H0114"/>
    <s v="OPT VISION SCIENCES"/>
    <s v="H0412"/>
    <s v="DEAN, OPTOMETRY"/>
    <x v="10"/>
    <x v="10"/>
    <x v="4"/>
    <x v="4"/>
    <s v="(blank)"/>
    <s v="(blank)"/>
    <n v="100"/>
    <n v="77428"/>
    <n v="41133.690813800007"/>
    <n v="18098.823958072004"/>
    <n v="0"/>
    <n v="23034.866855728003"/>
  </r>
  <r>
    <s v="0089734"/>
    <s v="Willson,Richard"/>
    <s v="PI"/>
    <s v="G0506849"/>
    <s v="H0067"/>
    <s v="CHEMICAL ENGINEERING"/>
    <s v="H0406"/>
    <s v="DEAN, ENGINEERING"/>
    <x v="9"/>
    <x v="9"/>
    <x v="1"/>
    <x v="1"/>
    <s v="(blank)"/>
    <s v="(blank)"/>
    <n v="60"/>
    <n v="-377"/>
    <n v="-200.28157045000003"/>
    <n v="-88.123890998000022"/>
    <n v="0"/>
    <n v="-112.15767945200001"/>
  </r>
  <r>
    <s v="0091220"/>
    <s v="Kourentzi,Ekaterini D"/>
    <s v="COI"/>
    <s v="G0506849"/>
    <s v="H0067"/>
    <s v="CHEMICAL ENGINEERING"/>
    <s v="H0406"/>
    <s v="DEAN, ENGINEERING"/>
    <x v="9"/>
    <x v="9"/>
    <x v="1"/>
    <x v="1"/>
    <s v="(blank)"/>
    <s v="(blank)"/>
    <n v="40"/>
    <n v="-251"/>
    <n v="-133.34396335000002"/>
    <n v="-58.671343874000009"/>
    <n v="0"/>
    <n v="-74.672619476000023"/>
  </r>
  <r>
    <s v="0081021"/>
    <s v="Krishnamoorti,Ramanan"/>
    <s v="PI"/>
    <s v="G0506850"/>
    <s v="H0070"/>
    <s v="ELECTRICAL ENGINEERING"/>
    <s v="H0406"/>
    <s v="DEAN, ENGINEERING"/>
    <x v="31"/>
    <x v="31"/>
    <x v="12"/>
    <x v="12"/>
    <s v="(blank)"/>
    <s v="(blank)"/>
    <n v="100"/>
    <n v="32095"/>
    <n v="17050.496030750001"/>
    <n v="7502.2182535299999"/>
    <n v="0"/>
    <n v="9548.2777772200006"/>
  </r>
  <r>
    <s v="1350407"/>
    <s v="Becker,Aaron T"/>
    <s v="PI"/>
    <s v="G0506850"/>
    <s v="H0070"/>
    <s v="ELECTRICAL ENGINEERING"/>
    <s v="H0406"/>
    <s v="DEAN, ENGINEERING"/>
    <x v="1"/>
    <x v="1"/>
    <x v="1"/>
    <x v="1"/>
    <s v="(blank)"/>
    <s v="(blank)"/>
    <n v="0"/>
    <n v="0"/>
    <n v="0"/>
    <n v="0"/>
    <n v="0"/>
    <n v="0"/>
  </r>
  <r>
    <s v="1370395"/>
    <s v="Leclerc,Julien"/>
    <s v="COI"/>
    <s v="G0506850"/>
    <s v="H0070"/>
    <s v="ELECTRICAL ENGINEERING"/>
    <s v="H0406"/>
    <s v="DEAN, ENGINEERING"/>
    <x v="1"/>
    <x v="1"/>
    <x v="1"/>
    <x v="1"/>
    <s v="(blank)"/>
    <s v="(blank)"/>
    <n v="0"/>
    <n v="0"/>
    <n v="0"/>
    <n v="0"/>
    <n v="0"/>
    <n v="0"/>
  </r>
  <r>
    <s v="8001791"/>
    <s v="Pan,Miao"/>
    <s v="COI"/>
    <s v="G0506850"/>
    <s v="H0070"/>
    <s v="ELECTRICAL ENGINEERING"/>
    <s v="H0406"/>
    <s v="DEAN, ENGINEERING"/>
    <x v="1"/>
    <x v="1"/>
    <x v="1"/>
    <x v="1"/>
    <s v="(blank)"/>
    <s v="(blank)"/>
    <n v="0"/>
    <n v="0"/>
    <n v="0"/>
    <n v="0"/>
    <n v="0"/>
    <n v="0"/>
  </r>
  <r>
    <s v="0896615"/>
    <s v="Tiede,Lydia B"/>
    <s v="PI"/>
    <s v="G0506851"/>
    <s v="H0124"/>
    <s v="POLITICAL SCIENCE"/>
    <s v="H0409"/>
    <s v="DEAN, LIBERAL ARTS &amp; SOC SCI"/>
    <x v="61"/>
    <x v="61"/>
    <x v="2"/>
    <x v="2"/>
    <s v="(blank)"/>
    <s v="(blank)"/>
    <n v="100"/>
    <n v="0"/>
    <n v="0"/>
    <n v="0"/>
    <n v="0"/>
    <n v="0"/>
  </r>
  <r>
    <s v="8007857"/>
    <s v="Harth,Eva M"/>
    <s v="PI"/>
    <s v="G0506852"/>
    <s v="H0107"/>
    <s v="CHEMISTRY"/>
    <s v="H0411"/>
    <s v="DEAN, NATURAL SCIENCE &amp; MATHE"/>
    <x v="7"/>
    <x v="7"/>
    <x v="3"/>
    <x v="3"/>
    <s v="(blank)"/>
    <s v="(blank)"/>
    <n v="100"/>
    <n v="0"/>
    <n v="0"/>
    <n v="0"/>
    <n v="0"/>
    <n v="0"/>
  </r>
  <r>
    <s v="0827784"/>
    <s v="Xu,Shoujun"/>
    <s v="PI"/>
    <s v="G0506869"/>
    <s v="H0107"/>
    <s v="CHEMISTRY"/>
    <s v="H0411"/>
    <s v="DEAN, NATURAL SCIENCE &amp; MATHE"/>
    <x v="7"/>
    <x v="7"/>
    <x v="3"/>
    <x v="3"/>
    <s v="(blank)"/>
    <s v="(blank)"/>
    <n v="50"/>
    <n v="8491"/>
    <n v="4510.8509673500002"/>
    <n v="1984.7744256340002"/>
    <n v="0"/>
    <n v="2526.0765417160001"/>
  </r>
  <r>
    <s v="0882858"/>
    <s v="Wang,Yuhong"/>
    <s v="COPI"/>
    <s v="G0506869"/>
    <s v="H0107"/>
    <s v="CHEMISTRY"/>
    <s v="H0411"/>
    <s v="DEAN, NATURAL SCIENCE &amp; MATHE"/>
    <x v="26"/>
    <x v="26"/>
    <x v="3"/>
    <x v="3"/>
    <s v="(blank)"/>
    <s v="(blank)"/>
    <n v="50"/>
    <n v="8491"/>
    <n v="4510.8509673500002"/>
    <n v="1984.7744256340002"/>
    <n v="0"/>
    <n v="2526.0765417160001"/>
  </r>
  <r>
    <s v="1219509"/>
    <s v="Choi,Yunsoo"/>
    <s v="PI"/>
    <s v="G0506872"/>
    <s v="H0109"/>
    <s v="EARTH &amp; ATMOSPHERIC SCIENCES"/>
    <s v="H0411"/>
    <s v="DEAN, NATURAL SCIENCE &amp; MATHE"/>
    <x v="4"/>
    <x v="4"/>
    <x v="3"/>
    <x v="3"/>
    <s v="(blank)"/>
    <s v="(blank)"/>
    <n v="50"/>
    <n v="416"/>
    <n v="221.00035360000001"/>
    <n v="97.240155584000007"/>
    <n v="0"/>
    <n v="123.760198016"/>
  </r>
  <r>
    <s v="1219509"/>
    <s v="Choi,Yunsoo"/>
    <s v="PI"/>
    <s v="G0506872"/>
    <s v="H0109"/>
    <s v="EARTH &amp; ATMOSPHERIC SCIENCES"/>
    <s v="H0411"/>
    <s v="DEAN, NATURAL SCIENCE &amp; MATHE"/>
    <x v="57"/>
    <x v="57"/>
    <x v="3"/>
    <x v="3"/>
    <s v="(blank)"/>
    <s v="(blank)"/>
    <n v="50"/>
    <n v="416"/>
    <n v="221.00035360000001"/>
    <n v="97.240155584000007"/>
    <n v="0"/>
    <n v="123.760198016"/>
  </r>
  <r>
    <s v="1053104"/>
    <s v="Rodrigues,Debora Frigi"/>
    <s v="PI"/>
    <s v="G0506876"/>
    <s v="H0068"/>
    <s v="CIVIL ENGINEERING"/>
    <s v="H0406"/>
    <s v="DEAN, ENGINEERING"/>
    <x v="40"/>
    <x v="40"/>
    <x v="1"/>
    <x v="1"/>
    <s v="(blank)"/>
    <s v="(blank)"/>
    <n v="100"/>
    <n v="0"/>
    <n v="0"/>
    <n v="0"/>
    <n v="0"/>
    <n v="0"/>
  </r>
  <r>
    <s v="1306436"/>
    <s v="Do,Loi H"/>
    <s v="PI"/>
    <s v="G0506878"/>
    <s v="H0107"/>
    <s v="CHEMISTRY"/>
    <s v="H0411"/>
    <s v="DEAN, NATURAL SCIENCE &amp; MATHE"/>
    <x v="7"/>
    <x v="7"/>
    <x v="3"/>
    <x v="3"/>
    <s v="(blank)"/>
    <s v="(blank)"/>
    <n v="100"/>
    <n v="0"/>
    <n v="0"/>
    <n v="0"/>
    <n v="0"/>
    <n v="0"/>
  </r>
  <r>
    <s v="8002426"/>
    <s v="Brookhart,Maurice"/>
    <s v="PI"/>
    <s v="G0506880"/>
    <s v="H0107"/>
    <s v="CHEMISTRY"/>
    <s v="H0411"/>
    <s v="DEAN, NATURAL SCIENCE &amp; MATHE"/>
    <x v="7"/>
    <x v="7"/>
    <x v="3"/>
    <x v="3"/>
    <s v="(blank)"/>
    <s v="(blank)"/>
    <n v="100"/>
    <n v="0"/>
    <n v="0"/>
    <n v="0"/>
    <n v="0"/>
    <n v="0"/>
  </r>
  <r>
    <s v="0897144"/>
    <s v="May,Jeremy A"/>
    <s v="PI"/>
    <s v="G0506883"/>
    <s v="H0107"/>
    <s v="CHEMISTRY"/>
    <s v="H0411"/>
    <s v="DEAN, NATURAL SCIENCE &amp; MATHE"/>
    <x v="7"/>
    <x v="7"/>
    <x v="3"/>
    <x v="3"/>
    <s v="(blank)"/>
    <s v="(blank)"/>
    <n v="100"/>
    <n v="0"/>
    <n v="0"/>
    <n v="0"/>
    <n v="0"/>
    <n v="0"/>
  </r>
  <r>
    <s v="1377860"/>
    <s v="Brgoch,Jakoah"/>
    <s v="PI"/>
    <s v="G0506884"/>
    <s v="H0107"/>
    <s v="CHEMISTRY"/>
    <s v="H0411"/>
    <s v="DEAN, NATURAL SCIENCE &amp; MATHE"/>
    <x v="7"/>
    <x v="7"/>
    <x v="3"/>
    <x v="3"/>
    <s v="(blank)"/>
    <s v="(blank)"/>
    <n v="100"/>
    <n v="0"/>
    <n v="0"/>
    <n v="0"/>
    <n v="0"/>
    <n v="0"/>
  </r>
  <r>
    <s v="0082494"/>
    <s v="Kadish,Karl M"/>
    <s v="PI"/>
    <s v="G0506885"/>
    <s v="H0107"/>
    <s v="CHEMISTRY"/>
    <s v="H0411"/>
    <s v="DEAN, NATURAL SCIENCE &amp; MATHE"/>
    <x v="7"/>
    <x v="7"/>
    <x v="3"/>
    <x v="3"/>
    <s v="(blank)"/>
    <s v="(blank)"/>
    <n v="100"/>
    <n v="0"/>
    <n v="0"/>
    <n v="0"/>
    <n v="0"/>
    <n v="0"/>
  </r>
  <r>
    <s v="8009347"/>
    <s v="Comito,Robert Joseph"/>
    <s v="PI"/>
    <s v="G0506886"/>
    <s v="H0107"/>
    <s v="CHEMISTRY"/>
    <s v="H0411"/>
    <s v="DEAN, NATURAL SCIENCE &amp; MATHE"/>
    <x v="7"/>
    <x v="7"/>
    <x v="3"/>
    <x v="3"/>
    <s v="(blank)"/>
    <s v="(blank)"/>
    <n v="100"/>
    <n v="0"/>
    <n v="0"/>
    <n v="0"/>
    <n v="0"/>
    <n v="0"/>
  </r>
  <r>
    <s v="8010216"/>
    <s v="Peng,Weiyi"/>
    <s v="COI"/>
    <s v="G0506888"/>
    <s v="H0515"/>
    <s v="CTR FOR NUCLEAR REC&amp;CELL SIGN"/>
    <s v="H0411"/>
    <s v="DEAN, NATURAL SCIENCE &amp; MATHE"/>
    <x v="26"/>
    <x v="26"/>
    <x v="3"/>
    <x v="3"/>
    <s v="(blank)"/>
    <s v="(blank)"/>
    <n v="50"/>
    <n v="7096"/>
    <n v="3769.7560316000004"/>
    <n v="1658.6926539040003"/>
    <n v="0"/>
    <n v="2111.0633776960003"/>
  </r>
  <r>
    <s v="8010216"/>
    <s v="Peng,Weiyi"/>
    <s v="COI"/>
    <s v="G0506888"/>
    <s v="H0515"/>
    <s v="CTR FOR NUCLEAR REC&amp;CELL SIGN"/>
    <s v="H0411"/>
    <s v="DEAN, NATURAL SCIENCE &amp; MATHE"/>
    <x v="6"/>
    <x v="6"/>
    <x v="3"/>
    <x v="3"/>
    <s v="(blank)"/>
    <s v="(blank)"/>
    <n v="50"/>
    <n v="7096"/>
    <n v="3769.7560316000004"/>
    <n v="1658.6926539040003"/>
    <n v="0"/>
    <n v="2111.0633776960003"/>
  </r>
  <r>
    <s v="0088945"/>
    <s v="Lee,T Randall"/>
    <s v="PI"/>
    <s v="G0506890"/>
    <s v="H0107"/>
    <s v="CHEMISTRY"/>
    <s v="H0411"/>
    <s v="DEAN, NATURAL SCIENCE &amp; MATHE"/>
    <x v="7"/>
    <x v="7"/>
    <x v="3"/>
    <x v="3"/>
    <s v="(blank)"/>
    <s v="(blank)"/>
    <n v="100"/>
    <n v="0"/>
    <n v="0"/>
    <n v="0"/>
    <n v="0"/>
    <n v="0"/>
  </r>
  <r>
    <s v="1228245"/>
    <s v="Yang,Ding-Shyue"/>
    <s v="PI"/>
    <s v="G0506891"/>
    <s v="H0107"/>
    <s v="CHEMISTRY"/>
    <s v="H0411"/>
    <s v="DEAN, NATURAL SCIENCE &amp; MATHE"/>
    <x v="7"/>
    <x v="7"/>
    <x v="3"/>
    <x v="3"/>
    <s v="(blank)"/>
    <s v="(blank)"/>
    <n v="100"/>
    <n v="0"/>
    <n v="0"/>
    <n v="0"/>
    <n v="0"/>
    <n v="0"/>
  </r>
  <r>
    <s v="0172737"/>
    <s v="Lubchenko,Vassiliy"/>
    <s v="PI"/>
    <s v="G0506892"/>
    <s v="H0107"/>
    <s v="CHEMISTRY"/>
    <s v="H0411"/>
    <s v="DEAN, NATURAL SCIENCE &amp; MATHE"/>
    <x v="7"/>
    <x v="7"/>
    <x v="3"/>
    <x v="3"/>
    <s v="(blank)"/>
    <s v="(blank)"/>
    <n v="100"/>
    <n v="0"/>
    <n v="0"/>
    <n v="0"/>
    <n v="0"/>
    <n v="0"/>
  </r>
  <r>
    <s v="0898149"/>
    <s v="Bao,Jiming"/>
    <s v="PI"/>
    <s v="G0506893"/>
    <s v="H0070"/>
    <s v="ELECTRICAL ENGINEERING"/>
    <s v="H0406"/>
    <s v="DEAN, ENGINEERING"/>
    <x v="1"/>
    <x v="1"/>
    <x v="1"/>
    <x v="1"/>
    <s v="(blank)"/>
    <s v="(blank)"/>
    <n v="100"/>
    <n v="0"/>
    <n v="0"/>
    <n v="0"/>
    <n v="0"/>
    <n v="0"/>
  </r>
  <r>
    <s v="8010427"/>
    <s v="Beverly,Emily Jane"/>
    <s v="PI"/>
    <s v="G0506895"/>
    <s v="H0109"/>
    <s v="EARTH &amp; ATMOSPHERIC SCIENCES"/>
    <s v="H0411"/>
    <s v="DEAN, NATURAL SCIENCE &amp; MATHE"/>
    <x v="4"/>
    <x v="4"/>
    <x v="3"/>
    <x v="3"/>
    <s v="(blank)"/>
    <s v="(blank)"/>
    <n v="100"/>
    <n v="0"/>
    <n v="0"/>
    <n v="0"/>
    <n v="0"/>
    <n v="0"/>
  </r>
  <r>
    <s v="8005070"/>
    <s v="Wang,Yuxuan"/>
    <s v="PI"/>
    <s v="G0506896"/>
    <s v="H0109"/>
    <s v="EARTH &amp; ATMOSPHERIC SCIENCES"/>
    <s v="H0411"/>
    <s v="DEAN, NATURAL SCIENCE &amp; MATHE"/>
    <x v="4"/>
    <x v="4"/>
    <x v="3"/>
    <x v="3"/>
    <s v="(blank)"/>
    <s v="(blank)"/>
    <n v="50"/>
    <n v="0"/>
    <n v="0"/>
    <n v="0"/>
    <n v="0"/>
    <n v="0"/>
  </r>
  <r>
    <s v="8005070"/>
    <s v="Wang,Yuxuan"/>
    <s v="PI"/>
    <s v="G0506896"/>
    <s v="H0109"/>
    <s v="EARTH &amp; ATMOSPHERIC SCIENCES"/>
    <s v="H0411"/>
    <s v="DEAN, NATURAL SCIENCE &amp; MATHE"/>
    <x v="57"/>
    <x v="57"/>
    <x v="3"/>
    <x v="3"/>
    <s v="(blank)"/>
    <s v="(blank)"/>
    <n v="50"/>
    <n v="0"/>
    <n v="0"/>
    <n v="0"/>
    <n v="0"/>
    <n v="0"/>
  </r>
  <r>
    <s v="0894122"/>
    <s v="Burns,Alan R"/>
    <s v="PI"/>
    <s v="G0506901"/>
    <s v="H0114"/>
    <s v="OPT VISION SCIENCES"/>
    <s v="H0412"/>
    <s v="DEAN, OPTOMETRY"/>
    <x v="28"/>
    <x v="28"/>
    <x v="4"/>
    <x v="4"/>
    <s v="(blank)"/>
    <s v="(blank)"/>
    <n v="0"/>
    <n v="0"/>
    <n v="0"/>
    <n v="0"/>
    <n v="0"/>
    <n v="0"/>
  </r>
  <r>
    <s v="0894122"/>
    <s v="Burns,Alan R"/>
    <s v="PI"/>
    <s v="G0506901"/>
    <s v="H0114"/>
    <s v="OPT VISION SCIENCES"/>
    <s v="H0412"/>
    <s v="DEAN, OPTOMETRY"/>
    <x v="10"/>
    <x v="10"/>
    <x v="4"/>
    <x v="4"/>
    <s v="(blank)"/>
    <s v="(blank)"/>
    <n v="100"/>
    <n v="0"/>
    <n v="0"/>
    <n v="0"/>
    <n v="0"/>
    <n v="0"/>
  </r>
  <r>
    <s v="0081021"/>
    <s v="Krishnamoorti,Ramanan"/>
    <s v="PI"/>
    <s v="G0506906"/>
    <s v="H0073"/>
    <s v="MECHANICAL ENGINEERING"/>
    <s v="H0406"/>
    <s v="DEAN, ENGINEERING"/>
    <x v="31"/>
    <x v="31"/>
    <x v="12"/>
    <x v="12"/>
    <s v="(blank)"/>
    <s v="(blank)"/>
    <n v="100"/>
    <n v="19103"/>
    <n v="10148.48498755"/>
    <n v="4465.3333945220002"/>
    <n v="0"/>
    <n v="5683.1515930280002"/>
  </r>
  <r>
    <s v="8007483"/>
    <s v="Chen,Zheng"/>
    <s v="PI"/>
    <s v="G0506906"/>
    <s v="H0073"/>
    <s v="MECHANICAL ENGINEERING"/>
    <s v="H0406"/>
    <s v="DEAN, ENGINEERING"/>
    <x v="33"/>
    <x v="33"/>
    <x v="1"/>
    <x v="1"/>
    <s v="(blank)"/>
    <s v="(blank)"/>
    <n v="0"/>
    <n v="0"/>
    <n v="0"/>
    <n v="0"/>
    <n v="0"/>
    <n v="0"/>
  </r>
  <r>
    <s v="8007923"/>
    <s v="Lawrence,Steven K"/>
    <s v="PI"/>
    <s v="G0506922"/>
    <s v="H0053"/>
    <s v="SMALL BUSINESS DEV CENTER"/>
    <s v="H0404"/>
    <s v="DEAN'S OFFICE BAUER COLLEGE"/>
    <x v="63"/>
    <x v="63"/>
    <x v="17"/>
    <x v="17"/>
    <s v="(blank)"/>
    <s v="(blank)"/>
    <n v="100"/>
    <n v="59462"/>
    <n v="31589.238042700003"/>
    <n v="13899.264738788001"/>
    <n v="0"/>
    <n v="17689.973303912004"/>
  </r>
  <r>
    <s v="0081021"/>
    <s v="Krishnamoorti,Ramanan"/>
    <s v="COPI"/>
    <s v="G0506924"/>
    <s v="H0024"/>
    <s v="DEAN, G D HINES ARCH &amp; DESIGN"/>
    <s v="H0403"/>
    <s v="DEAN, G D HINES ARCH &amp; DESIGN"/>
    <x v="31"/>
    <x v="31"/>
    <x v="12"/>
    <x v="12"/>
    <s v="(blank)"/>
    <s v="(blank)"/>
    <n v="17"/>
    <n v="1501"/>
    <n v="797.40752585000007"/>
    <n v="350.85931137400001"/>
    <n v="0"/>
    <n v="446.54821447600006"/>
  </r>
  <r>
    <s v="0145945"/>
    <s v="Benhaddou,Driss"/>
    <s v="COPI"/>
    <s v="G0506924"/>
    <s v="H0024"/>
    <s v="DEAN, G D HINES ARCH &amp; DESIGN"/>
    <s v="H0403"/>
    <s v="DEAN, G D HINES ARCH &amp; DESIGN"/>
    <x v="41"/>
    <x v="41"/>
    <x v="13"/>
    <x v="13"/>
    <s v="(blank)"/>
    <s v="(blank)"/>
    <n v="17"/>
    <n v="1501"/>
    <n v="797.40752585000007"/>
    <n v="350.85931137400001"/>
    <n v="0"/>
    <n v="446.54821447600006"/>
  </r>
  <r>
    <s v="1136491"/>
    <s v="Maheshri,Vikram"/>
    <s v="COPI"/>
    <s v="G0506924"/>
    <s v="H0024"/>
    <s v="DEAN, G D HINES ARCH &amp; DESIGN"/>
    <s v="H0403"/>
    <s v="DEAN, G D HINES ARCH &amp; DESIGN"/>
    <x v="64"/>
    <x v="64"/>
    <x v="2"/>
    <x v="2"/>
    <s v="(blank)"/>
    <s v="(blank)"/>
    <n v="17"/>
    <n v="1501"/>
    <n v="797.40752585000007"/>
    <n v="350.85931137400001"/>
    <n v="0"/>
    <n v="446.54821447600006"/>
  </r>
  <r>
    <s v="8001507"/>
    <s v="Race,Bruce Alan"/>
    <s v="PI"/>
    <s v="G0506924"/>
    <s v="H0024"/>
    <s v="DEAN, G D HINES ARCH &amp; DESIGN"/>
    <s v="H0403"/>
    <s v="DEAN, G D HINES ARCH &amp; DESIGN"/>
    <x v="68"/>
    <x v="69"/>
    <x v="18"/>
    <x v="18"/>
    <s v="(blank)"/>
    <s v="(blank)"/>
    <n v="32"/>
    <n v="2823"/>
    <n v="1499.7211495500001"/>
    <n v="659.87730580200002"/>
    <n v="0"/>
    <n v="839.84384374800004"/>
  </r>
  <r>
    <s v="8007357"/>
    <s v="Laszka,Aron"/>
    <s v="COPI"/>
    <s v="G0506924"/>
    <s v="H0024"/>
    <s v="DEAN, G D HINES ARCH &amp; DESIGN"/>
    <s v="H0403"/>
    <s v="DEAN, G D HINES ARCH &amp; DESIGN"/>
    <x v="38"/>
    <x v="38"/>
    <x v="3"/>
    <x v="3"/>
    <s v="(blank)"/>
    <s v="(blank)"/>
    <n v="17"/>
    <n v="1501"/>
    <n v="797.40752585000007"/>
    <n v="350.85931137400001"/>
    <n v="0"/>
    <n v="446.54821447600006"/>
  </r>
  <r>
    <s v="0957705"/>
    <s v="Pritzker,Suzanne"/>
    <s v="PI"/>
    <s v="G0506933"/>
    <s v="H0130"/>
    <s v="GCSW RESEARCH CENTER SUPPORT"/>
    <s v="H0415"/>
    <s v="DEAN, SOCIAL WORK"/>
    <x v="21"/>
    <x v="21"/>
    <x v="5"/>
    <x v="5"/>
    <s v="(blank)"/>
    <s v="(blank)"/>
    <n v="0"/>
    <n v="0"/>
    <n v="0"/>
    <n v="0"/>
    <n v="0"/>
    <n v="0"/>
  </r>
  <r>
    <s v="0957705"/>
    <s v="Pritzker,Suzanne"/>
    <s v="PI"/>
    <s v="G0506933"/>
    <s v="H0130"/>
    <s v="GCSW RESEARCH CENTER SUPPORT"/>
    <s v="H0415"/>
    <s v="DEAN, SOCIAL WORK"/>
    <x v="79"/>
    <x v="81"/>
    <x v="5"/>
    <x v="5"/>
    <s v="(blank)"/>
    <s v="(blank)"/>
    <n v="100"/>
    <n v="3916"/>
    <n v="2080.3783286000003"/>
    <n v="915.36646458400014"/>
    <n v="0"/>
    <n v="1165.0118640160001"/>
  </r>
  <r>
    <s v="0190308"/>
    <s v="Reitzel,Lorraine R"/>
    <s v="PI"/>
    <s v="G0506939"/>
    <s v="H0064"/>
    <s v="PSYCH, HLTH &amp; LEARNING SCIENCE"/>
    <s v="H0405"/>
    <s v="DEAN, EDUCATION"/>
    <x v="11"/>
    <x v="11"/>
    <x v="0"/>
    <x v="0"/>
    <s v="(blank)"/>
    <s v="(blank)"/>
    <n v="100"/>
    <n v="0"/>
    <n v="0"/>
    <n v="0"/>
    <n v="0"/>
    <n v="0"/>
  </r>
  <r>
    <s v="1392404"/>
    <s v="Crawford,Kerri M"/>
    <s v="PI"/>
    <s v="G0506947"/>
    <s v="H0104"/>
    <s v="BIOLOGY &amp; BIOCHEMISTRY"/>
    <s v="H0411"/>
    <s v="DEAN, NATURAL SCIENCE &amp; MATHE"/>
    <x v="26"/>
    <x v="26"/>
    <x v="3"/>
    <x v="3"/>
    <s v="(blank)"/>
    <s v="(blank)"/>
    <n v="50"/>
    <n v="1159"/>
    <n v="615.71973515000002"/>
    <n v="270.91668346599999"/>
    <n v="0"/>
    <n v="344.80305168400002"/>
  </r>
  <r>
    <s v="1392404"/>
    <s v="Crawford,Kerri M"/>
    <s v="PI"/>
    <s v="G0506947"/>
    <s v="H0104"/>
    <s v="BIOLOGY &amp; BIOCHEMISTRY"/>
    <s v="H0411"/>
    <s v="DEAN, NATURAL SCIENCE &amp; MATHE"/>
    <x v="29"/>
    <x v="29"/>
    <x v="3"/>
    <x v="3"/>
    <s v="(blank)"/>
    <s v="(blank)"/>
    <n v="50"/>
    <n v="1159"/>
    <n v="615.71973515000002"/>
    <n v="270.91668346599999"/>
    <n v="0"/>
    <n v="344.80305168400002"/>
  </r>
  <r>
    <s v="0153555"/>
    <s v="Lim,Gino Jinho"/>
    <s v="COPI"/>
    <s v="G0506953"/>
    <s v="H0139"/>
    <s v="ENGINEERING TECHNOLOGY"/>
    <s v="H0416"/>
    <s v="TECHNOLOGY ADMIN"/>
    <x v="51"/>
    <x v="51"/>
    <x v="1"/>
    <x v="1"/>
    <s v="(blank)"/>
    <s v="(blank)"/>
    <n v="40"/>
    <n v="5429"/>
    <n v="2884.1608646500003"/>
    <n v="1269.0307804460001"/>
    <n v="0"/>
    <n v="1615.1300842040002"/>
  </r>
  <r>
    <s v="8010591"/>
    <s v="Shi,Jian"/>
    <s v="PI"/>
    <s v="G0506953"/>
    <s v="H0139"/>
    <s v="ENGINEERING TECHNOLOGY"/>
    <s v="H0416"/>
    <s v="TECHNOLOGY ADMIN"/>
    <x v="41"/>
    <x v="41"/>
    <x v="13"/>
    <x v="13"/>
    <s v="(blank)"/>
    <s v="(blank)"/>
    <n v="60"/>
    <n v="8144"/>
    <n v="4326.5069224000008"/>
    <n v="1903.6630458560003"/>
    <n v="0"/>
    <n v="2422.8438765440005"/>
  </r>
  <r>
    <s v="0080332"/>
    <s v="Kakadiaris,Ioannis A."/>
    <s v="COI"/>
    <s v="G0506957"/>
    <s v="H0124"/>
    <s v="POLITICAL SCIENCE"/>
    <s v="H0409"/>
    <s v="DEAN, LIBERAL ARTS &amp; SOC SCI"/>
    <x v="38"/>
    <x v="38"/>
    <x v="3"/>
    <x v="3"/>
    <s v="(blank)"/>
    <s v="(blank)"/>
    <n v="25"/>
    <n v="19935"/>
    <n v="10590.485694750001"/>
    <n v="4659.8137056900005"/>
    <n v="0"/>
    <n v="5930.6719890600007"/>
  </r>
  <r>
    <s v="0891380"/>
    <s v="Kennedy,Ryan P"/>
    <s v="PI"/>
    <s v="G0506957"/>
    <s v="H0124"/>
    <s v="POLITICAL SCIENCE"/>
    <s v="H0409"/>
    <s v="DEAN, LIBERAL ARTS &amp; SOC SCI"/>
    <x v="61"/>
    <x v="61"/>
    <x v="2"/>
    <x v="2"/>
    <s v="(blank)"/>
    <s v="(blank)"/>
    <n v="25"/>
    <n v="19935"/>
    <n v="10590.485694750001"/>
    <n v="4659.8137056900005"/>
    <n v="0"/>
    <n v="5930.6719890600007"/>
  </r>
  <r>
    <s v="0896615"/>
    <s v="Tiede,Lydia B"/>
    <s v="COI"/>
    <s v="G0506957"/>
    <s v="H0124"/>
    <s v="POLITICAL SCIENCE"/>
    <s v="H0409"/>
    <s v="DEAN, LIBERAL ARTS &amp; SOC SCI"/>
    <x v="61"/>
    <x v="61"/>
    <x v="2"/>
    <x v="2"/>
    <s v="(blank)"/>
    <s v="(blank)"/>
    <n v="25"/>
    <n v="19935"/>
    <n v="10590.485694750001"/>
    <n v="4659.8137056900005"/>
    <n v="0"/>
    <n v="5930.6719890600007"/>
  </r>
  <r>
    <s v="8009887"/>
    <s v="Michaels,Andrew Charles"/>
    <s v="COI"/>
    <s v="G0506957"/>
    <s v="H0124"/>
    <s v="POLITICAL SCIENCE"/>
    <s v="H0409"/>
    <s v="DEAN, LIBERAL ARTS &amp; SOC SCI"/>
    <x v="47"/>
    <x v="47"/>
    <x v="15"/>
    <x v="15"/>
    <s v="(blank)"/>
    <s v="(blank)"/>
    <n v="25"/>
    <n v="19935"/>
    <n v="10590.485694750001"/>
    <n v="4659.8137056900005"/>
    <n v="0"/>
    <n v="5930.6719890600007"/>
  </r>
  <r>
    <s v="0083794"/>
    <s v="Layne,Charles S"/>
    <s v="PI"/>
    <s v="G0506958"/>
    <s v="H0065"/>
    <s v="HEALTH AND HUMAN PERFORMANCE"/>
    <s v="H0409"/>
    <s v="DEAN, LIBERAL ARTS &amp; SOC SCI"/>
    <x v="16"/>
    <x v="16"/>
    <x v="2"/>
    <x v="2"/>
    <s v="(blank)"/>
    <s v="(blank)"/>
    <n v="100"/>
    <n v="0"/>
    <n v="0"/>
    <n v="0"/>
    <n v="0"/>
    <n v="0"/>
  </r>
  <r>
    <s v="1024610"/>
    <s v="Varadarajan,Navin"/>
    <s v="PI"/>
    <s v="G0506959"/>
    <s v="H0067"/>
    <s v="CHEMICAL ENGINEERING"/>
    <s v="H0406"/>
    <s v="DEAN, ENGINEERING"/>
    <x v="9"/>
    <x v="9"/>
    <x v="1"/>
    <x v="1"/>
    <s v="(blank)"/>
    <s v="(blank)"/>
    <n v="100"/>
    <n v="10780"/>
    <n v="5726.8841630000006"/>
    <n v="2519.8290317200003"/>
    <n v="0"/>
    <n v="3207.0551312800003"/>
  </r>
  <r>
    <s v="8004886"/>
    <s v="Coulson-Thomas,Vivien J"/>
    <s v="PI"/>
    <s v="G0506965"/>
    <s v="H0114"/>
    <s v="OPT VISION SCIENCES"/>
    <s v="H0412"/>
    <s v="DEAN, OPTOMETRY"/>
    <x v="10"/>
    <x v="10"/>
    <x v="4"/>
    <x v="4"/>
    <s v="(blank)"/>
    <s v="(blank)"/>
    <n v="100"/>
    <n v="16845"/>
    <n v="8948.9205682500015"/>
    <n v="3937.5250500300008"/>
    <n v="0"/>
    <n v="5011.3955182200007"/>
  </r>
  <r>
    <s v="0147020"/>
    <s v="Litvinov,Dmitri"/>
    <s v="PI"/>
    <s v="G0506967"/>
    <s v="H0070"/>
    <s v="ELECTRICAL ENGINEERING"/>
    <s v="H0406"/>
    <s v="DEAN, ENGINEERING"/>
    <x v="1"/>
    <x v="1"/>
    <x v="1"/>
    <x v="1"/>
    <s v="(blank)"/>
    <s v="(blank)"/>
    <n v="50"/>
    <n v="0"/>
    <n v="0"/>
    <n v="0"/>
    <n v="0"/>
    <n v="0"/>
  </r>
  <r>
    <s v="0147020"/>
    <s v="Litvinov,Dmitri"/>
    <s v="PI"/>
    <s v="G0506967"/>
    <s v="H0070"/>
    <s v="ELECTRICAL ENGINEERING"/>
    <s v="H0406"/>
    <s v="DEAN, ENGINEERING"/>
    <x v="1"/>
    <x v="73"/>
    <x v="1"/>
    <x v="1"/>
    <s v="(blank)"/>
    <s v="(blank)"/>
    <n v="50"/>
    <n v="0"/>
    <n v="0"/>
    <n v="0"/>
    <n v="0"/>
    <n v="0"/>
  </r>
  <r>
    <s v="1232539"/>
    <s v="Zhang,Yingchun"/>
    <s v="PI"/>
    <s v="G0506970"/>
    <s v="H0071"/>
    <s v="BIOMEDICAL ENGINEERING"/>
    <s v="H0406"/>
    <s v="DEAN, ENGINEERING"/>
    <x v="37"/>
    <x v="37"/>
    <x v="1"/>
    <x v="1"/>
    <s v="(blank)"/>
    <s v="(blank)"/>
    <n v="100"/>
    <n v="20296"/>
    <n v="10782.2672516"/>
    <n v="4744.1975907040005"/>
    <n v="0"/>
    <n v="6038.0696608959997"/>
  </r>
  <r>
    <s v="0082417"/>
    <s v="Francis,David J"/>
    <s v="PI"/>
    <s v="G0506976"/>
    <s v="H0288"/>
    <s v="TIMES"/>
    <s v="H0400"/>
    <s v="RESEARCH"/>
    <x v="2"/>
    <x v="2"/>
    <x v="2"/>
    <x v="2"/>
    <s v="(blank)"/>
    <s v="(blank)"/>
    <n v="12"/>
    <n v="17"/>
    <n v="9.0312644500000001"/>
    <n v="3.9737563580000002"/>
    <n v="0"/>
    <n v="5.057508092"/>
  </r>
  <r>
    <s v="0082417"/>
    <s v="Francis,David J"/>
    <s v="PI"/>
    <s v="G0506976"/>
    <s v="H0288"/>
    <s v="TIMES"/>
    <s v="H0400"/>
    <s v="RESEARCH"/>
    <x v="19"/>
    <x v="19"/>
    <x v="7"/>
    <x v="7"/>
    <s v="H0409"/>
    <s v="DEAN, LIBERAL ARTS AND SOCIAL SCIENCE"/>
    <n v="48"/>
    <n v="68"/>
    <n v="36.1250578"/>
    <n v="0"/>
    <n v="36.1250578"/>
    <n v="0"/>
  </r>
  <r>
    <s v="0952956"/>
    <s v="Kulesz,Paulina Anna"/>
    <s v="COI"/>
    <s v="G0506976"/>
    <s v="H0288"/>
    <s v="TIMES"/>
    <s v="H0400"/>
    <s v="RESEARCH"/>
    <x v="2"/>
    <x v="2"/>
    <x v="2"/>
    <x v="2"/>
    <s v="(blank)"/>
    <s v="(blank)"/>
    <n v="8"/>
    <n v="11"/>
    <n v="5.8437593500000009"/>
    <n v="2.5712541140000003"/>
    <n v="0"/>
    <n v="3.2725052360000007"/>
  </r>
  <r>
    <s v="0952956"/>
    <s v="Kulesz,Paulina Anna"/>
    <s v="COI"/>
    <s v="G0506976"/>
    <s v="H0288"/>
    <s v="TIMES"/>
    <s v="H0400"/>
    <s v="RESEARCH"/>
    <x v="19"/>
    <x v="19"/>
    <x v="7"/>
    <x v="7"/>
    <s v="H0409"/>
    <s v="DEAN, LIBERAL ARTS AND SOCIAL SCIENCE"/>
    <n v="32"/>
    <n v="45"/>
    <n v="23.906288250000003"/>
    <n v="0"/>
    <n v="23.906288250000003"/>
    <n v="0"/>
  </r>
  <r>
    <s v="0204428"/>
    <s v="McClellan,Anne"/>
    <s v="PI"/>
    <s v="G0506979"/>
    <s v="H0058"/>
    <s v="DEAN, EDUCATION"/>
    <s v="H0405"/>
    <s v="DEAN, EDUCATION"/>
    <x v="22"/>
    <x v="22"/>
    <x v="0"/>
    <x v="0"/>
    <s v="(blank)"/>
    <s v="(blank)"/>
    <n v="20"/>
    <n v="542"/>
    <n v="287.93796070000002"/>
    <n v="126.69270270800001"/>
    <n v="0"/>
    <n v="161.24525799200001"/>
  </r>
  <r>
    <s v="1219509"/>
    <s v="Choi,Yunsoo"/>
    <s v="PI"/>
    <s v="G0506981"/>
    <s v="H0109"/>
    <s v="EARTH &amp; ATMOSPHERIC SCIENCES"/>
    <s v="H0411"/>
    <s v="DEAN, NATURAL SCIENCE &amp; MATHE"/>
    <x v="4"/>
    <x v="4"/>
    <x v="3"/>
    <x v="3"/>
    <s v="(blank)"/>
    <s v="(blank)"/>
    <n v="50"/>
    <n v="175"/>
    <n v="92.968898750000008"/>
    <n v="40.906315450000001"/>
    <n v="0"/>
    <n v="52.062583300000007"/>
  </r>
  <r>
    <s v="1219509"/>
    <s v="Choi,Yunsoo"/>
    <s v="PI"/>
    <s v="G0506981"/>
    <s v="H0109"/>
    <s v="EARTH &amp; ATMOSPHERIC SCIENCES"/>
    <s v="H0411"/>
    <s v="DEAN, NATURAL SCIENCE &amp; MATHE"/>
    <x v="57"/>
    <x v="57"/>
    <x v="3"/>
    <x v="3"/>
    <s v="(blank)"/>
    <s v="(blank)"/>
    <n v="50"/>
    <n v="175"/>
    <n v="92.968898750000008"/>
    <n v="40.906315450000001"/>
    <n v="0"/>
    <n v="52.062583300000007"/>
  </r>
  <r>
    <s v="0081025"/>
    <s v="Kanellos,Nicolas"/>
    <s v="PI"/>
    <s v="G0506990"/>
    <s v="H0093"/>
    <s v="ARTE PUBLICO"/>
    <s v="H0409"/>
    <s v="DEAN, LIBERAL ARTS &amp; SOC SCI"/>
    <x v="75"/>
    <x v="77"/>
    <x v="2"/>
    <x v="2"/>
    <s v="(blank)"/>
    <s v="(blank)"/>
    <n v="100"/>
    <n v="22861"/>
    <n v="12144.925681850002"/>
    <n v="5343.7673000140012"/>
    <n v="0"/>
    <n v="6801.1583818360004"/>
  </r>
  <r>
    <s v="0081025"/>
    <s v="Kanellos,Nicolas"/>
    <s v="PI"/>
    <s v="G0506990"/>
    <s v="H0093"/>
    <s v="ARTE PUBLICO"/>
    <s v="H0409"/>
    <s v="DEAN, LIBERAL ARTS &amp; SOC SCI"/>
    <x v="74"/>
    <x v="76"/>
    <x v="2"/>
    <x v="2"/>
    <s v="(blank)"/>
    <s v="(blank)"/>
    <n v="0"/>
    <n v="0"/>
    <n v="0"/>
    <n v="0"/>
    <n v="0"/>
    <n v="0"/>
  </r>
  <r>
    <s v="0080332"/>
    <s v="Kakadiaris,Ioannis A."/>
    <s v="PI"/>
    <s v="G0506996"/>
    <s v="H0288"/>
    <s v="TIMES"/>
    <s v="H0400"/>
    <s v="RESEARCH"/>
    <x v="38"/>
    <x v="38"/>
    <x v="3"/>
    <x v="3"/>
    <s v="(blank)"/>
    <s v="(blank)"/>
    <n v="30"/>
    <n v="5850"/>
    <n v="3107.8174725000003"/>
    <n v="1367.4396879000001"/>
    <n v="0"/>
    <n v="1740.3777846000003"/>
  </r>
  <r>
    <s v="0080332"/>
    <s v="Kakadiaris,Ioannis A."/>
    <s v="PI"/>
    <s v="G0506996"/>
    <s v="H0288"/>
    <s v="TIMES"/>
    <s v="H0400"/>
    <s v="RESEARCH"/>
    <x v="19"/>
    <x v="19"/>
    <x v="7"/>
    <x v="7"/>
    <s v="H0411"/>
    <s v="DEAN, NATURAL SCIENCE &amp; MATHE"/>
    <n v="30"/>
    <n v="5850"/>
    <n v="3107.8174725000003"/>
    <n v="0"/>
    <n v="3107.8174725000003"/>
    <n v="0"/>
  </r>
  <r>
    <s v="0091985"/>
    <s v="Shah,Shishir"/>
    <s v="COPI"/>
    <s v="G0506996"/>
    <s v="H0288"/>
    <s v="TIMES"/>
    <s v="H0400"/>
    <s v="RESEARCH"/>
    <x v="38"/>
    <x v="38"/>
    <x v="3"/>
    <x v="3"/>
    <s v="(blank)"/>
    <s v="(blank)"/>
    <n v="40"/>
    <n v="7800"/>
    <n v="4143.7566300000008"/>
    <n v="1823.2529172000004"/>
    <n v="0"/>
    <n v="2320.5037128000004"/>
  </r>
  <r>
    <s v="1218578"/>
    <s v="Obasi,Ezemenari M"/>
    <s v="PI"/>
    <s v="G0506997"/>
    <s v="H0010"/>
    <s v="HEALTH RESEARCH INSTITUTE"/>
    <s v="H0400"/>
    <s v="RESEARCH"/>
    <x v="17"/>
    <x v="17"/>
    <x v="7"/>
    <x v="7"/>
    <s v="H0405"/>
    <s v="DEAN, EDUCATION"/>
    <n v="60"/>
    <n v="62123"/>
    <n v="33002.896554550003"/>
    <n v="0"/>
    <n v="33002.896554550003"/>
    <n v="0"/>
  </r>
  <r>
    <s v="1218578"/>
    <s v="Obasi,Ezemenari M"/>
    <s v="PI"/>
    <s v="G0506997"/>
    <s v="H0010"/>
    <s v="HEALTH RESEARCH INSTITUTE"/>
    <s v="H0400"/>
    <s v="RESEARCH"/>
    <x v="11"/>
    <x v="11"/>
    <x v="0"/>
    <x v="0"/>
    <s v="(blank)"/>
    <s v="(blank)"/>
    <n v="20"/>
    <n v="20707"/>
    <n v="11000.611350950001"/>
    <n v="4840.2689944180001"/>
    <n v="0"/>
    <n v="6160.3423565320008"/>
  </r>
  <r>
    <s v="8007112"/>
    <s v="Chen,Tzu-An"/>
    <s v="COI"/>
    <s v="G0506997"/>
    <s v="H0010"/>
    <s v="HEALTH RESEARCH INSTITUTE"/>
    <s v="H0400"/>
    <s v="RESEARCH"/>
    <x v="17"/>
    <x v="17"/>
    <x v="7"/>
    <x v="7"/>
    <s v="H0405"/>
    <s v="DEAN, EDUCATION"/>
    <n v="10"/>
    <n v="10352"/>
    <n v="5499.5087992000008"/>
    <n v="0"/>
    <n v="5499.5087992000008"/>
    <n v="0"/>
  </r>
  <r>
    <s v="8007112"/>
    <s v="Chen,Tzu-An"/>
    <s v="COI"/>
    <s v="G0506997"/>
    <s v="H0010"/>
    <s v="HEALTH RESEARCH INSTITUTE"/>
    <s v="H0400"/>
    <s v="RESEARCH"/>
    <x v="11"/>
    <x v="11"/>
    <x v="0"/>
    <x v="0"/>
    <s v="(blank)"/>
    <s v="(blank)"/>
    <n v="0"/>
    <n v="0"/>
    <n v="0"/>
    <n v="0"/>
    <n v="0"/>
    <n v="0"/>
  </r>
  <r>
    <s v="8010182"/>
    <s v="Reed,Brian Christopher"/>
    <s v="COI"/>
    <s v="G0506997"/>
    <s v="H0010"/>
    <s v="HEALTH RESEARCH INSTITUTE"/>
    <s v="H0400"/>
    <s v="RESEARCH"/>
    <x v="17"/>
    <x v="17"/>
    <x v="7"/>
    <x v="7"/>
    <s v="H0557"/>
    <s v="COLLEGE OF MEDICINE"/>
    <n v="5"/>
    <n v="5177"/>
    <n v="2750.28565045"/>
    <n v="0"/>
    <n v="2750.28565045"/>
    <n v="0"/>
  </r>
  <r>
    <s v="8010182"/>
    <s v="Reed,Brian Christopher"/>
    <s v="COI"/>
    <s v="G0506997"/>
    <s v="H0010"/>
    <s v="HEALTH RESEARCH INSTITUTE"/>
    <s v="H0400"/>
    <s v="RESEARCH"/>
    <x v="80"/>
    <x v="82"/>
    <x v="20"/>
    <x v="20"/>
    <s v="(blank)"/>
    <s v="(blank)"/>
    <n v="5"/>
    <n v="5177"/>
    <n v="2750.28565045"/>
    <n v="1210.125686198"/>
    <n v="0"/>
    <n v="1540.159964252"/>
  </r>
  <r>
    <s v="8010558"/>
    <s v="Gist,Conra D."/>
    <s v="PI"/>
    <s v="G0507002"/>
    <s v="H0062"/>
    <s v="CURRICULUM AND INSTRUCTION"/>
    <s v="H0405"/>
    <s v="DEAN, EDUCATION"/>
    <x v="23"/>
    <x v="23"/>
    <x v="0"/>
    <x v="0"/>
    <s v="(blank)"/>
    <s v="(blank)"/>
    <n v="100"/>
    <n v="6305"/>
    <n v="3349.5366092500003"/>
    <n v="1473.7961080700002"/>
    <n v="0"/>
    <n v="1875.7405011800001"/>
  </r>
  <r>
    <s v="1072693"/>
    <s v="Grabow,Lars C"/>
    <s v="PI"/>
    <s v="G0507005"/>
    <s v="H0067"/>
    <s v="CHEMICAL ENGINEERING"/>
    <s v="H0406"/>
    <s v="DEAN, ENGINEERING"/>
    <x v="9"/>
    <x v="9"/>
    <x v="1"/>
    <x v="1"/>
    <s v="(blank)"/>
    <s v="(blank)"/>
    <n v="67"/>
    <n v="11943"/>
    <n v="6344.728901550001"/>
    <n v="2791.6807166820004"/>
    <n v="0"/>
    <n v="3553.0481848680006"/>
  </r>
  <r>
    <s v="1072693"/>
    <s v="Grabow,Lars C"/>
    <s v="PI"/>
    <s v="G0507005"/>
    <s v="H0067"/>
    <s v="CHEMICAL ENGINEERING"/>
    <s v="H0406"/>
    <s v="DEAN, ENGINEERING"/>
    <x v="35"/>
    <x v="35"/>
    <x v="7"/>
    <x v="7"/>
    <s v="H0406"/>
    <s v="DEAN, ENGINEERING"/>
    <n v="33"/>
    <n v="5884"/>
    <n v="3125.8800014000003"/>
    <n v="0"/>
    <n v="3125.8800014000003"/>
    <n v="0"/>
  </r>
  <r>
    <s v="0104477"/>
    <s v="Chen,Ji"/>
    <s v="PI"/>
    <s v="G0507007"/>
    <s v="H0070"/>
    <s v="ELECTRICAL ENGINEERING"/>
    <s v="H0406"/>
    <s v="DEAN, ENGINEERING"/>
    <x v="1"/>
    <x v="1"/>
    <x v="1"/>
    <x v="1"/>
    <s v="(blank)"/>
    <s v="(blank)"/>
    <n v="100"/>
    <n v="20544"/>
    <n v="10914.017462400001"/>
    <n v="4802.1676834560003"/>
    <n v="0"/>
    <n v="6111.8497789440007"/>
  </r>
  <r>
    <s v="0016073"/>
    <s v="Hines,Andrew Lewis"/>
    <s v="PI"/>
    <s v="G0507011"/>
    <s v="H0140"/>
    <s v="HUMAN DEVELOP AND CONSUMER SCI"/>
    <s v="H0416"/>
    <s v="TECHNOLOGY ADMIN"/>
    <x v="59"/>
    <x v="59"/>
    <x v="13"/>
    <x v="13"/>
    <s v="(blank)"/>
    <s v="(blank)"/>
    <n v="100"/>
    <n v="14376"/>
    <n v="7637.2622196000011"/>
    <n v="3360.3953766240006"/>
    <n v="0"/>
    <n v="4276.866842976"/>
  </r>
  <r>
    <s v="0016073"/>
    <s v="Hines,Andrew Lewis"/>
    <s v="PI"/>
    <s v="G0507012"/>
    <s v="H0140"/>
    <s v="HUMAN DEVELOP AND CONSUMER SCI"/>
    <s v="H0416"/>
    <s v="TECHNOLOGY ADMIN"/>
    <x v="59"/>
    <x v="59"/>
    <x v="13"/>
    <x v="13"/>
    <s v="(blank)"/>
    <s v="(blank)"/>
    <n v="100"/>
    <n v="1502"/>
    <n v="797.93877670000006"/>
    <n v="351.09306174800003"/>
    <n v="0"/>
    <n v="446.84571495200004"/>
  </r>
  <r>
    <s v="0187004"/>
    <s v="Conklin,William A"/>
    <s v="PI"/>
    <s v="G0507013"/>
    <s v="H0554"/>
    <s v="CTR FOR INFO SCRTY, RES &amp; EDU"/>
    <s v="H0416"/>
    <s v="TECHNOLOGY ADMIN"/>
    <x v="52"/>
    <x v="52"/>
    <x v="13"/>
    <x v="13"/>
    <s v="(blank)"/>
    <s v="(blank)"/>
    <n v="50"/>
    <n v="759"/>
    <n v="403.21939515000003"/>
    <n v="177.41653386600001"/>
    <n v="0"/>
    <n v="225.80286128400002"/>
  </r>
  <r>
    <s v="0187004"/>
    <s v="Conklin,William A"/>
    <s v="PI"/>
    <s v="G0507013"/>
    <s v="H0554"/>
    <s v="CTR FOR INFO SCRTY, RES &amp; EDU"/>
    <s v="H0416"/>
    <s v="TECHNOLOGY ADMIN"/>
    <x v="66"/>
    <x v="66"/>
    <x v="13"/>
    <x v="13"/>
    <s v="(blank)"/>
    <s v="(blank)"/>
    <n v="50"/>
    <n v="759"/>
    <n v="403.21939515000003"/>
    <n v="177.41653386600001"/>
    <n v="0"/>
    <n v="225.80286128400002"/>
  </r>
  <r>
    <s v="0963911"/>
    <s v="Rimer,Jeffrey"/>
    <s v="PI"/>
    <s v="G0507015"/>
    <s v="H0067"/>
    <s v="CHEMICAL ENGINEERING"/>
    <s v="H0406"/>
    <s v="DEAN, ENGINEERING"/>
    <x v="9"/>
    <x v="9"/>
    <x v="1"/>
    <x v="1"/>
    <s v="(blank)"/>
    <s v="(blank)"/>
    <n v="100"/>
    <n v="26612"/>
    <n v="14137.647620200001"/>
    <n v="6220.5649528880003"/>
    <n v="0"/>
    <n v="7917.0826673120009"/>
  </r>
  <r>
    <s v="8015445"/>
    <s v="Aminzadeh,Fred"/>
    <s v="OTHK"/>
    <s v="G0507018"/>
    <s v="H0591"/>
    <s v="PETROLEUM ENGINEERING"/>
    <s v="H0406"/>
    <s v="DEAN, ENGINEERING"/>
    <x v="32"/>
    <x v="32"/>
    <x v="1"/>
    <x v="1"/>
    <s v="(blank)"/>
    <s v="(blank)"/>
    <n v="100"/>
    <n v="4193"/>
    <n v="2227.53481405"/>
    <n v="980.11531818200001"/>
    <n v="0"/>
    <n v="1247.419495868"/>
  </r>
  <r>
    <s v="1398939"/>
    <s v="Woods,Steven Paul"/>
    <s v="PI"/>
    <s v="G0507020"/>
    <s v="H0125"/>
    <s v="PSYCHOLOGY"/>
    <s v="H0409"/>
    <s v="DEAN, LIBERAL ARTS &amp; SOC SCI"/>
    <x v="2"/>
    <x v="2"/>
    <x v="2"/>
    <x v="2"/>
    <s v="(blank)"/>
    <s v="(blank)"/>
    <n v="100"/>
    <n v="0"/>
    <n v="0"/>
    <n v="0"/>
    <n v="0"/>
    <n v="0"/>
  </r>
  <r>
    <s v="8007413"/>
    <s v="Richdale,Kathryn L"/>
    <s v="PI"/>
    <s v="G0507028"/>
    <s v="H0114"/>
    <s v="OPT VISION SCIENCES"/>
    <s v="H0412"/>
    <s v="DEAN, OPTOMETRY"/>
    <x v="28"/>
    <x v="28"/>
    <x v="4"/>
    <x v="4"/>
    <s v="(blank)"/>
    <s v="(blank)"/>
    <n v="0"/>
    <n v="0"/>
    <n v="0"/>
    <n v="0"/>
    <n v="0"/>
    <n v="0"/>
  </r>
  <r>
    <s v="8007413"/>
    <s v="Richdale,Kathryn L"/>
    <s v="PI"/>
    <s v="G0507028"/>
    <s v="H0114"/>
    <s v="OPT VISION SCIENCES"/>
    <s v="H0412"/>
    <s v="DEAN, OPTOMETRY"/>
    <x v="10"/>
    <x v="10"/>
    <x v="4"/>
    <x v="4"/>
    <s v="(blank)"/>
    <s v="(blank)"/>
    <n v="100"/>
    <n v="5833"/>
    <n v="3098.7862080500004"/>
    <n v="1363.4659315420001"/>
    <n v="0"/>
    <n v="1735.3202765080002"/>
  </r>
  <r>
    <s v="1235940"/>
    <s v="Ren,Zhifeng"/>
    <s v="PI"/>
    <s v="G0507029"/>
    <s v="H0452"/>
    <s v="TX CTR SUPERCONDUCTIVITY AT UH"/>
    <s v="H0400"/>
    <s v="RESEARCH"/>
    <x v="3"/>
    <x v="3"/>
    <x v="3"/>
    <x v="3"/>
    <s v="(blank)"/>
    <s v="(blank)"/>
    <n v="50"/>
    <n v="12062"/>
    <n v="6407.9477527000008"/>
    <n v="2819.4970111880002"/>
    <n v="0"/>
    <n v="3588.4507415120006"/>
  </r>
  <r>
    <s v="1235940"/>
    <s v="Ren,Zhifeng"/>
    <s v="PI"/>
    <s v="G0507029"/>
    <s v="H0452"/>
    <s v="TX CTR SUPERCONDUCTIVITY AT UH"/>
    <s v="H0400"/>
    <s v="RESEARCH"/>
    <x v="35"/>
    <x v="35"/>
    <x v="7"/>
    <x v="7"/>
    <s v="H0411"/>
    <s v="DEAN, NATURAL SCIENCE &amp; MATHE"/>
    <n v="50"/>
    <n v="12062"/>
    <n v="6407.9477527000008"/>
    <n v="0"/>
    <n v="6407.9477527000008"/>
    <n v="0"/>
  </r>
  <r>
    <s v="1011128"/>
    <s v="Ledoux,Tracey A"/>
    <s v="COPI"/>
    <s v="G0507032"/>
    <s v="H0139"/>
    <s v="ENGINEERING TECHNOLOGY"/>
    <s v="H0416"/>
    <s v="TECHNOLOGY ADMIN"/>
    <x v="16"/>
    <x v="16"/>
    <x v="2"/>
    <x v="2"/>
    <s v="(blank)"/>
    <s v="(blank)"/>
    <n v="33"/>
    <n v="0"/>
    <n v="0"/>
    <n v="0"/>
    <n v="0"/>
    <n v="0"/>
  </r>
  <r>
    <s v="1276711"/>
    <s v="Flavier,Albert B"/>
    <s v="COPI"/>
    <s v="G0507032"/>
    <s v="H0139"/>
    <s v="ENGINEERING TECHNOLOGY"/>
    <s v="H0416"/>
    <s v="TECHNOLOGY ADMIN"/>
    <x v="41"/>
    <x v="41"/>
    <x v="13"/>
    <x v="13"/>
    <s v="(blank)"/>
    <s v="(blank)"/>
    <n v="33"/>
    <n v="0"/>
    <n v="0"/>
    <n v="0"/>
    <n v="0"/>
    <n v="0"/>
  </r>
  <r>
    <s v="8007589"/>
    <s v="Balan,Venkatesh"/>
    <s v="PI"/>
    <s v="G0507032"/>
    <s v="H0139"/>
    <s v="ENGINEERING TECHNOLOGY"/>
    <s v="H0416"/>
    <s v="TECHNOLOGY ADMIN"/>
    <x v="41"/>
    <x v="41"/>
    <x v="13"/>
    <x v="13"/>
    <s v="(blank)"/>
    <s v="(blank)"/>
    <n v="34"/>
    <n v="0"/>
    <n v="0"/>
    <n v="0"/>
    <n v="0"/>
    <n v="0"/>
  </r>
  <r>
    <s v="8005000"/>
    <s v="Louie,Stacey M"/>
    <s v="PI"/>
    <s v="G0507040"/>
    <s v="H0068"/>
    <s v="CIVIL ENGINEERING"/>
    <s v="H0406"/>
    <s v="DEAN, ENGINEERING"/>
    <x v="40"/>
    <x v="40"/>
    <x v="1"/>
    <x v="1"/>
    <s v="(blank)"/>
    <s v="(blank)"/>
    <n v="100"/>
    <n v="0"/>
    <n v="0"/>
    <n v="0"/>
    <n v="0"/>
    <n v="0"/>
  </r>
  <r>
    <s v="0083014"/>
    <s v="Stokes,Donna"/>
    <s v="COPI"/>
    <s v="G0507045"/>
    <s v="H0067"/>
    <s v="CHEMICAL ENGINEERING"/>
    <s v="H0406"/>
    <s v="DEAN, ENGINEERING"/>
    <x v="3"/>
    <x v="3"/>
    <x v="3"/>
    <x v="3"/>
    <s v="(blank)"/>
    <s v="(blank)"/>
    <n v="20"/>
    <n v="5602"/>
    <n v="2976.0672617000005"/>
    <n v="1309.4695951480003"/>
    <n v="0"/>
    <n v="1666.5976665520002"/>
  </r>
  <r>
    <s v="8002515"/>
    <s v="Henderson,Erika Jo"/>
    <s v="(blank)"/>
    <s v="G0507045"/>
    <s v="H0067"/>
    <s v="CHEMICAL ENGINEERING"/>
    <s v="H0406"/>
    <s v="DEAN, ENGINEERING"/>
    <x v="94"/>
    <x v="96"/>
    <x v="14"/>
    <x v="14"/>
    <s v="(blank)"/>
    <s v="(blank)"/>
    <n v="0"/>
    <n v="0"/>
    <n v="0"/>
    <n v="0"/>
    <n v="0"/>
    <n v="0"/>
  </r>
  <r>
    <s v="8004514"/>
    <s v="Henderson,Jerrod A"/>
    <s v="PI"/>
    <s v="G0507045"/>
    <s v="H0067"/>
    <s v="CHEMICAL ENGINEERING"/>
    <s v="H0406"/>
    <s v="DEAN, ENGINEERING"/>
    <x v="9"/>
    <x v="9"/>
    <x v="1"/>
    <x v="1"/>
    <s v="(blank)"/>
    <s v="(blank)"/>
    <n v="50"/>
    <n v="14001"/>
    <n v="7438.0431508500005"/>
    <n v="3272.7389863740004"/>
    <n v="0"/>
    <n v="4165.3041644759996"/>
  </r>
  <r>
    <s v="8009875"/>
    <s v="Alarcon,Jeannette Driscoll"/>
    <s v="COPI"/>
    <s v="G0507045"/>
    <s v="H0067"/>
    <s v="CHEMICAL ENGINEERING"/>
    <s v="H0406"/>
    <s v="DEAN, ENGINEERING"/>
    <x v="23"/>
    <x v="23"/>
    <x v="0"/>
    <x v="0"/>
    <s v="(blank)"/>
    <s v="(blank)"/>
    <n v="30"/>
    <n v="8403"/>
    <n v="4464.10089255"/>
    <n v="1964.204392722"/>
    <n v="0"/>
    <n v="2499.8964998279998"/>
  </r>
  <r>
    <s v="1053104"/>
    <s v="Rodrigues,Debora Frigi"/>
    <s v="PI"/>
    <s v="G0507046"/>
    <s v="H0068"/>
    <s v="CIVIL ENGINEERING"/>
    <s v="H0406"/>
    <s v="DEAN, ENGINEERING"/>
    <x v="40"/>
    <x v="40"/>
    <x v="1"/>
    <x v="1"/>
    <s v="(blank)"/>
    <s v="(blank)"/>
    <n v="100"/>
    <n v="90"/>
    <n v="47.812576500000006"/>
    <n v="21.037533660000001"/>
    <n v="0"/>
    <n v="26.775042840000005"/>
  </r>
  <r>
    <s v="0090274"/>
    <s v="Pinsky,Lawrence S"/>
    <s v="COI"/>
    <s v="G0507049"/>
    <s v="H0112"/>
    <s v="PHYSICS"/>
    <s v="H0411"/>
    <s v="DEAN, NATURAL SCIENCE &amp; MATHE"/>
    <x v="3"/>
    <x v="3"/>
    <x v="3"/>
    <x v="3"/>
    <s v="(blank)"/>
    <s v="(blank)"/>
    <n v="20"/>
    <n v="8184"/>
    <n v="4347.7569564000005"/>
    <n v="1913.0130608160002"/>
    <n v="0"/>
    <n v="2434.7438955840003"/>
  </r>
  <r>
    <s v="1056830"/>
    <s v="Bellwied,Rene"/>
    <s v="COI"/>
    <s v="G0507049"/>
    <s v="H0112"/>
    <s v="PHYSICS"/>
    <s v="H0411"/>
    <s v="DEAN, NATURAL SCIENCE &amp; MATHE"/>
    <x v="3"/>
    <x v="3"/>
    <x v="3"/>
    <x v="3"/>
    <s v="(blank)"/>
    <s v="(blank)"/>
    <n v="20"/>
    <n v="8184"/>
    <n v="4347.7569564000005"/>
    <n v="1913.0130608160002"/>
    <n v="0"/>
    <n v="2434.7438955840003"/>
  </r>
  <r>
    <s v="1057101"/>
    <s v="Timmins,Anthony Robert"/>
    <s v="COI"/>
    <s v="G0507049"/>
    <s v="H0112"/>
    <s v="PHYSICS"/>
    <s v="H0411"/>
    <s v="DEAN, NATURAL SCIENCE &amp; MATHE"/>
    <x v="3"/>
    <x v="3"/>
    <x v="3"/>
    <x v="3"/>
    <s v="(blank)"/>
    <s v="(blank)"/>
    <n v="20"/>
    <n v="8184"/>
    <n v="4347.7569564000005"/>
    <n v="1913.0130608160002"/>
    <n v="0"/>
    <n v="2434.7438955840003"/>
  </r>
  <r>
    <s v="1402936"/>
    <s v="Ratti,Claudia"/>
    <s v="PI"/>
    <s v="G0507049"/>
    <s v="H0112"/>
    <s v="PHYSICS"/>
    <s v="H0411"/>
    <s v="DEAN, NATURAL SCIENCE &amp; MATHE"/>
    <x v="3"/>
    <x v="3"/>
    <x v="3"/>
    <x v="3"/>
    <s v="(blank)"/>
    <s v="(blank)"/>
    <n v="40"/>
    <n v="16368"/>
    <n v="8695.513912800001"/>
    <n v="3826.0261216320005"/>
    <n v="0"/>
    <n v="4869.4877911680005"/>
  </r>
  <r>
    <s v="8013148"/>
    <s v="Freelon,Byron Kendall"/>
    <s v="PI"/>
    <s v="G0507055"/>
    <s v="H0452"/>
    <s v="TX CTR SUPERCONDUCTIVITY AT UH"/>
    <s v="H0400"/>
    <s v="RESEARCH"/>
    <x v="35"/>
    <x v="35"/>
    <x v="7"/>
    <x v="7"/>
    <s v="H0411"/>
    <s v="DEAN, NATURAL SCIENCE &amp; MATHE"/>
    <n v="100"/>
    <n v="0"/>
    <n v="0"/>
    <n v="0"/>
    <n v="0"/>
    <n v="0"/>
  </r>
  <r>
    <s v="8010216"/>
    <s v="Peng,Weiyi"/>
    <s v="PI"/>
    <s v="G0507058"/>
    <s v="H0515"/>
    <s v="CTR FOR NUCLEAR REC&amp;CELL SIGN"/>
    <s v="H0411"/>
    <s v="DEAN, NATURAL SCIENCE &amp; MATHE"/>
    <x v="26"/>
    <x v="26"/>
    <x v="3"/>
    <x v="3"/>
    <s v="(blank)"/>
    <s v="(blank)"/>
    <n v="50"/>
    <n v="11545"/>
    <n v="6133.2910632500007"/>
    <n v="2698.6480678300004"/>
    <n v="0"/>
    <n v="3434.6429954200003"/>
  </r>
  <r>
    <s v="8010216"/>
    <s v="Peng,Weiyi"/>
    <s v="PI"/>
    <s v="G0507058"/>
    <s v="H0515"/>
    <s v="CTR FOR NUCLEAR REC&amp;CELL SIGN"/>
    <s v="H0411"/>
    <s v="DEAN, NATURAL SCIENCE &amp; MATHE"/>
    <x v="6"/>
    <x v="6"/>
    <x v="3"/>
    <x v="3"/>
    <s v="(blank)"/>
    <s v="(blank)"/>
    <n v="50"/>
    <n v="11545"/>
    <n v="6133.2910632500007"/>
    <n v="2698.6480678300004"/>
    <n v="0"/>
    <n v="3434.6429954200003"/>
  </r>
  <r>
    <s v="0083794"/>
    <s v="Layne,Charles S"/>
    <s v="COPI"/>
    <s v="G0507062"/>
    <s v="H0070"/>
    <s v="ELECTRICAL ENGINEERING"/>
    <s v="H0406"/>
    <s v="DEAN, ENGINEERING"/>
    <x v="16"/>
    <x v="16"/>
    <x v="2"/>
    <x v="2"/>
    <s v="(blank)"/>
    <s v="(blank)"/>
    <n v="50"/>
    <n v="2247"/>
    <n v="1193.72065995"/>
    <n v="525.23709037800006"/>
    <n v="0"/>
    <n v="668.48356957199996"/>
  </r>
  <r>
    <s v="1156907"/>
    <s v="Contreras-Vidal,Jose Luis"/>
    <s v="PI"/>
    <s v="G0507062"/>
    <s v="H0070"/>
    <s v="ELECTRICAL ENGINEERING"/>
    <s v="H0406"/>
    <s v="DEAN, ENGINEERING"/>
    <x v="1"/>
    <x v="1"/>
    <x v="1"/>
    <x v="1"/>
    <s v="(blank)"/>
    <s v="(blank)"/>
    <n v="50"/>
    <n v="2247"/>
    <n v="1193.72065995"/>
    <n v="525.23709037800006"/>
    <n v="0"/>
    <n v="668.48356957199996"/>
  </r>
  <r>
    <s v="0721069"/>
    <s v="Ruan,Ke-He"/>
    <s v="PI"/>
    <s v="G0507064"/>
    <s v="H0117"/>
    <s v="PHARMACOLOGICAL &amp; PHARMACEUTIC"/>
    <s v="H0413"/>
    <s v="DEAN, PHARMACY"/>
    <x v="24"/>
    <x v="24"/>
    <x v="9"/>
    <x v="9"/>
    <s v="(blank)"/>
    <s v="(blank)"/>
    <n v="100"/>
    <n v="0"/>
    <n v="0"/>
    <n v="0"/>
    <n v="0"/>
    <n v="0"/>
  </r>
  <r>
    <s v="0963911"/>
    <s v="Rimer,Jeffrey"/>
    <s v="PI"/>
    <s v="G0507070"/>
    <s v="H0067"/>
    <s v="CHEMICAL ENGINEERING"/>
    <s v="H0406"/>
    <s v="DEAN, ENGINEERING"/>
    <x v="9"/>
    <x v="9"/>
    <x v="1"/>
    <x v="1"/>
    <s v="(blank)"/>
    <s v="(blank)"/>
    <n v="100"/>
    <n v="43478"/>
    <n v="23097.724456300002"/>
    <n v="10162.998760772001"/>
    <n v="0"/>
    <n v="12934.725695528001"/>
  </r>
  <r>
    <s v="0104477"/>
    <s v="Chen,Ji"/>
    <s v="PI"/>
    <s v="G0507073"/>
    <s v="H0070"/>
    <s v="ELECTRICAL ENGINEERING"/>
    <s v="H0406"/>
    <s v="DEAN, ENGINEERING"/>
    <x v="1"/>
    <x v="1"/>
    <x v="1"/>
    <x v="1"/>
    <s v="(blank)"/>
    <s v="(blank)"/>
    <n v="100"/>
    <n v="39711"/>
    <n v="21096.502504350003"/>
    <n v="9282.4611019140011"/>
    <n v="0"/>
    <n v="11814.041402436002"/>
  </r>
  <r>
    <s v="0089734"/>
    <s v="Willson,Richard"/>
    <s v="COPI"/>
    <s v="G0507074"/>
    <s v="H0070"/>
    <s v="ELECTRICAL ENGINEERING"/>
    <s v="H0406"/>
    <s v="DEAN, ENGINEERING"/>
    <x v="9"/>
    <x v="9"/>
    <x v="1"/>
    <x v="1"/>
    <s v="(blank)"/>
    <s v="(blank)"/>
    <n v="10"/>
    <n v="0"/>
    <n v="0"/>
    <n v="0"/>
    <n v="0"/>
    <n v="0"/>
  </r>
  <r>
    <s v="0089734"/>
    <s v="Willson,Richard"/>
    <s v="COPI"/>
    <s v="G0507074"/>
    <s v="H0070"/>
    <s v="ELECTRICAL ENGINEERING"/>
    <s v="H0406"/>
    <s v="DEAN, ENGINEERING"/>
    <x v="1"/>
    <x v="73"/>
    <x v="1"/>
    <x v="1"/>
    <s v="(blank)"/>
    <s v="(blank)"/>
    <n v="3"/>
    <n v="0"/>
    <n v="0"/>
    <n v="0"/>
    <n v="0"/>
    <n v="0"/>
  </r>
  <r>
    <s v="0089734"/>
    <s v="Willson,Richard"/>
    <s v="COPI"/>
    <s v="G0507074"/>
    <s v="H0070"/>
    <s v="ELECTRICAL ENGINEERING"/>
    <s v="H0406"/>
    <s v="DEAN, ENGINEERING"/>
    <x v="26"/>
    <x v="26"/>
    <x v="3"/>
    <x v="3"/>
    <s v="(blank)"/>
    <s v="(blank)"/>
    <n v="2"/>
    <n v="0"/>
    <n v="0"/>
    <n v="0"/>
    <n v="0"/>
    <n v="0"/>
  </r>
  <r>
    <s v="0147020"/>
    <s v="Litvinov,Dmitri"/>
    <s v="PI"/>
    <s v="G0507074"/>
    <s v="H0070"/>
    <s v="ELECTRICAL ENGINEERING"/>
    <s v="H0406"/>
    <s v="DEAN, ENGINEERING"/>
    <x v="1"/>
    <x v="1"/>
    <x v="1"/>
    <x v="1"/>
    <s v="(blank)"/>
    <s v="(blank)"/>
    <n v="42.5"/>
    <n v="0"/>
    <n v="0"/>
    <n v="0"/>
    <n v="0"/>
    <n v="0"/>
  </r>
  <r>
    <s v="0147020"/>
    <s v="Litvinov,Dmitri"/>
    <s v="PI"/>
    <s v="G0507074"/>
    <s v="H0070"/>
    <s v="ELECTRICAL ENGINEERING"/>
    <s v="H0406"/>
    <s v="DEAN, ENGINEERING"/>
    <x v="1"/>
    <x v="73"/>
    <x v="1"/>
    <x v="1"/>
    <s v="(blank)"/>
    <s v="(blank)"/>
    <n v="42.5"/>
    <n v="0"/>
    <n v="0"/>
    <n v="0"/>
    <n v="0"/>
    <n v="0"/>
  </r>
  <r>
    <s v="0187003"/>
    <s v="Granato,James S"/>
    <s v="PI"/>
    <s v="G0507088"/>
    <s v="H0128"/>
    <s v="HOBBY SCHOOL OF PUBLIC AFFAIRS"/>
    <s v="H0302"/>
    <s v="HOBBY SCHOOL"/>
    <x v="48"/>
    <x v="48"/>
    <x v="16"/>
    <x v="16"/>
    <s v="(blank)"/>
    <s v="(blank)"/>
    <n v="100"/>
    <n v="7434"/>
    <n v="3949.3188189000002"/>
    <n v="1737.7002803160001"/>
    <n v="0"/>
    <n v="2211.6185385839999"/>
  </r>
  <r>
    <s v="8007955"/>
    <s v="Lee,Kyung Jae"/>
    <s v="PI"/>
    <s v="G0507089"/>
    <s v="H0591"/>
    <s v="PETROLEUM ENGINEERING"/>
    <s v="H0406"/>
    <s v="DEAN, ENGINEERING"/>
    <x v="32"/>
    <x v="32"/>
    <x v="1"/>
    <x v="1"/>
    <s v="(blank)"/>
    <s v="(blank)"/>
    <n v="100"/>
    <n v="33579"/>
    <n v="17838.872292150001"/>
    <n v="7849.1038085460004"/>
    <n v="0"/>
    <n v="9989.7684836040007"/>
  </r>
  <r>
    <s v="1268061"/>
    <s v="Lent,Marino Ricardo"/>
    <s v="PI"/>
    <s v="G0507092"/>
    <s v="H0139"/>
    <s v="ENGINEERING TECHNOLOGY"/>
    <s v="H0416"/>
    <s v="TECHNOLOGY ADMIN"/>
    <x v="41"/>
    <x v="41"/>
    <x v="13"/>
    <x v="13"/>
    <s v="(blank)"/>
    <s v="(blank)"/>
    <n v="100"/>
    <n v="23868"/>
    <n v="12679.895287800002"/>
    <n v="5579.1539266320005"/>
    <n v="0"/>
    <n v="7100.7413611680013"/>
  </r>
  <r>
    <s v="0081831"/>
    <s v="Cheung,Monit"/>
    <s v="PI"/>
    <s v="G0507096"/>
    <s v="H0509"/>
    <s v="CHILD &amp; FAMILY CENTER"/>
    <s v="H0415"/>
    <s v="DEAN, SOCIAL WORK"/>
    <x v="21"/>
    <x v="21"/>
    <x v="5"/>
    <x v="5"/>
    <s v="(blank)"/>
    <s v="(blank)"/>
    <n v="100"/>
    <n v="31328"/>
    <n v="16643.026628800002"/>
    <n v="7322.9317166720011"/>
    <n v="0"/>
    <n v="9320.0949121280009"/>
  </r>
  <r>
    <s v="0984594"/>
    <s v="Lin,Chin-Yo"/>
    <s v="PI"/>
    <s v="G0507098"/>
    <s v="H0515"/>
    <s v="CTR FOR NUCLEAR REC&amp;CELL SIGN"/>
    <s v="H0411"/>
    <s v="DEAN, NATURAL SCIENCE &amp; MATHE"/>
    <x v="26"/>
    <x v="26"/>
    <x v="3"/>
    <x v="3"/>
    <s v="(blank)"/>
    <s v="(blank)"/>
    <n v="50"/>
    <n v="0"/>
    <n v="0"/>
    <n v="0"/>
    <n v="0"/>
    <n v="0"/>
  </r>
  <r>
    <s v="0984594"/>
    <s v="Lin,Chin-Yo"/>
    <s v="PI"/>
    <s v="G0507098"/>
    <s v="H0515"/>
    <s v="CTR FOR NUCLEAR REC&amp;CELL SIGN"/>
    <s v="H0411"/>
    <s v="DEAN, NATURAL SCIENCE &amp; MATHE"/>
    <x v="6"/>
    <x v="6"/>
    <x v="3"/>
    <x v="3"/>
    <s v="(blank)"/>
    <s v="(blank)"/>
    <n v="50"/>
    <n v="0"/>
    <n v="0"/>
    <n v="0"/>
    <n v="0"/>
    <n v="0"/>
  </r>
  <r>
    <s v="1392676"/>
    <s v="Walker,Maria Kelly"/>
    <s v="PI"/>
    <s v="G0507101"/>
    <s v="H0114"/>
    <s v="OPT VISION SCIENCES"/>
    <s v="H0412"/>
    <s v="DEAN, OPTOMETRY"/>
    <x v="28"/>
    <x v="28"/>
    <x v="4"/>
    <x v="4"/>
    <s v="(blank)"/>
    <s v="(blank)"/>
    <n v="0"/>
    <n v="0"/>
    <n v="0"/>
    <n v="0"/>
    <n v="0"/>
    <n v="0"/>
  </r>
  <r>
    <s v="1392676"/>
    <s v="Walker,Maria Kelly"/>
    <s v="PI"/>
    <s v="G0507101"/>
    <s v="H0114"/>
    <s v="OPT VISION SCIENCES"/>
    <s v="H0412"/>
    <s v="DEAN, OPTOMETRY"/>
    <x v="10"/>
    <x v="10"/>
    <x v="4"/>
    <x v="4"/>
    <s v="(blank)"/>
    <s v="(blank)"/>
    <n v="70"/>
    <n v="0"/>
    <n v="0"/>
    <n v="0"/>
    <n v="0"/>
    <n v="0"/>
  </r>
  <r>
    <s v="1393230"/>
    <s v="Benoit,Julia S"/>
    <s v="COI"/>
    <s v="G0507101"/>
    <s v="H0114"/>
    <s v="OPT VISION SCIENCES"/>
    <s v="H0412"/>
    <s v="DEAN, OPTOMETRY"/>
    <x v="10"/>
    <x v="10"/>
    <x v="4"/>
    <x v="4"/>
    <s v="(blank)"/>
    <s v="(blank)"/>
    <n v="30"/>
    <n v="0"/>
    <n v="0"/>
    <n v="0"/>
    <n v="0"/>
    <n v="0"/>
  </r>
  <r>
    <s v="0911088"/>
    <s v="Quaini,Annalisa"/>
    <s v="PI"/>
    <s v="G0507105"/>
    <s v="H0110"/>
    <s v="MATHEMATICS"/>
    <s v="H0411"/>
    <s v="DEAN, NATURAL SCIENCE &amp; MATHE"/>
    <x v="13"/>
    <x v="13"/>
    <x v="3"/>
    <x v="3"/>
    <s v="(blank)"/>
    <s v="(blank)"/>
    <n v="100"/>
    <n v="0"/>
    <n v="0"/>
    <n v="0"/>
    <n v="0"/>
    <n v="0"/>
  </r>
  <r>
    <s v="1402936"/>
    <s v="Ratti,Claudia"/>
    <s v="PI"/>
    <s v="G0507110"/>
    <s v="H0112"/>
    <s v="PHYSICS"/>
    <s v="H0411"/>
    <s v="DEAN, NATURAL SCIENCE &amp; MATHE"/>
    <x v="3"/>
    <x v="3"/>
    <x v="3"/>
    <x v="3"/>
    <s v="(blank)"/>
    <s v="(blank)"/>
    <n v="100"/>
    <n v="55"/>
    <n v="29.218796750000003"/>
    <n v="12.856270570000001"/>
    <n v="0"/>
    <n v="16.362526180000003"/>
  </r>
  <r>
    <s v="8013148"/>
    <s v="Freelon,Byron Kendall"/>
    <s v="PI"/>
    <s v="G0507111"/>
    <s v="H0112"/>
    <s v="PHYSICS"/>
    <s v="H0411"/>
    <s v="DEAN, NATURAL SCIENCE &amp; MATHE"/>
    <x v="3"/>
    <x v="3"/>
    <x v="3"/>
    <x v="3"/>
    <s v="(blank)"/>
    <s v="(blank)"/>
    <n v="100"/>
    <n v="12777"/>
    <n v="6787.792110450001"/>
    <n v="2986.6285285980007"/>
    <n v="0"/>
    <n v="3801.1635818520003"/>
  </r>
  <r>
    <s v="8007418"/>
    <s v="Watson,Amanda"/>
    <s v="PI"/>
    <s v="G0507115"/>
    <s v="H0100"/>
    <s v="LAW LIBRARY"/>
    <s v="H0410"/>
    <s v="DEAN, LAW"/>
    <x v="95"/>
    <x v="97"/>
    <x v="15"/>
    <x v="15"/>
    <s v="(blank)"/>
    <s v="(blank)"/>
    <n v="100"/>
    <n v="0"/>
    <n v="0"/>
    <n v="0"/>
    <n v="0"/>
    <n v="0"/>
  </r>
  <r>
    <s v="8004886"/>
    <s v="Coulson-Thomas,Vivien J"/>
    <s v="PI"/>
    <s v="G0507116"/>
    <s v="H0114"/>
    <s v="OPT VISION SCIENCES"/>
    <s v="H0412"/>
    <s v="DEAN, OPTOMETRY"/>
    <x v="28"/>
    <x v="28"/>
    <x v="4"/>
    <x v="4"/>
    <s v="(blank)"/>
    <s v="(blank)"/>
    <n v="0"/>
    <n v="0"/>
    <n v="0"/>
    <n v="0"/>
    <n v="0"/>
    <n v="0"/>
  </r>
  <r>
    <s v="8004886"/>
    <s v="Coulson-Thomas,Vivien J"/>
    <s v="PI"/>
    <s v="G0507116"/>
    <s v="H0114"/>
    <s v="OPT VISION SCIENCES"/>
    <s v="H0412"/>
    <s v="DEAN, OPTOMETRY"/>
    <x v="10"/>
    <x v="10"/>
    <x v="4"/>
    <x v="4"/>
    <s v="(blank)"/>
    <s v="(blank)"/>
    <n v="100"/>
    <n v="0"/>
    <n v="0"/>
    <n v="0"/>
    <n v="0"/>
    <n v="0"/>
  </r>
  <r>
    <s v="1218578"/>
    <s v="Obasi,Ezemenari M"/>
    <s v="PI"/>
    <s v="G0507118"/>
    <s v="H0010"/>
    <s v="HEALTH RESEARCH INSTITUTE"/>
    <s v="H0400"/>
    <s v="RESEARCH"/>
    <x v="17"/>
    <x v="17"/>
    <x v="7"/>
    <x v="7"/>
    <s v="H0405"/>
    <s v="DEAN, EDUCATION"/>
    <n v="100"/>
    <n v="18162"/>
    <n v="9648.5779377000017"/>
    <n v="0"/>
    <n v="9648.5779377000017"/>
    <n v="0"/>
  </r>
  <r>
    <s v="0081021"/>
    <s v="Krishnamoorti,Ramanan"/>
    <s v="PI"/>
    <s v="G0507130"/>
    <s v="H0567"/>
    <s v="UH ENERGY"/>
    <s v="H0001"/>
    <s v="CHANCELLOR/PRESIDENT"/>
    <x v="31"/>
    <x v="31"/>
    <x v="12"/>
    <x v="12"/>
    <s v="(blank)"/>
    <s v="(blank)"/>
    <n v="100"/>
    <n v="1893"/>
    <n v="1005.6578590500001"/>
    <n v="442.48945798200003"/>
    <n v="0"/>
    <n v="563.16840106800009"/>
  </r>
  <r>
    <s v="0995281"/>
    <s v="Radhakrishnan,Suryanarayanan"/>
    <s v="COI"/>
    <s v="G0507130"/>
    <s v="H0567"/>
    <s v="UH ENERGY"/>
    <s v="H0001"/>
    <s v="CHANCELLOR/PRESIDENT"/>
    <x v="93"/>
    <x v="95"/>
    <x v="17"/>
    <x v="17"/>
    <s v="(blank)"/>
    <s v="(blank)"/>
    <n v="0"/>
    <n v="0"/>
    <n v="0"/>
    <n v="0"/>
    <n v="0"/>
    <n v="0"/>
  </r>
  <r>
    <s v="8010043"/>
    <s v="Li,Hongyi"/>
    <s v="COPI"/>
    <s v="G0507135"/>
    <s v="H0068"/>
    <s v="CIVIL ENGINEERING"/>
    <s v="H0406"/>
    <s v="DEAN, ENGINEERING"/>
    <x v="40"/>
    <x v="40"/>
    <x v="1"/>
    <x v="1"/>
    <s v="(blank)"/>
    <s v="(blank)"/>
    <n v="50"/>
    <n v="3448"/>
    <n v="1831.7529308000003"/>
    <n v="805.97128955200014"/>
    <n v="0"/>
    <n v="1025.7816412480001"/>
  </r>
  <r>
    <s v="8010711"/>
    <s v="Li,Xingpeng"/>
    <s v="PI"/>
    <s v="G0507135"/>
    <s v="H0068"/>
    <s v="CIVIL ENGINEERING"/>
    <s v="H0406"/>
    <s v="DEAN, ENGINEERING"/>
    <x v="1"/>
    <x v="1"/>
    <x v="1"/>
    <x v="1"/>
    <s v="(blank)"/>
    <s v="(blank)"/>
    <n v="50"/>
    <n v="3448"/>
    <n v="1831.7529308000003"/>
    <n v="805.97128955200014"/>
    <n v="0"/>
    <n v="1025.7816412480001"/>
  </r>
  <r>
    <s v="8012816"/>
    <s v="Alward,Beau Andrew"/>
    <s v="PI"/>
    <s v="G0507138"/>
    <s v="H0288"/>
    <s v="TIMES"/>
    <s v="H0400"/>
    <s v="RESEARCH"/>
    <x v="2"/>
    <x v="2"/>
    <x v="2"/>
    <x v="2"/>
    <s v="(blank)"/>
    <s v="(blank)"/>
    <n v="30"/>
    <n v="0"/>
    <n v="0"/>
    <n v="0"/>
    <n v="0"/>
    <n v="0"/>
  </r>
  <r>
    <s v="8012816"/>
    <s v="Alward,Beau Andrew"/>
    <s v="PI"/>
    <s v="G0507138"/>
    <s v="H0288"/>
    <s v="TIMES"/>
    <s v="H0400"/>
    <s v="RESEARCH"/>
    <x v="19"/>
    <x v="19"/>
    <x v="7"/>
    <x v="7"/>
    <s v="H0409"/>
    <s v="DEAN, LIBERAL ARTS AND SOCIAL SCIENCE"/>
    <n v="70"/>
    <n v="0"/>
    <n v="0"/>
    <n v="0"/>
    <n v="0"/>
    <n v="0"/>
  </r>
  <r>
    <s v="0089897"/>
    <s v="Carlson,Coleen"/>
    <s v="PI"/>
    <s v="G0507139"/>
    <s v="H0288"/>
    <s v="TIMES"/>
    <s v="H0400"/>
    <s v="RESEARCH"/>
    <x v="2"/>
    <x v="2"/>
    <x v="2"/>
    <x v="2"/>
    <s v="(blank)"/>
    <s v="(blank)"/>
    <n v="20"/>
    <n v="540"/>
    <n v="286.87545900000003"/>
    <n v="126.22520196000002"/>
    <n v="0"/>
    <n v="160.65025704000001"/>
  </r>
  <r>
    <s v="0089897"/>
    <s v="Carlson,Coleen"/>
    <s v="PI"/>
    <s v="G0507139"/>
    <s v="H0288"/>
    <s v="TIMES"/>
    <s v="H0400"/>
    <s v="RESEARCH"/>
    <x v="19"/>
    <x v="19"/>
    <x v="7"/>
    <x v="7"/>
    <s v="H0409"/>
    <s v="DEAN, LIBERAL ARTS AND SOCIAL SCIENCE"/>
    <n v="80"/>
    <n v="2168"/>
    <n v="1151.7518428000001"/>
    <n v="0"/>
    <n v="1151.7518428000001"/>
    <n v="0"/>
  </r>
  <r>
    <s v="0080332"/>
    <s v="Kakadiaris,Ioannis A."/>
    <s v="PI"/>
    <s v="G0507144"/>
    <s v="H0108"/>
    <s v="COMPUTER SCIENCE"/>
    <s v="H0411"/>
    <s v="DEAN, NATURAL SCIENCE &amp; MATHE"/>
    <x v="38"/>
    <x v="38"/>
    <x v="3"/>
    <x v="3"/>
    <s v="(blank)"/>
    <s v="(blank)"/>
    <n v="100"/>
    <n v="33811"/>
    <n v="17962.12248935"/>
    <n v="7903.3338953140001"/>
    <n v="0"/>
    <n v="10058.788594035999"/>
  </r>
  <r>
    <s v="8005566"/>
    <s v="Faghih,Rose T"/>
    <s v="PI"/>
    <s v="G0507145"/>
    <s v="H0070"/>
    <s v="ELECTRICAL ENGINEERING"/>
    <s v="H0406"/>
    <s v="DEAN, ENGINEERING"/>
    <x v="1"/>
    <x v="1"/>
    <x v="1"/>
    <x v="1"/>
    <s v="(blank)"/>
    <s v="(blank)"/>
    <n v="100"/>
    <n v="0"/>
    <n v="0"/>
    <n v="0"/>
    <n v="0"/>
    <n v="0"/>
  </r>
  <r>
    <s v="8007352"/>
    <s v="Lin PhD,Ying"/>
    <s v="PI"/>
    <s v="G0507157"/>
    <s v="H0072"/>
    <s v="INDUSTRIAL ENGINEERING"/>
    <s v="H0406"/>
    <s v="DEAN, ENGINEERING"/>
    <x v="51"/>
    <x v="51"/>
    <x v="1"/>
    <x v="1"/>
    <s v="(blank)"/>
    <s v="(blank)"/>
    <n v="100"/>
    <n v="17043"/>
    <n v="9054.1082365500006"/>
    <n v="3983.8076240820001"/>
    <n v="0"/>
    <n v="5070.3006124680005"/>
  </r>
  <r>
    <s v="1216076"/>
    <s v="Wanat,Matthew A"/>
    <s v="COPI"/>
    <s v="G0507158"/>
    <s v="H0571"/>
    <s v="PHAR HEALTH OUTCOMES &amp; POLICY"/>
    <s v="H0413"/>
    <s v="DEAN, PHARMACY"/>
    <x v="45"/>
    <x v="45"/>
    <x v="9"/>
    <x v="9"/>
    <s v="(blank)"/>
    <s v="(blank)"/>
    <n v="12"/>
    <n v="37134"/>
    <n v="19727.469063900004"/>
    <n v="8680.0863881160021"/>
    <n v="0"/>
    <n v="11047.382675784002"/>
  </r>
  <r>
    <s v="1216076"/>
    <s v="Wanat,Matthew A"/>
    <s v="COPI"/>
    <s v="G0507158"/>
    <s v="H0571"/>
    <s v="PHAR HEALTH OUTCOMES &amp; POLICY"/>
    <s v="H0413"/>
    <s v="DEAN, PHARMACY"/>
    <x v="81"/>
    <x v="83"/>
    <x v="9"/>
    <x v="9"/>
    <s v="(blank)"/>
    <s v="(blank)"/>
    <n v="8"/>
    <n v="24757"/>
    <n v="13152.17729345"/>
    <n v="5786.9580091180005"/>
    <n v="0"/>
    <n v="7365.2192843319999"/>
  </r>
  <r>
    <s v="8007532"/>
    <s v="Thornton,James D"/>
    <s v="PI"/>
    <s v="G0507158"/>
    <s v="H0571"/>
    <s v="PHAR HEALTH OUTCOMES &amp; POLICY"/>
    <s v="H0413"/>
    <s v="DEAN, PHARMACY"/>
    <x v="81"/>
    <x v="83"/>
    <x v="9"/>
    <x v="9"/>
    <s v="(blank)"/>
    <s v="(blank)"/>
    <n v="32"/>
    <n v="99027"/>
    <n v="52608.177922950003"/>
    <n v="23147.598286098"/>
    <n v="0"/>
    <n v="29460.579636852002"/>
  </r>
  <r>
    <s v="8007532"/>
    <s v="Thornton,James D"/>
    <s v="PI"/>
    <s v="G0507158"/>
    <s v="H0571"/>
    <s v="PHAR HEALTH OUTCOMES &amp; POLICY"/>
    <s v="H0413"/>
    <s v="DEAN, PHARMACY"/>
    <x v="50"/>
    <x v="50"/>
    <x v="9"/>
    <x v="9"/>
    <s v="(blank)"/>
    <s v="(blank)"/>
    <n v="48"/>
    <n v="148542"/>
    <n v="78913.06376070001"/>
    <n v="34721.748054708005"/>
    <n v="0"/>
    <n v="44191.315705992005"/>
  </r>
  <r>
    <s v="0081021"/>
    <s v="Krishnamoorti,Ramanan"/>
    <s v="PI"/>
    <s v="G0507161"/>
    <s v="H0073"/>
    <s v="MECHANICAL ENGINEERING"/>
    <s v="H0406"/>
    <s v="DEAN, ENGINEERING"/>
    <x v="31"/>
    <x v="31"/>
    <x v="12"/>
    <x v="12"/>
    <s v="(blank)"/>
    <s v="(blank)"/>
    <n v="100"/>
    <n v="14597"/>
    <n v="7754.6686574500009"/>
    <n v="3412.0542092780006"/>
    <n v="0"/>
    <n v="4342.6144481720003"/>
  </r>
  <r>
    <s v="0164111"/>
    <s v="Ardebili,Haleh"/>
    <s v="PI"/>
    <s v="G0507161"/>
    <s v="H0073"/>
    <s v="MECHANICAL ENGINEERING"/>
    <s v="H0406"/>
    <s v="DEAN, ENGINEERING"/>
    <x v="33"/>
    <x v="33"/>
    <x v="1"/>
    <x v="1"/>
    <s v="(blank)"/>
    <s v="(blank)"/>
    <n v="0"/>
    <n v="0"/>
    <n v="0"/>
    <n v="0"/>
    <n v="0"/>
    <n v="0"/>
  </r>
  <r>
    <s v="8007724"/>
    <s v="Ambler,Anthony P"/>
    <s v="PI"/>
    <s v="G0507165"/>
    <s v="H0136"/>
    <s v="TECHNOLOGY ADMIN"/>
    <s v="H0416"/>
    <s v="TECHNOLOGY ADMIN"/>
    <x v="87"/>
    <x v="89"/>
    <x v="13"/>
    <x v="13"/>
    <s v="(blank)"/>
    <s v="(blank)"/>
    <n v="100"/>
    <n v="7766"/>
    <n v="4125.6941011000008"/>
    <n v="1815.3054044840003"/>
    <n v="0"/>
    <n v="2310.3886966160007"/>
  </r>
  <r>
    <s v="0081021"/>
    <s v="Krishnamoorti,Ramanan"/>
    <s v="PI"/>
    <s v="G0507167"/>
    <s v="H0567"/>
    <s v="UH ENERGY"/>
    <s v="H0001"/>
    <s v="CHANCELLOR/PRESIDENT"/>
    <x v="31"/>
    <x v="31"/>
    <x v="12"/>
    <x v="12"/>
    <s v="(blank)"/>
    <s v="(blank)"/>
    <n v="100"/>
    <n v="13750"/>
    <n v="7304.6991875000003"/>
    <n v="3214.0676425000001"/>
    <n v="0"/>
    <n v="4090.6315450000002"/>
  </r>
  <r>
    <s v="0080381"/>
    <s v="Frishman,Laura J"/>
    <s v="PI"/>
    <s v="G0507168"/>
    <s v="H0114"/>
    <s v="OPT VISION SCIENCES"/>
    <s v="H0412"/>
    <s v="DEAN, OPTOMETRY"/>
    <x v="10"/>
    <x v="10"/>
    <x v="4"/>
    <x v="4"/>
    <s v="(blank)"/>
    <s v="(blank)"/>
    <n v="100"/>
    <n v="176719"/>
    <n v="93882.118961150016"/>
    <n v="41308.132342906007"/>
    <n v="0"/>
    <n v="52573.986618244009"/>
  </r>
  <r>
    <s v="8001028"/>
    <s v="Miyawaki,Christina E"/>
    <s v="PI"/>
    <s v="G0507171"/>
    <s v="H0508"/>
    <s v="CTR DRUG &amp; SOCIAL POLICY RESRC"/>
    <s v="H0415"/>
    <s v="DEAN, SOCIAL WORK"/>
    <x v="21"/>
    <x v="21"/>
    <x v="5"/>
    <x v="5"/>
    <s v="(blank)"/>
    <s v="(blank)"/>
    <n v="0"/>
    <n v="0"/>
    <n v="0"/>
    <n v="0"/>
    <n v="0"/>
    <n v="0"/>
  </r>
  <r>
    <s v="8001028"/>
    <s v="Miyawaki,Christina E"/>
    <s v="PI"/>
    <s v="G0507171"/>
    <s v="H0508"/>
    <s v="CTR DRUG &amp; SOCIAL POLICY RESRC"/>
    <s v="H0415"/>
    <s v="DEAN, SOCIAL WORK"/>
    <x v="14"/>
    <x v="14"/>
    <x v="5"/>
    <x v="5"/>
    <s v="(blank)"/>
    <s v="(blank)"/>
    <n v="70"/>
    <n v="2755"/>
    <n v="1463.5960917500001"/>
    <n v="643.98228037000001"/>
    <n v="0"/>
    <n v="819.61381138000013"/>
  </r>
  <r>
    <s v="8002361"/>
    <s v="Brohard,Cheryl L"/>
    <s v="COI"/>
    <s v="G0507171"/>
    <s v="H0508"/>
    <s v="CTR DRUG &amp; SOCIAL POLICY RESRC"/>
    <s v="H0415"/>
    <s v="DEAN, SOCIAL WORK"/>
    <x v="15"/>
    <x v="15"/>
    <x v="6"/>
    <x v="6"/>
    <s v="(blank)"/>
    <s v="(blank)"/>
    <n v="30"/>
    <n v="1179"/>
    <n v="626.34475215000009"/>
    <n v="275.59169094600003"/>
    <n v="0"/>
    <n v="350.75306120400006"/>
  </r>
  <r>
    <s v="0091236"/>
    <s v="Majkic,Goran S"/>
    <s v="PI"/>
    <s v="G0507184"/>
    <s v="H0073"/>
    <s v="MECHANICAL ENGINEERING"/>
    <s v="H0406"/>
    <s v="DEAN, ENGINEERING"/>
    <x v="33"/>
    <x v="33"/>
    <x v="1"/>
    <x v="1"/>
    <s v="(blank)"/>
    <s v="(blank)"/>
    <n v="25"/>
    <n v="835"/>
    <n v="443.59445975000006"/>
    <n v="195.18156229000002"/>
    <n v="0"/>
    <n v="248.41289746000004"/>
  </r>
  <r>
    <s v="0091236"/>
    <s v="Majkic,Goran S"/>
    <s v="PI"/>
    <s v="G0507184"/>
    <s v="H0073"/>
    <s v="MECHANICAL ENGINEERING"/>
    <s v="H0406"/>
    <s v="DEAN, ENGINEERING"/>
    <x v="36"/>
    <x v="36"/>
    <x v="7"/>
    <x v="7"/>
    <s v="H0406"/>
    <s v="DEAN, ENGINEERING"/>
    <n v="25"/>
    <n v="835"/>
    <n v="443.59445975000006"/>
    <n v="0"/>
    <n v="443.59445975000006"/>
    <n v="0"/>
  </r>
  <r>
    <s v="0645768"/>
    <s v="Selvamanickam,Venkat"/>
    <s v="COPI"/>
    <s v="G0507184"/>
    <s v="H0073"/>
    <s v="MECHANICAL ENGINEERING"/>
    <s v="H0406"/>
    <s v="DEAN, ENGINEERING"/>
    <x v="33"/>
    <x v="33"/>
    <x v="1"/>
    <x v="1"/>
    <s v="(blank)"/>
    <s v="(blank)"/>
    <n v="25"/>
    <n v="835"/>
    <n v="443.59445975000006"/>
    <n v="195.18156229000002"/>
    <n v="0"/>
    <n v="248.41289746000004"/>
  </r>
  <r>
    <s v="0645768"/>
    <s v="Selvamanickam,Venkat"/>
    <s v="COPI"/>
    <s v="G0507184"/>
    <s v="H0073"/>
    <s v="MECHANICAL ENGINEERING"/>
    <s v="H0406"/>
    <s v="DEAN, ENGINEERING"/>
    <x v="36"/>
    <x v="36"/>
    <x v="7"/>
    <x v="7"/>
    <s v="H0406"/>
    <s v="DEAN, ENGINEERING"/>
    <n v="25"/>
    <n v="835"/>
    <n v="443.59445975000006"/>
    <n v="0"/>
    <n v="443.59445975000006"/>
    <n v="0"/>
  </r>
  <r>
    <s v="0082417"/>
    <s v="Francis,David J"/>
    <s v="COI"/>
    <s v="G0507188"/>
    <s v="H0125"/>
    <s v="PSYCHOLOGY"/>
    <s v="H0409"/>
    <s v="DEAN, LIBERAL ARTS &amp; SOC SCI"/>
    <x v="2"/>
    <x v="2"/>
    <x v="2"/>
    <x v="2"/>
    <s v="(blank)"/>
    <s v="(blank)"/>
    <n v="5"/>
    <n v="1678"/>
    <n v="891.43892630000005"/>
    <n v="392.233127572"/>
    <n v="0"/>
    <n v="499.20579872800005"/>
  </r>
  <r>
    <s v="0082417"/>
    <s v="Francis,David J"/>
    <s v="COI"/>
    <s v="G0507188"/>
    <s v="H0125"/>
    <s v="PSYCHOLOGY"/>
    <s v="H0409"/>
    <s v="DEAN, LIBERAL ARTS &amp; SOC SCI"/>
    <x v="19"/>
    <x v="19"/>
    <x v="7"/>
    <x v="7"/>
    <s v="H0409"/>
    <s v="DEAN, LIBERAL ARTS AND SOCIAL SCIENCE"/>
    <n v="5"/>
    <n v="1678"/>
    <n v="891.43892630000005"/>
    <n v="0"/>
    <n v="891.43892630000005"/>
    <n v="0"/>
  </r>
  <r>
    <s v="0195721"/>
    <s v="Yoshida,Hanako"/>
    <s v="PI"/>
    <s v="G0507188"/>
    <s v="H0125"/>
    <s v="PSYCHOLOGY"/>
    <s v="H0409"/>
    <s v="DEAN, LIBERAL ARTS &amp; SOC SCI"/>
    <x v="2"/>
    <x v="2"/>
    <x v="2"/>
    <x v="2"/>
    <s v="(blank)"/>
    <s v="(blank)"/>
    <n v="80"/>
    <n v="26851"/>
    <n v="14264.616573350002"/>
    <n v="6276.431292274001"/>
    <n v="0"/>
    <n v="7988.185281076001"/>
  </r>
  <r>
    <s v="8004417"/>
    <s v="Bick,Johanna R"/>
    <s v="COI"/>
    <s v="G0507188"/>
    <s v="H0125"/>
    <s v="PSYCHOLOGY"/>
    <s v="H0409"/>
    <s v="DEAN, LIBERAL ARTS &amp; SOC SCI"/>
    <x v="2"/>
    <x v="2"/>
    <x v="2"/>
    <x v="2"/>
    <s v="(blank)"/>
    <s v="(blank)"/>
    <n v="5"/>
    <n v="1678"/>
    <n v="891.43892630000005"/>
    <n v="392.233127572"/>
    <n v="0"/>
    <n v="499.20579872800005"/>
  </r>
  <r>
    <s v="8004417"/>
    <s v="Bick,Johanna R"/>
    <s v="COI"/>
    <s v="G0507188"/>
    <s v="H0125"/>
    <s v="PSYCHOLOGY"/>
    <s v="H0409"/>
    <s v="DEAN, LIBERAL ARTS &amp; SOC SCI"/>
    <x v="19"/>
    <x v="19"/>
    <x v="7"/>
    <x v="7"/>
    <s v="H0409"/>
    <s v="DEAN, LIBERAL ARTS AND SOCIAL SCIENCE"/>
    <n v="5"/>
    <n v="1678"/>
    <n v="891.43892630000005"/>
    <n v="0"/>
    <n v="891.43892630000005"/>
    <n v="0"/>
  </r>
  <r>
    <s v="0089734"/>
    <s v="Willson,Richard"/>
    <s v="COPI"/>
    <s v="G0507190"/>
    <s v="H0067"/>
    <s v="CHEMICAL ENGINEERING"/>
    <s v="H0406"/>
    <s v="DEAN, ENGINEERING"/>
    <x v="9"/>
    <x v="9"/>
    <x v="1"/>
    <x v="1"/>
    <s v="(blank)"/>
    <s v="(blank)"/>
    <n v="40"/>
    <n v="24231"/>
    <n v="12872.739346350001"/>
    <n v="5664.0053123940006"/>
    <n v="0"/>
    <n v="7208.7340339560005"/>
  </r>
  <r>
    <s v="0091220"/>
    <s v="Kourentzi,Ekaterini D"/>
    <s v="PI"/>
    <s v="G0507190"/>
    <s v="H0067"/>
    <s v="CHEMICAL ENGINEERING"/>
    <s v="H0406"/>
    <s v="DEAN, ENGINEERING"/>
    <x v="9"/>
    <x v="9"/>
    <x v="1"/>
    <x v="1"/>
    <s v="(blank)"/>
    <s v="(blank)"/>
    <n v="50"/>
    <n v="30293"/>
    <n v="16093.181999050001"/>
    <n v="7081.0000795820006"/>
    <n v="0"/>
    <n v="9012.1819194679993"/>
  </r>
  <r>
    <s v="0972205"/>
    <s v="Conrad,Jacinta C"/>
    <s v="COPI"/>
    <s v="G0507190"/>
    <s v="H0067"/>
    <s v="CHEMICAL ENGINEERING"/>
    <s v="H0406"/>
    <s v="DEAN, ENGINEERING"/>
    <x v="9"/>
    <x v="9"/>
    <x v="1"/>
    <x v="1"/>
    <s v="(blank)"/>
    <s v="(blank)"/>
    <n v="10"/>
    <n v="6059"/>
    <n v="3218.8489001500002"/>
    <n v="1416.2935160660002"/>
    <n v="0"/>
    <n v="1802.555384084"/>
  </r>
  <r>
    <s v="0088707"/>
    <s v="Balakotaiah,Vemuri"/>
    <s v="PI"/>
    <s v="G0507191"/>
    <s v="H0067"/>
    <s v="CHEMICAL ENGINEERING"/>
    <s v="H0406"/>
    <s v="DEAN, ENGINEERING"/>
    <x v="9"/>
    <x v="9"/>
    <x v="1"/>
    <x v="1"/>
    <s v="(blank)"/>
    <s v="(blank)"/>
    <n v="100"/>
    <n v="64295"/>
    <n v="34156.773400750004"/>
    <n v="15028.980296330003"/>
    <n v="0"/>
    <n v="19127.793104420001"/>
  </r>
  <r>
    <s v="0104477"/>
    <s v="Chen,Ji"/>
    <s v="PI"/>
    <s v="G0507192"/>
    <s v="H0070"/>
    <s v="ELECTRICAL ENGINEERING"/>
    <s v="H0406"/>
    <s v="DEAN, ENGINEERING"/>
    <x v="1"/>
    <x v="1"/>
    <x v="1"/>
    <x v="1"/>
    <s v="(blank)"/>
    <s v="(blank)"/>
    <n v="100"/>
    <n v="14941"/>
    <n v="7937.4189498500009"/>
    <n v="3492.4643379340005"/>
    <n v="0"/>
    <n v="4444.9546119160004"/>
  </r>
  <r>
    <s v="1219509"/>
    <s v="Choi,Yunsoo"/>
    <s v="PI"/>
    <s v="G0507201"/>
    <s v="H0109"/>
    <s v="EARTH &amp; ATMOSPHERIC SCIENCES"/>
    <s v="H0411"/>
    <s v="DEAN, NATURAL SCIENCE &amp; MATHE"/>
    <x v="4"/>
    <x v="4"/>
    <x v="3"/>
    <x v="3"/>
    <s v="(blank)"/>
    <s v="(blank)"/>
    <n v="50"/>
    <n v="1418"/>
    <n v="753.31370530000004"/>
    <n v="331.45803033200002"/>
    <n v="0"/>
    <n v="421.85567496800002"/>
  </r>
  <r>
    <s v="1219509"/>
    <s v="Choi,Yunsoo"/>
    <s v="PI"/>
    <s v="G0507201"/>
    <s v="H0109"/>
    <s v="EARTH &amp; ATMOSPHERIC SCIENCES"/>
    <s v="H0411"/>
    <s v="DEAN, NATURAL SCIENCE &amp; MATHE"/>
    <x v="57"/>
    <x v="57"/>
    <x v="3"/>
    <x v="3"/>
    <s v="(blank)"/>
    <s v="(blank)"/>
    <n v="50"/>
    <n v="1418"/>
    <n v="753.31370530000004"/>
    <n v="331.45803033200002"/>
    <n v="0"/>
    <n v="421.85567496800002"/>
  </r>
  <r>
    <s v="1268061"/>
    <s v="Lent,Marino Ricardo"/>
    <s v="PI"/>
    <s v="G0507205"/>
    <s v="H0139"/>
    <s v="ENGINEERING TECHNOLOGY"/>
    <s v="H0416"/>
    <s v="TECHNOLOGY ADMIN"/>
    <x v="41"/>
    <x v="41"/>
    <x v="13"/>
    <x v="13"/>
    <s v="(blank)"/>
    <s v="(blank)"/>
    <n v="100"/>
    <n v="50127"/>
    <n v="26630.011357950003"/>
    <n v="11717.204997498002"/>
    <n v="0"/>
    <n v="14912.806360452001"/>
  </r>
  <r>
    <s v="0159436"/>
    <s v="Gurkan,Deniz"/>
    <s v="PI"/>
    <s v="G0507207"/>
    <s v="H0139"/>
    <s v="ENGINEERING TECHNOLOGY"/>
    <s v="H0416"/>
    <s v="TECHNOLOGY ADMIN"/>
    <x v="38"/>
    <x v="38"/>
    <x v="3"/>
    <x v="3"/>
    <s v="(blank)"/>
    <s v="(blank)"/>
    <n v="5"/>
    <n v="0"/>
    <n v="0"/>
    <n v="0"/>
    <n v="0"/>
    <n v="0"/>
  </r>
  <r>
    <s v="0159436"/>
    <s v="Gurkan,Deniz"/>
    <s v="PI"/>
    <s v="G0507207"/>
    <s v="H0139"/>
    <s v="ENGINEERING TECHNOLOGY"/>
    <s v="H0416"/>
    <s v="TECHNOLOGY ADMIN"/>
    <x v="41"/>
    <x v="41"/>
    <x v="13"/>
    <x v="13"/>
    <s v="(blank)"/>
    <s v="(blank)"/>
    <n v="60"/>
    <n v="0"/>
    <n v="0"/>
    <n v="0"/>
    <n v="0"/>
    <n v="0"/>
  </r>
  <r>
    <s v="0159436"/>
    <s v="Gurkan,Deniz"/>
    <s v="PI"/>
    <s v="G0507207"/>
    <s v="H0139"/>
    <s v="ENGINEERING TECHNOLOGY"/>
    <s v="H0416"/>
    <s v="TECHNOLOGY ADMIN"/>
    <x v="66"/>
    <x v="66"/>
    <x v="13"/>
    <x v="13"/>
    <s v="(blank)"/>
    <s v="(blank)"/>
    <n v="35"/>
    <n v="0"/>
    <n v="0"/>
    <n v="0"/>
    <n v="0"/>
    <n v="0"/>
  </r>
  <r>
    <s v="8005070"/>
    <s v="Wang,Yuxuan"/>
    <s v="PI"/>
    <s v="G0507208"/>
    <s v="H0109"/>
    <s v="EARTH &amp; ATMOSPHERIC SCIENCES"/>
    <s v="H0411"/>
    <s v="DEAN, NATURAL SCIENCE &amp; MATHE"/>
    <x v="4"/>
    <x v="4"/>
    <x v="3"/>
    <x v="3"/>
    <s v="(blank)"/>
    <s v="(blank)"/>
    <n v="50"/>
    <n v="721"/>
    <n v="383.03186285000004"/>
    <n v="168.53401965400002"/>
    <n v="0"/>
    <n v="214.49784319600002"/>
  </r>
  <r>
    <s v="8005070"/>
    <s v="Wang,Yuxuan"/>
    <s v="PI"/>
    <s v="G0507208"/>
    <s v="H0109"/>
    <s v="EARTH &amp; ATMOSPHERIC SCIENCES"/>
    <s v="H0411"/>
    <s v="DEAN, NATURAL SCIENCE &amp; MATHE"/>
    <x v="57"/>
    <x v="57"/>
    <x v="3"/>
    <x v="3"/>
    <s v="(blank)"/>
    <s v="(blank)"/>
    <n v="50"/>
    <n v="721"/>
    <n v="383.03186285000004"/>
    <n v="168.53401965400002"/>
    <n v="0"/>
    <n v="214.49784319600002"/>
  </r>
  <r>
    <s v="0090274"/>
    <s v="Pinsky,Lawrence S"/>
    <s v="PI"/>
    <s v="G0507210"/>
    <s v="H0112"/>
    <s v="PHYSICS"/>
    <s v="H0411"/>
    <s v="DEAN, NATURAL SCIENCE &amp; MATHE"/>
    <x v="3"/>
    <x v="3"/>
    <x v="3"/>
    <x v="3"/>
    <s v="(blank)"/>
    <s v="(blank)"/>
    <n v="70"/>
    <n v="8359"/>
    <n v="4440.7258551500008"/>
    <n v="1953.9193762660004"/>
    <n v="0"/>
    <n v="2486.8064788840002"/>
  </r>
  <r>
    <s v="8005060"/>
    <s v="George,Stuart Patrick"/>
    <s v="COI"/>
    <s v="G0507210"/>
    <s v="H0112"/>
    <s v="PHYSICS"/>
    <s v="H0411"/>
    <s v="DEAN, NATURAL SCIENCE &amp; MATHE"/>
    <x v="16"/>
    <x v="16"/>
    <x v="2"/>
    <x v="2"/>
    <s v="(blank)"/>
    <s v="(blank)"/>
    <n v="30"/>
    <n v="3582"/>
    <n v="1902.9405447000001"/>
    <n v="837.29383966800003"/>
    <n v="0"/>
    <n v="1065.6467050320002"/>
  </r>
  <r>
    <s v="8004886"/>
    <s v="Coulson-Thomas,Vivien J"/>
    <s v="PI"/>
    <s v="G0507211"/>
    <s v="H0114"/>
    <s v="OPT VISION SCIENCES"/>
    <s v="H0412"/>
    <s v="DEAN, OPTOMETRY"/>
    <x v="28"/>
    <x v="28"/>
    <x v="4"/>
    <x v="4"/>
    <s v="(blank)"/>
    <s v="(blank)"/>
    <n v="0"/>
    <n v="0"/>
    <n v="0"/>
    <n v="0"/>
    <n v="0"/>
    <n v="0"/>
  </r>
  <r>
    <s v="8004886"/>
    <s v="Coulson-Thomas,Vivien J"/>
    <s v="PI"/>
    <s v="G0507211"/>
    <s v="H0114"/>
    <s v="OPT VISION SCIENCES"/>
    <s v="H0412"/>
    <s v="DEAN, OPTOMETRY"/>
    <x v="10"/>
    <x v="10"/>
    <x v="4"/>
    <x v="4"/>
    <s v="(blank)"/>
    <s v="(blank)"/>
    <n v="100"/>
    <n v="0"/>
    <n v="0"/>
    <n v="0"/>
    <n v="0"/>
    <n v="0"/>
  </r>
  <r>
    <s v="8004886"/>
    <s v="Coulson-Thomas,Vivien J"/>
    <s v="PI"/>
    <s v="G0507212"/>
    <s v="H0114"/>
    <s v="OPT VISION SCIENCES"/>
    <s v="H0412"/>
    <s v="DEAN, OPTOMETRY"/>
    <x v="28"/>
    <x v="28"/>
    <x v="4"/>
    <x v="4"/>
    <s v="(blank)"/>
    <s v="(blank)"/>
    <n v="0"/>
    <n v="0"/>
    <n v="0"/>
    <n v="0"/>
    <n v="0"/>
    <n v="0"/>
  </r>
  <r>
    <s v="8004886"/>
    <s v="Coulson-Thomas,Vivien J"/>
    <s v="PI"/>
    <s v="G0507212"/>
    <s v="H0114"/>
    <s v="OPT VISION SCIENCES"/>
    <s v="H0412"/>
    <s v="DEAN, OPTOMETRY"/>
    <x v="10"/>
    <x v="10"/>
    <x v="4"/>
    <x v="4"/>
    <s v="(blank)"/>
    <s v="(blank)"/>
    <n v="100"/>
    <n v="0"/>
    <n v="0"/>
    <n v="0"/>
    <n v="0"/>
    <n v="0"/>
  </r>
  <r>
    <s v="0088707"/>
    <s v="Balakotaiah,Vemuri"/>
    <s v="PI"/>
    <s v="G0507215"/>
    <s v="H0067"/>
    <s v="CHEMICAL ENGINEERING"/>
    <s v="H0406"/>
    <s v="DEAN, ENGINEERING"/>
    <x v="9"/>
    <x v="9"/>
    <x v="1"/>
    <x v="1"/>
    <s v="(blank)"/>
    <s v="(blank)"/>
    <n v="50"/>
    <n v="12708"/>
    <n v="6751.135801800001"/>
    <n v="2970.4997527920004"/>
    <n v="0"/>
    <n v="3780.6360490080006"/>
  </r>
  <r>
    <s v="8007789"/>
    <s v="Bollini,Praveen P"/>
    <s v="(blank)"/>
    <s v="G0507215"/>
    <s v="H0067"/>
    <s v="CHEMICAL ENGINEERING"/>
    <s v="H0406"/>
    <s v="DEAN, ENGINEERING"/>
    <x v="9"/>
    <x v="9"/>
    <x v="1"/>
    <x v="1"/>
    <s v="(blank)"/>
    <s v="(blank)"/>
    <n v="50"/>
    <n v="12708"/>
    <n v="6751.135801800001"/>
    <n v="2970.4997527920004"/>
    <n v="0"/>
    <n v="3780.6360490080006"/>
  </r>
  <r>
    <s v="8008964"/>
    <s v="Joshi,Shailendra Pramod"/>
    <s v="PI"/>
    <s v="G0507216"/>
    <s v="H0073"/>
    <s v="MECHANICAL ENGINEERING"/>
    <s v="H0406"/>
    <s v="DEAN, ENGINEERING"/>
    <x v="33"/>
    <x v="33"/>
    <x v="1"/>
    <x v="1"/>
    <s v="(blank)"/>
    <s v="(blank)"/>
    <n v="100"/>
    <n v="0"/>
    <n v="0"/>
    <n v="0"/>
    <n v="0"/>
    <n v="0"/>
  </r>
  <r>
    <s v="0887350"/>
    <s v="Li,Yi"/>
    <s v="(blank)"/>
    <s v="G0507219"/>
    <s v="H0073"/>
    <s v="MECHANICAL ENGINEERING"/>
    <s v="H0406"/>
    <s v="DEAN, ENGINEERING"/>
    <x v="33"/>
    <x v="33"/>
    <x v="1"/>
    <x v="1"/>
    <s v="(blank)"/>
    <s v="(blank)"/>
    <n v="100"/>
    <n v="16806"/>
    <n v="8928.2017851000001"/>
    <n v="3928.4087854439999"/>
    <n v="0"/>
    <n v="4999.7929996559997"/>
  </r>
  <r>
    <s v="0188169"/>
    <s v="Kovach,Jamison"/>
    <s v="COPI"/>
    <s v="G0507222"/>
    <s v="H0131"/>
    <s v="MENTAL HEALTH - RITES"/>
    <s v="H0415"/>
    <s v="DEAN, SOCIAL WORK"/>
    <x v="62"/>
    <x v="62"/>
    <x v="13"/>
    <x v="13"/>
    <s v="(blank)"/>
    <s v="(blank)"/>
    <n v="33"/>
    <n v="2855"/>
    <n v="1516.72117675"/>
    <n v="667.35731777000001"/>
    <n v="0"/>
    <n v="849.36385898000003"/>
  </r>
  <r>
    <s v="8000968"/>
    <s v="Gearing,Robin Edward"/>
    <s v="PI"/>
    <s v="G0507222"/>
    <s v="H0131"/>
    <s v="MENTAL HEALTH - RITES"/>
    <s v="H0415"/>
    <s v="DEAN, SOCIAL WORK"/>
    <x v="21"/>
    <x v="21"/>
    <x v="5"/>
    <x v="5"/>
    <s v="(blank)"/>
    <s v="(blank)"/>
    <n v="0"/>
    <n v="0"/>
    <n v="0"/>
    <n v="0"/>
    <n v="0"/>
    <n v="0"/>
  </r>
  <r>
    <s v="8000968"/>
    <s v="Gearing,Robin Edward"/>
    <s v="PI"/>
    <s v="G0507222"/>
    <s v="H0131"/>
    <s v="MENTAL HEALTH - RITES"/>
    <s v="H0415"/>
    <s v="DEAN, SOCIAL WORK"/>
    <x v="58"/>
    <x v="58"/>
    <x v="5"/>
    <x v="5"/>
    <s v="(blank)"/>
    <s v="(blank)"/>
    <n v="67"/>
    <n v="5789"/>
    <n v="3075.4111706500003"/>
    <n v="1353.1809150860001"/>
    <n v="0"/>
    <n v="1722.2302555640001"/>
  </r>
  <r>
    <s v="0299540"/>
    <s v="Xian,Wa"/>
    <s v="COPI"/>
    <s v="G0507223"/>
    <s v="H0104"/>
    <s v="BIOLOGY &amp; BIOCHEMISTRY"/>
    <s v="H0411"/>
    <s v="DEAN, NATURAL SCIENCE &amp; MATHE"/>
    <x v="26"/>
    <x v="26"/>
    <x v="3"/>
    <x v="3"/>
    <s v="(blank)"/>
    <s v="(blank)"/>
    <n v="50"/>
    <n v="7031"/>
    <n v="3735.2247263500003"/>
    <n v="1643.4988795940001"/>
    <n v="0"/>
    <n v="2091.7258467560005"/>
  </r>
  <r>
    <s v="8002714"/>
    <s v="McKeon,Frank D"/>
    <s v="PI"/>
    <s v="G0507223"/>
    <s v="H0104"/>
    <s v="BIOLOGY &amp; BIOCHEMISTRY"/>
    <s v="H0411"/>
    <s v="DEAN, NATURAL SCIENCE &amp; MATHE"/>
    <x v="26"/>
    <x v="26"/>
    <x v="3"/>
    <x v="3"/>
    <s v="(blank)"/>
    <s v="(blank)"/>
    <n v="50"/>
    <n v="7031"/>
    <n v="3735.2247263500003"/>
    <n v="1643.4988795940001"/>
    <n v="0"/>
    <n v="2091.7258467560005"/>
  </r>
  <r>
    <s v="0081182"/>
    <s v="Harold,Michael P"/>
    <s v="PI"/>
    <s v="G0507236"/>
    <s v="H0067"/>
    <s v="CHEMICAL ENGINEERING"/>
    <s v="H0406"/>
    <s v="DEAN, ENGINEERING"/>
    <x v="9"/>
    <x v="9"/>
    <x v="1"/>
    <x v="1"/>
    <s v="(blank)"/>
    <s v="(blank)"/>
    <n v="33.340000000000003"/>
    <n v="1377"/>
    <n v="731.53242045000002"/>
    <n v="321.874264998"/>
    <n v="0"/>
    <n v="409.65815545200002"/>
  </r>
  <r>
    <s v="0126216"/>
    <s v="Donnelly,Vincent M."/>
    <s v="COPI"/>
    <s v="G0507236"/>
    <s v="H0067"/>
    <s v="CHEMICAL ENGINEERING"/>
    <s v="H0406"/>
    <s v="DEAN, ENGINEERING"/>
    <x v="9"/>
    <x v="9"/>
    <x v="1"/>
    <x v="1"/>
    <s v="(blank)"/>
    <s v="(blank)"/>
    <n v="33.33"/>
    <n v="1377"/>
    <n v="731.53242045000002"/>
    <n v="321.874264998"/>
    <n v="0"/>
    <n v="409.65815545200002"/>
  </r>
  <r>
    <s v="1072693"/>
    <s v="Grabow,Lars C"/>
    <s v="COPI"/>
    <s v="G0507236"/>
    <s v="H0067"/>
    <s v="CHEMICAL ENGINEERING"/>
    <s v="H0406"/>
    <s v="DEAN, ENGINEERING"/>
    <x v="9"/>
    <x v="9"/>
    <x v="1"/>
    <x v="1"/>
    <s v="(blank)"/>
    <s v="(blank)"/>
    <n v="33.33"/>
    <n v="1377"/>
    <n v="731.53242045000002"/>
    <n v="321.874264998"/>
    <n v="0"/>
    <n v="409.65815545200002"/>
  </r>
  <r>
    <s v="0161499"/>
    <s v="Jennings,Sheara Williams"/>
    <s v="PI"/>
    <s v="G0507238"/>
    <s v="H0129"/>
    <s v="DEAN, SOCIAL WORK"/>
    <s v="H0415"/>
    <s v="DEAN, SOCIAL WORK"/>
    <x v="21"/>
    <x v="21"/>
    <x v="5"/>
    <x v="5"/>
    <s v="(blank)"/>
    <s v="(blank)"/>
    <n v="0"/>
    <n v="0"/>
    <n v="0"/>
    <n v="0"/>
    <n v="0"/>
    <n v="0"/>
  </r>
  <r>
    <s v="0161499"/>
    <s v="Jennings,Sheara Williams"/>
    <s v="PI"/>
    <s v="G0507238"/>
    <s v="H0129"/>
    <s v="DEAN, SOCIAL WORK"/>
    <s v="H0415"/>
    <s v="DEAN, SOCIAL WORK"/>
    <x v="79"/>
    <x v="81"/>
    <x v="5"/>
    <x v="5"/>
    <s v="(blank)"/>
    <s v="(blank)"/>
    <n v="100"/>
    <n v="1685"/>
    <n v="895.15768225000011"/>
    <n v="393.86938019000007"/>
    <n v="0"/>
    <n v="501.28830206000003"/>
  </r>
  <r>
    <s v="0180578"/>
    <s v="Fletcher,Jack M"/>
    <s v="PI"/>
    <s v="G0507241"/>
    <s v="H0125"/>
    <s v="PSYCHOLOGY"/>
    <s v="H0409"/>
    <s v="DEAN, LIBERAL ARTS &amp; SOC SCI"/>
    <x v="2"/>
    <x v="2"/>
    <x v="2"/>
    <x v="2"/>
    <s v="(blank)"/>
    <s v="(blank)"/>
    <n v="100"/>
    <n v="0"/>
    <n v="0"/>
    <n v="0"/>
    <n v="0"/>
    <n v="0"/>
  </r>
  <r>
    <s v="0949960"/>
    <s v="Gilbertson,Scott R"/>
    <s v="PI"/>
    <s v="G0507243"/>
    <s v="H0107"/>
    <s v="CHEMISTRY"/>
    <s v="H0411"/>
    <s v="DEAN, NATURAL SCIENCE &amp; MATHE"/>
    <x v="7"/>
    <x v="7"/>
    <x v="3"/>
    <x v="3"/>
    <s v="(blank)"/>
    <s v="(blank)"/>
    <n v="100"/>
    <n v="14144"/>
    <n v="7514.0120224000011"/>
    <n v="3306.1652898560005"/>
    <n v="0"/>
    <n v="4207.8467325440006"/>
  </r>
  <r>
    <s v="8004886"/>
    <s v="Coulson-Thomas,Vivien J"/>
    <s v="PI"/>
    <s v="G0507247"/>
    <s v="H0114"/>
    <s v="OPT VISION SCIENCES"/>
    <s v="H0412"/>
    <s v="DEAN, OPTOMETRY"/>
    <x v="28"/>
    <x v="28"/>
    <x v="4"/>
    <x v="4"/>
    <s v="(blank)"/>
    <s v="(blank)"/>
    <n v="0"/>
    <n v="0"/>
    <n v="0"/>
    <n v="0"/>
    <n v="0"/>
    <n v="0"/>
  </r>
  <r>
    <s v="8004886"/>
    <s v="Coulson-Thomas,Vivien J"/>
    <s v="PI"/>
    <s v="G0507247"/>
    <s v="H0114"/>
    <s v="OPT VISION SCIENCES"/>
    <s v="H0412"/>
    <s v="DEAN, OPTOMETRY"/>
    <x v="10"/>
    <x v="10"/>
    <x v="4"/>
    <x v="4"/>
    <s v="(blank)"/>
    <s v="(blank)"/>
    <n v="100"/>
    <n v="5808"/>
    <n v="3085.5049368000005"/>
    <n v="1357.6221721920001"/>
    <n v="0"/>
    <n v="1727.8827646080003"/>
  </r>
  <r>
    <s v="1005512"/>
    <s v="Fernandez Diaz,Juan Carlos"/>
    <s v="COPI"/>
    <s v="G0507248"/>
    <s v="H0068"/>
    <s v="CIVIL ENGINEERING"/>
    <s v="H0406"/>
    <s v="DEAN, ENGINEERING"/>
    <x v="40"/>
    <x v="40"/>
    <x v="1"/>
    <x v="1"/>
    <s v="(blank)"/>
    <s v="(blank)"/>
    <n v="0"/>
    <n v="0"/>
    <n v="0"/>
    <n v="0"/>
    <n v="0"/>
    <n v="0"/>
  </r>
  <r>
    <s v="1005512"/>
    <s v="Fernandez Diaz,Juan Carlos"/>
    <s v="COPI"/>
    <s v="G0507248"/>
    <s v="H0068"/>
    <s v="CIVIL ENGINEERING"/>
    <s v="H0406"/>
    <s v="DEAN, ENGINEERING"/>
    <x v="54"/>
    <x v="54"/>
    <x v="1"/>
    <x v="1"/>
    <s v="(blank)"/>
    <s v="(blank)"/>
    <n v="40"/>
    <n v="4908"/>
    <n v="2607.3791718000002"/>
    <n v="1147.246835592"/>
    <n v="0"/>
    <n v="1460.1323362080002"/>
  </r>
  <r>
    <s v="1055405"/>
    <s v="Glennie,Craig Len"/>
    <s v="PI"/>
    <s v="G0507248"/>
    <s v="H0068"/>
    <s v="CIVIL ENGINEERING"/>
    <s v="H0406"/>
    <s v="DEAN, ENGINEERING"/>
    <x v="40"/>
    <x v="40"/>
    <x v="1"/>
    <x v="1"/>
    <s v="(blank)"/>
    <s v="(blank)"/>
    <n v="0"/>
    <n v="0"/>
    <n v="0"/>
    <n v="0"/>
    <n v="0"/>
    <n v="0"/>
  </r>
  <r>
    <s v="1055405"/>
    <s v="Glennie,Craig Len"/>
    <s v="PI"/>
    <s v="G0507248"/>
    <s v="H0068"/>
    <s v="CIVIL ENGINEERING"/>
    <s v="H0406"/>
    <s v="DEAN, ENGINEERING"/>
    <x v="54"/>
    <x v="54"/>
    <x v="1"/>
    <x v="1"/>
    <s v="(blank)"/>
    <s v="(blank)"/>
    <n v="60"/>
    <n v="7363"/>
    <n v="3911.6000085500004"/>
    <n v="1721.1040037620003"/>
    <n v="0"/>
    <n v="2190.4960047880004"/>
  </r>
  <r>
    <s v="0016073"/>
    <s v="Hines,Andrew Lewis"/>
    <s v="PI"/>
    <s v="G0507251"/>
    <s v="H0140"/>
    <s v="HUMAN DEVELOP AND CONSUMER SCI"/>
    <s v="H0416"/>
    <s v="TECHNOLOGY ADMIN"/>
    <x v="59"/>
    <x v="59"/>
    <x v="13"/>
    <x v="13"/>
    <s v="(blank)"/>
    <s v="(blank)"/>
    <n v="100"/>
    <n v="9160"/>
    <n v="4866.2577860000001"/>
    <n v="2141.1534258400002"/>
    <n v="0"/>
    <n v="2725.1043601599999"/>
  </r>
  <r>
    <s v="0094186"/>
    <s v="Garey,Kevin W"/>
    <s v="PI"/>
    <s v="G0507255"/>
    <s v="H0118"/>
    <s v="PHARM PRAC &amp; TRANS RESEARCH"/>
    <s v="H0413"/>
    <s v="DEAN, PHARMACY"/>
    <x v="45"/>
    <x v="45"/>
    <x v="9"/>
    <x v="9"/>
    <s v="(blank)"/>
    <s v="(blank)"/>
    <n v="100"/>
    <n v="3691"/>
    <n v="1960.8468873500001"/>
    <n v="862.77263043400001"/>
    <n v="0"/>
    <n v="1098.0742569160002"/>
  </r>
  <r>
    <s v="0082100"/>
    <s v="Halasyamani,P Shiv"/>
    <s v="PI"/>
    <s v="G0507256"/>
    <s v="H0107"/>
    <s v="CHEMISTRY"/>
    <s v="H0411"/>
    <s v="DEAN, NATURAL SCIENCE &amp; MATHE"/>
    <x v="7"/>
    <x v="7"/>
    <x v="3"/>
    <x v="3"/>
    <s v="(blank)"/>
    <s v="(blank)"/>
    <n v="100"/>
    <n v="14613"/>
    <n v="7763.1686710500007"/>
    <n v="3415.7942152620003"/>
    <n v="0"/>
    <n v="4347.374455788"/>
  </r>
  <r>
    <s v="0016073"/>
    <s v="Hines,Andrew Lewis"/>
    <s v="PI"/>
    <s v="G0507258"/>
    <s v="H0140"/>
    <s v="HUMAN DEVELOP AND CONSUMER SCI"/>
    <s v="H0416"/>
    <s v="TECHNOLOGY ADMIN"/>
    <x v="59"/>
    <x v="59"/>
    <x v="13"/>
    <x v="13"/>
    <s v="(blank)"/>
    <s v="(blank)"/>
    <n v="100"/>
    <n v="0"/>
    <n v="0"/>
    <n v="0"/>
    <n v="0"/>
    <n v="0"/>
  </r>
  <r>
    <s v="8015609"/>
    <s v="Carrow,Bradley"/>
    <s v="PI"/>
    <s v="G0507259"/>
    <s v="H0107"/>
    <s v="CHEMISTRY"/>
    <s v="H0411"/>
    <s v="DEAN, NATURAL SCIENCE &amp; MATHE"/>
    <x v="7"/>
    <x v="7"/>
    <x v="3"/>
    <x v="3"/>
    <s v="(blank)"/>
    <s v="(blank)"/>
    <n v="100"/>
    <n v="53184"/>
    <n v="28254.045206400002"/>
    <n v="12431.779890816"/>
    <n v="0"/>
    <n v="15822.265315584002"/>
  </r>
  <r>
    <s v="8015609"/>
    <s v="Carrow,Bradley"/>
    <s v="PI"/>
    <s v="G0507260"/>
    <s v="H0107"/>
    <s v="CHEMISTRY"/>
    <s v="H0411"/>
    <s v="DEAN, NATURAL SCIENCE &amp; MATHE"/>
    <x v="7"/>
    <x v="7"/>
    <x v="3"/>
    <x v="3"/>
    <s v="(blank)"/>
    <s v="(blank)"/>
    <n v="100"/>
    <n v="21937"/>
    <n v="11654.049896450002"/>
    <n v="5127.7819544380009"/>
    <n v="0"/>
    <n v="6526.2679420120012"/>
  </r>
  <r>
    <s v="0963153"/>
    <s v="Zhang,Shaun Xiaoliu"/>
    <s v="PI"/>
    <s v="G0507261"/>
    <s v="H0515"/>
    <s v="CTR FOR NUCLEAR REC&amp;CELL SIGN"/>
    <s v="H0411"/>
    <s v="DEAN, NATURAL SCIENCE &amp; MATHE"/>
    <x v="26"/>
    <x v="26"/>
    <x v="3"/>
    <x v="3"/>
    <s v="(blank)"/>
    <s v="(blank)"/>
    <n v="50"/>
    <n v="22621"/>
    <n v="12017.425477850002"/>
    <n v="5287.6672102540006"/>
    <n v="0"/>
    <n v="6729.7582675960011"/>
  </r>
  <r>
    <s v="0963153"/>
    <s v="Zhang,Shaun Xiaoliu"/>
    <s v="PI"/>
    <s v="G0507261"/>
    <s v="H0515"/>
    <s v="CTR FOR NUCLEAR REC&amp;CELL SIGN"/>
    <s v="H0411"/>
    <s v="DEAN, NATURAL SCIENCE &amp; MATHE"/>
    <x v="6"/>
    <x v="6"/>
    <x v="3"/>
    <x v="3"/>
    <s v="(blank)"/>
    <s v="(blank)"/>
    <n v="50"/>
    <n v="22621"/>
    <n v="12017.425477850002"/>
    <n v="5287.6672102540006"/>
    <n v="0"/>
    <n v="6729.7582675960011"/>
  </r>
  <r>
    <s v="8015735"/>
    <s v="Bruce,Marino A"/>
    <s v="PI"/>
    <s v="G0507265"/>
    <s v="H0624"/>
    <s v="BEHAVIORAL &amp; SOCIAL SCIENCES"/>
    <s v="H0557"/>
    <s v="DEAN, COLLEGE OF MEDICINE"/>
    <x v="72"/>
    <x v="74"/>
    <x v="20"/>
    <x v="20"/>
    <s v="(blank)"/>
    <s v="(blank)"/>
    <n v="100"/>
    <n v="5092"/>
    <n v="2705.1293282000001"/>
    <n v="1190.2569044080001"/>
    <n v="0"/>
    <n v="1514.8724237920001"/>
  </r>
  <r>
    <s v="8011326"/>
    <s v="Horton,Renita Elillian"/>
    <s v="PI"/>
    <s v="G0507279"/>
    <s v="H0071"/>
    <s v="BIOMEDICAL ENGINEERING"/>
    <s v="H0406"/>
    <s v="DEAN, ENGINEERING"/>
    <x v="37"/>
    <x v="37"/>
    <x v="1"/>
    <x v="1"/>
    <s v="(blank)"/>
    <s v="(blank)"/>
    <n v="100"/>
    <n v="0"/>
    <n v="0"/>
    <n v="0"/>
    <n v="0"/>
    <n v="0"/>
  </r>
  <r>
    <n v="8013620"/>
    <s v="Leugers,Camille Marie"/>
    <s v="COPI"/>
    <s v="G0507284"/>
    <s v="H0532"/>
    <s v="STU AFF ADMISSIONS &amp; OUTREACH"/>
    <s v="H0557"/>
    <s v="DEAN, COLLEGE OF MEDICINE"/>
    <x v="80"/>
    <x v="82"/>
    <x v="20"/>
    <x v="20"/>
    <s v="(blank)"/>
    <s v="(blank)"/>
    <n v="40"/>
    <n v="0"/>
    <n v="0"/>
    <n v="0"/>
    <n v="0"/>
    <n v="0"/>
  </r>
  <r>
    <s v="0085855"/>
    <s v="Crowder,Jerome W."/>
    <s v="COPI"/>
    <s v="G0507284"/>
    <s v="H0532"/>
    <s v="STU AFF ADMISSIONS &amp; OUTREACH"/>
    <s v="H0557"/>
    <s v="DEAN, COLLEGE OF MEDICINE"/>
    <x v="72"/>
    <x v="74"/>
    <x v="20"/>
    <x v="20"/>
    <s v="(blank)"/>
    <s v="(blank)"/>
    <n v="20"/>
    <n v="0"/>
    <n v="0"/>
    <n v="0"/>
    <n v="0"/>
    <n v="0"/>
  </r>
  <r>
    <s v="8012332"/>
    <s v="Steele,Kenya"/>
    <s v="PI"/>
    <s v="G0507284"/>
    <s v="H0532"/>
    <s v="STU AFF ADMISSIONS &amp; OUTREACH"/>
    <s v="H0557"/>
    <s v="DEAN, COLLEGE OF MEDICINE"/>
    <x v="96"/>
    <x v="98"/>
    <x v="20"/>
    <x v="20"/>
    <s v="(blank)"/>
    <s v="(blank)"/>
    <n v="40"/>
    <n v="0"/>
    <n v="0"/>
    <n v="0"/>
    <n v="0"/>
    <n v="0"/>
  </r>
  <r>
    <s v="1156907"/>
    <s v="Contreras-Vidal,Jose Luis"/>
    <s v="PI"/>
    <s v="G0507288"/>
    <s v="H0070"/>
    <s v="ELECTRICAL ENGINEERING"/>
    <s v="H0406"/>
    <s v="DEAN, ENGINEERING"/>
    <x v="1"/>
    <x v="1"/>
    <x v="1"/>
    <x v="1"/>
    <s v="(blank)"/>
    <s v="(blank)"/>
    <n v="100"/>
    <n v="0"/>
    <n v="0"/>
    <n v="0"/>
    <n v="0"/>
    <n v="0"/>
  </r>
  <r>
    <s v="0903312"/>
    <s v="Labate,Demetrio"/>
    <s v="PI"/>
    <s v="G0507302"/>
    <s v="H0110"/>
    <s v="MATHEMATICS"/>
    <s v="H0411"/>
    <s v="DEAN, NATURAL SCIENCE &amp; MATHE"/>
    <x v="13"/>
    <x v="13"/>
    <x v="3"/>
    <x v="3"/>
    <s v="(blank)"/>
    <s v="(blank)"/>
    <n v="100"/>
    <n v="0"/>
    <n v="0"/>
    <n v="0"/>
    <n v="0"/>
    <n v="0"/>
  </r>
  <r>
    <s v="0081025"/>
    <s v="Kanellos,Nicolas"/>
    <s v="PI"/>
    <s v="G0507304"/>
    <s v="H0093"/>
    <s v="ARTE PUBLICO"/>
    <s v="H0409"/>
    <s v="DEAN, LIBERAL ARTS &amp; SOC SCI"/>
    <x v="75"/>
    <x v="77"/>
    <x v="2"/>
    <x v="2"/>
    <s v="(blank)"/>
    <s v="(blank)"/>
    <n v="100"/>
    <n v="0"/>
    <n v="0"/>
    <n v="0"/>
    <n v="0"/>
    <n v="0"/>
  </r>
  <r>
    <s v="0081025"/>
    <s v="Kanellos,Nicolas"/>
    <s v="PI"/>
    <s v="G0507304"/>
    <s v="H0093"/>
    <s v="ARTE PUBLICO"/>
    <s v="H0409"/>
    <s v="DEAN, LIBERAL ARTS &amp; SOC SCI"/>
    <x v="74"/>
    <x v="76"/>
    <x v="2"/>
    <x v="2"/>
    <s v="(blank)"/>
    <s v="(blank)"/>
    <n v="0"/>
    <n v="0"/>
    <n v="0"/>
    <n v="0"/>
    <n v="0"/>
    <n v="0"/>
  </r>
  <r>
    <s v="0861408"/>
    <s v="Cheek,Ann Oliver"/>
    <s v="PI"/>
    <s v="G0507311"/>
    <s v="H0104"/>
    <s v="BIOLOGY &amp; BIOCHEMISTRY"/>
    <s v="H0411"/>
    <s v="DEAN, NATURAL SCIENCE &amp; MATHE"/>
    <x v="26"/>
    <x v="26"/>
    <x v="3"/>
    <x v="3"/>
    <s v="(blank)"/>
    <s v="(blank)"/>
    <n v="50"/>
    <n v="74"/>
    <n v="39.312562900000003"/>
    <n v="17.297527676000001"/>
    <n v="0"/>
    <n v="22.015035224000002"/>
  </r>
  <r>
    <s v="0861408"/>
    <s v="Cheek,Ann Oliver"/>
    <s v="PI"/>
    <s v="G0507311"/>
    <s v="H0104"/>
    <s v="BIOLOGY &amp; BIOCHEMISTRY"/>
    <s v="H0411"/>
    <s v="DEAN, NATURAL SCIENCE &amp; MATHE"/>
    <x v="29"/>
    <x v="29"/>
    <x v="3"/>
    <x v="3"/>
    <s v="(blank)"/>
    <s v="(blank)"/>
    <n v="50"/>
    <n v="74"/>
    <n v="39.312562900000003"/>
    <n v="17.297527676000001"/>
    <n v="0"/>
    <n v="22.015035224000002"/>
  </r>
  <r>
    <s v="0963328"/>
    <s v="Miller,Carrie L"/>
    <s v="PI"/>
    <s v="G0507314"/>
    <s v="H0230"/>
    <s v="CULLEN PERFORM HALL"/>
    <s v="H0516"/>
    <s v="ADMINISTRATION AND FINANCE"/>
    <x v="97"/>
    <x v="99"/>
    <x v="22"/>
    <x v="22"/>
    <s v="(blank)"/>
    <s v="(blank)"/>
    <n v="100"/>
    <n v="0"/>
    <n v="0"/>
    <n v="0"/>
    <n v="0"/>
    <n v="0"/>
  </r>
  <r>
    <s v="0190308"/>
    <s v="Reitzel,Lorraine R"/>
    <s v="PI"/>
    <s v="G0507315"/>
    <s v="H0064"/>
    <s v="PSYCH, HLTH &amp; LEARNING SCIENCE"/>
    <s v="H0405"/>
    <s v="DEAN, EDUCATION"/>
    <x v="17"/>
    <x v="17"/>
    <x v="7"/>
    <x v="7"/>
    <s v="H0405"/>
    <s v="DEAN, EDUCATION"/>
    <n v="30"/>
    <n v="368"/>
    <n v="195.50031280000002"/>
    <n v="0"/>
    <n v="195.50031280000002"/>
    <n v="0"/>
  </r>
  <r>
    <s v="0190308"/>
    <s v="Reitzel,Lorraine R"/>
    <s v="PI"/>
    <s v="G0507315"/>
    <s v="H0064"/>
    <s v="PSYCH, HLTH &amp; LEARNING SCIENCE"/>
    <s v="H0405"/>
    <s v="DEAN, EDUCATION"/>
    <x v="11"/>
    <x v="11"/>
    <x v="0"/>
    <x v="0"/>
    <s v="(blank)"/>
    <s v="(blank)"/>
    <n v="30"/>
    <n v="368"/>
    <n v="195.50031280000002"/>
    <n v="86.020137632000015"/>
    <n v="0"/>
    <n v="109.480175168"/>
  </r>
  <r>
    <s v="1011128"/>
    <s v="Ledoux,Tracey A"/>
    <s v="COI"/>
    <s v="G0507315"/>
    <s v="H0064"/>
    <s v="PSYCH, HLTH &amp; LEARNING SCIENCE"/>
    <s v="H0405"/>
    <s v="DEAN, EDUCATION"/>
    <x v="16"/>
    <x v="16"/>
    <x v="2"/>
    <x v="2"/>
    <s v="(blank)"/>
    <s v="(blank)"/>
    <n v="40"/>
    <n v="490"/>
    <n v="260.31291650000003"/>
    <n v="114.53768326000001"/>
    <n v="0"/>
    <n v="145.77523324000003"/>
  </r>
  <r>
    <s v="1393885"/>
    <s v="Fu,Xin"/>
    <s v="COPI"/>
    <s v="G0507318"/>
    <s v="H0070"/>
    <s v="ELECTRICAL ENGINEERING"/>
    <s v="H0406"/>
    <s v="DEAN, ENGINEERING"/>
    <x v="1"/>
    <x v="1"/>
    <x v="1"/>
    <x v="1"/>
    <s v="(blank)"/>
    <s v="(blank)"/>
    <n v="50"/>
    <n v="6049"/>
    <n v="3213.5363916500005"/>
    <n v="1413.9560123260003"/>
    <n v="0"/>
    <n v="1799.5803793240002"/>
  </r>
  <r>
    <s v="8001791"/>
    <s v="Pan,Miao"/>
    <s v="PI"/>
    <s v="G0507318"/>
    <s v="H0070"/>
    <s v="ELECTRICAL ENGINEERING"/>
    <s v="H0406"/>
    <s v="DEAN, ENGINEERING"/>
    <x v="1"/>
    <x v="1"/>
    <x v="1"/>
    <x v="1"/>
    <s v="(blank)"/>
    <s v="(blank)"/>
    <n v="50"/>
    <n v="6049"/>
    <n v="3213.5363916500005"/>
    <n v="1413.9560123260003"/>
    <n v="0"/>
    <n v="1799.5803793240002"/>
  </r>
  <r>
    <s v="0080332"/>
    <s v="Kakadiaris,Ioannis A."/>
    <s v="PI"/>
    <s v="G0507320"/>
    <s v="H0288"/>
    <s v="TIMES"/>
    <s v="H0400"/>
    <s v="RESEARCH"/>
    <x v="38"/>
    <x v="38"/>
    <x v="3"/>
    <x v="3"/>
    <s v="(blank)"/>
    <s v="(blank)"/>
    <n v="20"/>
    <n v="32867"/>
    <n v="17460.621686950002"/>
    <n v="7682.6735422580014"/>
    <n v="0"/>
    <n v="9777.9481446919999"/>
  </r>
  <r>
    <s v="0080332"/>
    <s v="Kakadiaris,Ioannis A."/>
    <s v="PI"/>
    <s v="G0507320"/>
    <s v="H0288"/>
    <s v="TIMES"/>
    <s v="H0400"/>
    <s v="RESEARCH"/>
    <x v="19"/>
    <x v="19"/>
    <x v="7"/>
    <x v="7"/>
    <s v="H0411"/>
    <s v="DEAN, NATURAL SCIENCE &amp; MATHE"/>
    <n v="20"/>
    <n v="32867"/>
    <n v="17460.621686950002"/>
    <n v="0"/>
    <n v="17460.621686950002"/>
    <n v="0"/>
  </r>
  <r>
    <s v="0086916"/>
    <s v="Anderson Fletcher,Elizabeth"/>
    <s v="OTHK"/>
    <s v="G0507320"/>
    <s v="H0288"/>
    <s v="TIMES"/>
    <s v="H0400"/>
    <s v="RESEARCH"/>
    <x v="93"/>
    <x v="95"/>
    <x v="17"/>
    <x v="17"/>
    <s v="(blank)"/>
    <s v="(blank)"/>
    <n v="5"/>
    <n v="8217"/>
    <n v="4365.2882344500003"/>
    <n v="1920.7268231580001"/>
    <n v="0"/>
    <n v="2444.5614112920002"/>
  </r>
  <r>
    <s v="0086916"/>
    <s v="Anderson Fletcher,Elizabeth"/>
    <s v="OTHK"/>
    <s v="G0507320"/>
    <s v="H0288"/>
    <s v="TIMES"/>
    <s v="H0400"/>
    <s v="RESEARCH"/>
    <x v="48"/>
    <x v="48"/>
    <x v="16"/>
    <x v="16"/>
    <s v="(blank)"/>
    <s v="(blank)"/>
    <n v="5"/>
    <n v="8217"/>
    <n v="4365.2882344500003"/>
    <n v="1920.7268231580001"/>
    <n v="0"/>
    <n v="2444.5614112920002"/>
  </r>
  <r>
    <s v="1225199"/>
    <s v="Gronseth,Susie L B"/>
    <s v="OTHK"/>
    <s v="G0507320"/>
    <s v="H0288"/>
    <s v="TIMES"/>
    <s v="H0400"/>
    <s v="RESEARCH"/>
    <x v="23"/>
    <x v="23"/>
    <x v="0"/>
    <x v="0"/>
    <s v="(blank)"/>
    <s v="(blank)"/>
    <n v="10"/>
    <n v="16435"/>
    <n v="8731.1077197500017"/>
    <n v="3841.6873966900007"/>
    <n v="0"/>
    <n v="4889.4203230600015"/>
  </r>
  <r>
    <s v="8001507"/>
    <s v="Race,Bruce Alan"/>
    <s v="COPI"/>
    <s v="G0507320"/>
    <s v="H0288"/>
    <s v="TIMES"/>
    <s v="H0400"/>
    <s v="RESEARCH"/>
    <x v="68"/>
    <x v="69"/>
    <x v="18"/>
    <x v="18"/>
    <s v="(blank)"/>
    <s v="(blank)"/>
    <n v="20"/>
    <n v="32867"/>
    <n v="17460.621686950002"/>
    <n v="7682.6735422580014"/>
    <n v="0"/>
    <n v="9777.9481446919999"/>
  </r>
  <r>
    <s v="8007357"/>
    <s v="Laszka,Aron"/>
    <s v="COPI"/>
    <s v="G0507320"/>
    <s v="H0288"/>
    <s v="TIMES"/>
    <s v="H0400"/>
    <s v="RESEARCH"/>
    <x v="38"/>
    <x v="38"/>
    <x v="3"/>
    <x v="3"/>
    <s v="(blank)"/>
    <s v="(blank)"/>
    <n v="20"/>
    <n v="32867"/>
    <n v="17460.621686950002"/>
    <n v="7682.6735422580014"/>
    <n v="0"/>
    <n v="9777.9481446919999"/>
  </r>
  <r>
    <s v="1059688"/>
    <s v="Roysam,Badrinath"/>
    <s v="COI"/>
    <s v="G0507329"/>
    <s v="H0071"/>
    <s v="BIOMEDICAL ENGINEERING"/>
    <s v="H0406"/>
    <s v="DEAN, ENGINEERING"/>
    <x v="1"/>
    <x v="1"/>
    <x v="1"/>
    <x v="1"/>
    <s v="(blank)"/>
    <s v="(blank)"/>
    <n v="30"/>
    <n v="19374"/>
    <n v="10292.453967900001"/>
    <n v="4528.6797458760002"/>
    <n v="0"/>
    <n v="5763.7742220240007"/>
  </r>
  <r>
    <s v="1314235"/>
    <s v="Mohan,Chandra"/>
    <s v="PI"/>
    <s v="G0507329"/>
    <s v="H0071"/>
    <s v="BIOMEDICAL ENGINEERING"/>
    <s v="H0406"/>
    <s v="DEAN, ENGINEERING"/>
    <x v="37"/>
    <x v="37"/>
    <x v="1"/>
    <x v="1"/>
    <s v="(blank)"/>
    <s v="(blank)"/>
    <n v="70"/>
    <n v="45208"/>
    <n v="24016.788426800002"/>
    <n v="10567.386907792001"/>
    <n v="0"/>
    <n v="13449.401519008001"/>
  </r>
  <r>
    <s v="0104477"/>
    <s v="Chen,Ji"/>
    <s v="PI"/>
    <s v="G0507344"/>
    <s v="H0070"/>
    <s v="ELECTRICAL ENGINEERING"/>
    <s v="H0406"/>
    <s v="DEAN, ENGINEERING"/>
    <x v="1"/>
    <x v="1"/>
    <x v="1"/>
    <x v="1"/>
    <s v="(blank)"/>
    <s v="(blank)"/>
    <n v="100"/>
    <n v="2494"/>
    <n v="1324.9396199"/>
    <n v="582.97343275599997"/>
    <n v="0"/>
    <n v="741.96618714400006"/>
  </r>
  <r>
    <s v="0887350"/>
    <s v="Li,Yi"/>
    <s v="PI"/>
    <s v="G0507347"/>
    <s v="H0073"/>
    <s v="MECHANICAL ENGINEERING"/>
    <s v="H0406"/>
    <s v="DEAN, ENGINEERING"/>
    <x v="33"/>
    <x v="33"/>
    <x v="1"/>
    <x v="1"/>
    <s v="(blank)"/>
    <s v="(blank)"/>
    <n v="100"/>
    <n v="19303"/>
    <n v="10254.735157550002"/>
    <n v="4512.0834693220004"/>
    <n v="0"/>
    <n v="5742.6516882280011"/>
  </r>
  <r>
    <s v="0900642"/>
    <s v="Pollonini,Luca"/>
    <s v="COPI"/>
    <s v="G0507351"/>
    <s v="H0070"/>
    <s v="ELECTRICAL ENGINEERING"/>
    <s v="H0406"/>
    <s v="DEAN, ENGINEERING"/>
    <x v="41"/>
    <x v="41"/>
    <x v="13"/>
    <x v="13"/>
    <s v="(blank)"/>
    <s v="(blank)"/>
    <n v="20"/>
    <n v="537"/>
    <n v="285.28170645"/>
    <n v="125.523950838"/>
    <n v="0"/>
    <n v="159.75775561199998"/>
  </r>
  <r>
    <s v="1156907"/>
    <s v="Contreras-Vidal,Jose Luis"/>
    <s v="PI"/>
    <s v="G0507351"/>
    <s v="H0070"/>
    <s v="ELECTRICAL ENGINEERING"/>
    <s v="H0406"/>
    <s v="DEAN, ENGINEERING"/>
    <x v="1"/>
    <x v="1"/>
    <x v="1"/>
    <x v="1"/>
    <s v="(blank)"/>
    <s v="(blank)"/>
    <n v="60"/>
    <n v="1613"/>
    <n v="856.9076210500001"/>
    <n v="377.03935326200002"/>
    <n v="0"/>
    <n v="479.86826778800008"/>
  </r>
  <r>
    <s v="1393562"/>
    <s v="Mayerich,David Matthew"/>
    <s v="COPI"/>
    <s v="G0507351"/>
    <s v="H0070"/>
    <s v="ELECTRICAL ENGINEERING"/>
    <s v="H0406"/>
    <s v="DEAN, ENGINEERING"/>
    <x v="1"/>
    <x v="1"/>
    <x v="1"/>
    <x v="1"/>
    <s v="(blank)"/>
    <s v="(blank)"/>
    <n v="20"/>
    <n v="537"/>
    <n v="285.28170645"/>
    <n v="125.523950838"/>
    <n v="0"/>
    <n v="159.75775561199998"/>
  </r>
  <r>
    <s v="8016647"/>
    <s v="Han,Jangmi"/>
    <s v="PI"/>
    <s v="G0507353"/>
    <s v="H0109"/>
    <s v="EARTH &amp; ATMOSPHERIC SCIENCES"/>
    <s v="H0411"/>
    <s v="DEAN, NATURAL SCIENCE &amp; MATHE"/>
    <x v="4"/>
    <x v="4"/>
    <x v="3"/>
    <x v="3"/>
    <s v="(blank)"/>
    <s v="(blank)"/>
    <n v="100"/>
    <n v="23120"/>
    <n v="12282.519652000001"/>
    <n v="5404.3086468800002"/>
    <n v="0"/>
    <n v="6878.2110051200007"/>
  </r>
  <r>
    <s v="1219509"/>
    <s v="Choi,Yunsoo"/>
    <s v="PI"/>
    <s v="G0507365"/>
    <s v="H0109"/>
    <s v="EARTH &amp; ATMOSPHERIC SCIENCES"/>
    <s v="H0411"/>
    <s v="DEAN, NATURAL SCIENCE &amp; MATHE"/>
    <x v="4"/>
    <x v="4"/>
    <x v="3"/>
    <x v="3"/>
    <s v="(blank)"/>
    <s v="(blank)"/>
    <n v="50"/>
    <n v="957"/>
    <n v="508.40706345000007"/>
    <n v="223.69910791800004"/>
    <n v="0"/>
    <n v="284.70795553200003"/>
  </r>
  <r>
    <s v="1219509"/>
    <s v="Choi,Yunsoo"/>
    <s v="PI"/>
    <s v="G0507365"/>
    <s v="H0109"/>
    <s v="EARTH &amp; ATMOSPHERIC SCIENCES"/>
    <s v="H0411"/>
    <s v="DEAN, NATURAL SCIENCE &amp; MATHE"/>
    <x v="57"/>
    <x v="57"/>
    <x v="3"/>
    <x v="3"/>
    <s v="(blank)"/>
    <s v="(blank)"/>
    <n v="50"/>
    <n v="957"/>
    <n v="508.40706345000007"/>
    <n v="223.69910791800004"/>
    <n v="0"/>
    <n v="284.70795553200003"/>
  </r>
  <r>
    <s v="0080332"/>
    <s v="Kakadiaris,Ioannis A."/>
    <s v="PI"/>
    <s v="G0507372"/>
    <s v="H0288"/>
    <s v="TIMES"/>
    <s v="H0400"/>
    <s v="RESEARCH"/>
    <x v="38"/>
    <x v="38"/>
    <x v="3"/>
    <x v="3"/>
    <s v="(blank)"/>
    <s v="(blank)"/>
    <n v="50"/>
    <n v="0"/>
    <n v="0"/>
    <n v="0"/>
    <n v="0"/>
    <n v="0"/>
  </r>
  <r>
    <s v="0080332"/>
    <s v="Kakadiaris,Ioannis A."/>
    <s v="PI"/>
    <s v="G0507372"/>
    <s v="H0288"/>
    <s v="TIMES"/>
    <s v="H0400"/>
    <s v="RESEARCH"/>
    <x v="19"/>
    <x v="19"/>
    <x v="7"/>
    <x v="7"/>
    <s v="H0411"/>
    <s v="DEAN, NATURAL SCIENCE &amp; MATHE"/>
    <n v="50"/>
    <n v="0"/>
    <n v="0"/>
    <n v="0"/>
    <n v="0"/>
    <n v="0"/>
  </r>
  <r>
    <s v="1393885"/>
    <s v="Fu,Xin"/>
    <s v="PI"/>
    <s v="G0507374"/>
    <s v="H0070"/>
    <s v="ELECTRICAL ENGINEERING"/>
    <s v="H0406"/>
    <s v="DEAN, ENGINEERING"/>
    <x v="1"/>
    <x v="1"/>
    <x v="1"/>
    <x v="1"/>
    <s v="(blank)"/>
    <s v="(blank)"/>
    <n v="100"/>
    <n v="8312"/>
    <n v="4415.7570652000004"/>
    <n v="1942.9331086880002"/>
    <n v="0"/>
    <n v="2472.8239565120002"/>
  </r>
  <r>
    <s v="0104477"/>
    <s v="Chen,Ji"/>
    <s v="PI"/>
    <s v="G0507398"/>
    <s v="H0070"/>
    <s v="ELECTRICAL ENGINEERING"/>
    <s v="H0406"/>
    <s v="DEAN, ENGINEERING"/>
    <x v="1"/>
    <x v="1"/>
    <x v="1"/>
    <x v="1"/>
    <s v="(blank)"/>
    <s v="(blank)"/>
    <n v="100"/>
    <n v="26587"/>
    <n v="14124.366348950001"/>
    <n v="6214.721193538001"/>
    <n v="0"/>
    <n v="7909.6451554120003"/>
  </r>
  <r>
    <s v="1218750"/>
    <s v="May,Elebeoba E"/>
    <s v="PI"/>
    <s v="G0507409"/>
    <s v="H0071"/>
    <s v="BIOMEDICAL ENGINEERING"/>
    <s v="H0406"/>
    <s v="DEAN, ENGINEERING"/>
    <x v="37"/>
    <x v="37"/>
    <x v="1"/>
    <x v="1"/>
    <s v="(blank)"/>
    <s v="(blank)"/>
    <n v="100"/>
    <n v="38167"/>
    <n v="20276.251191950003"/>
    <n v="8921.5505244580017"/>
    <n v="0"/>
    <n v="11354.700667492001"/>
  </r>
  <r>
    <s v="0082417"/>
    <s v="Francis,David J"/>
    <s v="(blank)"/>
    <s v="G0507410"/>
    <s v="H0071"/>
    <s v="BIOMEDICAL ENGINEERING"/>
    <s v="H0406"/>
    <s v="DEAN, ENGINEERING"/>
    <x v="2"/>
    <x v="2"/>
    <x v="2"/>
    <x v="2"/>
    <s v="(blank)"/>
    <s v="(blank)"/>
    <n v="5"/>
    <n v="2278"/>
    <n v="1210.1894363000001"/>
    <n v="532.48335197200004"/>
    <n v="0"/>
    <n v="677.70608432800009"/>
  </r>
  <r>
    <s v="0082417"/>
    <s v="Francis,David J"/>
    <s v="(blank)"/>
    <s v="G0507410"/>
    <s v="H0071"/>
    <s v="BIOMEDICAL ENGINEERING"/>
    <s v="H0406"/>
    <s v="DEAN, ENGINEERING"/>
    <x v="19"/>
    <x v="19"/>
    <x v="7"/>
    <x v="7"/>
    <s v="H0409"/>
    <s v="DEAN, LIBERAL ARTS AND SOCIAL SCIENCE"/>
    <n v="10"/>
    <n v="4556"/>
    <n v="2420.3788726000002"/>
    <n v="0"/>
    <n v="2420.3788726000002"/>
    <n v="0"/>
  </r>
  <r>
    <s v="1266402"/>
    <s v="Ince,Nuri Firat"/>
    <s v="PI"/>
    <s v="G0507410"/>
    <s v="H0071"/>
    <s v="BIOMEDICAL ENGINEERING"/>
    <s v="H0406"/>
    <s v="DEAN, ENGINEERING"/>
    <x v="37"/>
    <x v="37"/>
    <x v="1"/>
    <x v="1"/>
    <s v="(blank)"/>
    <s v="(blank)"/>
    <n v="85"/>
    <n v="38720"/>
    <n v="20570.032912000002"/>
    <n v="9050.8144812800019"/>
    <n v="0"/>
    <n v="11519.21843072"/>
  </r>
  <r>
    <s v="1389876"/>
    <s v="Zheng,Yingcai"/>
    <s v="PI"/>
    <s v="G0507411"/>
    <s v="H0109"/>
    <s v="EARTH &amp; ATMOSPHERIC SCIENCES"/>
    <s v="H0411"/>
    <s v="DEAN, NATURAL SCIENCE &amp; MATHE"/>
    <x v="4"/>
    <x v="4"/>
    <x v="3"/>
    <x v="3"/>
    <s v="(blank)"/>
    <s v="(blank)"/>
    <n v="100"/>
    <n v="56314"/>
    <n v="29916.860366900004"/>
    <n v="13163.418561436001"/>
    <n v="0"/>
    <n v="16753.441805464005"/>
  </r>
  <r>
    <s v="1405038"/>
    <s v="Vujanovic,Anka Anna"/>
    <s v="PI"/>
    <s v="G0507436"/>
    <s v="H0125"/>
    <s v="PSYCHOLOGY"/>
    <s v="H0409"/>
    <s v="DEAN, LIBERAL ARTS &amp; SOC SCI"/>
    <x v="2"/>
    <x v="2"/>
    <x v="2"/>
    <x v="2"/>
    <s v="(blank)"/>
    <s v="(blank)"/>
    <n v="100"/>
    <n v="0"/>
    <n v="0"/>
    <n v="0"/>
    <n v="0"/>
    <n v="0"/>
  </r>
  <r>
    <s v="1116251"/>
    <s v="Zvolensky,Michael J"/>
    <s v="PI"/>
    <s v="G0507438"/>
    <s v="H0125"/>
    <s v="PSYCHOLOGY"/>
    <s v="H0409"/>
    <s v="DEAN, LIBERAL ARTS &amp; SOC SCI"/>
    <x v="2"/>
    <x v="2"/>
    <x v="2"/>
    <x v="2"/>
    <s v="(blank)"/>
    <s v="(blank)"/>
    <n v="100"/>
    <n v="0"/>
    <n v="0"/>
    <n v="0"/>
    <n v="0"/>
    <n v="0"/>
  </r>
  <r>
    <s v="1053104"/>
    <s v="Rodrigues,Debora Frigi"/>
    <s v="PI"/>
    <s v="G0507439"/>
    <s v="H0068"/>
    <s v="CIVIL ENGINEERING"/>
    <s v="H0406"/>
    <s v="DEAN, ENGINEERING"/>
    <x v="40"/>
    <x v="40"/>
    <x v="1"/>
    <x v="1"/>
    <s v="(blank)"/>
    <s v="(blank)"/>
    <n v="50"/>
    <n v="15643"/>
    <n v="8310.3570465500015"/>
    <n v="3656.5571004820008"/>
    <n v="0"/>
    <n v="4653.7999460680003"/>
  </r>
  <r>
    <s v="8005000"/>
    <s v="Louie,Stacey M"/>
    <s v="COPI"/>
    <s v="G0507439"/>
    <s v="H0068"/>
    <s v="CIVIL ENGINEERING"/>
    <s v="H0406"/>
    <s v="DEAN, ENGINEERING"/>
    <x v="40"/>
    <x v="40"/>
    <x v="1"/>
    <x v="1"/>
    <s v="(blank)"/>
    <s v="(blank)"/>
    <n v="50"/>
    <n v="15643"/>
    <n v="8310.3570465500015"/>
    <n v="3656.5571004820008"/>
    <n v="0"/>
    <n v="4653.7999460680003"/>
  </r>
  <r>
    <s v="8010855"/>
    <s v="Roh,Jinsook"/>
    <s v="PI"/>
    <s v="G0507442"/>
    <s v="H0071"/>
    <s v="BIOMEDICAL ENGINEERING"/>
    <s v="H0406"/>
    <s v="DEAN, ENGINEERING"/>
    <x v="37"/>
    <x v="37"/>
    <x v="1"/>
    <x v="1"/>
    <s v="(blank)"/>
    <s v="(blank)"/>
    <n v="100"/>
    <n v="1913"/>
    <n v="1016.2828760500001"/>
    <n v="447.16446546200007"/>
    <n v="0"/>
    <n v="569.11841058800007"/>
  </r>
  <r>
    <s v="0081067"/>
    <s v="Craig,Steven G"/>
    <s v="PI"/>
    <s v="G0507445"/>
    <s v="H0122"/>
    <s v="ECONOMICS"/>
    <s v="H0409"/>
    <s v="DEAN, LIBERAL ARTS &amp; SOC SCI"/>
    <x v="64"/>
    <x v="64"/>
    <x v="2"/>
    <x v="2"/>
    <s v="(blank)"/>
    <s v="(blank)"/>
    <n v="100"/>
    <n v="2643"/>
    <n v="1404.0959965500001"/>
    <n v="617.80223848200001"/>
    <n v="0"/>
    <n v="786.2937580680001"/>
  </r>
  <r>
    <s v="1024610"/>
    <s v="Varadarajan,Navin"/>
    <s v="PI"/>
    <s v="G0507447"/>
    <s v="H0067"/>
    <s v="CHEMICAL ENGINEERING"/>
    <s v="H0406"/>
    <s v="DEAN, ENGINEERING"/>
    <x v="9"/>
    <x v="9"/>
    <x v="1"/>
    <x v="1"/>
    <s v="(blank)"/>
    <s v="(blank)"/>
    <n v="100"/>
    <n v="1680"/>
    <n v="892.50142800000003"/>
    <n v="392.70062832000002"/>
    <n v="0"/>
    <n v="499.80079968000001"/>
  </r>
  <r>
    <s v="0142244"/>
    <s v="Townsend,Shelley A"/>
    <s v="PI"/>
    <s v="G0507448"/>
    <s v="H0064"/>
    <s v="PSYCH, HLTH &amp; LEARNING SCIENCE"/>
    <s v="H0405"/>
    <s v="DEAN, EDUCATION"/>
    <x v="11"/>
    <x v="11"/>
    <x v="0"/>
    <x v="0"/>
    <s v="(blank)"/>
    <s v="(blank)"/>
    <n v="100"/>
    <n v="12418"/>
    <n v="6597.0730553000003"/>
    <n v="2902.7121443320002"/>
    <n v="0"/>
    <n v="3694.3609109680001"/>
  </r>
  <r>
    <s v="1392404"/>
    <s v="Crawford,Kerri M"/>
    <s v="PI"/>
    <s v="G0507452"/>
    <s v="H0104"/>
    <s v="BIOLOGY &amp; BIOCHEMISTRY"/>
    <s v="H0411"/>
    <s v="DEAN, NATURAL SCIENCE &amp; MATHE"/>
    <x v="26"/>
    <x v="26"/>
    <x v="3"/>
    <x v="3"/>
    <s v="(blank)"/>
    <s v="(blank)"/>
    <n v="50"/>
    <n v="66"/>
    <n v="35.062556100000002"/>
    <n v="15.427524684000002"/>
    <n v="0"/>
    <n v="19.635031416"/>
  </r>
  <r>
    <s v="1392404"/>
    <s v="Crawford,Kerri M"/>
    <s v="PI"/>
    <s v="G0507452"/>
    <s v="H0104"/>
    <s v="BIOLOGY &amp; BIOCHEMISTRY"/>
    <s v="H0411"/>
    <s v="DEAN, NATURAL SCIENCE &amp; MATHE"/>
    <x v="29"/>
    <x v="29"/>
    <x v="3"/>
    <x v="3"/>
    <s v="(blank)"/>
    <s v="(blank)"/>
    <n v="50"/>
    <n v="66"/>
    <n v="35.062556100000002"/>
    <n v="15.427524684000002"/>
    <n v="0"/>
    <n v="19.635031416"/>
  </r>
  <r>
    <s v="8001245"/>
    <s v="Dettlaff,Alan J"/>
    <s v="PI"/>
    <s v="G0507459"/>
    <s v="H0129"/>
    <s v="DEAN, SOCIAL WORK"/>
    <s v="H0415"/>
    <s v="DEAN, SOCIAL WORK"/>
    <x v="21"/>
    <x v="21"/>
    <x v="5"/>
    <x v="5"/>
    <s v="(blank)"/>
    <s v="(blank)"/>
    <n v="100"/>
    <n v="18576"/>
    <n v="9868.5157896000001"/>
    <n v="4342.1469474240002"/>
    <n v="0"/>
    <n v="5526.3688421759998"/>
  </r>
  <r>
    <s v="0099942"/>
    <s v="Sen,Mehmet"/>
    <s v="PI"/>
    <s v="G0507461"/>
    <s v="H0104"/>
    <s v="BIOLOGY &amp; BIOCHEMISTRY"/>
    <s v="H0411"/>
    <s v="DEAN, NATURAL SCIENCE &amp; MATHE"/>
    <x v="26"/>
    <x v="26"/>
    <x v="3"/>
    <x v="3"/>
    <s v="(blank)"/>
    <s v="(blank)"/>
    <n v="100"/>
    <n v="6508"/>
    <n v="3457.3805318000004"/>
    <n v="1521.2474339920002"/>
    <n v="0"/>
    <n v="1936.1330978080002"/>
  </r>
  <r>
    <s v="8014670"/>
    <s v="Weiland,Travis"/>
    <s v="PI"/>
    <s v="G0507480"/>
    <s v="H0062"/>
    <s v="CURRICULUM AND INSTRUCTION"/>
    <s v="H0405"/>
    <s v="DEAN, EDUCATION"/>
    <x v="23"/>
    <x v="23"/>
    <x v="0"/>
    <x v="0"/>
    <s v="(blank)"/>
    <s v="(blank)"/>
    <n v="100"/>
    <n v="10166"/>
    <n v="5400.6961411000002"/>
    <n v="2376.306302084"/>
    <n v="0"/>
    <n v="3024.3898390160002"/>
  </r>
  <r>
    <s v="8009455"/>
    <s v="Lee,Jungeun"/>
    <s v="PI"/>
    <s v="G0507485"/>
    <s v="H0064"/>
    <s v="PSYCH, HLTH &amp; LEARNING SCIENCE"/>
    <s v="H0405"/>
    <s v="DEAN, EDUCATION"/>
    <x v="11"/>
    <x v="11"/>
    <x v="0"/>
    <x v="0"/>
    <s v="(blank)"/>
    <s v="(blank)"/>
    <n v="100"/>
    <n v="0"/>
    <n v="0"/>
    <n v="0"/>
    <n v="0"/>
    <n v="0"/>
  </r>
  <r>
    <s v="8016549"/>
    <s v="Chiang,Naihao"/>
    <s v="PI"/>
    <s v="G0507505"/>
    <s v="H0107"/>
    <s v="CHEMISTRY"/>
    <s v="H0411"/>
    <s v="DEAN, NATURAL SCIENCE &amp; MATHE"/>
    <x v="7"/>
    <x v="7"/>
    <x v="3"/>
    <x v="3"/>
    <s v="(blank)"/>
    <s v="(blank)"/>
    <n v="100"/>
    <n v="55252"/>
    <n v="29352.671964200003"/>
    <n v="12915.175664248001"/>
    <n v="0"/>
    <n v="16437.496299951999"/>
  </r>
  <r>
    <s v="8015735"/>
    <s v="Bruce,Marino A"/>
    <s v="PI"/>
    <s v="G0507507"/>
    <s v="H0624"/>
    <s v="BEHAVIORAL &amp; SOCIAL SCIENCES"/>
    <s v="H0557"/>
    <s v="DEAN, COLLEGE OF MEDICINE"/>
    <x v="72"/>
    <x v="74"/>
    <x v="20"/>
    <x v="20"/>
    <s v="(blank)"/>
    <s v="(blank)"/>
    <n v="50"/>
    <n v="2690"/>
    <n v="1429.0647865000001"/>
    <n v="628.78850606000003"/>
    <n v="0"/>
    <n v="800.27628044000005"/>
  </r>
  <r>
    <s v="0104477"/>
    <s v="Chen,Ji"/>
    <s v="PI"/>
    <s v="G0507517"/>
    <s v="H0070"/>
    <s v="ELECTRICAL ENGINEERING"/>
    <s v="H0406"/>
    <s v="DEAN, ENGINEERING"/>
    <x v="1"/>
    <x v="1"/>
    <x v="1"/>
    <x v="1"/>
    <s v="(blank)"/>
    <s v="(blank)"/>
    <n v="100"/>
    <n v="1479"/>
    <n v="785.72000715000013"/>
    <n v="345.71680314600007"/>
    <n v="0"/>
    <n v="440.00320400400005"/>
  </r>
  <r>
    <s v="0091236"/>
    <s v="Majkic,Goran S"/>
    <s v="PI"/>
    <s v="G0507519"/>
    <s v="H0073"/>
    <s v="MECHANICAL ENGINEERING"/>
    <s v="H0406"/>
    <s v="DEAN, ENGINEERING"/>
    <x v="33"/>
    <x v="33"/>
    <x v="1"/>
    <x v="1"/>
    <s v="(blank)"/>
    <s v="(blank)"/>
    <n v="25"/>
    <n v="8585"/>
    <n v="4560.7885472500002"/>
    <n v="2006.74696079"/>
    <n v="0"/>
    <n v="2554.04158646"/>
  </r>
  <r>
    <s v="0091236"/>
    <s v="Majkic,Goran S"/>
    <s v="PI"/>
    <s v="G0507519"/>
    <s v="H0073"/>
    <s v="MECHANICAL ENGINEERING"/>
    <s v="H0406"/>
    <s v="DEAN, ENGINEERING"/>
    <x v="36"/>
    <x v="36"/>
    <x v="7"/>
    <x v="7"/>
    <s v="H0406"/>
    <s v="DEAN, ENGINEERING"/>
    <n v="25"/>
    <n v="8585"/>
    <n v="4560.7885472500002"/>
    <n v="0"/>
    <n v="4560.7885472500002"/>
    <n v="0"/>
  </r>
  <r>
    <s v="0645768"/>
    <s v="Selvamanickam,Venkat"/>
    <s v="COPI"/>
    <s v="G0507519"/>
    <s v="H0073"/>
    <s v="MECHANICAL ENGINEERING"/>
    <s v="H0406"/>
    <s v="DEAN, ENGINEERING"/>
    <x v="33"/>
    <x v="33"/>
    <x v="1"/>
    <x v="1"/>
    <s v="(blank)"/>
    <s v="(blank)"/>
    <n v="25"/>
    <n v="8585"/>
    <n v="4560.7885472500002"/>
    <n v="2006.74696079"/>
    <n v="0"/>
    <n v="2554.04158646"/>
  </r>
  <r>
    <s v="0645768"/>
    <s v="Selvamanickam,Venkat"/>
    <s v="COPI"/>
    <s v="G0507519"/>
    <s v="H0073"/>
    <s v="MECHANICAL ENGINEERING"/>
    <s v="H0406"/>
    <s v="DEAN, ENGINEERING"/>
    <x v="36"/>
    <x v="36"/>
    <x v="7"/>
    <x v="7"/>
    <s v="H0406"/>
    <s v="DEAN, ENGINEERING"/>
    <n v="25"/>
    <n v="8585"/>
    <n v="4560.7885472500002"/>
    <n v="0"/>
    <n v="4560.7885472500002"/>
    <n v="0"/>
  </r>
  <r>
    <s v="1233274"/>
    <s v="Ryou,Jae-Hyun"/>
    <s v="PI"/>
    <s v="G0507522"/>
    <s v="H0073"/>
    <s v="MECHANICAL ENGINEERING"/>
    <s v="H0406"/>
    <s v="DEAN, ENGINEERING"/>
    <x v="33"/>
    <x v="33"/>
    <x v="1"/>
    <x v="1"/>
    <s v="(blank)"/>
    <s v="(blank)"/>
    <n v="70"/>
    <n v="1597"/>
    <n v="848.40760745000011"/>
    <n v="373.29934727800003"/>
    <n v="0"/>
    <n v="475.10826017200009"/>
  </r>
  <r>
    <s v="1233274"/>
    <s v="Ryou,Jae-Hyun"/>
    <s v="PI"/>
    <s v="G0507522"/>
    <s v="H0073"/>
    <s v="MECHANICAL ENGINEERING"/>
    <s v="H0406"/>
    <s v="DEAN, ENGINEERING"/>
    <x v="35"/>
    <x v="35"/>
    <x v="7"/>
    <x v="7"/>
    <s v="H0406"/>
    <s v="DEAN, ENGINEERING"/>
    <n v="20"/>
    <n v="456"/>
    <n v="242.25038760000001"/>
    <n v="0"/>
    <n v="242.25038760000001"/>
    <n v="0"/>
  </r>
  <r>
    <s v="1233274"/>
    <s v="Ryou,Jae-Hyun"/>
    <s v="PI"/>
    <s v="G0507522"/>
    <s v="H0073"/>
    <s v="MECHANICAL ENGINEERING"/>
    <s v="H0406"/>
    <s v="DEAN, ENGINEERING"/>
    <x v="36"/>
    <x v="36"/>
    <x v="7"/>
    <x v="7"/>
    <s v="H0406"/>
    <s v="DEAN, ENGINEERING"/>
    <n v="10"/>
    <n v="227"/>
    <n v="120.59394295000001"/>
    <n v="0"/>
    <n v="120.59394295000001"/>
    <n v="0"/>
  </r>
  <r>
    <s v="0094186"/>
    <s v="Garey,Kevin W"/>
    <s v="PI"/>
    <s v="G0507524"/>
    <s v="H0118"/>
    <s v="PHARM PRAC &amp; TRANS RESEARCH"/>
    <s v="H0413"/>
    <s v="DEAN, PHARMACY"/>
    <x v="45"/>
    <x v="45"/>
    <x v="9"/>
    <x v="9"/>
    <s v="(blank)"/>
    <s v="(blank)"/>
    <n v="100"/>
    <n v="10875"/>
    <n v="5777.3529937500007"/>
    <n v="2542.0353172500004"/>
    <n v="0"/>
    <n v="3235.3176765000003"/>
  </r>
  <r>
    <s v="0104477"/>
    <s v="Chen,Ji"/>
    <s v="PI"/>
    <s v="G0507531"/>
    <s v="H0070"/>
    <s v="ELECTRICAL ENGINEERING"/>
    <s v="H0406"/>
    <s v="DEAN, ENGINEERING"/>
    <x v="1"/>
    <x v="1"/>
    <x v="1"/>
    <x v="1"/>
    <s v="(blank)"/>
    <s v="(blank)"/>
    <n v="100"/>
    <n v="51984"/>
    <n v="27616.544186400002"/>
    <n v="12151.279442016001"/>
    <n v="0"/>
    <n v="15465.264744384001"/>
  </r>
  <r>
    <s v="0104477"/>
    <s v="Chen,Ji"/>
    <s v="PI"/>
    <s v="G0507533"/>
    <s v="H0070"/>
    <s v="ELECTRICAL ENGINEERING"/>
    <s v="H0406"/>
    <s v="DEAN, ENGINEERING"/>
    <x v="1"/>
    <x v="1"/>
    <x v="1"/>
    <x v="1"/>
    <s v="(blank)"/>
    <s v="(blank)"/>
    <n v="100"/>
    <n v="5215"/>
    <n v="2770.4731827500004"/>
    <n v="1219.0082004100002"/>
    <n v="0"/>
    <n v="1551.4649823400002"/>
  </r>
  <r>
    <s v="8007788"/>
    <s v="Karim,Alamgir"/>
    <s v="PI"/>
    <s v="G0507536"/>
    <s v="H0067"/>
    <s v="CHEMICAL ENGINEERING"/>
    <s v="H0406"/>
    <s v="DEAN, ENGINEERING"/>
    <x v="9"/>
    <x v="9"/>
    <x v="1"/>
    <x v="1"/>
    <s v="(blank)"/>
    <s v="(blank)"/>
    <n v="100"/>
    <n v="23211"/>
    <n v="12330.86347935"/>
    <n v="5425.5799309140002"/>
    <n v="0"/>
    <n v="6905.2835484360003"/>
  </r>
  <r>
    <s v="0083358"/>
    <s v="Rifai,Hanadi S"/>
    <s v="COI"/>
    <s v="G0507538"/>
    <s v="H0068"/>
    <s v="CIVIL ENGINEERING"/>
    <s v="H0406"/>
    <s v="DEAN, ENGINEERING"/>
    <x v="40"/>
    <x v="40"/>
    <x v="1"/>
    <x v="1"/>
    <s v="(blank)"/>
    <s v="(blank)"/>
    <n v="40"/>
    <n v="1225"/>
    <n v="650.78229125000007"/>
    <n v="286.34420815000004"/>
    <n v="0"/>
    <n v="364.43808310000003"/>
  </r>
  <r>
    <s v="8003863"/>
    <s v="Anderson,Kathryn"/>
    <s v="PI"/>
    <s v="G0507538"/>
    <s v="H0068"/>
    <s v="CIVIL ENGINEERING"/>
    <s v="H0406"/>
    <s v="DEAN, ENGINEERING"/>
    <x v="46"/>
    <x v="46"/>
    <x v="2"/>
    <x v="2"/>
    <s v="(blank)"/>
    <s v="(blank)"/>
    <n v="60"/>
    <n v="1838"/>
    <n v="976.43906230000005"/>
    <n v="429.63318741200004"/>
    <n v="0"/>
    <n v="546.80587488800006"/>
  </r>
  <r>
    <s v="1156907"/>
    <s v="Contreras-Vidal,Jose Luis"/>
    <s v="PI"/>
    <s v="G0507542"/>
    <s v="H0070"/>
    <s v="ELECTRICAL ENGINEERING"/>
    <s v="H0406"/>
    <s v="DEAN, ENGINEERING"/>
    <x v="1"/>
    <x v="1"/>
    <x v="1"/>
    <x v="1"/>
    <s v="(blank)"/>
    <s v="(blank)"/>
    <n v="100"/>
    <n v="2396"/>
    <n v="1272.8770366000001"/>
    <n v="560.0658961040001"/>
    <n v="0"/>
    <n v="712.81114049600001"/>
  </r>
  <r>
    <s v="0081818"/>
    <s v="Chow,Diana Shu-Lian"/>
    <s v="PI"/>
    <s v="G0507552"/>
    <s v="H0117"/>
    <s v="PHARMACOLOGICAL &amp; PHARMACEUTIC"/>
    <s v="H0413"/>
    <s v="DEAN, PHARMACY"/>
    <x v="24"/>
    <x v="24"/>
    <x v="9"/>
    <x v="9"/>
    <s v="(blank)"/>
    <s v="(blank)"/>
    <n v="18.5"/>
    <n v="15100"/>
    <n v="8021.8878350000005"/>
    <n v="3529.6306474000003"/>
    <n v="0"/>
    <n v="4492.2571876000002"/>
  </r>
  <r>
    <s v="0081818"/>
    <s v="Chow,Diana Shu-Lian"/>
    <s v="PI"/>
    <s v="G0507552"/>
    <s v="H0117"/>
    <s v="PHARMACOLOGICAL &amp; PHARMACEUTIC"/>
    <s v="H0413"/>
    <s v="DEAN, PHARMACY"/>
    <x v="88"/>
    <x v="90"/>
    <x v="9"/>
    <x v="9"/>
    <s v="(blank)"/>
    <s v="(blank)"/>
    <n v="18.5"/>
    <n v="15100"/>
    <n v="8021.8878350000005"/>
    <n v="3529.6306474000003"/>
    <n v="0"/>
    <n v="4492.2571876000002"/>
  </r>
  <r>
    <s v="0100990"/>
    <s v="Trivedi PhD,Meghana"/>
    <s v="COPI"/>
    <s v="G0507552"/>
    <s v="H0117"/>
    <s v="PHARMACOLOGICAL &amp; PHARMACEUTIC"/>
    <s v="H0413"/>
    <s v="DEAN, PHARMACY"/>
    <x v="45"/>
    <x v="45"/>
    <x v="9"/>
    <x v="9"/>
    <s v="(blank)"/>
    <s v="(blank)"/>
    <n v="37"/>
    <n v="30194"/>
    <n v="16040.588164900002"/>
    <n v="7057.8587925560014"/>
    <n v="0"/>
    <n v="8982.7293723440016"/>
  </r>
  <r>
    <s v="0158145"/>
    <s v="Hu,Ming"/>
    <s v="COI"/>
    <s v="G0507552"/>
    <s v="H0117"/>
    <s v="PHARMACOLOGICAL &amp; PHARMACEUTIC"/>
    <s v="H0413"/>
    <s v="DEAN, PHARMACY"/>
    <x v="24"/>
    <x v="24"/>
    <x v="9"/>
    <x v="9"/>
    <s v="(blank)"/>
    <s v="(blank)"/>
    <n v="4"/>
    <n v="3264"/>
    <n v="1734.0027744000001"/>
    <n v="762.96122073600009"/>
    <n v="0"/>
    <n v="971.04155366400005"/>
  </r>
  <r>
    <s v="1185394"/>
    <s v="Cuny,Gregory D"/>
    <s v="COI"/>
    <s v="G0507552"/>
    <s v="H0117"/>
    <s v="PHARMACOLOGICAL &amp; PHARMACEUTIC"/>
    <s v="H0413"/>
    <s v="DEAN, PHARMACY"/>
    <x v="24"/>
    <x v="24"/>
    <x v="9"/>
    <x v="9"/>
    <s v="(blank)"/>
    <s v="(blank)"/>
    <n v="3"/>
    <n v="2448"/>
    <n v="1300.5020808000002"/>
    <n v="572.22091555200006"/>
    <n v="0"/>
    <n v="728.28116524800009"/>
  </r>
  <r>
    <s v="1404324"/>
    <s v="Udugamasooriya,Damith Gomika"/>
    <s v="COI"/>
    <s v="G0507552"/>
    <s v="H0117"/>
    <s v="PHARMACOLOGICAL &amp; PHARMACEUTIC"/>
    <s v="H0413"/>
    <s v="DEAN, PHARMACY"/>
    <x v="24"/>
    <x v="24"/>
    <x v="9"/>
    <x v="9"/>
    <s v="(blank)"/>
    <s v="(blank)"/>
    <n v="9"/>
    <n v="7344"/>
    <n v="3901.5062424000002"/>
    <n v="1716.6627466560001"/>
    <n v="0"/>
    <n v="2184.8434957440004"/>
  </r>
  <r>
    <s v="8005059"/>
    <s v="Liu,Xinli"/>
    <s v="COI"/>
    <s v="G0507552"/>
    <s v="H0117"/>
    <s v="PHARMACOLOGICAL &amp; PHARMACEUTIC"/>
    <s v="H0413"/>
    <s v="DEAN, PHARMACY"/>
    <x v="24"/>
    <x v="24"/>
    <x v="9"/>
    <x v="9"/>
    <s v="(blank)"/>
    <s v="(blank)"/>
    <n v="10"/>
    <n v="8161"/>
    <n v="4335.5381868500008"/>
    <n v="1907.6368022140005"/>
    <n v="0"/>
    <n v="2427.9013846360003"/>
  </r>
  <r>
    <s v="8003863"/>
    <s v="Anderson,Kathryn"/>
    <s v="PI"/>
    <s v="G0507553"/>
    <s v="H0126"/>
    <s v="SOCIOLOGY"/>
    <s v="H0409"/>
    <s v="DEAN, LIBERAL ARTS &amp; SOC SCI"/>
    <x v="46"/>
    <x v="46"/>
    <x v="2"/>
    <x v="2"/>
    <s v="(blank)"/>
    <s v="(blank)"/>
    <n v="100"/>
    <n v="0"/>
    <n v="0"/>
    <n v="0"/>
    <n v="0"/>
    <n v="0"/>
  </r>
  <r>
    <s v="8002714"/>
    <s v="McKeon,Frank D"/>
    <s v="PI"/>
    <s v="G0507554"/>
    <s v="H0104"/>
    <s v="BIOLOGY &amp; BIOCHEMISTRY"/>
    <s v="H0411"/>
    <s v="DEAN, NATURAL SCIENCE &amp; MATHE"/>
    <x v="26"/>
    <x v="26"/>
    <x v="3"/>
    <x v="3"/>
    <s v="(blank)"/>
    <s v="(blank)"/>
    <n v="100"/>
    <n v="57712"/>
    <n v="30659.549055200005"/>
    <n v="13490.201584288003"/>
    <n v="0"/>
    <n v="17169.347470912002"/>
  </r>
  <r>
    <s v="1219509"/>
    <s v="Choi,Yunsoo"/>
    <s v="OTHK"/>
    <s v="G0507564"/>
    <s v="H0110"/>
    <s v="MATHEMATICS"/>
    <s v="H0411"/>
    <s v="DEAN, NATURAL SCIENCE &amp; MATHE"/>
    <x v="4"/>
    <x v="4"/>
    <x v="3"/>
    <x v="3"/>
    <s v="(blank)"/>
    <s v="(blank)"/>
    <n v="0"/>
    <n v="0"/>
    <n v="0"/>
    <n v="0"/>
    <n v="0"/>
    <n v="0"/>
  </r>
  <r>
    <s v="1388455"/>
    <s v="Pinto,Pablo M"/>
    <s v="COI"/>
    <s v="G0507564"/>
    <s v="H0110"/>
    <s v="MATHEMATICS"/>
    <s v="H0411"/>
    <s v="DEAN, NATURAL SCIENCE &amp; MATHE"/>
    <x v="48"/>
    <x v="48"/>
    <x v="16"/>
    <x v="16"/>
    <s v="(blank)"/>
    <s v="(blank)"/>
    <n v="5.61"/>
    <n v="1616"/>
    <n v="858.50137360000008"/>
    <n v="377.74060438400005"/>
    <n v="0"/>
    <n v="480.76076921600003"/>
  </r>
  <r>
    <s v="1389876"/>
    <s v="Zheng,Yingcai"/>
    <s v="OTHK"/>
    <s v="G0507564"/>
    <s v="H0110"/>
    <s v="MATHEMATICS"/>
    <s v="H0411"/>
    <s v="DEAN, NATURAL SCIENCE &amp; MATHE"/>
    <x v="4"/>
    <x v="4"/>
    <x v="3"/>
    <x v="3"/>
    <s v="(blank)"/>
    <s v="(blank)"/>
    <n v="4.21"/>
    <n v="1215"/>
    <n v="645.46978275000004"/>
    <n v="284.00670441"/>
    <n v="0"/>
    <n v="361.46307834000004"/>
  </r>
  <r>
    <s v="1681398"/>
    <s v="Colli,Lorenzo"/>
    <s v="OTHK"/>
    <s v="G0507564"/>
    <s v="H0110"/>
    <s v="MATHEMATICS"/>
    <s v="H0411"/>
    <s v="DEAN, NATURAL SCIENCE &amp; MATHE"/>
    <x v="4"/>
    <x v="4"/>
    <x v="3"/>
    <x v="3"/>
    <s v="(blank)"/>
    <s v="(blank)"/>
    <n v="2.39"/>
    <n v="688"/>
    <n v="365.50058480000001"/>
    <n v="160.820257312"/>
    <n v="0"/>
    <n v="204.68032748800002"/>
  </r>
  <r>
    <s v="8004618"/>
    <s v="Wu,Jonathan En Lin"/>
    <s v="OTHK"/>
    <s v="G0507564"/>
    <s v="H0110"/>
    <s v="MATHEMATICS"/>
    <s v="H0411"/>
    <s v="DEAN, NATURAL SCIENCE &amp; MATHE"/>
    <x v="4"/>
    <x v="4"/>
    <x v="3"/>
    <x v="3"/>
    <s v="(blank)"/>
    <s v="(blank)"/>
    <n v="3.35"/>
    <n v="966"/>
    <n v="513.18832110000005"/>
    <n v="225.80286128400002"/>
    <n v="0"/>
    <n v="287.38545981600004"/>
  </r>
  <r>
    <s v="8007414"/>
    <s v="Sun,Jiajia"/>
    <s v="COI"/>
    <s v="G0507564"/>
    <s v="H0110"/>
    <s v="MATHEMATICS"/>
    <s v="H0411"/>
    <s v="DEAN, NATURAL SCIENCE &amp; MATHE"/>
    <x v="4"/>
    <x v="4"/>
    <x v="3"/>
    <x v="3"/>
    <s v="(blank)"/>
    <s v="(blank)"/>
    <n v="6.53"/>
    <n v="1884"/>
    <n v="1000.8766014000001"/>
    <n v="440.38570461600006"/>
    <n v="0"/>
    <n v="560.49089678400014"/>
  </r>
  <r>
    <s v="8007520"/>
    <s v="Wong,Man Chiu"/>
    <s v="OTHK"/>
    <s v="G0507564"/>
    <s v="H0110"/>
    <s v="MATHEMATICS"/>
    <s v="H0411"/>
    <s v="DEAN, NATURAL SCIENCE &amp; MATHE"/>
    <x v="48"/>
    <x v="48"/>
    <x v="16"/>
    <x v="16"/>
    <s v="(blank)"/>
    <s v="(blank)"/>
    <n v="6.88"/>
    <n v="1983"/>
    <n v="1053.47043555"/>
    <n v="463.52699164200004"/>
    <n v="0"/>
    <n v="589.94344390800006"/>
  </r>
  <r>
    <s v="8015354"/>
    <s v="Hong,Yili"/>
    <s v="OTHK"/>
    <s v="G0507564"/>
    <s v="H0110"/>
    <s v="MATHEMATICS"/>
    <s v="H0411"/>
    <s v="DEAN, NATURAL SCIENCE &amp; MATHE"/>
    <x v="93"/>
    <x v="95"/>
    <x v="17"/>
    <x v="17"/>
    <s v="(blank)"/>
    <s v="(blank)"/>
    <n v="0"/>
    <n v="0"/>
    <n v="0"/>
    <n v="0"/>
    <n v="0"/>
    <n v="0"/>
  </r>
  <r>
    <s v="8015410"/>
    <s v="Jun,Mikyoung"/>
    <s v="PI"/>
    <s v="G0507564"/>
    <s v="H0110"/>
    <s v="MATHEMATICS"/>
    <s v="H0411"/>
    <s v="DEAN, NATURAL SCIENCE &amp; MATHE"/>
    <x v="13"/>
    <x v="13"/>
    <x v="3"/>
    <x v="3"/>
    <s v="(blank)"/>
    <s v="(blank)"/>
    <n v="71.03"/>
    <n v="20481"/>
    <n v="10880.548658850001"/>
    <n v="4787.4414098940006"/>
    <n v="0"/>
    <n v="6093.1072489560001"/>
  </r>
  <r>
    <s v="0235161"/>
    <s v="Ekeoba,Jacqueline Njideka"/>
    <s v="COPI"/>
    <s v="G0507565"/>
    <s v="H0110"/>
    <s v="MATHEMATICS"/>
    <s v="H0411"/>
    <s v="DEAN, NATURAL SCIENCE &amp; MATHE"/>
    <x v="13"/>
    <x v="13"/>
    <x v="3"/>
    <x v="3"/>
    <s v="(blank)"/>
    <s v="(blank)"/>
    <n v="30"/>
    <n v="5194"/>
    <n v="2759.3169149000005"/>
    <n v="1214.0994425560002"/>
    <n v="0"/>
    <n v="1545.2174723440003"/>
  </r>
  <r>
    <s v="0362403"/>
    <s v="Manuel,Mariam A"/>
    <s v="PI"/>
    <s v="G0507565"/>
    <s v="H0110"/>
    <s v="MATHEMATICS"/>
    <s v="H0411"/>
    <s v="DEAN, NATURAL SCIENCE &amp; MATHE"/>
    <x v="13"/>
    <x v="13"/>
    <x v="3"/>
    <x v="3"/>
    <s v="(blank)"/>
    <s v="(blank)"/>
    <n v="40"/>
    <n v="6926"/>
    <n v="3679.4433871000006"/>
    <n v="1618.9550903240004"/>
    <n v="0"/>
    <n v="2060.4882967760004"/>
  </r>
  <r>
    <s v="8015344"/>
    <s v="Thesen,Thomas"/>
    <s v="COPI"/>
    <s v="G0507565"/>
    <s v="H0110"/>
    <s v="MATHEMATICS"/>
    <s v="H0411"/>
    <s v="DEAN, NATURAL SCIENCE &amp; MATHE"/>
    <x v="85"/>
    <x v="87"/>
    <x v="20"/>
    <x v="20"/>
    <s v="(blank)"/>
    <s v="(blank)"/>
    <n v="30"/>
    <n v="5194"/>
    <n v="2759.3169149000005"/>
    <n v="1214.0994425560002"/>
    <n v="0"/>
    <n v="1545.2174723440003"/>
  </r>
  <r>
    <s v="1125241"/>
    <s v="El-Badawi,Emran"/>
    <s v="PI"/>
    <s v="G0507574"/>
    <s v="H0092"/>
    <s v="MODERN AND CLASSICAL LANGUAGES"/>
    <s v="H0409"/>
    <s v="DEAN, LIBERAL ARTS &amp; SOC SCI"/>
    <x v="98"/>
    <x v="100"/>
    <x v="2"/>
    <x v="2"/>
    <s v="(blank)"/>
    <s v="(blank)"/>
    <n v="100"/>
    <n v="0"/>
    <n v="0"/>
    <n v="0"/>
    <n v="0"/>
    <n v="0"/>
  </r>
  <r>
    <s v="0827784"/>
    <s v="Xu,Shoujun"/>
    <s v="COPI"/>
    <s v="G0507575"/>
    <s v="H0104"/>
    <s v="BIOLOGY &amp; BIOCHEMISTRY"/>
    <s v="H0411"/>
    <s v="DEAN, NATURAL SCIENCE &amp; MATHE"/>
    <x v="7"/>
    <x v="7"/>
    <x v="3"/>
    <x v="3"/>
    <s v="(blank)"/>
    <s v="(blank)"/>
    <n v="25"/>
    <n v="0"/>
    <n v="0"/>
    <n v="0"/>
    <n v="0"/>
    <n v="0"/>
  </r>
  <r>
    <s v="0827784"/>
    <s v="Xu,Shoujun"/>
    <s v="COPI"/>
    <s v="G0507575"/>
    <s v="H0104"/>
    <s v="BIOLOGY &amp; BIOCHEMISTRY"/>
    <s v="H0411"/>
    <s v="DEAN, NATURAL SCIENCE &amp; MATHE"/>
    <x v="35"/>
    <x v="35"/>
    <x v="7"/>
    <x v="7"/>
    <s v="H0411"/>
    <s v="DEAN, NATURAL SCIENCE &amp; MATHE"/>
    <n v="25"/>
    <n v="0"/>
    <n v="0"/>
    <n v="0"/>
    <n v="0"/>
    <n v="0"/>
  </r>
  <r>
    <s v="0882858"/>
    <s v="Wang,Yuhong"/>
    <s v="PI"/>
    <s v="G0507575"/>
    <s v="H0104"/>
    <s v="BIOLOGY &amp; BIOCHEMISTRY"/>
    <s v="H0411"/>
    <s v="DEAN, NATURAL SCIENCE &amp; MATHE"/>
    <x v="26"/>
    <x v="26"/>
    <x v="3"/>
    <x v="3"/>
    <s v="(blank)"/>
    <s v="(blank)"/>
    <n v="50"/>
    <n v="1"/>
    <n v="0.53125085000000005"/>
    <n v="0.23375037400000001"/>
    <n v="0"/>
    <n v="0.29750047600000007"/>
  </r>
  <r>
    <s v="0188169"/>
    <s v="Kovach,Jamison"/>
    <s v="PI"/>
    <s v="G0507576"/>
    <s v="H0559"/>
    <s v="CONSTRUCTION MANAGEMENT"/>
    <s v="H0416"/>
    <s v="TECHNOLOGY ADMIN"/>
    <x v="62"/>
    <x v="62"/>
    <x v="13"/>
    <x v="13"/>
    <s v="(blank)"/>
    <s v="(blank)"/>
    <n v="100"/>
    <n v="20273"/>
    <n v="10770.048482050001"/>
    <n v="4738.8213321020003"/>
    <n v="0"/>
    <n v="6031.2271499480003"/>
  </r>
  <r>
    <s v="1053104"/>
    <s v="Rodrigues,Debora Frigi"/>
    <s v="PI"/>
    <s v="G0507579"/>
    <s v="H0068"/>
    <s v="CIVIL ENGINEERING"/>
    <s v="H0406"/>
    <s v="DEAN, ENGINEERING"/>
    <x v="40"/>
    <x v="40"/>
    <x v="1"/>
    <x v="1"/>
    <s v="(blank)"/>
    <s v="(blank)"/>
    <n v="50"/>
    <n v="6848"/>
    <n v="3638.0058208000005"/>
    <n v="1600.7225611520003"/>
    <n v="0"/>
    <n v="2037.2832596480002"/>
  </r>
  <r>
    <s v="8005000"/>
    <s v="Louie,Stacey M"/>
    <s v="COPI"/>
    <s v="G0507579"/>
    <s v="H0068"/>
    <s v="CIVIL ENGINEERING"/>
    <s v="H0406"/>
    <s v="DEAN, ENGINEERING"/>
    <x v="40"/>
    <x v="40"/>
    <x v="1"/>
    <x v="1"/>
    <s v="(blank)"/>
    <s v="(blank)"/>
    <n v="50"/>
    <n v="6848"/>
    <n v="3638.0058208000005"/>
    <n v="1600.7225611520003"/>
    <n v="0"/>
    <n v="2037.2832596480002"/>
  </r>
  <r>
    <s v="1138156"/>
    <s v="Lee,Hyongki"/>
    <s v="PI"/>
    <s v="G0507584"/>
    <s v="H0068"/>
    <s v="CIVIL ENGINEERING"/>
    <s v="H0406"/>
    <s v="DEAN, ENGINEERING"/>
    <x v="40"/>
    <x v="40"/>
    <x v="1"/>
    <x v="1"/>
    <s v="(blank)"/>
    <s v="(blank)"/>
    <n v="100"/>
    <n v="3249"/>
    <n v="1726.0340116500001"/>
    <n v="759.45496512600005"/>
    <n v="0"/>
    <n v="966.57904652400009"/>
  </r>
  <r>
    <s v="0082767"/>
    <s v="Dindoruk,Birol"/>
    <s v="PI"/>
    <s v="G0507586"/>
    <s v="H0591"/>
    <s v="PETROLEUM ENGINEERING"/>
    <s v="H0406"/>
    <s v="DEAN, ENGINEERING"/>
    <x v="32"/>
    <x v="32"/>
    <x v="1"/>
    <x v="1"/>
    <s v="(blank)"/>
    <s v="(blank)"/>
    <n v="100"/>
    <n v="423"/>
    <n v="224.71910955000001"/>
    <n v="98.876408202000007"/>
    <n v="0"/>
    <n v="125.84270134800001"/>
  </r>
  <r>
    <s v="0085832"/>
    <s v="Wosik,Jaroslaw"/>
    <s v="COPI"/>
    <s v="G0507590"/>
    <s v="H0073"/>
    <s v="MECHANICAL ENGINEERING"/>
    <s v="H0406"/>
    <s v="DEAN, ENGINEERING"/>
    <x v="1"/>
    <x v="1"/>
    <x v="1"/>
    <x v="1"/>
    <s v="(blank)"/>
    <s v="(blank)"/>
    <n v="8"/>
    <n v="9830"/>
    <n v="5222.1958555000001"/>
    <n v="2297.7661764200002"/>
    <n v="0"/>
    <n v="2924.4296790799999"/>
  </r>
  <r>
    <s v="0085832"/>
    <s v="Wosik,Jaroslaw"/>
    <s v="COPI"/>
    <s v="G0507590"/>
    <s v="H0073"/>
    <s v="MECHANICAL ENGINEERING"/>
    <s v="H0406"/>
    <s v="DEAN, ENGINEERING"/>
    <x v="35"/>
    <x v="35"/>
    <x v="7"/>
    <x v="7"/>
    <s v="H0406"/>
    <s v="DEAN, ENGINEERING"/>
    <n v="22"/>
    <n v="27028"/>
    <n v="14358.647973800002"/>
    <n v="0"/>
    <n v="14358.647973800002"/>
    <n v="0"/>
  </r>
  <r>
    <s v="0645768"/>
    <s v="Selvamanickam,Venkat"/>
    <s v="PI"/>
    <s v="G0507590"/>
    <s v="H0073"/>
    <s v="MECHANICAL ENGINEERING"/>
    <s v="H0406"/>
    <s v="DEAN, ENGINEERING"/>
    <x v="33"/>
    <x v="33"/>
    <x v="1"/>
    <x v="1"/>
    <s v="(blank)"/>
    <s v="(blank)"/>
    <n v="27"/>
    <n v="33169"/>
    <n v="17621.059443650003"/>
    <n v="7753.2661552060017"/>
    <n v="0"/>
    <n v="9867.7932884440015"/>
  </r>
  <r>
    <s v="0645768"/>
    <s v="Selvamanickam,Venkat"/>
    <s v="PI"/>
    <s v="G0507590"/>
    <s v="H0073"/>
    <s v="MECHANICAL ENGINEERING"/>
    <s v="H0406"/>
    <s v="DEAN, ENGINEERING"/>
    <x v="35"/>
    <x v="35"/>
    <x v="7"/>
    <x v="7"/>
    <s v="H0406"/>
    <s v="DEAN, ENGINEERING"/>
    <n v="17"/>
    <n v="20884"/>
    <n v="11094.642751400001"/>
    <n v="0"/>
    <n v="11094.642751400001"/>
    <n v="0"/>
  </r>
  <r>
    <s v="0645768"/>
    <s v="Selvamanickam,Venkat"/>
    <s v="PI"/>
    <s v="G0507590"/>
    <s v="H0073"/>
    <s v="MECHANICAL ENGINEERING"/>
    <s v="H0406"/>
    <s v="DEAN, ENGINEERING"/>
    <x v="36"/>
    <x v="36"/>
    <x v="7"/>
    <x v="7"/>
    <s v="H0406"/>
    <s v="DEAN, ENGINEERING"/>
    <n v="26"/>
    <n v="31942"/>
    <n v="16969.214650700003"/>
    <n v="0"/>
    <n v="16969.214650700003"/>
    <n v="0"/>
  </r>
  <r>
    <s v="8001520"/>
    <s v="Renshaw,Andrew"/>
    <s v="PI"/>
    <s v="G0507591"/>
    <s v="H0112"/>
    <s v="PHYSICS"/>
    <s v="H0411"/>
    <s v="DEAN, NATURAL SCIENCE &amp; MATHE"/>
    <x v="3"/>
    <x v="3"/>
    <x v="3"/>
    <x v="3"/>
    <s v="(blank)"/>
    <s v="(blank)"/>
    <n v="100"/>
    <n v="0"/>
    <n v="0"/>
    <n v="0"/>
    <n v="0"/>
    <n v="0"/>
  </r>
  <r>
    <s v="1350407"/>
    <s v="Becker,Aaron T"/>
    <s v="PI"/>
    <s v="G0507600"/>
    <s v="H0070"/>
    <s v="ELECTRICAL ENGINEERING"/>
    <s v="H0406"/>
    <s v="DEAN, ENGINEERING"/>
    <x v="1"/>
    <x v="1"/>
    <x v="1"/>
    <x v="1"/>
    <s v="(blank)"/>
    <s v="(blank)"/>
    <n v="100"/>
    <n v="18592"/>
    <n v="9877.0158032000018"/>
    <n v="4345.8869534080004"/>
    <n v="0"/>
    <n v="5531.1288497920013"/>
  </r>
  <r>
    <s v="0080332"/>
    <s v="Kakadiaris,Ioannis A."/>
    <s v="COPI"/>
    <s v="G0507607"/>
    <s v="H0001"/>
    <s v="PRESIDENT"/>
    <s v="H0001"/>
    <s v="CHANCELLOR/PRESIDENT"/>
    <x v="38"/>
    <x v="38"/>
    <x v="3"/>
    <x v="3"/>
    <s v="(blank)"/>
    <s v="(blank)"/>
    <n v="15"/>
    <n v="10712"/>
    <n v="5690.7591052000007"/>
    <n v="2503.9340062880005"/>
    <n v="0"/>
    <n v="3186.8250989120002"/>
  </r>
  <r>
    <s v="0080332"/>
    <s v="Kakadiaris,Ioannis A."/>
    <s v="COPI"/>
    <s v="G0507607"/>
    <s v="H0001"/>
    <s v="PRESIDENT"/>
    <s v="H0001"/>
    <s v="CHANCELLOR/PRESIDENT"/>
    <x v="19"/>
    <x v="19"/>
    <x v="7"/>
    <x v="7"/>
    <s v="H0411"/>
    <s v="DEAN, NATURAL SCIENCE &amp; MATHE"/>
    <n v="15"/>
    <n v="10712"/>
    <n v="5690.7591052000007"/>
    <n v="0"/>
    <n v="5690.7591052000007"/>
    <n v="0"/>
  </r>
  <r>
    <s v="1225199"/>
    <s v="Gronseth,Susie L B"/>
    <s v="COI"/>
    <s v="G0507607"/>
    <s v="H0001"/>
    <s v="PRESIDENT"/>
    <s v="H0001"/>
    <s v="CHANCELLOR/PRESIDENT"/>
    <x v="23"/>
    <x v="23"/>
    <x v="0"/>
    <x v="0"/>
    <s v="(blank)"/>
    <s v="(blank)"/>
    <n v="5"/>
    <n v="3570"/>
    <n v="1896.5655345000002"/>
    <n v="834.48883518000014"/>
    <n v="0"/>
    <n v="1062.07669932"/>
  </r>
  <r>
    <s v="8005563"/>
    <s v="Beech,Bettina Marie"/>
    <s v="PI"/>
    <s v="G0507607"/>
    <s v="H0001"/>
    <s v="PRESIDENT"/>
    <s v="H0001"/>
    <s v="CHANCELLOR/PRESIDENT"/>
    <x v="99"/>
    <x v="101"/>
    <x v="12"/>
    <x v="12"/>
    <s v="(blank)"/>
    <s v="(blank)"/>
    <n v="35"/>
    <n v="24993"/>
    <n v="13277.552494050002"/>
    <n v="5842.1230973820011"/>
    <n v="0"/>
    <n v="7435.4293966680007"/>
  </r>
  <r>
    <s v="8015735"/>
    <s v="Bruce,Marino A"/>
    <s v="COPI"/>
    <s v="G0507607"/>
    <s v="H0001"/>
    <s v="PRESIDENT"/>
    <s v="H0001"/>
    <s v="CHANCELLOR/PRESIDENT"/>
    <x v="72"/>
    <x v="74"/>
    <x v="20"/>
    <x v="20"/>
    <s v="(blank)"/>
    <s v="(blank)"/>
    <n v="30"/>
    <n v="21421"/>
    <n v="11379.924457850002"/>
    <n v="5007.1667614540011"/>
    <n v="0"/>
    <n v="6372.7576963960009"/>
  </r>
  <r>
    <s v="0882858"/>
    <s v="Wang,Yuhong"/>
    <s v="PI"/>
    <s v="G0507614"/>
    <s v="H0104"/>
    <s v="BIOLOGY &amp; BIOCHEMISTRY"/>
    <s v="H0411"/>
    <s v="DEAN, NATURAL SCIENCE &amp; MATHE"/>
    <x v="26"/>
    <x v="26"/>
    <x v="3"/>
    <x v="3"/>
    <s v="(blank)"/>
    <s v="(blank)"/>
    <n v="100"/>
    <n v="2065"/>
    <n v="1097.0330052500001"/>
    <n v="482.69452231000002"/>
    <n v="0"/>
    <n v="614.33848294000006"/>
  </r>
  <r>
    <s v="0178798"/>
    <s v="Chen,Hua"/>
    <s v="COPI"/>
    <s v="G0507619"/>
    <s v="H0571"/>
    <s v="PHAR HEALTH OUTCOMES &amp; POLICY"/>
    <s v="H0413"/>
    <s v="DEAN, PHARMACY"/>
    <x v="49"/>
    <x v="49"/>
    <x v="9"/>
    <x v="9"/>
    <s v="(blank)"/>
    <s v="(blank)"/>
    <n v="24"/>
    <n v="909"/>
    <n v="482.90702265000004"/>
    <n v="212.47908996600003"/>
    <n v="0"/>
    <n v="270.42793268399998"/>
  </r>
  <r>
    <s v="0178798"/>
    <s v="Chen,Hua"/>
    <s v="COPI"/>
    <s v="G0507619"/>
    <s v="H0571"/>
    <s v="PHAR HEALTH OUTCOMES &amp; POLICY"/>
    <s v="H0413"/>
    <s v="DEAN, PHARMACY"/>
    <x v="50"/>
    <x v="50"/>
    <x v="9"/>
    <x v="9"/>
    <s v="(blank)"/>
    <s v="(blank)"/>
    <n v="36"/>
    <n v="1364"/>
    <n v="724.62615940000012"/>
    <n v="318.83551013600004"/>
    <n v="0"/>
    <n v="405.79064926400008"/>
  </r>
  <r>
    <s v="0920286"/>
    <s v="Abughosh,Susan M"/>
    <s v="PI"/>
    <s v="G0507619"/>
    <s v="H0571"/>
    <s v="PHAR HEALTH OUTCOMES &amp; POLICY"/>
    <s v="H0413"/>
    <s v="DEAN, PHARMACY"/>
    <x v="49"/>
    <x v="49"/>
    <x v="9"/>
    <x v="9"/>
    <s v="(blank)"/>
    <s v="(blank)"/>
    <n v="16"/>
    <n v="606"/>
    <n v="321.93801510000003"/>
    <n v="141.65272664400001"/>
    <n v="0"/>
    <n v="180.28528845600002"/>
  </r>
  <r>
    <s v="0920286"/>
    <s v="Abughosh,Susan M"/>
    <s v="PI"/>
    <s v="G0507619"/>
    <s v="H0571"/>
    <s v="PHAR HEALTH OUTCOMES &amp; POLICY"/>
    <s v="H0413"/>
    <s v="DEAN, PHARMACY"/>
    <x v="50"/>
    <x v="50"/>
    <x v="9"/>
    <x v="9"/>
    <s v="(blank)"/>
    <s v="(blank)"/>
    <n v="24"/>
    <n v="909"/>
    <n v="482.90702265000004"/>
    <n v="212.47908996600003"/>
    <n v="0"/>
    <n v="270.42793268399998"/>
  </r>
  <r>
    <s v="1107383"/>
    <s v="Sirsat,Sujata Ashok"/>
    <s v="PI"/>
    <s v="G0507620"/>
    <s v="H0081"/>
    <s v="GLOBAL HOSPITALITY LEADERSHIP"/>
    <s v="H0408"/>
    <s v="DEAN, GLOBAL HOSPITALITY LEADER"/>
    <x v="71"/>
    <x v="72"/>
    <x v="19"/>
    <x v="19"/>
    <s v="(blank)"/>
    <s v="(blank)"/>
    <n v="100"/>
    <n v="1230"/>
    <n v="653.43854550000003"/>
    <n v="287.51296002000004"/>
    <n v="0"/>
    <n v="365.92558548"/>
  </r>
  <r>
    <s v="8016907"/>
    <s v="Nurminen,Lauri Oskari"/>
    <s v="PI"/>
    <s v="G0507626"/>
    <s v="H0114"/>
    <s v="OPT VISION SCIENCES"/>
    <s v="H0412"/>
    <s v="DEAN, OPTOMETRY"/>
    <x v="28"/>
    <x v="28"/>
    <x v="4"/>
    <x v="4"/>
    <s v="(blank)"/>
    <s v="(blank)"/>
    <n v="0"/>
    <n v="0"/>
    <n v="0"/>
    <n v="0"/>
    <n v="0"/>
    <n v="0"/>
  </r>
  <r>
    <s v="8016907"/>
    <s v="Nurminen,Lauri Oskari"/>
    <s v="PI"/>
    <s v="G0507626"/>
    <s v="H0114"/>
    <s v="OPT VISION SCIENCES"/>
    <s v="H0412"/>
    <s v="DEAN, OPTOMETRY"/>
    <x v="10"/>
    <x v="10"/>
    <x v="4"/>
    <x v="4"/>
    <s v="(blank)"/>
    <s v="(blank)"/>
    <n v="100"/>
    <n v="18292"/>
    <n v="9717.6405482000009"/>
    <n v="4275.7618412080001"/>
    <n v="0"/>
    <n v="5441.8787069920008"/>
  </r>
  <r>
    <s v="0147233"/>
    <s v="Spitzmuller,Christiane"/>
    <s v="PI"/>
    <s v="G0507628"/>
    <s v="H0125"/>
    <s v="PSYCHOLOGY"/>
    <s v="H0409"/>
    <s v="DEAN, LIBERAL ARTS &amp; SOC SCI"/>
    <x v="2"/>
    <x v="2"/>
    <x v="2"/>
    <x v="2"/>
    <s v="(blank)"/>
    <s v="(blank)"/>
    <n v="100"/>
    <n v="0"/>
    <n v="0"/>
    <n v="0"/>
    <n v="0"/>
    <n v="0"/>
  </r>
  <r>
    <s v="0080332"/>
    <s v="Kakadiaris,Ioannis A."/>
    <s v="COI"/>
    <s v="G0507629"/>
    <s v="H0624"/>
    <s v="BEHAVIORAL &amp; SOCIAL SCIENCES"/>
    <s v="H0557"/>
    <s v="DEAN, COLLEGE OF MEDICINE"/>
    <x v="38"/>
    <x v="38"/>
    <x v="3"/>
    <x v="3"/>
    <s v="(blank)"/>
    <s v="(blank)"/>
    <n v="37.5"/>
    <n v="8657"/>
    <n v="4599.0386084500005"/>
    <n v="2023.5769877180003"/>
    <n v="0"/>
    <n v="2575.4616207320005"/>
  </r>
  <r>
    <s v="0080332"/>
    <s v="Kakadiaris,Ioannis A."/>
    <s v="COI"/>
    <s v="G0507629"/>
    <s v="H0624"/>
    <s v="BEHAVIORAL &amp; SOCIAL SCIENCES"/>
    <s v="H0557"/>
    <s v="DEAN, COLLEGE OF MEDICINE"/>
    <x v="19"/>
    <x v="19"/>
    <x v="7"/>
    <x v="7"/>
    <s v="H0411"/>
    <s v="DEAN, NATURAL SCIENCE &amp; MATHE"/>
    <n v="37.5"/>
    <n v="8657"/>
    <n v="4599.0386084500005"/>
    <n v="0"/>
    <n v="4599.0386084500005"/>
    <n v="0"/>
  </r>
  <r>
    <s v="1225199"/>
    <s v="Gronseth,Susie L B"/>
    <s v="COI"/>
    <s v="G0507629"/>
    <s v="H0624"/>
    <s v="BEHAVIORAL &amp; SOCIAL SCIENCES"/>
    <s v="H0557"/>
    <s v="DEAN, COLLEGE OF MEDICINE"/>
    <x v="23"/>
    <x v="23"/>
    <x v="0"/>
    <x v="0"/>
    <s v="(blank)"/>
    <s v="(blank)"/>
    <n v="5"/>
    <n v="1153"/>
    <n v="612.53223005000007"/>
    <n v="269.51418122200005"/>
    <n v="0"/>
    <n v="343.01804882800002"/>
  </r>
  <r>
    <s v="8015735"/>
    <s v="Bruce,Marino A"/>
    <s v="PI"/>
    <s v="G0507629"/>
    <s v="H0624"/>
    <s v="BEHAVIORAL &amp; SOCIAL SCIENCES"/>
    <s v="H0557"/>
    <s v="DEAN, COLLEGE OF MEDICINE"/>
    <x v="72"/>
    <x v="74"/>
    <x v="20"/>
    <x v="20"/>
    <s v="(blank)"/>
    <s v="(blank)"/>
    <n v="10"/>
    <n v="2309"/>
    <n v="1226.6582126500002"/>
    <n v="539.72961356600013"/>
    <n v="0"/>
    <n v="686.9285990840001"/>
  </r>
  <r>
    <s v="0955384"/>
    <s v="Sharp,Carla"/>
    <s v="PI"/>
    <s v="G0507631"/>
    <s v="H0125"/>
    <s v="PSYCHOLOGY"/>
    <s v="H0409"/>
    <s v="DEAN, LIBERAL ARTS &amp; SOC SCI"/>
    <x v="2"/>
    <x v="2"/>
    <x v="2"/>
    <x v="2"/>
    <s v="(blank)"/>
    <s v="(blank)"/>
    <n v="100"/>
    <n v="0"/>
    <n v="0"/>
    <n v="0"/>
    <n v="0"/>
    <n v="0"/>
  </r>
  <r>
    <s v="0161499"/>
    <s v="Jennings,Sheara Williams"/>
    <s v="PI"/>
    <s v="G0507635"/>
    <s v="H0130"/>
    <s v="GCSW RESEARCH CENTER SUPPORT"/>
    <s v="H0415"/>
    <s v="DEAN, SOCIAL WORK"/>
    <x v="21"/>
    <x v="21"/>
    <x v="5"/>
    <x v="5"/>
    <s v="(blank)"/>
    <s v="(blank)"/>
    <n v="0"/>
    <n v="0"/>
    <n v="0"/>
    <n v="0"/>
    <n v="0"/>
    <n v="0"/>
  </r>
  <r>
    <s v="0161499"/>
    <s v="Jennings,Sheara Williams"/>
    <s v="PI"/>
    <s v="G0507635"/>
    <s v="H0130"/>
    <s v="GCSW RESEARCH CENTER SUPPORT"/>
    <s v="H0415"/>
    <s v="DEAN, SOCIAL WORK"/>
    <x v="79"/>
    <x v="81"/>
    <x v="5"/>
    <x v="5"/>
    <s v="(blank)"/>
    <s v="(blank)"/>
    <n v="100"/>
    <n v="11162"/>
    <n v="5929.8219877000001"/>
    <n v="2609.1216745880001"/>
    <n v="0"/>
    <n v="3320.700313112"/>
  </r>
  <r>
    <s v="0161499"/>
    <s v="Jennings,Sheara Williams"/>
    <s v="PI"/>
    <s v="G0507636"/>
    <s v="H0130"/>
    <s v="GCSW RESEARCH CENTER SUPPORT"/>
    <s v="H0415"/>
    <s v="DEAN, SOCIAL WORK"/>
    <x v="21"/>
    <x v="21"/>
    <x v="5"/>
    <x v="5"/>
    <s v="(blank)"/>
    <s v="(blank)"/>
    <n v="0"/>
    <n v="0"/>
    <n v="0"/>
    <n v="0"/>
    <n v="0"/>
    <n v="0"/>
  </r>
  <r>
    <s v="0161499"/>
    <s v="Jennings,Sheara Williams"/>
    <s v="PI"/>
    <s v="G0507636"/>
    <s v="H0130"/>
    <s v="GCSW RESEARCH CENTER SUPPORT"/>
    <s v="H0415"/>
    <s v="DEAN, SOCIAL WORK"/>
    <x v="79"/>
    <x v="81"/>
    <x v="5"/>
    <x v="5"/>
    <s v="(blank)"/>
    <s v="(blank)"/>
    <n v="100"/>
    <n v="6929"/>
    <n v="3681.0371396500004"/>
    <n v="1619.6563414460002"/>
    <n v="0"/>
    <n v="2061.3807982040003"/>
  </r>
  <r>
    <s v="0126948"/>
    <s v="Pavlidis,Ioannis T"/>
    <s v="PI"/>
    <s v="G0507638"/>
    <s v="H0288"/>
    <s v="TIMES"/>
    <s v="H0400"/>
    <s v="RESEARCH"/>
    <x v="38"/>
    <x v="38"/>
    <x v="3"/>
    <x v="3"/>
    <s v="(blank)"/>
    <s v="(blank)"/>
    <n v="50"/>
    <n v="17272"/>
    <n v="9175.7646812000003"/>
    <n v="4037.3364597280001"/>
    <n v="0"/>
    <n v="5138.4282214720006"/>
  </r>
  <r>
    <s v="0126948"/>
    <s v="Pavlidis,Ioannis T"/>
    <s v="PI"/>
    <s v="G0507638"/>
    <s v="H0288"/>
    <s v="TIMES"/>
    <s v="H0400"/>
    <s v="RESEARCH"/>
    <x v="19"/>
    <x v="19"/>
    <x v="7"/>
    <x v="7"/>
    <s v="H0411"/>
    <s v="DEAN, NATURAL SCIENCE &amp; MATHE"/>
    <n v="50"/>
    <n v="17272"/>
    <n v="9175.7646812000003"/>
    <n v="0"/>
    <n v="9175.7646812000003"/>
    <n v="0"/>
  </r>
  <r>
    <s v="8015735"/>
    <s v="Bruce,Marino A"/>
    <s v="PI"/>
    <s v="G0507641"/>
    <s v="H0624"/>
    <s v="BEHAVIORAL &amp; SOCIAL SCIENCES"/>
    <s v="H0557"/>
    <s v="DEAN, COLLEGE OF MEDICINE"/>
    <x v="72"/>
    <x v="74"/>
    <x v="20"/>
    <x v="20"/>
    <s v="(blank)"/>
    <s v="(blank)"/>
    <n v="100"/>
    <n v="2671"/>
    <n v="1418.9710203500001"/>
    <n v="624.34724895400007"/>
    <n v="0"/>
    <n v="794.62377139600005"/>
  </r>
  <r>
    <s v="1405038"/>
    <s v="Vujanovic,Anka Anna"/>
    <s v="PI"/>
    <s v="G0507654"/>
    <s v="H0125"/>
    <s v="PSYCHOLOGY"/>
    <s v="H0409"/>
    <s v="DEAN, LIBERAL ARTS &amp; SOC SCI"/>
    <x v="2"/>
    <x v="2"/>
    <x v="2"/>
    <x v="2"/>
    <s v="(blank)"/>
    <s v="(blank)"/>
    <n v="100"/>
    <n v="0"/>
    <n v="0"/>
    <n v="0"/>
    <n v="0"/>
    <n v="0"/>
  </r>
  <r>
    <s v="0081025"/>
    <s v="Kanellos,Nicolas"/>
    <s v="PI"/>
    <s v="G0507655"/>
    <s v="H0093"/>
    <s v="ARTE PUBLICO"/>
    <s v="H0409"/>
    <s v="DEAN, LIBERAL ARTS &amp; SOC SCI"/>
    <x v="75"/>
    <x v="77"/>
    <x v="2"/>
    <x v="2"/>
    <s v="(blank)"/>
    <s v="(blank)"/>
    <n v="100"/>
    <n v="17688"/>
    <n v="9396.7650348000006"/>
    <n v="4134.5766153120003"/>
    <n v="0"/>
    <n v="5262.1884194880004"/>
  </r>
  <r>
    <s v="0081025"/>
    <s v="Kanellos,Nicolas"/>
    <s v="PI"/>
    <s v="G0507655"/>
    <s v="H0093"/>
    <s v="ARTE PUBLICO"/>
    <s v="H0409"/>
    <s v="DEAN, LIBERAL ARTS &amp; SOC SCI"/>
    <x v="74"/>
    <x v="76"/>
    <x v="2"/>
    <x v="2"/>
    <s v="(blank)"/>
    <s v="(blank)"/>
    <n v="0"/>
    <n v="0"/>
    <n v="0"/>
    <n v="0"/>
    <n v="0"/>
    <n v="0"/>
  </r>
  <r>
    <s v="1113198"/>
    <s v="Yang,Di"/>
    <s v="PI"/>
    <s v="G0507662"/>
    <s v="H0073"/>
    <s v="MECHANICAL ENGINEERING"/>
    <s v="H0406"/>
    <s v="DEAN, ENGINEERING"/>
    <x v="33"/>
    <x v="33"/>
    <x v="1"/>
    <x v="1"/>
    <s v="(blank)"/>
    <s v="(blank)"/>
    <n v="100"/>
    <n v="7410"/>
    <n v="3936.5687985000004"/>
    <n v="1732.0902713400003"/>
    <n v="0"/>
    <n v="2204.4785271600003"/>
  </r>
  <r>
    <s v="0082004"/>
    <s v="Ru,Min"/>
    <s v="PI"/>
    <s v="G0507664"/>
    <s v="H0110"/>
    <s v="MATHEMATICS"/>
    <s v="H0411"/>
    <s v="DEAN, NATURAL SCIENCE &amp; MATHE"/>
    <x v="13"/>
    <x v="13"/>
    <x v="3"/>
    <x v="3"/>
    <s v="(blank)"/>
    <s v="(blank)"/>
    <n v="100"/>
    <n v="707"/>
    <n v="375.59435095000003"/>
    <n v="165.26151441800002"/>
    <n v="0"/>
    <n v="210.33283653200002"/>
  </r>
  <r>
    <s v="8001712"/>
    <s v="Kalantar,Mehrdad"/>
    <s v="PI"/>
    <s v="G0507665"/>
    <s v="H0110"/>
    <s v="MATHEMATICS"/>
    <s v="H0411"/>
    <s v="DEAN, NATURAL SCIENCE &amp; MATHE"/>
    <x v="13"/>
    <x v="13"/>
    <x v="3"/>
    <x v="3"/>
    <s v="(blank)"/>
    <s v="(blank)"/>
    <n v="100"/>
    <n v="1029"/>
    <n v="546.65712465000001"/>
    <n v="240.52913484600001"/>
    <n v="0"/>
    <n v="306.12798980399998"/>
  </r>
  <r>
    <s v="0088914"/>
    <s v="Blecher,David P"/>
    <s v="PI"/>
    <s v="G0507666"/>
    <s v="H0110"/>
    <s v="MATHEMATICS"/>
    <s v="H0411"/>
    <s v="DEAN, NATURAL SCIENCE &amp; MATHE"/>
    <x v="13"/>
    <x v="13"/>
    <x v="3"/>
    <x v="3"/>
    <s v="(blank)"/>
    <s v="(blank)"/>
    <n v="100"/>
    <n v="863"/>
    <n v="458.46948355000006"/>
    <n v="201.72657276200002"/>
    <n v="0"/>
    <n v="256.74291078800002"/>
  </r>
  <r>
    <s v="0015302"/>
    <s v="Merchant,Fatima Aziz"/>
    <s v="PI"/>
    <s v="G0507671"/>
    <s v="H0139"/>
    <s v="ENGINEERING TECHNOLOGY"/>
    <s v="H0416"/>
    <s v="TECHNOLOGY ADMIN"/>
    <x v="41"/>
    <x v="41"/>
    <x v="13"/>
    <x v="13"/>
    <s v="(blank)"/>
    <s v="(blank)"/>
    <n v="100"/>
    <n v="10560"/>
    <n v="5610.008976000001"/>
    <n v="2468.4039494400004"/>
    <n v="0"/>
    <n v="3141.6050265600006"/>
  </r>
  <r>
    <s v="0724701"/>
    <s v="Narendorf,Sarah C."/>
    <s v="PI"/>
    <s v="G0507677"/>
    <s v="H0131"/>
    <s v="MENTAL HEALTH - RITES"/>
    <s v="H0415"/>
    <s v="DEAN, SOCIAL WORK"/>
    <x v="21"/>
    <x v="21"/>
    <x v="5"/>
    <x v="5"/>
    <s v="(blank)"/>
    <s v="(blank)"/>
    <n v="0"/>
    <n v="0"/>
    <n v="0"/>
    <n v="0"/>
    <n v="0"/>
    <n v="0"/>
  </r>
  <r>
    <s v="0724701"/>
    <s v="Narendorf,Sarah C."/>
    <s v="PI"/>
    <s v="G0507677"/>
    <s v="H0131"/>
    <s v="MENTAL HEALTH - RITES"/>
    <s v="H0415"/>
    <s v="DEAN, SOCIAL WORK"/>
    <x v="58"/>
    <x v="58"/>
    <x v="5"/>
    <x v="5"/>
    <s v="(blank)"/>
    <s v="(blank)"/>
    <n v="50"/>
    <n v="9355"/>
    <n v="4969.8517017500008"/>
    <n v="2186.7347487700004"/>
    <n v="0"/>
    <n v="2783.1169529800004"/>
  </r>
  <r>
    <s v="8000968"/>
    <s v="Gearing,Robin Edward"/>
    <s v="COPI"/>
    <s v="G0507677"/>
    <s v="H0131"/>
    <s v="MENTAL HEALTH - RITES"/>
    <s v="H0415"/>
    <s v="DEAN, SOCIAL WORK"/>
    <x v="21"/>
    <x v="21"/>
    <x v="5"/>
    <x v="5"/>
    <s v="(blank)"/>
    <s v="(blank)"/>
    <n v="0"/>
    <n v="0"/>
    <n v="0"/>
    <n v="0"/>
    <n v="0"/>
    <n v="0"/>
  </r>
  <r>
    <s v="8000968"/>
    <s v="Gearing,Robin Edward"/>
    <s v="COPI"/>
    <s v="G0507677"/>
    <s v="H0131"/>
    <s v="MENTAL HEALTH - RITES"/>
    <s v="H0415"/>
    <s v="DEAN, SOCIAL WORK"/>
    <x v="58"/>
    <x v="58"/>
    <x v="5"/>
    <x v="5"/>
    <s v="(blank)"/>
    <s v="(blank)"/>
    <n v="50"/>
    <n v="9355"/>
    <n v="4969.8517017500008"/>
    <n v="2186.7347487700004"/>
    <n v="0"/>
    <n v="2783.1169529800004"/>
  </r>
  <r>
    <s v="0142244"/>
    <s v="Townsend,Shelley A"/>
    <s v="PI"/>
    <s v="G0507680"/>
    <s v="H0064"/>
    <s v="PSYCH, HLTH &amp; LEARNING SCIENCE"/>
    <s v="H0405"/>
    <s v="DEAN, EDUCATION"/>
    <x v="11"/>
    <x v="11"/>
    <x v="0"/>
    <x v="0"/>
    <s v="(blank)"/>
    <s v="(blank)"/>
    <n v="100"/>
    <n v="1852"/>
    <n v="983.87657420000005"/>
    <n v="432.90569264800001"/>
    <n v="0"/>
    <n v="550.97088155200004"/>
  </r>
  <r>
    <s v="0080726"/>
    <s v="Hsu,Thomas T C"/>
    <s v="COPI"/>
    <s v="G0507688"/>
    <s v="H0068"/>
    <s v="CIVIL ENGINEERING"/>
    <s v="H0406"/>
    <s v="DEAN, ENGINEERING"/>
    <x v="40"/>
    <x v="40"/>
    <x v="1"/>
    <x v="1"/>
    <s v="(blank)"/>
    <s v="(blank)"/>
    <n v="50"/>
    <n v="17816"/>
    <n v="9464.7651436000015"/>
    <n v="4164.4966631840007"/>
    <n v="0"/>
    <n v="5300.2684804160008"/>
  </r>
  <r>
    <s v="0087873"/>
    <s v="Mo,Larry Yi-Lung"/>
    <s v="PI"/>
    <s v="G0507688"/>
    <s v="H0068"/>
    <s v="CIVIL ENGINEERING"/>
    <s v="H0406"/>
    <s v="DEAN, ENGINEERING"/>
    <x v="40"/>
    <x v="40"/>
    <x v="1"/>
    <x v="1"/>
    <s v="(blank)"/>
    <s v="(blank)"/>
    <n v="50"/>
    <n v="17816"/>
    <n v="9464.7651436000015"/>
    <n v="4164.4966631840007"/>
    <n v="0"/>
    <n v="5300.2684804160008"/>
  </r>
  <r>
    <s v="1398939"/>
    <s v="Woods,Steven Paul"/>
    <s v="PI"/>
    <s v="G0507696"/>
    <s v="H0125"/>
    <s v="PSYCHOLOGY"/>
    <s v="H0409"/>
    <s v="DEAN, LIBERAL ARTS &amp; SOC SCI"/>
    <x v="2"/>
    <x v="2"/>
    <x v="2"/>
    <x v="2"/>
    <s v="(blank)"/>
    <s v="(blank)"/>
    <n v="100"/>
    <n v="0"/>
    <n v="0"/>
    <n v="0"/>
    <n v="0"/>
    <n v="0"/>
  </r>
  <r>
    <s v="0089734"/>
    <s v="Willson,Richard"/>
    <s v="PI"/>
    <s v="G0507699"/>
    <s v="H0067"/>
    <s v="CHEMICAL ENGINEERING"/>
    <s v="H0406"/>
    <s v="DEAN, ENGINEERING"/>
    <x v="9"/>
    <x v="9"/>
    <x v="1"/>
    <x v="1"/>
    <s v="(blank)"/>
    <s v="(blank)"/>
    <n v="100"/>
    <n v="13186"/>
    <n v="7005.0737081000007"/>
    <n v="3082.2324315640003"/>
    <n v="0"/>
    <n v="3922.8412765360004"/>
  </r>
  <r>
    <s v="8007401"/>
    <s v="Wu,Panruo"/>
    <s v="PI"/>
    <s v="G0507701"/>
    <s v="H0108"/>
    <s v="COMPUTER SCIENCE"/>
    <s v="H0411"/>
    <s v="DEAN, NATURAL SCIENCE &amp; MATHE"/>
    <x v="38"/>
    <x v="38"/>
    <x v="3"/>
    <x v="3"/>
    <s v="(blank)"/>
    <s v="(blank)"/>
    <n v="100"/>
    <n v="19337"/>
    <n v="10272.797686450001"/>
    <n v="4520.0309820380007"/>
    <n v="0"/>
    <n v="5752.7667044120008"/>
  </r>
  <r>
    <s v="8002537"/>
    <s v="Hanke,Marc H"/>
    <s v="PI"/>
    <s v="G0507705"/>
    <s v="H0078"/>
    <s v="DEAN, HONORS COLLEGE"/>
    <s v="H0407"/>
    <s v="HONORS COLLEGE"/>
    <x v="76"/>
    <x v="78"/>
    <x v="21"/>
    <x v="21"/>
    <s v="(blank)"/>
    <s v="(blank)"/>
    <n v="100"/>
    <n v="0"/>
    <n v="0"/>
    <n v="0"/>
    <n v="0"/>
    <n v="0"/>
  </r>
  <r>
    <s v="0092079"/>
    <s v="Hadjiev,Viktor G"/>
    <s v="PI"/>
    <s v="G0507706"/>
    <s v="H0452"/>
    <s v="TX CTR SUPERCONDUCTIVITY AT UH"/>
    <s v="H0400"/>
    <s v="RESEARCH"/>
    <x v="33"/>
    <x v="33"/>
    <x v="1"/>
    <x v="1"/>
    <s v="(blank)"/>
    <s v="(blank)"/>
    <n v="10"/>
    <n v="901"/>
    <n v="478.65701585000005"/>
    <n v="210.60908697400004"/>
    <n v="0"/>
    <n v="268.04792887600001"/>
  </r>
  <r>
    <s v="0092079"/>
    <s v="Hadjiev,Viktor G"/>
    <s v="PI"/>
    <s v="G0507706"/>
    <s v="H0452"/>
    <s v="TX CTR SUPERCONDUCTIVITY AT UH"/>
    <s v="H0400"/>
    <s v="RESEARCH"/>
    <x v="35"/>
    <x v="35"/>
    <x v="7"/>
    <x v="7"/>
    <s v="H0406"/>
    <s v="DEAN, ENGINEERING"/>
    <n v="90"/>
    <n v="8107"/>
    <n v="4306.8506409500005"/>
    <n v="0"/>
    <n v="4306.8506409500005"/>
    <n v="0"/>
  </r>
  <r>
    <s v="0084169"/>
    <s v="Price,Daniel M"/>
    <s v="PI"/>
    <s v="G0507708"/>
    <s v="H0078"/>
    <s v="DEAN, HONORS COLLEGE"/>
    <s v="H0407"/>
    <s v="HONORS COLLEGE"/>
    <x v="76"/>
    <x v="78"/>
    <x v="21"/>
    <x v="21"/>
    <s v="(blank)"/>
    <s v="(blank)"/>
    <n v="25"/>
    <n v="4453"/>
    <n v="2365.6600350500003"/>
    <n v="1040.8904154220002"/>
    <n v="0"/>
    <n v="1324.7696196280001"/>
  </r>
  <r>
    <s v="0084169"/>
    <s v="Price,Daniel M"/>
    <s v="PI"/>
    <s v="G0507708"/>
    <s v="H0078"/>
    <s v="DEAN, HONORS COLLEGE"/>
    <s v="H0407"/>
    <s v="HONORS COLLEGE"/>
    <x v="100"/>
    <x v="102"/>
    <x v="7"/>
    <x v="7"/>
    <s v="H0407"/>
    <s v="Honors College"/>
    <n v="25"/>
    <n v="4453"/>
    <n v="2365.6600350500003"/>
    <n v="0"/>
    <n v="2365.6600350500003"/>
    <n v="0"/>
  </r>
  <r>
    <s v="8009539"/>
    <s v="Stelzig,Donaji"/>
    <s v="COPI"/>
    <s v="G0507708"/>
    <s v="H0078"/>
    <s v="DEAN, HONORS COLLEGE"/>
    <s v="H0407"/>
    <s v="HONORS COLLEGE"/>
    <x v="76"/>
    <x v="78"/>
    <x v="21"/>
    <x v="21"/>
    <s v="(blank)"/>
    <s v="(blank)"/>
    <n v="25"/>
    <n v="4453"/>
    <n v="2365.6600350500003"/>
    <n v="1040.8904154220002"/>
    <n v="0"/>
    <n v="1324.7696196280001"/>
  </r>
  <r>
    <s v="8009539"/>
    <s v="Stelzig,Donaji"/>
    <s v="COPI"/>
    <s v="G0507708"/>
    <s v="H0078"/>
    <s v="DEAN, HONORS COLLEGE"/>
    <s v="H0407"/>
    <s v="HONORS COLLEGE"/>
    <x v="100"/>
    <x v="102"/>
    <x v="7"/>
    <x v="7"/>
    <s v="H0407"/>
    <s v="Honors College"/>
    <n v="25"/>
    <n v="4453"/>
    <n v="2365.6600350500003"/>
    <n v="0"/>
    <n v="2365.6600350500003"/>
    <n v="0"/>
  </r>
  <r>
    <s v="0724701"/>
    <s v="Narendorf,Sarah C."/>
    <s v="PI"/>
    <s v="G0507711"/>
    <s v="H0130"/>
    <s v="GCSW RESEARCH CENTER SUPPORT"/>
    <s v="H0415"/>
    <s v="DEAN, SOCIAL WORK"/>
    <x v="21"/>
    <x v="21"/>
    <x v="5"/>
    <x v="5"/>
    <s v="(blank)"/>
    <s v="(blank)"/>
    <n v="0"/>
    <n v="0"/>
    <n v="0"/>
    <n v="0"/>
    <n v="0"/>
    <n v="0"/>
  </r>
  <r>
    <s v="0724701"/>
    <s v="Narendorf,Sarah C."/>
    <s v="PI"/>
    <s v="G0507711"/>
    <s v="H0130"/>
    <s v="GCSW RESEARCH CENTER SUPPORT"/>
    <s v="H0415"/>
    <s v="DEAN, SOCIAL WORK"/>
    <x v="79"/>
    <x v="81"/>
    <x v="5"/>
    <x v="5"/>
    <s v="(blank)"/>
    <s v="(blank)"/>
    <n v="100"/>
    <n v="2791"/>
    <n v="1482.7211223500001"/>
    <n v="652.39729383400004"/>
    <n v="0"/>
    <n v="830.32382851600005"/>
  </r>
  <r>
    <s v="8004805"/>
    <s v="Rajashekara,Kaushik"/>
    <s v="COPI"/>
    <s v="G0507718"/>
    <s v="H0070"/>
    <s v="ELECTRICAL ENGINEERING"/>
    <s v="H0406"/>
    <s v="DEAN, ENGINEERING"/>
    <x v="1"/>
    <x v="1"/>
    <x v="1"/>
    <x v="1"/>
    <s v="(blank)"/>
    <s v="(blank)"/>
    <n v="25"/>
    <n v="3768"/>
    <n v="2001.7532028000003"/>
    <n v="880.77140923200011"/>
    <n v="0"/>
    <n v="1120.9817935680003"/>
  </r>
  <r>
    <s v="8007901"/>
    <s v="Krishnamoorthy,Harish Sarma"/>
    <s v="PI"/>
    <s v="G0507718"/>
    <s v="H0070"/>
    <s v="ELECTRICAL ENGINEERING"/>
    <s v="H0406"/>
    <s v="DEAN, ENGINEERING"/>
    <x v="1"/>
    <x v="1"/>
    <x v="1"/>
    <x v="1"/>
    <s v="(blank)"/>
    <s v="(blank)"/>
    <n v="75"/>
    <n v="11304"/>
    <n v="6005.2596084000006"/>
    <n v="2642.3142276960002"/>
    <n v="0"/>
    <n v="3362.9453807040004"/>
  </r>
  <r>
    <s v="0081021"/>
    <s v="Krishnamoorti,Ramanan"/>
    <s v="COPI"/>
    <s v="G0507719"/>
    <s v="H0067"/>
    <s v="CHEMICAL ENGINEERING"/>
    <s v="H0406"/>
    <s v="DEAN, ENGINEERING"/>
    <x v="9"/>
    <x v="9"/>
    <x v="1"/>
    <x v="1"/>
    <s v="(blank)"/>
    <s v="(blank)"/>
    <n v="33"/>
    <n v="5459"/>
    <n v="2900.0983901500003"/>
    <n v="1276.0432916660002"/>
    <n v="0"/>
    <n v="1624.0550984840002"/>
  </r>
  <r>
    <s v="0081021"/>
    <s v="Krishnamoorti,Ramanan"/>
    <s v="COPI"/>
    <s v="G0507719"/>
    <s v="H0067"/>
    <s v="CHEMICAL ENGINEERING"/>
    <s v="H0406"/>
    <s v="DEAN, ENGINEERING"/>
    <x v="31"/>
    <x v="31"/>
    <x v="12"/>
    <x v="12"/>
    <s v="(blank)"/>
    <s v="(blank)"/>
    <n v="0"/>
    <n v="0"/>
    <n v="0"/>
    <n v="0"/>
    <n v="0"/>
    <n v="0"/>
  </r>
  <r>
    <s v="1044270"/>
    <s v="Robertson,Megan L"/>
    <s v="PI"/>
    <s v="G0507719"/>
    <s v="H0067"/>
    <s v="CHEMICAL ENGINEERING"/>
    <s v="H0406"/>
    <s v="DEAN, ENGINEERING"/>
    <x v="9"/>
    <x v="9"/>
    <x v="1"/>
    <x v="1"/>
    <s v="(blank)"/>
    <s v="(blank)"/>
    <n v="34"/>
    <n v="5625"/>
    <n v="2988.2860312500002"/>
    <n v="1314.8458537500001"/>
    <n v="0"/>
    <n v="1673.4401775000001"/>
  </r>
  <r>
    <s v="8007788"/>
    <s v="Karim,Alamgir"/>
    <s v="COPI"/>
    <s v="G0507719"/>
    <s v="H0067"/>
    <s v="CHEMICAL ENGINEERING"/>
    <s v="H0406"/>
    <s v="DEAN, ENGINEERING"/>
    <x v="9"/>
    <x v="9"/>
    <x v="1"/>
    <x v="1"/>
    <s v="(blank)"/>
    <s v="(blank)"/>
    <n v="33"/>
    <n v="5459"/>
    <n v="2900.0983901500003"/>
    <n v="1276.0432916660002"/>
    <n v="0"/>
    <n v="1624.0550984840002"/>
  </r>
  <r>
    <s v="0082328"/>
    <s v="Vipulanandan,Cumaraswamy"/>
    <s v="PI"/>
    <s v="G0507720"/>
    <s v="H0068"/>
    <s v="CIVIL ENGINEERING"/>
    <s v="H0406"/>
    <s v="DEAN, ENGINEERING"/>
    <x v="40"/>
    <x v="40"/>
    <x v="1"/>
    <x v="1"/>
    <s v="(blank)"/>
    <s v="(blank)"/>
    <n v="40"/>
    <n v="880"/>
    <n v="467.50074800000004"/>
    <n v="205.70032912000002"/>
    <n v="0"/>
    <n v="261.80041888000005"/>
  </r>
  <r>
    <s v="0082328"/>
    <s v="Vipulanandan,Cumaraswamy"/>
    <s v="PI"/>
    <s v="G0507720"/>
    <s v="H0068"/>
    <s v="CIVIL ENGINEERING"/>
    <s v="H0406"/>
    <s v="DEAN, ENGINEERING"/>
    <x v="5"/>
    <x v="5"/>
    <x v="1"/>
    <x v="1"/>
    <s v="(blank)"/>
    <s v="(blank)"/>
    <n v="30"/>
    <n v="659"/>
    <n v="350.09431015000001"/>
    <n v="154.04149646600001"/>
    <n v="0"/>
    <n v="196.052813684"/>
  </r>
  <r>
    <s v="0082328"/>
    <s v="Vipulanandan,Cumaraswamy"/>
    <s v="PI"/>
    <s v="G0507720"/>
    <s v="H0068"/>
    <s v="CIVIL ENGINEERING"/>
    <s v="H0406"/>
    <s v="DEAN, ENGINEERING"/>
    <x v="101"/>
    <x v="103"/>
    <x v="1"/>
    <x v="1"/>
    <s v="(blank)"/>
    <s v="(blank)"/>
    <n v="30"/>
    <n v="659"/>
    <n v="350.09431015000001"/>
    <n v="154.04149646600001"/>
    <n v="0"/>
    <n v="196.052813684"/>
  </r>
  <r>
    <s v="0235161"/>
    <s v="Ekeoba,Jacqueline Njideka"/>
    <s v="COPI"/>
    <s v="G0507721"/>
    <s v="H0110"/>
    <s v="MATHEMATICS"/>
    <s v="H0411"/>
    <s v="DEAN, NATURAL SCIENCE &amp; MATHE"/>
    <x v="13"/>
    <x v="13"/>
    <x v="3"/>
    <x v="3"/>
    <s v="(blank)"/>
    <s v="(blank)"/>
    <n v="30"/>
    <n v="0"/>
    <n v="0"/>
    <n v="0"/>
    <n v="0"/>
    <n v="0"/>
  </r>
  <r>
    <s v="0362403"/>
    <s v="Manuel,Mariam A"/>
    <s v="PI"/>
    <s v="G0507721"/>
    <s v="H0110"/>
    <s v="MATHEMATICS"/>
    <s v="H0411"/>
    <s v="DEAN, NATURAL SCIENCE &amp; MATHE"/>
    <x v="13"/>
    <x v="13"/>
    <x v="3"/>
    <x v="3"/>
    <s v="(blank)"/>
    <s v="(blank)"/>
    <n v="40"/>
    <n v="0"/>
    <n v="0"/>
    <n v="0"/>
    <n v="0"/>
    <n v="0"/>
  </r>
  <r>
    <s v="8015344"/>
    <s v="Thesen,Thomas"/>
    <s v="COPI"/>
    <s v="G0507721"/>
    <s v="H0110"/>
    <s v="MATHEMATICS"/>
    <s v="H0411"/>
    <s v="DEAN, NATURAL SCIENCE &amp; MATHE"/>
    <x v="85"/>
    <x v="87"/>
    <x v="20"/>
    <x v="20"/>
    <s v="(blank)"/>
    <s v="(blank)"/>
    <n v="30"/>
    <n v="0"/>
    <n v="0"/>
    <n v="0"/>
    <n v="0"/>
    <n v="0"/>
  </r>
  <r>
    <s v="1388455"/>
    <s v="Pinto,Pablo M"/>
    <s v="COI"/>
    <s v="G0507722"/>
    <s v="H0110"/>
    <s v="MATHEMATICS"/>
    <s v="H0411"/>
    <s v="DEAN, NATURAL SCIENCE &amp; MATHE"/>
    <x v="48"/>
    <x v="48"/>
    <x v="16"/>
    <x v="16"/>
    <s v="(blank)"/>
    <s v="(blank)"/>
    <n v="5.61"/>
    <n v="0"/>
    <n v="0"/>
    <n v="0"/>
    <n v="0"/>
    <n v="0"/>
  </r>
  <r>
    <s v="8007414"/>
    <s v="Sun,Jiajia"/>
    <s v="COI"/>
    <s v="G0507722"/>
    <s v="H0110"/>
    <s v="MATHEMATICS"/>
    <s v="H0411"/>
    <s v="DEAN, NATURAL SCIENCE &amp; MATHE"/>
    <x v="4"/>
    <x v="4"/>
    <x v="3"/>
    <x v="3"/>
    <s v="(blank)"/>
    <s v="(blank)"/>
    <n v="23.36"/>
    <n v="0"/>
    <n v="0"/>
    <n v="0"/>
    <n v="0"/>
    <n v="0"/>
  </r>
  <r>
    <s v="8015410"/>
    <s v="Jun,Mikyoung"/>
    <s v="PI"/>
    <s v="G0507722"/>
    <s v="H0110"/>
    <s v="MATHEMATICS"/>
    <s v="H0411"/>
    <s v="DEAN, NATURAL SCIENCE &amp; MATHE"/>
    <x v="13"/>
    <x v="13"/>
    <x v="3"/>
    <x v="3"/>
    <s v="(blank)"/>
    <s v="(blank)"/>
    <n v="71.03"/>
    <n v="0"/>
    <n v="0"/>
    <n v="0"/>
    <n v="0"/>
    <n v="0"/>
  </r>
  <r>
    <s v="8015735"/>
    <s v="Bruce,Marino A"/>
    <s v="PI"/>
    <s v="G0507724"/>
    <s v="H0624"/>
    <s v="BEHAVIORAL &amp; SOCIAL SCIENCES"/>
    <s v="H0557"/>
    <s v="DEAN, COLLEGE OF MEDICINE"/>
    <x v="72"/>
    <x v="74"/>
    <x v="20"/>
    <x v="20"/>
    <s v="(blank)"/>
    <s v="(blank)"/>
    <n v="100"/>
    <n v="1774"/>
    <n v="942.43900790000009"/>
    <n v="414.67316347600007"/>
    <n v="0"/>
    <n v="527.76584442400008"/>
  </r>
  <r>
    <s v="1185394"/>
    <s v="Cuny,Gregory D"/>
    <s v="PI"/>
    <s v="G0507730"/>
    <s v="H0117"/>
    <s v="PHARMACOLOGICAL &amp; PHARMACEUTIC"/>
    <s v="H0413"/>
    <s v="DEAN, PHARMACY"/>
    <x v="24"/>
    <x v="24"/>
    <x v="9"/>
    <x v="9"/>
    <s v="(blank)"/>
    <s v="(blank)"/>
    <n v="100"/>
    <n v="57247"/>
    <n v="30412.517409950004"/>
    <n v="13381.507660378002"/>
    <n v="0"/>
    <n v="17031.009749572004"/>
  </r>
  <r>
    <s v="8013267"/>
    <s v="Matta,Michael"/>
    <s v="PI"/>
    <s v="G0507737"/>
    <s v="H0064"/>
    <s v="PSYCH, HLTH &amp; LEARNING SCIENCE"/>
    <s v="H0405"/>
    <s v="DEAN, EDUCATION"/>
    <x v="11"/>
    <x v="11"/>
    <x v="0"/>
    <x v="0"/>
    <s v="(blank)"/>
    <s v="(blank)"/>
    <n v="100"/>
    <n v="0"/>
    <n v="0"/>
    <n v="0"/>
    <n v="0"/>
    <n v="0"/>
  </r>
  <r>
    <s v="0094186"/>
    <s v="Garey,Kevin W"/>
    <s v="COPI"/>
    <s v="G0507743"/>
    <s v="H0118"/>
    <s v="PHARM PRAC &amp; TRANS RESEARCH"/>
    <s v="H0413"/>
    <s v="DEAN, PHARMACY"/>
    <x v="45"/>
    <x v="45"/>
    <x v="9"/>
    <x v="9"/>
    <s v="(blank)"/>
    <s v="(blank)"/>
    <n v="0"/>
    <n v="0"/>
    <n v="0"/>
    <n v="0"/>
    <n v="0"/>
    <n v="0"/>
  </r>
  <r>
    <s v="8007894"/>
    <s v="Gonzales-Luna,Anne J"/>
    <s v="PI"/>
    <s v="G0507743"/>
    <s v="H0118"/>
    <s v="PHARM PRAC &amp; TRANS RESEARCH"/>
    <s v="H0413"/>
    <s v="DEAN, PHARMACY"/>
    <x v="45"/>
    <x v="45"/>
    <x v="9"/>
    <x v="9"/>
    <s v="(blank)"/>
    <s v="(blank)"/>
    <n v="100"/>
    <n v="0"/>
    <n v="0"/>
    <n v="0"/>
    <n v="0"/>
    <n v="0"/>
  </r>
  <r>
    <s v="1195016"/>
    <s v="Snodgrass Rangel,Virginia Walker"/>
    <s v="COPI"/>
    <s v="G0507752"/>
    <s v="H0067"/>
    <s v="CHEMICAL ENGINEERING"/>
    <s v="H0406"/>
    <s v="DEAN, ENGINEERING"/>
    <x v="39"/>
    <x v="39"/>
    <x v="0"/>
    <x v="0"/>
    <s v="(blank)"/>
    <s v="(blank)"/>
    <n v="40"/>
    <n v="1487"/>
    <n v="789.97001395000007"/>
    <n v="347.58680613800004"/>
    <n v="0"/>
    <n v="442.38320781200002"/>
  </r>
  <r>
    <s v="8004514"/>
    <s v="Henderson,Jerrod A"/>
    <s v="PI"/>
    <s v="G0507752"/>
    <s v="H0067"/>
    <s v="CHEMICAL ENGINEERING"/>
    <s v="H0406"/>
    <s v="DEAN, ENGINEERING"/>
    <x v="9"/>
    <x v="9"/>
    <x v="1"/>
    <x v="1"/>
    <s v="(blank)"/>
    <s v="(blank)"/>
    <n v="60"/>
    <n v="2230"/>
    <n v="1184.6893955"/>
    <n v="521.26333402"/>
    <n v="0"/>
    <n v="663.42606148000004"/>
  </r>
  <r>
    <s v="8010855"/>
    <s v="Roh,Jinsook"/>
    <s v="PI"/>
    <s v="G0507753"/>
    <s v="H0071"/>
    <s v="BIOMEDICAL ENGINEERING"/>
    <s v="H0406"/>
    <s v="DEAN, ENGINEERING"/>
    <x v="37"/>
    <x v="37"/>
    <x v="1"/>
    <x v="1"/>
    <s v="(blank)"/>
    <s v="(blank)"/>
    <n v="100"/>
    <n v="10100"/>
    <n v="5365.6335850000005"/>
    <n v="2360.8787774000002"/>
    <n v="0"/>
    <n v="3004.7548076000003"/>
  </r>
  <r>
    <s v="1232539"/>
    <s v="Zhang,Yingchun"/>
    <s v="PI"/>
    <s v="G0507756"/>
    <s v="H0071"/>
    <s v="BIOMEDICAL ENGINEERING"/>
    <s v="H0406"/>
    <s v="DEAN, ENGINEERING"/>
    <x v="37"/>
    <x v="37"/>
    <x v="1"/>
    <x v="1"/>
    <s v="(blank)"/>
    <s v="(blank)"/>
    <n v="100"/>
    <n v="9422"/>
    <n v="5005.4455087000006"/>
    <n v="2202.3960238280001"/>
    <n v="0"/>
    <n v="2803.0494848720004"/>
  </r>
  <r>
    <s v="0859859"/>
    <s v="Daniels,Stephanie K"/>
    <s v="PI"/>
    <s v="G0507760"/>
    <s v="H0087"/>
    <s v="COMMUNICATIONS DISORDERS"/>
    <s v="H0409"/>
    <s v="DEAN, LIBERAL ARTS &amp; SOC SCI"/>
    <x v="73"/>
    <x v="75"/>
    <x v="2"/>
    <x v="2"/>
    <s v="(blank)"/>
    <s v="(blank)"/>
    <n v="100"/>
    <n v="0"/>
    <n v="0"/>
    <n v="0"/>
    <n v="0"/>
    <n v="0"/>
  </r>
  <r>
    <s v="1218578"/>
    <s v="Obasi,Ezemenari M"/>
    <s v="PI"/>
    <s v="G0507761"/>
    <s v="H0010"/>
    <s v="HEALTH RESEARCH INSTITUTE"/>
    <s v="H0400"/>
    <s v="RESEARCH"/>
    <x v="17"/>
    <x v="17"/>
    <x v="7"/>
    <x v="7"/>
    <s v="H0405"/>
    <s v="DEAN, EDUCATION"/>
    <n v="20"/>
    <n v="14373"/>
    <n v="7635.6684670500008"/>
    <n v="0"/>
    <n v="7635.6684670500008"/>
    <n v="0"/>
  </r>
  <r>
    <s v="1218578"/>
    <s v="Obasi,Ezemenari M"/>
    <s v="PI"/>
    <s v="G0507761"/>
    <s v="H0010"/>
    <s v="HEALTH RESEARCH INSTITUTE"/>
    <s v="H0400"/>
    <s v="RESEARCH"/>
    <x v="11"/>
    <x v="11"/>
    <x v="0"/>
    <x v="0"/>
    <s v="(blank)"/>
    <s v="(blank)"/>
    <n v="0"/>
    <n v="0"/>
    <n v="0"/>
    <n v="0"/>
    <n v="0"/>
    <n v="0"/>
  </r>
  <r>
    <s v="1307125"/>
    <s v="Carmack,Chakema"/>
    <s v="COI"/>
    <s v="G0507761"/>
    <s v="H0010"/>
    <s v="HEALTH RESEARCH INSTITUTE"/>
    <s v="H0400"/>
    <s v="RESEARCH"/>
    <x v="17"/>
    <x v="17"/>
    <x v="7"/>
    <x v="7"/>
    <s v="H0405"/>
    <s v="DEAN, EDUCATION"/>
    <n v="60"/>
    <n v="43117"/>
    <n v="22905.942899450001"/>
    <n v="0"/>
    <n v="22905.942899450001"/>
    <n v="0"/>
  </r>
  <r>
    <s v="1307125"/>
    <s v="Carmack,Chakema"/>
    <s v="COI"/>
    <s v="G0507761"/>
    <s v="H0010"/>
    <s v="HEALTH RESEARCH INSTITUTE"/>
    <s v="H0400"/>
    <s v="RESEARCH"/>
    <x v="11"/>
    <x v="11"/>
    <x v="0"/>
    <x v="0"/>
    <s v="(blank)"/>
    <s v="(blank)"/>
    <n v="20"/>
    <n v="14373"/>
    <n v="7635.6684670500008"/>
    <n v="3359.6941255020006"/>
    <n v="0"/>
    <n v="4275.9743415480007"/>
  </r>
  <r>
    <s v="8016659"/>
    <s v="Della Santina,Luca"/>
    <s v="PI"/>
    <s v="G0507765"/>
    <s v="H0114"/>
    <s v="OPT VISION SCIENCES"/>
    <s v="H0412"/>
    <s v="DEAN, OPTOMETRY"/>
    <x v="28"/>
    <x v="28"/>
    <x v="4"/>
    <x v="4"/>
    <s v="(blank)"/>
    <s v="(blank)"/>
    <n v="0"/>
    <n v="0"/>
    <n v="0"/>
    <n v="0"/>
    <n v="0"/>
    <n v="0"/>
  </r>
  <r>
    <s v="8016659"/>
    <s v="Della Santina,Luca"/>
    <s v="PI"/>
    <s v="G0507765"/>
    <s v="H0114"/>
    <s v="OPT VISION SCIENCES"/>
    <s v="H0412"/>
    <s v="DEAN, OPTOMETRY"/>
    <x v="10"/>
    <x v="10"/>
    <x v="4"/>
    <x v="4"/>
    <s v="(blank)"/>
    <s v="(blank)"/>
    <n v="100"/>
    <n v="0"/>
    <n v="0"/>
    <n v="0"/>
    <n v="0"/>
    <n v="0"/>
  </r>
  <r>
    <s v="0906269"/>
    <s v="Ogletree-Hughes,Monique L"/>
    <s v="PI"/>
    <s v="G0507776"/>
    <s v="H0577"/>
    <s v="PRE-HEALTH ADVISING"/>
    <s v="H0457"/>
    <s v="OFFICE OF THE PROVOST PH"/>
    <x v="26"/>
    <x v="26"/>
    <x v="3"/>
    <x v="3"/>
    <s v="(blank)"/>
    <s v="(blank)"/>
    <n v="100"/>
    <n v="0"/>
    <n v="0"/>
    <n v="0"/>
    <n v="0"/>
    <n v="0"/>
  </r>
  <r>
    <s v="8002407"/>
    <s v="Johnston,Craig Allen"/>
    <s v="PI"/>
    <s v="G0507781"/>
    <s v="H0065"/>
    <s v="HEALTH AND HUMAN PERFORMANCE"/>
    <s v="H0409"/>
    <s v="DEAN, LIBERAL ARTS &amp; SOC SCI"/>
    <x v="16"/>
    <x v="16"/>
    <x v="2"/>
    <x v="2"/>
    <s v="(blank)"/>
    <s v="(blank)"/>
    <n v="100"/>
    <n v="29715"/>
    <n v="15786.119007750001"/>
    <n v="6945.8923634100011"/>
    <n v="0"/>
    <n v="8840.2266443400003"/>
  </r>
  <r>
    <s v="0091236"/>
    <s v="Majkic,Goran S"/>
    <s v="COI"/>
    <s v="G0507782"/>
    <s v="H0073"/>
    <s v="MECHANICAL ENGINEERING"/>
    <s v="H0406"/>
    <s v="DEAN, ENGINEERING"/>
    <x v="33"/>
    <x v="33"/>
    <x v="1"/>
    <x v="1"/>
    <s v="(blank)"/>
    <s v="(blank)"/>
    <n v="7"/>
    <n v="3139"/>
    <n v="1667.5964181500001"/>
    <n v="733.74242398600006"/>
    <n v="0"/>
    <n v="933.85399416400003"/>
  </r>
  <r>
    <s v="0091236"/>
    <s v="Majkic,Goran S"/>
    <s v="COI"/>
    <s v="G0507782"/>
    <s v="H0073"/>
    <s v="MECHANICAL ENGINEERING"/>
    <s v="H0406"/>
    <s v="DEAN, ENGINEERING"/>
    <x v="36"/>
    <x v="36"/>
    <x v="7"/>
    <x v="7"/>
    <s v="H0406"/>
    <s v="DEAN, ENGINEERING"/>
    <n v="7"/>
    <n v="3139"/>
    <n v="1667.5964181500001"/>
    <n v="0"/>
    <n v="1667.5964181500001"/>
    <n v="0"/>
  </r>
  <r>
    <s v="0645768"/>
    <s v="Selvamanickam,Venkat"/>
    <s v="PI"/>
    <s v="G0507782"/>
    <s v="H0073"/>
    <s v="MECHANICAL ENGINEERING"/>
    <s v="H0406"/>
    <s v="DEAN, ENGINEERING"/>
    <x v="33"/>
    <x v="33"/>
    <x v="1"/>
    <x v="1"/>
    <s v="(blank)"/>
    <s v="(blank)"/>
    <n v="28"/>
    <n v="12558"/>
    <n v="6671.4481743000006"/>
    <n v="2935.4371966920003"/>
    <n v="0"/>
    <n v="3736.0109776080003"/>
  </r>
  <r>
    <s v="0645768"/>
    <s v="Selvamanickam,Venkat"/>
    <s v="PI"/>
    <s v="G0507782"/>
    <s v="H0073"/>
    <s v="MECHANICAL ENGINEERING"/>
    <s v="H0406"/>
    <s v="DEAN, ENGINEERING"/>
    <x v="35"/>
    <x v="35"/>
    <x v="7"/>
    <x v="7"/>
    <s v="H0406"/>
    <s v="DEAN, ENGINEERING"/>
    <n v="18"/>
    <n v="8072"/>
    <n v="4288.2568612000005"/>
    <n v="0"/>
    <n v="4288.2568612000005"/>
    <n v="0"/>
  </r>
  <r>
    <s v="0645768"/>
    <s v="Selvamanickam,Venkat"/>
    <s v="PI"/>
    <s v="G0507782"/>
    <s v="H0073"/>
    <s v="MECHANICAL ENGINEERING"/>
    <s v="H0406"/>
    <s v="DEAN, ENGINEERING"/>
    <x v="36"/>
    <x v="36"/>
    <x v="7"/>
    <x v="7"/>
    <s v="H0406"/>
    <s v="DEAN, ENGINEERING"/>
    <n v="27"/>
    <n v="12109"/>
    <n v="6432.9165426500003"/>
    <n v="0"/>
    <n v="6432.9165426500003"/>
    <n v="0"/>
  </r>
  <r>
    <s v="0887350"/>
    <s v="Li,Yi"/>
    <s v="COI"/>
    <s v="G0507782"/>
    <s v="H0073"/>
    <s v="MECHANICAL ENGINEERING"/>
    <s v="H0406"/>
    <s v="DEAN, ENGINEERING"/>
    <x v="33"/>
    <x v="33"/>
    <x v="1"/>
    <x v="1"/>
    <s v="(blank)"/>
    <s v="(blank)"/>
    <n v="3"/>
    <n v="1347"/>
    <n v="715.59489495000003"/>
    <n v="314.86175377800004"/>
    <n v="0"/>
    <n v="400.73314117199999"/>
  </r>
  <r>
    <s v="0887350"/>
    <s v="Li,Yi"/>
    <s v="COI"/>
    <s v="G0507782"/>
    <s v="H0073"/>
    <s v="MECHANICAL ENGINEERING"/>
    <s v="H0406"/>
    <s v="DEAN, ENGINEERING"/>
    <x v="36"/>
    <x v="36"/>
    <x v="7"/>
    <x v="7"/>
    <s v="H0406"/>
    <s v="DEAN, ENGINEERING"/>
    <n v="3"/>
    <n v="1347"/>
    <n v="715.59489495000003"/>
    <n v="0"/>
    <n v="715.59489495000003"/>
    <n v="0"/>
  </r>
  <r>
    <s v="0900534"/>
    <s v="Robles Hernandez,Francisco C"/>
    <s v="COI"/>
    <s v="G0507782"/>
    <s v="H0073"/>
    <s v="MECHANICAL ENGINEERING"/>
    <s v="H0406"/>
    <s v="DEAN, ENGINEERING"/>
    <x v="41"/>
    <x v="41"/>
    <x v="13"/>
    <x v="13"/>
    <s v="(blank)"/>
    <s v="(blank)"/>
    <n v="4"/>
    <n v="1793"/>
    <n v="952.53277405000006"/>
    <n v="419.11442058200004"/>
    <n v="0"/>
    <n v="533.41835346800008"/>
  </r>
  <r>
    <s v="0900534"/>
    <s v="Robles Hernandez,Francisco C"/>
    <s v="COI"/>
    <s v="G0507782"/>
    <s v="H0073"/>
    <s v="MECHANICAL ENGINEERING"/>
    <s v="H0406"/>
    <s v="DEAN, ENGINEERING"/>
    <x v="36"/>
    <x v="36"/>
    <x v="7"/>
    <x v="7"/>
    <s v="H0416"/>
    <s v="TECHNOLOGY ADMIN"/>
    <n v="3"/>
    <n v="1347"/>
    <n v="715.59489495000003"/>
    <n v="0"/>
    <n v="715.59489495000003"/>
    <n v="0"/>
  </r>
  <r>
    <s v="0190308"/>
    <s v="Reitzel,Lorraine R"/>
    <s v="PI"/>
    <s v="G0507785"/>
    <s v="H0010"/>
    <s v="HEALTH RESEARCH INSTITUTE"/>
    <s v="H0400"/>
    <s v="RESEARCH"/>
    <x v="17"/>
    <x v="17"/>
    <x v="7"/>
    <x v="7"/>
    <s v="H0405"/>
    <s v="DEAN, EDUCATION"/>
    <n v="25"/>
    <n v="1451"/>
    <n v="770.84498335000012"/>
    <n v="0"/>
    <n v="770.84498335000012"/>
    <n v="0"/>
  </r>
  <r>
    <s v="0190308"/>
    <s v="Reitzel,Lorraine R"/>
    <s v="PI"/>
    <s v="G0507785"/>
    <s v="H0010"/>
    <s v="HEALTH RESEARCH INSTITUTE"/>
    <s v="H0400"/>
    <s v="RESEARCH"/>
    <x v="11"/>
    <x v="11"/>
    <x v="0"/>
    <x v="0"/>
    <s v="(blank)"/>
    <s v="(blank)"/>
    <n v="25"/>
    <n v="1451"/>
    <n v="770.84498335000012"/>
    <n v="339.17179267400007"/>
    <n v="0"/>
    <n v="431.67319067600005"/>
  </r>
  <r>
    <s v="1218578"/>
    <s v="Obasi,Ezemenari M"/>
    <s v="PI"/>
    <s v="G0507785"/>
    <s v="H0010"/>
    <s v="HEALTH RESEARCH INSTITUTE"/>
    <s v="H0400"/>
    <s v="RESEARCH"/>
    <x v="17"/>
    <x v="17"/>
    <x v="7"/>
    <x v="7"/>
    <s v="H0405"/>
    <s v="DEAN, EDUCATION"/>
    <n v="25"/>
    <n v="1451"/>
    <n v="770.84498335000012"/>
    <n v="0"/>
    <n v="770.84498335000012"/>
    <n v="0"/>
  </r>
  <r>
    <s v="1218578"/>
    <s v="Obasi,Ezemenari M"/>
    <s v="PI"/>
    <s v="G0507785"/>
    <s v="H0010"/>
    <s v="HEALTH RESEARCH INSTITUTE"/>
    <s v="H0400"/>
    <s v="RESEARCH"/>
    <x v="11"/>
    <x v="11"/>
    <x v="0"/>
    <x v="0"/>
    <s v="(blank)"/>
    <s v="(blank)"/>
    <n v="25"/>
    <n v="1451"/>
    <n v="770.84498335000012"/>
    <n v="339.17179267400007"/>
    <n v="0"/>
    <n v="431.67319067600005"/>
  </r>
  <r>
    <s v="8016474"/>
    <s v="Ribelayga,Christophe Pierre"/>
    <s v="PI"/>
    <s v="G0507799"/>
    <s v="H0114"/>
    <s v="OPT VISION SCIENCES"/>
    <s v="H0412"/>
    <s v="DEAN, OPTOMETRY"/>
    <x v="28"/>
    <x v="28"/>
    <x v="4"/>
    <x v="4"/>
    <s v="(blank)"/>
    <s v="(blank)"/>
    <n v="0"/>
    <n v="0"/>
    <n v="0"/>
    <n v="0"/>
    <n v="0"/>
    <n v="0"/>
  </r>
  <r>
    <s v="8016474"/>
    <s v="Ribelayga,Christophe Pierre"/>
    <s v="PI"/>
    <s v="G0507799"/>
    <s v="H0114"/>
    <s v="OPT VISION SCIENCES"/>
    <s v="H0412"/>
    <s v="DEAN, OPTOMETRY"/>
    <x v="10"/>
    <x v="10"/>
    <x v="4"/>
    <x v="4"/>
    <s v="(blank)"/>
    <s v="(blank)"/>
    <n v="100"/>
    <n v="18166"/>
    <n v="9650.7029411000003"/>
    <n v="4246.3092940840006"/>
    <n v="0"/>
    <n v="5404.3936470159997"/>
  </r>
  <r>
    <s v="0083358"/>
    <s v="Rifai,Hanadi S"/>
    <s v="COPI"/>
    <s v="G0507804"/>
    <s v="H0068"/>
    <s v="CIVIL ENGINEERING"/>
    <s v="H0406"/>
    <s v="DEAN, ENGINEERING"/>
    <x v="40"/>
    <x v="40"/>
    <x v="1"/>
    <x v="1"/>
    <s v="(blank)"/>
    <s v="(blank)"/>
    <n v="20"/>
    <n v="9681"/>
    <n v="5143.0394788500007"/>
    <n v="2262.9373706940005"/>
    <n v="0"/>
    <n v="2880.1021081560002"/>
  </r>
  <r>
    <s v="1055405"/>
    <s v="Glennie,Craig Len"/>
    <s v="PI"/>
    <s v="G0507804"/>
    <s v="H0068"/>
    <s v="CIVIL ENGINEERING"/>
    <s v="H0406"/>
    <s v="DEAN, ENGINEERING"/>
    <x v="40"/>
    <x v="40"/>
    <x v="1"/>
    <x v="1"/>
    <s v="(blank)"/>
    <s v="(blank)"/>
    <n v="60"/>
    <n v="29044"/>
    <n v="15429.649687400002"/>
    <n v="6789.0458624560006"/>
    <n v="0"/>
    <n v="8640.6038249440026"/>
  </r>
  <r>
    <s v="1398938"/>
    <s v="Ghasemi,Hadi"/>
    <s v="COPI"/>
    <s v="G0507804"/>
    <s v="H0068"/>
    <s v="CIVIL ENGINEERING"/>
    <s v="H0406"/>
    <s v="DEAN, ENGINEERING"/>
    <x v="33"/>
    <x v="33"/>
    <x v="1"/>
    <x v="1"/>
    <s v="(blank)"/>
    <s v="(blank)"/>
    <n v="20"/>
    <n v="9681"/>
    <n v="5143.0394788500007"/>
    <n v="2262.9373706940005"/>
    <n v="0"/>
    <n v="2880.1021081560002"/>
  </r>
  <r>
    <s v="0089897"/>
    <s v="Carlson,Coleen"/>
    <s v="PI"/>
    <s v="G0507807"/>
    <s v="H0288"/>
    <s v="TIMES"/>
    <s v="H0400"/>
    <s v="RESEARCH"/>
    <x v="2"/>
    <x v="2"/>
    <x v="2"/>
    <x v="2"/>
    <s v="(blank)"/>
    <s v="(blank)"/>
    <n v="20"/>
    <n v="3288"/>
    <n v="1746.7527948000002"/>
    <n v="768.5712297120001"/>
    <n v="0"/>
    <n v="978.18156508800007"/>
  </r>
  <r>
    <s v="0089897"/>
    <s v="Carlson,Coleen"/>
    <s v="PI"/>
    <s v="G0507807"/>
    <s v="H0288"/>
    <s v="TIMES"/>
    <s v="H0400"/>
    <s v="RESEARCH"/>
    <x v="19"/>
    <x v="19"/>
    <x v="7"/>
    <x v="7"/>
    <s v="H0409"/>
    <s v="DEAN, LIBERAL ARTS AND SOCIAL SCIENCE"/>
    <n v="80"/>
    <n v="13151"/>
    <n v="6986.4799283500006"/>
    <n v="0"/>
    <n v="6986.4799283500006"/>
    <n v="0"/>
  </r>
  <r>
    <s v="0084169"/>
    <s v="Price,Daniel M"/>
    <s v="COI"/>
    <s v="G0507811"/>
    <s v="H0078"/>
    <s v="DEAN, HONORS COLLEGE"/>
    <s v="H0407"/>
    <s v="HONORS COLLEGE"/>
    <x v="76"/>
    <x v="78"/>
    <x v="21"/>
    <x v="21"/>
    <s v="(blank)"/>
    <s v="(blank)"/>
    <n v="25"/>
    <n v="45161"/>
    <n v="23991.819636850003"/>
    <n v="10556.400640214002"/>
    <n v="0"/>
    <n v="13435.418996636001"/>
  </r>
  <r>
    <s v="0084169"/>
    <s v="Price,Daniel M"/>
    <s v="COI"/>
    <s v="G0507811"/>
    <s v="H0078"/>
    <s v="DEAN, HONORS COLLEGE"/>
    <s v="H0407"/>
    <s v="HONORS COLLEGE"/>
    <x v="100"/>
    <x v="102"/>
    <x v="7"/>
    <x v="7"/>
    <s v="H0407"/>
    <s v="Honors College"/>
    <n v="25"/>
    <n v="45161"/>
    <n v="23991.819636850003"/>
    <n v="0"/>
    <n v="23991.819636850003"/>
    <n v="0"/>
  </r>
  <r>
    <s v="8009539"/>
    <s v="Stelzig,Donaji"/>
    <s v="PI"/>
    <s v="G0507811"/>
    <s v="H0078"/>
    <s v="DEAN, HONORS COLLEGE"/>
    <s v="H0407"/>
    <s v="HONORS COLLEGE"/>
    <x v="76"/>
    <x v="78"/>
    <x v="21"/>
    <x v="21"/>
    <s v="(blank)"/>
    <s v="(blank)"/>
    <n v="25"/>
    <n v="45161"/>
    <n v="23991.819636850003"/>
    <n v="10556.400640214002"/>
    <n v="0"/>
    <n v="13435.418996636001"/>
  </r>
  <r>
    <s v="8009539"/>
    <s v="Stelzig,Donaji"/>
    <s v="PI"/>
    <s v="G0507811"/>
    <s v="H0078"/>
    <s v="DEAN, HONORS COLLEGE"/>
    <s v="H0407"/>
    <s v="HONORS COLLEGE"/>
    <x v="100"/>
    <x v="102"/>
    <x v="7"/>
    <x v="7"/>
    <s v="H0407"/>
    <s v="Honors College"/>
    <n v="25"/>
    <n v="45161"/>
    <n v="23991.819636850003"/>
    <n v="0"/>
    <n v="23991.819636850003"/>
    <n v="0"/>
  </r>
  <r>
    <s v="0083723"/>
    <s v="McAlister,Leah Yvette"/>
    <s v="COPI"/>
    <s v="G0507815"/>
    <s v="H0110"/>
    <s v="MATHEMATICS"/>
    <s v="H0411"/>
    <s v="DEAN, NATURAL SCIENCE &amp; MATHE"/>
    <x v="13"/>
    <x v="13"/>
    <x v="3"/>
    <x v="3"/>
    <s v="(blank)"/>
    <s v="(blank)"/>
    <n v="10"/>
    <n v="526"/>
    <n v="279.43794710000003"/>
    <n v="122.95269672400002"/>
    <n v="0"/>
    <n v="156.48525037600001"/>
  </r>
  <r>
    <s v="0235161"/>
    <s v="Ekeoba,Jacqueline Njideka"/>
    <s v="COPI"/>
    <s v="G0507815"/>
    <s v="H0110"/>
    <s v="MATHEMATICS"/>
    <s v="H0411"/>
    <s v="DEAN, NATURAL SCIENCE &amp; MATHE"/>
    <x v="13"/>
    <x v="13"/>
    <x v="3"/>
    <x v="3"/>
    <s v="(blank)"/>
    <s v="(blank)"/>
    <n v="10"/>
    <n v="526"/>
    <n v="279.43794710000003"/>
    <n v="122.95269672400002"/>
    <n v="0"/>
    <n v="156.48525037600001"/>
  </r>
  <r>
    <s v="0256325"/>
    <s v="Mateer,Ramona Caravella"/>
    <s v="COPI"/>
    <s v="G0507815"/>
    <s v="H0110"/>
    <s v="MATHEMATICS"/>
    <s v="H0411"/>
    <s v="DEAN, NATURAL SCIENCE &amp; MATHE"/>
    <x v="13"/>
    <x v="13"/>
    <x v="3"/>
    <x v="3"/>
    <s v="(blank)"/>
    <s v="(blank)"/>
    <n v="10"/>
    <n v="526"/>
    <n v="279.43794710000003"/>
    <n v="122.95269672400002"/>
    <n v="0"/>
    <n v="156.48525037600001"/>
  </r>
  <r>
    <s v="0900385"/>
    <s v="Evans,Paige K"/>
    <s v="PI"/>
    <s v="G0507815"/>
    <s v="H0110"/>
    <s v="MATHEMATICS"/>
    <s v="H0411"/>
    <s v="DEAN, NATURAL SCIENCE &amp; MATHE"/>
    <x v="13"/>
    <x v="13"/>
    <x v="3"/>
    <x v="3"/>
    <s v="(blank)"/>
    <s v="(blank)"/>
    <n v="50"/>
    <n v="2631"/>
    <n v="1397.7209863500002"/>
    <n v="614.99723399400011"/>
    <n v="0"/>
    <n v="782.72375235600009"/>
  </r>
  <r>
    <s v="1195016"/>
    <s v="Snodgrass Rangel,Virginia Walker"/>
    <s v="COPI"/>
    <s v="G0507815"/>
    <s v="H0110"/>
    <s v="MATHEMATICS"/>
    <s v="H0411"/>
    <s v="DEAN, NATURAL SCIENCE &amp; MATHE"/>
    <x v="39"/>
    <x v="39"/>
    <x v="0"/>
    <x v="0"/>
    <s v="(blank)"/>
    <s v="(blank)"/>
    <n v="20"/>
    <n v="1053"/>
    <n v="559.40714505000005"/>
    <n v="246.13914382200002"/>
    <n v="0"/>
    <n v="313.268001228"/>
  </r>
  <r>
    <s v="8001712"/>
    <s v="Kalantar,Mehrdad"/>
    <s v="PI"/>
    <s v="G0507820"/>
    <s v="H0110"/>
    <s v="MATHEMATICS"/>
    <s v="H0411"/>
    <s v="DEAN, NATURAL SCIENCE &amp; MATHE"/>
    <x v="13"/>
    <x v="13"/>
    <x v="3"/>
    <x v="3"/>
    <s v="(blank)"/>
    <s v="(blank)"/>
    <n v="100"/>
    <n v="15784"/>
    <n v="8385.263416400001"/>
    <n v="3689.5159032160004"/>
    <n v="0"/>
    <n v="4695.7475131840001"/>
  </r>
  <r>
    <s v="8007788"/>
    <s v="Karim,Alamgir"/>
    <s v="PI"/>
    <s v="G0507823"/>
    <s v="H0067"/>
    <s v="CHEMICAL ENGINEERING"/>
    <s v="H0406"/>
    <s v="DEAN, ENGINEERING"/>
    <x v="9"/>
    <x v="9"/>
    <x v="1"/>
    <x v="1"/>
    <s v="(blank)"/>
    <s v="(blank)"/>
    <n v="100"/>
    <n v="49843"/>
    <n v="26479.136116550002"/>
    <n v="11650.819891282001"/>
    <n v="0"/>
    <n v="14828.316225268001"/>
  </r>
  <r>
    <s v="0882858"/>
    <s v="Wang,Yuhong"/>
    <s v="PI"/>
    <s v="G0507824"/>
    <s v="H0104"/>
    <s v="BIOLOGY &amp; BIOCHEMISTRY"/>
    <s v="H0411"/>
    <s v="DEAN, NATURAL SCIENCE &amp; MATHE"/>
    <x v="26"/>
    <x v="26"/>
    <x v="3"/>
    <x v="3"/>
    <s v="(blank)"/>
    <s v="(blank)"/>
    <n v="100"/>
    <n v="31864"/>
    <n v="16927.777084400001"/>
    <n v="7448.2219171360002"/>
    <n v="0"/>
    <n v="9479.5551672639995"/>
  </r>
  <r>
    <s v="0894122"/>
    <s v="Burns,Alan R"/>
    <s v="PI"/>
    <s v="G0507827"/>
    <s v="H0114"/>
    <s v="OPT VISION SCIENCES"/>
    <s v="H0412"/>
    <s v="DEAN, OPTOMETRY"/>
    <x v="28"/>
    <x v="28"/>
    <x v="4"/>
    <x v="4"/>
    <s v="(blank)"/>
    <s v="(blank)"/>
    <n v="0"/>
    <n v="0"/>
    <n v="0"/>
    <n v="0"/>
    <n v="0"/>
    <n v="0"/>
  </r>
  <r>
    <s v="0894122"/>
    <s v="Burns,Alan R"/>
    <s v="PI"/>
    <s v="G0507827"/>
    <s v="H0114"/>
    <s v="OPT VISION SCIENCES"/>
    <s v="H0412"/>
    <s v="DEAN, OPTOMETRY"/>
    <x v="10"/>
    <x v="10"/>
    <x v="4"/>
    <x v="4"/>
    <s v="(blank)"/>
    <s v="(blank)"/>
    <n v="100"/>
    <n v="0"/>
    <n v="0"/>
    <n v="0"/>
    <n v="0"/>
    <n v="0"/>
  </r>
  <r>
    <s v="0090274"/>
    <s v="Pinsky,Lawrence S"/>
    <s v="PI"/>
    <s v="G0507828"/>
    <s v="H0112"/>
    <s v="PHYSICS"/>
    <s v="H0411"/>
    <s v="DEAN, NATURAL SCIENCE &amp; MATHE"/>
    <x v="3"/>
    <x v="3"/>
    <x v="3"/>
    <x v="3"/>
    <s v="(blank)"/>
    <s v="(blank)"/>
    <n v="100"/>
    <n v="0"/>
    <n v="0"/>
    <n v="0"/>
    <n v="0"/>
    <n v="0"/>
  </r>
  <r>
    <s v="0204428"/>
    <s v="McClellan,Anne"/>
    <s v="PI"/>
    <s v="G0507832"/>
    <s v="H0058"/>
    <s v="DEAN, EDUCATION"/>
    <s v="H0405"/>
    <s v="DEAN, EDUCATION"/>
    <x v="22"/>
    <x v="22"/>
    <x v="0"/>
    <x v="0"/>
    <s v="(blank)"/>
    <s v="(blank)"/>
    <n v="20"/>
    <n v="2668"/>
    <n v="1417.3772678"/>
    <n v="623.64599783200003"/>
    <n v="0"/>
    <n v="793.73126996799999"/>
  </r>
  <r>
    <s v="0084169"/>
    <s v="Price,Daniel M"/>
    <s v="PI"/>
    <s v="G0507839"/>
    <s v="H0078"/>
    <s v="DEAN, HONORS COLLEGE"/>
    <s v="H0407"/>
    <s v="HONORS COLLEGE"/>
    <x v="76"/>
    <x v="78"/>
    <x v="21"/>
    <x v="21"/>
    <s v="(blank)"/>
    <s v="(blank)"/>
    <n v="25"/>
    <n v="0"/>
    <n v="0"/>
    <n v="0"/>
    <n v="0"/>
    <n v="0"/>
  </r>
  <r>
    <s v="0084169"/>
    <s v="Price,Daniel M"/>
    <s v="PI"/>
    <s v="G0507839"/>
    <s v="H0078"/>
    <s v="DEAN, HONORS COLLEGE"/>
    <s v="H0407"/>
    <s v="HONORS COLLEGE"/>
    <x v="100"/>
    <x v="102"/>
    <x v="7"/>
    <x v="7"/>
    <s v="H0407"/>
    <s v="Honors College"/>
    <n v="25"/>
    <n v="0"/>
    <n v="0"/>
    <n v="0"/>
    <n v="0"/>
    <n v="0"/>
  </r>
  <r>
    <s v="8009539"/>
    <s v="Stelzig,Donaji"/>
    <s v="COI"/>
    <s v="G0507839"/>
    <s v="H0078"/>
    <s v="DEAN, HONORS COLLEGE"/>
    <s v="H0407"/>
    <s v="HONORS COLLEGE"/>
    <x v="76"/>
    <x v="78"/>
    <x v="21"/>
    <x v="21"/>
    <s v="(blank)"/>
    <s v="(blank)"/>
    <n v="25"/>
    <n v="0"/>
    <n v="0"/>
    <n v="0"/>
    <n v="0"/>
    <n v="0"/>
  </r>
  <r>
    <s v="8009539"/>
    <s v="Stelzig,Donaji"/>
    <s v="COI"/>
    <s v="G0507839"/>
    <s v="H0078"/>
    <s v="DEAN, HONORS COLLEGE"/>
    <s v="H0407"/>
    <s v="HONORS COLLEGE"/>
    <x v="100"/>
    <x v="102"/>
    <x v="7"/>
    <x v="7"/>
    <s v="H0407"/>
    <s v="Honors College"/>
    <n v="25"/>
    <n v="0"/>
    <n v="0"/>
    <n v="0"/>
    <n v="0"/>
    <n v="0"/>
  </r>
  <r>
    <s v="8010063"/>
    <s v="Cherdack,Daniel David"/>
    <s v="PI"/>
    <s v="G0507841"/>
    <s v="H0112"/>
    <s v="PHYSICS"/>
    <s v="H0411"/>
    <s v="DEAN, NATURAL SCIENCE &amp; MATHE"/>
    <x v="3"/>
    <x v="3"/>
    <x v="3"/>
    <x v="3"/>
    <s v="(blank)"/>
    <s v="(blank)"/>
    <n v="100"/>
    <n v="0"/>
    <n v="0"/>
    <n v="0"/>
    <n v="0"/>
    <n v="0"/>
  </r>
  <r>
    <s v="0087502"/>
    <s v="Dow,David R"/>
    <s v="PI"/>
    <s v="G0507851"/>
    <s v="H0098"/>
    <s v="DEAN, LAW"/>
    <s v="H0410"/>
    <s v="DEAN, LAW"/>
    <x v="47"/>
    <x v="47"/>
    <x v="15"/>
    <x v="15"/>
    <s v="(blank)"/>
    <s v="(blank)"/>
    <n v="100"/>
    <n v="0"/>
    <n v="0"/>
    <n v="0"/>
    <n v="0"/>
    <n v="0"/>
  </r>
  <r>
    <s v="8002352"/>
    <s v="Francis,Joseph Thachil"/>
    <s v="COI"/>
    <s v="G0507852"/>
    <s v="H0071"/>
    <s v="BIOMEDICAL ENGINEERING"/>
    <s v="H0406"/>
    <s v="DEAN, ENGINEERING"/>
    <x v="37"/>
    <x v="37"/>
    <x v="1"/>
    <x v="1"/>
    <s v="(blank)"/>
    <s v="(blank)"/>
    <n v="100"/>
    <n v="21023"/>
    <n v="11168.486619550002"/>
    <n v="4914.1341126020006"/>
    <n v="0"/>
    <n v="6254.3525069480011"/>
  </r>
  <r>
    <s v="1405038"/>
    <s v="Vujanovic,Anka Anna"/>
    <s v="PI"/>
    <s v="G0507854"/>
    <s v="H0125"/>
    <s v="PSYCHOLOGY"/>
    <s v="H0409"/>
    <s v="DEAN, LIBERAL ARTS &amp; SOC SCI"/>
    <x v="2"/>
    <x v="2"/>
    <x v="2"/>
    <x v="2"/>
    <s v="(blank)"/>
    <s v="(blank)"/>
    <n v="100"/>
    <n v="71509"/>
    <n v="37989.217032650005"/>
    <n v="16715.255494366003"/>
    <n v="0"/>
    <n v="21273.961538284002"/>
  </r>
  <r>
    <s v="0407485"/>
    <s v="Goldberg,Mark A."/>
    <s v="PI"/>
    <s v="G0507855"/>
    <s v="H0092"/>
    <s v="MODERN AND CLASSICAL LANGUAGES"/>
    <s v="H0409"/>
    <s v="DEAN, LIBERAL ARTS &amp; SOC SCI"/>
    <x v="8"/>
    <x v="8"/>
    <x v="2"/>
    <x v="2"/>
    <s v="(blank)"/>
    <s v="(blank)"/>
    <n v="0"/>
    <n v="0"/>
    <n v="0"/>
    <n v="0"/>
    <n v="0"/>
    <n v="0"/>
  </r>
  <r>
    <s v="0407485"/>
    <s v="Goldberg,Mark A."/>
    <s v="PI"/>
    <s v="G0507855"/>
    <s v="H0092"/>
    <s v="MODERN AND CLASSICAL LANGUAGES"/>
    <s v="H0409"/>
    <s v="DEAN, LIBERAL ARTS &amp; SOC SCI"/>
    <x v="98"/>
    <x v="100"/>
    <x v="2"/>
    <x v="2"/>
    <s v="(blank)"/>
    <s v="(blank)"/>
    <n v="100"/>
    <n v="0"/>
    <n v="0"/>
    <n v="0"/>
    <n v="0"/>
    <n v="0"/>
  </r>
  <r>
    <s v="0083794"/>
    <s v="Layne,Charles S"/>
    <s v="PI"/>
    <s v="G0507870"/>
    <s v="H0065"/>
    <s v="HEALTH AND HUMAN PERFORMANCE"/>
    <s v="H0409"/>
    <s v="DEAN, LIBERAL ARTS &amp; SOC SCI"/>
    <x v="16"/>
    <x v="16"/>
    <x v="2"/>
    <x v="2"/>
    <s v="(blank)"/>
    <s v="(blank)"/>
    <n v="100"/>
    <n v="0"/>
    <n v="0"/>
    <n v="0"/>
    <n v="0"/>
    <n v="0"/>
  </r>
  <r>
    <s v="0085813"/>
    <s v="Chu,Wei-Kan"/>
    <s v="PI"/>
    <s v="G0507881"/>
    <s v="H0112"/>
    <s v="PHYSICS"/>
    <s v="H0411"/>
    <s v="DEAN, NATURAL SCIENCE &amp; MATHE"/>
    <x v="3"/>
    <x v="3"/>
    <x v="3"/>
    <x v="3"/>
    <s v="(blank)"/>
    <s v="(blank)"/>
    <n v="25"/>
    <n v="14592"/>
    <n v="7752.0124032000003"/>
    <n v="3410.8854574080001"/>
    <n v="0"/>
    <n v="4341.1269457920007"/>
  </r>
  <r>
    <s v="0085813"/>
    <s v="Chu,Wei-Kan"/>
    <s v="PI"/>
    <s v="G0507881"/>
    <s v="H0112"/>
    <s v="PHYSICS"/>
    <s v="H0411"/>
    <s v="DEAN, NATURAL SCIENCE &amp; MATHE"/>
    <x v="35"/>
    <x v="35"/>
    <x v="7"/>
    <x v="7"/>
    <s v="H0411"/>
    <s v="DEAN, NATURAL SCIENCE &amp; MATHE"/>
    <n v="25"/>
    <n v="14592"/>
    <n v="7752.0124032000003"/>
    <n v="0"/>
    <n v="7752.0124032000003"/>
    <n v="0"/>
  </r>
  <r>
    <s v="0898149"/>
    <s v="Bao,Jiming"/>
    <s v="COPI"/>
    <s v="G0507881"/>
    <s v="H0112"/>
    <s v="PHYSICS"/>
    <s v="H0411"/>
    <s v="DEAN, NATURAL SCIENCE &amp; MATHE"/>
    <x v="1"/>
    <x v="1"/>
    <x v="1"/>
    <x v="1"/>
    <s v="(blank)"/>
    <s v="(blank)"/>
    <n v="12.5"/>
    <n v="7297"/>
    <n v="3876.5374524500003"/>
    <n v="1705.6764790780001"/>
    <n v="0"/>
    <n v="2170.8609733720004"/>
  </r>
  <r>
    <s v="0898149"/>
    <s v="Bao,Jiming"/>
    <s v="COPI"/>
    <s v="G0507881"/>
    <s v="H0112"/>
    <s v="PHYSICS"/>
    <s v="H0411"/>
    <s v="DEAN, NATURAL SCIENCE &amp; MATHE"/>
    <x v="1"/>
    <x v="73"/>
    <x v="1"/>
    <x v="1"/>
    <s v="(blank)"/>
    <s v="(blank)"/>
    <n v="6.25"/>
    <n v="3649"/>
    <n v="1938.5343516500002"/>
    <n v="852.95511472600003"/>
    <n v="0"/>
    <n v="1085.5792369240003"/>
  </r>
  <r>
    <s v="0898149"/>
    <s v="Bao,Jiming"/>
    <s v="COPI"/>
    <s v="G0507881"/>
    <s v="H0112"/>
    <s v="PHYSICS"/>
    <s v="H0411"/>
    <s v="DEAN, NATURAL SCIENCE &amp; MATHE"/>
    <x v="35"/>
    <x v="35"/>
    <x v="7"/>
    <x v="7"/>
    <s v="H0406"/>
    <s v="DEAN, ENGINEERING"/>
    <n v="6.25"/>
    <n v="3649"/>
    <n v="1938.5343516500002"/>
    <n v="0"/>
    <n v="1938.5343516500002"/>
    <n v="0"/>
  </r>
  <r>
    <s v="0996023"/>
    <s v="Chen,Di"/>
    <s v="COPI"/>
    <s v="G0507881"/>
    <s v="H0112"/>
    <s v="PHYSICS"/>
    <s v="H0411"/>
    <s v="DEAN, NATURAL SCIENCE &amp; MATHE"/>
    <x v="3"/>
    <x v="3"/>
    <x v="3"/>
    <x v="3"/>
    <s v="(blank)"/>
    <s v="(blank)"/>
    <n v="12.5"/>
    <n v="7297"/>
    <n v="3876.5374524500003"/>
    <n v="1705.6764790780001"/>
    <n v="0"/>
    <n v="2170.8609733720004"/>
  </r>
  <r>
    <s v="0996023"/>
    <s v="Chen,Di"/>
    <s v="COPI"/>
    <s v="G0507881"/>
    <s v="H0112"/>
    <s v="PHYSICS"/>
    <s v="H0411"/>
    <s v="DEAN, NATURAL SCIENCE &amp; MATHE"/>
    <x v="35"/>
    <x v="35"/>
    <x v="7"/>
    <x v="7"/>
    <s v="H0411"/>
    <s v="DEAN, NATURAL SCIENCE &amp; MATHE"/>
    <n v="12.5"/>
    <n v="7297"/>
    <n v="3876.5374524500003"/>
    <n v="0"/>
    <n v="3876.5374524500003"/>
    <n v="0"/>
  </r>
  <r>
    <s v="1156907"/>
    <s v="Contreras-Vidal,Jose Luis"/>
    <s v="PI"/>
    <s v="G0507885"/>
    <s v="H0070"/>
    <s v="ELECTRICAL ENGINEERING"/>
    <s v="H0406"/>
    <s v="DEAN, ENGINEERING"/>
    <x v="1"/>
    <x v="1"/>
    <x v="1"/>
    <x v="1"/>
    <s v="(blank)"/>
    <s v="(blank)"/>
    <n v="100"/>
    <n v="0"/>
    <n v="0"/>
    <n v="0"/>
    <n v="0"/>
    <n v="0"/>
  </r>
  <r>
    <s v="8004514"/>
    <s v="Henderson,Jerrod A"/>
    <s v="PI"/>
    <s v="G0507887"/>
    <s v="H0067"/>
    <s v="CHEMICAL ENGINEERING"/>
    <s v="H0406"/>
    <s v="DEAN, ENGINEERING"/>
    <x v="9"/>
    <x v="9"/>
    <x v="1"/>
    <x v="1"/>
    <s v="(blank)"/>
    <s v="(blank)"/>
    <n v="100"/>
    <n v="31733"/>
    <n v="16858.18322305"/>
    <n v="7417.6006181419998"/>
    <n v="0"/>
    <n v="9440.5826049080006"/>
  </r>
  <r>
    <s v="0080982"/>
    <s v="Trombetta,Leonard P"/>
    <s v="PI"/>
    <s v="G0507904"/>
    <s v="H0070"/>
    <s v="ELECTRICAL ENGINEERING"/>
    <s v="H0406"/>
    <s v="DEAN, ENGINEERING"/>
    <x v="1"/>
    <x v="1"/>
    <x v="1"/>
    <x v="1"/>
    <s v="(blank)"/>
    <s v="(blank)"/>
    <n v="100"/>
    <n v="0"/>
    <n v="0"/>
    <n v="0"/>
    <n v="0"/>
    <n v="0"/>
  </r>
  <r>
    <s v="1057974"/>
    <s v="Sampson,McClain"/>
    <s v="PI"/>
    <s v="G0507908"/>
    <s v="H0464"/>
    <s v="LATINA MATERNAL &amp; FAMILY HLTH"/>
    <s v="H0415"/>
    <s v="DEAN, SOCIAL WORK"/>
    <x v="21"/>
    <x v="21"/>
    <x v="5"/>
    <x v="5"/>
    <s v="(blank)"/>
    <s v="(blank)"/>
    <n v="50"/>
    <n v="1311"/>
    <n v="696.46986435000008"/>
    <n v="306.44674031400001"/>
    <n v="0"/>
    <n v="390.02312403600007"/>
  </r>
  <r>
    <s v="8001367"/>
    <s v="Boyd,Reiko K"/>
    <s v="COI"/>
    <s v="G0507908"/>
    <s v="H0464"/>
    <s v="LATINA MATERNAL &amp; FAMILY HLTH"/>
    <s v="H0415"/>
    <s v="DEAN, SOCIAL WORK"/>
    <x v="21"/>
    <x v="21"/>
    <x v="5"/>
    <x v="5"/>
    <s v="(blank)"/>
    <s v="(blank)"/>
    <n v="50"/>
    <n v="1311"/>
    <n v="696.46986435000008"/>
    <n v="306.44674031400001"/>
    <n v="0"/>
    <n v="390.02312403600007"/>
  </r>
  <r>
    <s v="1057974"/>
    <s v="Sampson,McClain"/>
    <s v="PI"/>
    <s v="G0507909"/>
    <s v="H0464"/>
    <s v="LATINA MATERNAL &amp; FAMILY HLTH"/>
    <s v="H0415"/>
    <s v="DEAN, SOCIAL WORK"/>
    <x v="21"/>
    <x v="21"/>
    <x v="5"/>
    <x v="5"/>
    <s v="(blank)"/>
    <s v="(blank)"/>
    <n v="50"/>
    <n v="3498"/>
    <n v="1858.3154733000001"/>
    <n v="817.65880825200009"/>
    <n v="0"/>
    <n v="1040.6566650479999"/>
  </r>
  <r>
    <s v="8001367"/>
    <s v="Boyd,Reiko K"/>
    <s v="COI"/>
    <s v="G0507909"/>
    <s v="H0464"/>
    <s v="LATINA MATERNAL &amp; FAMILY HLTH"/>
    <s v="H0415"/>
    <s v="DEAN, SOCIAL WORK"/>
    <x v="21"/>
    <x v="21"/>
    <x v="5"/>
    <x v="5"/>
    <s v="(blank)"/>
    <s v="(blank)"/>
    <n v="50"/>
    <n v="3498"/>
    <n v="1858.3154733000001"/>
    <n v="817.65880825200009"/>
    <n v="0"/>
    <n v="1040.6566650479999"/>
  </r>
  <r>
    <s v="8007730"/>
    <s v="Gonzalez,Elsa"/>
    <s v="PI"/>
    <s v="G0507914"/>
    <s v="H0524"/>
    <s v="ED LEADERSHIP &amp; POLICY STUDIES"/>
    <s v="H0405"/>
    <s v="DEAN, EDUCATION"/>
    <x v="39"/>
    <x v="39"/>
    <x v="0"/>
    <x v="0"/>
    <s v="(blank)"/>
    <s v="(blank)"/>
    <n v="100"/>
    <n v="0"/>
    <n v="0"/>
    <n v="0"/>
    <n v="0"/>
    <n v="0"/>
  </r>
  <r>
    <s v="8001691"/>
    <s v="Grigorenko,Elena L"/>
    <s v="PI"/>
    <s v="G0507919"/>
    <s v="H0125"/>
    <s v="PSYCHOLOGY"/>
    <s v="H0409"/>
    <s v="DEAN, LIBERAL ARTS &amp; SOC SCI"/>
    <x v="2"/>
    <x v="2"/>
    <x v="2"/>
    <x v="2"/>
    <s v="(blank)"/>
    <s v="(blank)"/>
    <n v="100"/>
    <n v="0"/>
    <n v="0"/>
    <n v="0"/>
    <n v="0"/>
    <n v="0"/>
  </r>
  <r>
    <s v="0577857"/>
    <s v="Patel,Nimesh Bhikhu"/>
    <s v="PI"/>
    <s v="G0507920"/>
    <s v="H0114"/>
    <s v="OPT VISION SCIENCES"/>
    <s v="H0412"/>
    <s v="DEAN, OPTOMETRY"/>
    <x v="10"/>
    <x v="10"/>
    <x v="4"/>
    <x v="4"/>
    <s v="(blank)"/>
    <s v="(blank)"/>
    <n v="100"/>
    <n v="13040"/>
    <n v="6927.5110840000007"/>
    <n v="3048.1048769600002"/>
    <n v="0"/>
    <n v="3879.4062070400005"/>
  </r>
  <r>
    <s v="0161499"/>
    <s v="Jennings,Sheara Williams"/>
    <s v="PI"/>
    <s v="G0507925"/>
    <s v="H0129"/>
    <s v="DEAN, SOCIAL WORK"/>
    <s v="H0415"/>
    <s v="DEAN, SOCIAL WORK"/>
    <x v="21"/>
    <x v="21"/>
    <x v="5"/>
    <x v="5"/>
    <s v="(blank)"/>
    <s v="(blank)"/>
    <n v="0"/>
    <n v="0"/>
    <n v="0"/>
    <n v="0"/>
    <n v="0"/>
    <n v="0"/>
  </r>
  <r>
    <s v="0161499"/>
    <s v="Jennings,Sheara Williams"/>
    <s v="PI"/>
    <s v="G0507925"/>
    <s v="H0129"/>
    <s v="DEAN, SOCIAL WORK"/>
    <s v="H0415"/>
    <s v="DEAN, SOCIAL WORK"/>
    <x v="79"/>
    <x v="81"/>
    <x v="5"/>
    <x v="5"/>
    <s v="(blank)"/>
    <s v="(blank)"/>
    <n v="100"/>
    <n v="10797"/>
    <n v="5735.9154274500006"/>
    <n v="2523.8027880780005"/>
    <n v="0"/>
    <n v="3212.1126393720001"/>
  </r>
  <r>
    <s v="8011326"/>
    <s v="Horton,Renita Elillian"/>
    <s v="PI"/>
    <s v="G0507935"/>
    <s v="H0071"/>
    <s v="BIOMEDICAL ENGINEERING"/>
    <s v="H0406"/>
    <s v="DEAN, ENGINEERING"/>
    <x v="37"/>
    <x v="37"/>
    <x v="1"/>
    <x v="1"/>
    <s v="(blank)"/>
    <s v="(blank)"/>
    <n v="100"/>
    <n v="0"/>
    <n v="0"/>
    <n v="0"/>
    <n v="0"/>
    <n v="0"/>
  </r>
  <r>
    <s v="8005563"/>
    <s v="Beech,Bettina Marie"/>
    <s v="PI"/>
    <s v="G0507936"/>
    <s v="H0625"/>
    <s v="HEALTH SYST &amp; POPULATIONS SCI"/>
    <s v="H0557"/>
    <s v="DEAN, COLLEGE OF MEDICINE"/>
    <x v="78"/>
    <x v="80"/>
    <x v="20"/>
    <x v="20"/>
    <s v="(blank)"/>
    <s v="(blank)"/>
    <n v="100"/>
    <n v="2776"/>
    <n v="1474.7523596000001"/>
    <n v="648.891038224"/>
    <n v="0"/>
    <n v="825.86132137600009"/>
  </r>
  <r>
    <s v="1268062"/>
    <s v="Sager,William W"/>
    <s v="PI"/>
    <s v="G0507938"/>
    <s v="H0109"/>
    <s v="EARTH &amp; ATMOSPHERIC SCIENCES"/>
    <s v="H0411"/>
    <s v="DEAN, NATURAL SCIENCE &amp; MATHE"/>
    <x v="4"/>
    <x v="4"/>
    <x v="3"/>
    <x v="3"/>
    <s v="(blank)"/>
    <s v="(blank)"/>
    <n v="100"/>
    <n v="17274"/>
    <n v="9176.8271829000005"/>
    <n v="4037.8039604760002"/>
    <n v="0"/>
    <n v="5139.0232224240008"/>
  </r>
  <r>
    <s v="0094186"/>
    <s v="Garey,Kevin W"/>
    <s v="PI"/>
    <s v="G0507947"/>
    <s v="H0118"/>
    <s v="PHARM PRAC &amp; TRANS RESEARCH"/>
    <s v="H0413"/>
    <s v="DEAN, PHARMACY"/>
    <x v="45"/>
    <x v="45"/>
    <x v="9"/>
    <x v="9"/>
    <s v="(blank)"/>
    <s v="(blank)"/>
    <n v="100"/>
    <n v="1791"/>
    <n v="951.47027235000007"/>
    <n v="418.64691983400002"/>
    <n v="0"/>
    <n v="532.82335251600011"/>
  </r>
  <r>
    <n v="8015443"/>
    <s v="Gilbert,Lauren Rose"/>
    <s v="COPI"/>
    <s v="G0507949"/>
    <s v="H0625"/>
    <s v="HEALTH SYST &amp; POPULATIONS SCI"/>
    <s v="H0557"/>
    <s v="DEAN, COLLEGE OF MEDICINE"/>
    <x v="78"/>
    <x v="80"/>
    <x v="20"/>
    <x v="20"/>
    <s v="(blank)"/>
    <s v="(blank)"/>
    <n v="40"/>
    <n v="7908"/>
    <n v="4201.1317218000004"/>
    <n v="1848.4979575920001"/>
    <n v="0"/>
    <n v="2352.6337642080002"/>
  </r>
  <r>
    <s v="0455983"/>
    <s v="Nguyen,Bich-May"/>
    <s v="PI"/>
    <s v="G0507949"/>
    <s v="H0625"/>
    <s v="HEALTH SYST &amp; POPULATIONS SCI"/>
    <s v="H0557"/>
    <s v="DEAN, COLLEGE OF MEDICINE"/>
    <x v="78"/>
    <x v="80"/>
    <x v="20"/>
    <x v="20"/>
    <s v="(blank)"/>
    <s v="(blank)"/>
    <n v="60"/>
    <n v="11861"/>
    <n v="6301.1663318500005"/>
    <n v="2772.5131860140004"/>
    <n v="0"/>
    <n v="3528.653145836"/>
  </r>
  <r>
    <s v="1268062"/>
    <s v="Sager,William W"/>
    <s v="PI"/>
    <s v="G0507955"/>
    <s v="H0109"/>
    <s v="EARTH &amp; ATMOSPHERIC SCIENCES"/>
    <s v="H0411"/>
    <s v="DEAN, NATURAL SCIENCE &amp; MATHE"/>
    <x v="4"/>
    <x v="4"/>
    <x v="3"/>
    <x v="3"/>
    <s v="(blank)"/>
    <s v="(blank)"/>
    <n v="100"/>
    <n v="1424"/>
    <n v="756.5012104000001"/>
    <n v="332.86053257600003"/>
    <n v="0"/>
    <n v="423.64067782400008"/>
  </r>
  <r>
    <s v="1219509"/>
    <s v="Choi,Yunsoo"/>
    <s v="PI"/>
    <s v="G0507960"/>
    <s v="H0109"/>
    <s v="EARTH &amp; ATMOSPHERIC SCIENCES"/>
    <s v="H0411"/>
    <s v="DEAN, NATURAL SCIENCE &amp; MATHE"/>
    <x v="4"/>
    <x v="4"/>
    <x v="3"/>
    <x v="3"/>
    <s v="(blank)"/>
    <s v="(blank)"/>
    <n v="50"/>
    <n v="1203"/>
    <n v="639.09477255000002"/>
    <n v="281.20169992199999"/>
    <n v="0"/>
    <n v="357.89307262800003"/>
  </r>
  <r>
    <s v="1219509"/>
    <s v="Choi,Yunsoo"/>
    <s v="PI"/>
    <s v="G0507960"/>
    <s v="H0109"/>
    <s v="EARTH &amp; ATMOSPHERIC SCIENCES"/>
    <s v="H0411"/>
    <s v="DEAN, NATURAL SCIENCE &amp; MATHE"/>
    <x v="57"/>
    <x v="57"/>
    <x v="3"/>
    <x v="3"/>
    <s v="(blank)"/>
    <s v="(blank)"/>
    <n v="50"/>
    <n v="1203"/>
    <n v="639.09477255000002"/>
    <n v="281.20169992199999"/>
    <n v="0"/>
    <n v="357.89307262800003"/>
  </r>
  <r>
    <s v="0164111"/>
    <s v="Ardebili,Haleh"/>
    <s v="PI"/>
    <s v="G0507963"/>
    <s v="H0073"/>
    <s v="MECHANICAL ENGINEERING"/>
    <s v="H0406"/>
    <s v="DEAN, ENGINEERING"/>
    <x v="33"/>
    <x v="33"/>
    <x v="1"/>
    <x v="1"/>
    <s v="(blank)"/>
    <s v="(blank)"/>
    <n v="34"/>
    <n v="47488"/>
    <n v="25228.040364800003"/>
    <n v="11100.337760512002"/>
    <n v="0"/>
    <n v="14127.702604288001"/>
  </r>
  <r>
    <s v="1398938"/>
    <s v="Ghasemi,Hadi"/>
    <s v="COPI"/>
    <s v="G0507963"/>
    <s v="H0073"/>
    <s v="MECHANICAL ENGINEERING"/>
    <s v="H0406"/>
    <s v="DEAN, ENGINEERING"/>
    <x v="33"/>
    <x v="33"/>
    <x v="1"/>
    <x v="1"/>
    <s v="(blank)"/>
    <s v="(blank)"/>
    <n v="33"/>
    <n v="46092"/>
    <n v="24486.414178200001"/>
    <n v="10774.022238408001"/>
    <n v="0"/>
    <n v="13712.391939792"/>
  </r>
  <r>
    <s v="8007788"/>
    <s v="Karim,Alamgir"/>
    <s v="COPI"/>
    <s v="G0507963"/>
    <s v="H0073"/>
    <s v="MECHANICAL ENGINEERING"/>
    <s v="H0406"/>
    <s v="DEAN, ENGINEERING"/>
    <x v="9"/>
    <x v="9"/>
    <x v="1"/>
    <x v="1"/>
    <s v="(blank)"/>
    <s v="(blank)"/>
    <n v="33"/>
    <n v="46092"/>
    <n v="24486.414178200001"/>
    <n v="10774.022238408001"/>
    <n v="0"/>
    <n v="13712.391939792"/>
  </r>
  <r>
    <s v="8012957"/>
    <s v="Momen,Mostafa"/>
    <s v="PI"/>
    <s v="G0507969"/>
    <s v="H0068"/>
    <s v="CIVIL ENGINEERING"/>
    <s v="H0406"/>
    <s v="DEAN, ENGINEERING"/>
    <x v="40"/>
    <x v="40"/>
    <x v="1"/>
    <x v="1"/>
    <s v="(blank)"/>
    <s v="(blank)"/>
    <n v="100"/>
    <n v="163"/>
    <n v="86.593888550000003"/>
    <n v="38.101310961999999"/>
    <n v="0"/>
    <n v="48.492577588000003"/>
  </r>
  <r>
    <s v="1224139"/>
    <s v="Yao,Yan"/>
    <s v="PI"/>
    <s v="G0507971"/>
    <s v="H0070"/>
    <s v="ELECTRICAL ENGINEERING"/>
    <s v="H0406"/>
    <s v="DEAN, ENGINEERING"/>
    <x v="1"/>
    <x v="1"/>
    <x v="1"/>
    <x v="1"/>
    <s v="(blank)"/>
    <s v="(blank)"/>
    <n v="60"/>
    <n v="8975"/>
    <n v="4767.9763787500005"/>
    <n v="2097.9096066500001"/>
    <n v="0"/>
    <n v="2670.0667721000004"/>
  </r>
  <r>
    <s v="1224139"/>
    <s v="Yao,Yan"/>
    <s v="PI"/>
    <s v="G0507971"/>
    <s v="H0070"/>
    <s v="ELECTRICAL ENGINEERING"/>
    <s v="H0406"/>
    <s v="DEAN, ENGINEERING"/>
    <x v="35"/>
    <x v="35"/>
    <x v="7"/>
    <x v="7"/>
    <s v="H0406"/>
    <s v="DEAN, ENGINEERING"/>
    <n v="40"/>
    <n v="5983"/>
    <n v="3178.4738355500003"/>
    <n v="0"/>
    <n v="3178.4738355500003"/>
    <n v="0"/>
  </r>
  <r>
    <s v="1224139"/>
    <s v="Yao,Yan"/>
    <s v="PI"/>
    <s v="G0507972"/>
    <s v="H0070"/>
    <s v="ELECTRICAL ENGINEERING"/>
    <s v="H0406"/>
    <s v="DEAN, ENGINEERING"/>
    <x v="1"/>
    <x v="1"/>
    <x v="1"/>
    <x v="1"/>
    <s v="(blank)"/>
    <s v="(blank)"/>
    <n v="100"/>
    <n v="29326"/>
    <n v="15579.462427100001"/>
    <n v="6854.9634679240007"/>
    <n v="0"/>
    <n v="8724.4989591760004"/>
  </r>
  <r>
    <s v="0190228"/>
    <s v="Pattison,Donna"/>
    <s v="PI"/>
    <s v="G0507973"/>
    <s v="H0102"/>
    <s v="DEAN, NATURAL SCIENCE &amp; MATHE"/>
    <s v="H0411"/>
    <s v="DEAN, NATURAL SCIENCE &amp; MATHE"/>
    <x v="56"/>
    <x v="56"/>
    <x v="3"/>
    <x v="3"/>
    <s v="(blank)"/>
    <s v="(blank)"/>
    <n v="100"/>
    <n v="0"/>
    <n v="0"/>
    <n v="0"/>
    <n v="0"/>
    <n v="0"/>
  </r>
  <r>
    <s v="0190228"/>
    <s v="Pattison,Donna"/>
    <s v="PI"/>
    <s v="G0507974"/>
    <s v="H0102"/>
    <s v="DEAN, NATURAL SCIENCE &amp; MATHE"/>
    <s v="H0411"/>
    <s v="DEAN, NATURAL SCIENCE &amp; MATHE"/>
    <x v="56"/>
    <x v="56"/>
    <x v="3"/>
    <x v="3"/>
    <s v="(blank)"/>
    <s v="(blank)"/>
    <n v="100"/>
    <n v="5500"/>
    <n v="2921.8796750000001"/>
    <n v="1285.6270570000001"/>
    <n v="0"/>
    <n v="1636.252618"/>
  </r>
  <r>
    <s v="0057004"/>
    <s v="Taylor,Pat"/>
    <s v="COPI"/>
    <s v="G0507975"/>
    <s v="H0586"/>
    <s v="DEANS OFFICE - COLLEG OF NURSI"/>
    <s v="H0586"/>
    <s v="DEANS OFFICE - COLLEG OF NURSI"/>
    <x v="2"/>
    <x v="2"/>
    <x v="2"/>
    <x v="2"/>
    <s v="(blank)"/>
    <s v="(blank)"/>
    <n v="1"/>
    <n v="49"/>
    <n v="26.031291650000004"/>
    <n v="11.453768326000002"/>
    <n v="0"/>
    <n v="14.577523324000001"/>
  </r>
  <r>
    <s v="0057004"/>
    <s v="Taylor,Pat"/>
    <s v="COPI"/>
    <s v="G0507975"/>
    <s v="H0586"/>
    <s v="DEANS OFFICE - COLLEG OF NURSI"/>
    <s v="H0586"/>
    <s v="DEANS OFFICE - COLLEG OF NURSI"/>
    <x v="19"/>
    <x v="19"/>
    <x v="7"/>
    <x v="7"/>
    <s v="H0409"/>
    <s v="DEAN, LIBERAL ARTS AND SOCIAL SCIENCE"/>
    <n v="4"/>
    <n v="197"/>
    <n v="104.65641745000001"/>
    <n v="0"/>
    <n v="104.65641745000001"/>
    <n v="0"/>
  </r>
  <r>
    <s v="8005684"/>
    <s v="McWilliams,Lenora A"/>
    <s v="PI"/>
    <s v="G0507975"/>
    <s v="H0586"/>
    <s v="DEANS OFFICE - COLLEG OF NURSI"/>
    <s v="H0586"/>
    <s v="DEANS OFFICE - COLLEG OF NURSI"/>
    <x v="15"/>
    <x v="15"/>
    <x v="6"/>
    <x v="6"/>
    <s v="(blank)"/>
    <s v="(blank)"/>
    <n v="95"/>
    <n v="4688"/>
    <n v="2490.5039848000001"/>
    <n v="1095.8217533120001"/>
    <n v="0"/>
    <n v="1394.6822314880001"/>
  </r>
  <r>
    <s v="0164045"/>
    <s v="Song,Lingguang"/>
    <s v="PI"/>
    <s v="G0507986"/>
    <s v="H0559"/>
    <s v="CONSTRUCTION MANAGEMENT"/>
    <s v="H0416"/>
    <s v="TECHNOLOGY ADMIN"/>
    <x v="62"/>
    <x v="62"/>
    <x v="13"/>
    <x v="13"/>
    <s v="(blank)"/>
    <s v="(blank)"/>
    <n v="30"/>
    <n v="5730"/>
    <n v="3044.0673705000004"/>
    <n v="1339.3896430200002"/>
    <n v="0"/>
    <n v="1704.6777274800002"/>
  </r>
  <r>
    <s v="1140471"/>
    <s v="Gao,Lu"/>
    <s v="COPI"/>
    <s v="G0507986"/>
    <s v="H0559"/>
    <s v="CONSTRUCTION MANAGEMENT"/>
    <s v="H0416"/>
    <s v="TECHNOLOGY ADMIN"/>
    <x v="62"/>
    <x v="62"/>
    <x v="13"/>
    <x v="13"/>
    <s v="(blank)"/>
    <s v="(blank)"/>
    <n v="30"/>
    <n v="5730"/>
    <n v="3044.0673705000004"/>
    <n v="1339.3896430200002"/>
    <n v="0"/>
    <n v="1704.6777274800002"/>
  </r>
  <r>
    <s v="1378014"/>
    <s v="Senouci,Ahmed"/>
    <s v="COPI"/>
    <s v="G0507986"/>
    <s v="H0559"/>
    <s v="CONSTRUCTION MANAGEMENT"/>
    <s v="H0416"/>
    <s v="TECHNOLOGY ADMIN"/>
    <x v="62"/>
    <x v="62"/>
    <x v="13"/>
    <x v="13"/>
    <s v="(blank)"/>
    <s v="(blank)"/>
    <n v="10"/>
    <n v="1910"/>
    <n v="1014.6891235000001"/>
    <n v="446.46321434000004"/>
    <n v="0"/>
    <n v="568.22590916000001"/>
  </r>
  <r>
    <s v="8013213"/>
    <s v="Din,Zia Ud"/>
    <s v="COPI"/>
    <s v="G0507986"/>
    <s v="H0559"/>
    <s v="CONSTRUCTION MANAGEMENT"/>
    <s v="H0416"/>
    <s v="TECHNOLOGY ADMIN"/>
    <x v="62"/>
    <x v="62"/>
    <x v="13"/>
    <x v="13"/>
    <s v="(blank)"/>
    <s v="(blank)"/>
    <n v="30"/>
    <n v="5730"/>
    <n v="3044.0673705000004"/>
    <n v="1339.3896430200002"/>
    <n v="0"/>
    <n v="1704.6777274800002"/>
  </r>
  <r>
    <s v="8012332"/>
    <s v="Steele,Kenya"/>
    <s v="PI"/>
    <s v="G0507987"/>
    <s v="H0532"/>
    <s v="STU AFF ADMISSIONS &amp; OUTREACH"/>
    <s v="H0557"/>
    <s v="DEAN, COLLEGE OF MEDICINE"/>
    <x v="96"/>
    <x v="98"/>
    <x v="20"/>
    <x v="20"/>
    <s v="(blank)"/>
    <s v="(blank)"/>
    <n v="100"/>
    <n v="0"/>
    <n v="0"/>
    <n v="0"/>
    <n v="0"/>
    <n v="0"/>
  </r>
  <r>
    <s v="8005563"/>
    <s v="Beech,Bettina Marie"/>
    <s v="PI"/>
    <s v="G0507994"/>
    <s v="H0624"/>
    <s v="BEHAVIORAL &amp; SOCIAL SCIENCES"/>
    <s v="H0557"/>
    <s v="DEAN, COLLEGE OF MEDICINE"/>
    <x v="99"/>
    <x v="101"/>
    <x v="12"/>
    <x v="12"/>
    <s v="(blank)"/>
    <s v="(blank)"/>
    <n v="50"/>
    <n v="0"/>
    <n v="0"/>
    <n v="0"/>
    <n v="0"/>
    <n v="0"/>
  </r>
  <r>
    <s v="8005563"/>
    <s v="Beech,Bettina Marie"/>
    <s v="PI"/>
    <s v="G0507994"/>
    <s v="H0624"/>
    <s v="BEHAVIORAL &amp; SOCIAL SCIENCES"/>
    <s v="H0557"/>
    <s v="DEAN, COLLEGE OF MEDICINE"/>
    <x v="99"/>
    <x v="101"/>
    <x v="12"/>
    <x v="12"/>
    <s v="(blank)"/>
    <s v="(blank)"/>
    <n v="0"/>
    <n v="0"/>
    <n v="0"/>
    <n v="0"/>
    <n v="0"/>
    <n v="0"/>
  </r>
  <r>
    <s v="8015735"/>
    <s v="Bruce,Marino A"/>
    <s v="PI"/>
    <s v="G0507994"/>
    <s v="H0624"/>
    <s v="BEHAVIORAL &amp; SOCIAL SCIENCES"/>
    <s v="H0557"/>
    <s v="DEAN, COLLEGE OF MEDICINE"/>
    <x v="72"/>
    <x v="74"/>
    <x v="20"/>
    <x v="20"/>
    <s v="(blank)"/>
    <s v="(blank)"/>
    <n v="50"/>
    <n v="0"/>
    <n v="0"/>
    <n v="0"/>
    <n v="0"/>
    <n v="0"/>
  </r>
  <r>
    <s v="1406000"/>
    <s v="Crappell,Courtney"/>
    <s v="PI"/>
    <s v="G0507997"/>
    <s v="H0090"/>
    <s v="MUSIC"/>
    <s v="H0593"/>
    <s v="DEAN OFFIC THE COLLEGE OF ARTS"/>
    <x v="102"/>
    <x v="104"/>
    <x v="8"/>
    <x v="8"/>
    <s v="(blank)"/>
    <s v="(blank)"/>
    <n v="100"/>
    <n v="-1"/>
    <n v="-0.53125085000000005"/>
    <n v="-0.23375037400000001"/>
    <n v="0"/>
    <n v="-0.29750047600000007"/>
  </r>
  <r>
    <s v="8002518"/>
    <s v="Nelms,Jodi Lynn"/>
    <s v="COPI"/>
    <s v="G0507998"/>
    <s v="H0048"/>
    <s v="MANAGEMENT DEPARTMENT"/>
    <s v="H0404"/>
    <s v="DEAN'S OFFICE BAUER COLLEGE"/>
    <x v="91"/>
    <x v="93"/>
    <x v="2"/>
    <x v="2"/>
    <s v="(blank)"/>
    <s v="(blank)"/>
    <n v="50"/>
    <n v="0"/>
    <n v="0"/>
    <n v="0"/>
    <n v="0"/>
    <n v="0"/>
  </r>
  <r>
    <s v="8004877"/>
    <s v="Celly,Nikhil"/>
    <s v="COPI"/>
    <s v="G0507998"/>
    <s v="H0048"/>
    <s v="MANAGEMENT DEPARTMENT"/>
    <s v="H0404"/>
    <s v="DEAN'S OFFICE BAUER COLLEGE"/>
    <x v="103"/>
    <x v="105"/>
    <x v="17"/>
    <x v="17"/>
    <s v="(blank)"/>
    <s v="(blank)"/>
    <n v="50"/>
    <n v="0"/>
    <n v="0"/>
    <n v="0"/>
    <n v="0"/>
    <n v="0"/>
  </r>
  <r>
    <s v="0104477"/>
    <s v="Chen,Ji"/>
    <s v="PI"/>
    <s v="G0507999"/>
    <s v="H0070"/>
    <s v="ELECTRICAL ENGINEERING"/>
    <s v="H0406"/>
    <s v="DEAN, ENGINEERING"/>
    <x v="1"/>
    <x v="1"/>
    <x v="1"/>
    <x v="1"/>
    <s v="(blank)"/>
    <s v="(blank)"/>
    <n v="100"/>
    <n v="549"/>
    <n v="291.65671665000002"/>
    <n v="128.328955326"/>
    <n v="0"/>
    <n v="163.32776132400002"/>
  </r>
  <r>
    <s v="8016474"/>
    <s v="Ribelayga,Christophe Pierre"/>
    <s v="OTHK"/>
    <s v="G0508004"/>
    <s v="H0114"/>
    <s v="OPT VISION SCIENCES"/>
    <s v="H0412"/>
    <s v="DEAN, OPTOMETRY"/>
    <x v="28"/>
    <x v="28"/>
    <x v="4"/>
    <x v="4"/>
    <s v="(blank)"/>
    <s v="(blank)"/>
    <n v="0"/>
    <n v="0"/>
    <n v="0"/>
    <n v="0"/>
    <n v="0"/>
    <n v="0"/>
  </r>
  <r>
    <s v="8016474"/>
    <s v="Ribelayga,Christophe Pierre"/>
    <s v="OTHK"/>
    <s v="G0508004"/>
    <s v="H0114"/>
    <s v="OPT VISION SCIENCES"/>
    <s v="H0412"/>
    <s v="DEAN, OPTOMETRY"/>
    <x v="10"/>
    <x v="10"/>
    <x v="4"/>
    <x v="4"/>
    <s v="(blank)"/>
    <s v="(blank)"/>
    <n v="5"/>
    <n v="4183"/>
    <n v="2222.2223055500003"/>
    <n v="977.77781444200014"/>
    <n v="0"/>
    <n v="1244.4444911080002"/>
  </r>
  <r>
    <s v="8016932"/>
    <s v="O'Brien,John"/>
    <s v="PI"/>
    <s v="G0508004"/>
    <s v="H0114"/>
    <s v="OPT VISION SCIENCES"/>
    <s v="H0412"/>
    <s v="DEAN, OPTOMETRY"/>
    <x v="28"/>
    <x v="28"/>
    <x v="4"/>
    <x v="4"/>
    <s v="(blank)"/>
    <s v="(blank)"/>
    <n v="0"/>
    <n v="0"/>
    <n v="0"/>
    <n v="0"/>
    <n v="0"/>
    <n v="0"/>
  </r>
  <r>
    <s v="8016932"/>
    <s v="O'Brien,John"/>
    <s v="PI"/>
    <s v="G0508004"/>
    <s v="H0114"/>
    <s v="OPT VISION SCIENCES"/>
    <s v="H0412"/>
    <s v="DEAN, OPTOMETRY"/>
    <x v="10"/>
    <x v="10"/>
    <x v="4"/>
    <x v="4"/>
    <s v="(blank)"/>
    <s v="(blank)"/>
    <n v="95"/>
    <n v="79473"/>
    <n v="42220.098802050001"/>
    <n v="18576.843472902001"/>
    <n v="0"/>
    <n v="23643.255329148"/>
  </r>
  <r>
    <s v="0827784"/>
    <s v="Xu,Shoujun"/>
    <s v="COPI"/>
    <s v="G0508011"/>
    <s v="H0104"/>
    <s v="BIOLOGY &amp; BIOCHEMISTRY"/>
    <s v="H0411"/>
    <s v="DEAN, NATURAL SCIENCE &amp; MATHE"/>
    <x v="7"/>
    <x v="7"/>
    <x v="3"/>
    <x v="3"/>
    <s v="(blank)"/>
    <s v="(blank)"/>
    <n v="25"/>
    <n v="18235"/>
    <n v="9687.3592497500013"/>
    <n v="4262.4380698900004"/>
    <n v="0"/>
    <n v="5424.9211798600008"/>
  </r>
  <r>
    <s v="8016932"/>
    <s v="O'Brien,John"/>
    <s v="PI"/>
    <s v="G0508011"/>
    <s v="H0104"/>
    <s v="BIOLOGY &amp; BIOCHEMISTRY"/>
    <s v="H0411"/>
    <s v="DEAN, NATURAL SCIENCE &amp; MATHE"/>
    <x v="35"/>
    <x v="35"/>
    <x v="7"/>
    <x v="7"/>
    <s v="H0411"/>
    <s v="DEAN, NATURAL SCIENCE &amp; MATHE"/>
    <n v="25"/>
    <n v="18235"/>
    <n v="9687.3592497500013"/>
    <n v="0"/>
    <n v="9687.3592497500013"/>
    <n v="0"/>
  </r>
  <r>
    <s v="0882858"/>
    <s v="Wang,Yuhong"/>
    <s v="PI"/>
    <s v="G0508011"/>
    <s v="H0104"/>
    <s v="BIOLOGY &amp; BIOCHEMISTRY"/>
    <s v="H0411"/>
    <s v="DEAN, NATURAL SCIENCE &amp; MATHE"/>
    <x v="26"/>
    <x v="26"/>
    <x v="3"/>
    <x v="3"/>
    <s v="(blank)"/>
    <s v="(blank)"/>
    <n v="50"/>
    <n v="36472"/>
    <n v="19375.781001200001"/>
    <n v="8525.3436405280008"/>
    <n v="0"/>
    <n v="10850.437360672"/>
  </r>
  <r>
    <s v="0827784"/>
    <s v="Xu,Shoujun"/>
    <s v="PI"/>
    <s v="G0508012"/>
    <s v="H0107"/>
    <s v="CHEMISTRY"/>
    <s v="H0411"/>
    <s v="DEAN, NATURAL SCIENCE &amp; MATHE"/>
    <x v="7"/>
    <x v="7"/>
    <x v="3"/>
    <x v="3"/>
    <s v="(blank)"/>
    <s v="(blank)"/>
    <n v="25"/>
    <n v="7890"/>
    <n v="4191.5692065000003"/>
    <n v="1844.2904508600002"/>
    <n v="0"/>
    <n v="2347.2787556399999"/>
  </r>
  <r>
    <s v="0827784"/>
    <s v="Xu,Shoujun"/>
    <s v="PI"/>
    <s v="G0508012"/>
    <s v="H0107"/>
    <s v="CHEMISTRY"/>
    <s v="H0411"/>
    <s v="DEAN, NATURAL SCIENCE &amp; MATHE"/>
    <x v="35"/>
    <x v="35"/>
    <x v="7"/>
    <x v="7"/>
    <s v="H0411"/>
    <s v="DEAN, NATURAL SCIENCE &amp; MATHE"/>
    <n v="25"/>
    <n v="7890"/>
    <n v="4191.5692065000003"/>
    <n v="0"/>
    <n v="4191.5692065000003"/>
    <n v="0"/>
  </r>
  <r>
    <s v="0882858"/>
    <s v="Wang,Yuhong"/>
    <s v="COPI"/>
    <s v="G0508012"/>
    <s v="H0107"/>
    <s v="CHEMISTRY"/>
    <s v="H0411"/>
    <s v="DEAN, NATURAL SCIENCE &amp; MATHE"/>
    <x v="26"/>
    <x v="26"/>
    <x v="3"/>
    <x v="3"/>
    <s v="(blank)"/>
    <s v="(blank)"/>
    <n v="50"/>
    <n v="15778"/>
    <n v="8382.0759113000004"/>
    <n v="3688.1134009720004"/>
    <n v="0"/>
    <n v="4693.9625103279996"/>
  </r>
  <r>
    <s v="0955384"/>
    <s v="Sharp,Carla"/>
    <s v="PI"/>
    <s v="G0508016"/>
    <s v="H0125"/>
    <s v="PSYCHOLOGY"/>
    <s v="H0409"/>
    <s v="DEAN, LIBERAL ARTS &amp; SOC SCI"/>
    <x v="2"/>
    <x v="2"/>
    <x v="2"/>
    <x v="2"/>
    <s v="(blank)"/>
    <s v="(blank)"/>
    <n v="100"/>
    <n v="0"/>
    <n v="0"/>
    <n v="0"/>
    <n v="0"/>
    <n v="0"/>
  </r>
  <r>
    <s v="0110404"/>
    <s v="Livingston,Karin A"/>
    <s v="PI"/>
    <s v="G0508019"/>
    <s v="H0264"/>
    <s v="INST - BUDGET"/>
    <s v="H0516"/>
    <s v="ADMINISTRATION AND FINANCE"/>
    <x v="104"/>
    <x v="106"/>
    <x v="22"/>
    <x v="22"/>
    <s v="(blank)"/>
    <s v="(blank)"/>
    <n v="100"/>
    <n v="0"/>
    <n v="0"/>
    <n v="0"/>
    <n v="0"/>
    <n v="0"/>
  </r>
  <r>
    <s v="0110404"/>
    <s v="Livingston,Karin A"/>
    <s v="PI"/>
    <s v="G0508020"/>
    <s v="H0264"/>
    <s v="INST - BUDGET"/>
    <s v="H0516"/>
    <s v="ADMINISTRATION AND FINANCE"/>
    <x v="104"/>
    <x v="106"/>
    <x v="22"/>
    <x v="22"/>
    <s v="(blank)"/>
    <s v="(blank)"/>
    <n v="100"/>
    <n v="0"/>
    <n v="0"/>
    <n v="0"/>
    <n v="0"/>
    <n v="0"/>
  </r>
  <r>
    <s v="0110404"/>
    <s v="Livingston,Karin A"/>
    <s v="PI"/>
    <s v="G0508021"/>
    <s v="H0264"/>
    <s v="INST - BUDGET"/>
    <s v="H0516"/>
    <s v="ADMINISTRATION AND FINANCE"/>
    <x v="104"/>
    <x v="106"/>
    <x v="22"/>
    <x v="22"/>
    <s v="(blank)"/>
    <s v="(blank)"/>
    <n v="100"/>
    <n v="0"/>
    <n v="0"/>
    <n v="0"/>
    <n v="0"/>
    <n v="0"/>
  </r>
  <r>
    <s v="0110404"/>
    <s v="Livingston,Karin A"/>
    <s v="PI"/>
    <s v="G0508022"/>
    <s v="H0264"/>
    <s v="INST - BUDGET"/>
    <s v="H0516"/>
    <s v="ADMINISTRATION AND FINANCE"/>
    <x v="104"/>
    <x v="106"/>
    <x v="22"/>
    <x v="22"/>
    <s v="(blank)"/>
    <s v="(blank)"/>
    <n v="100"/>
    <n v="0"/>
    <n v="0"/>
    <n v="0"/>
    <n v="0"/>
    <n v="0"/>
  </r>
  <r>
    <s v="0110404"/>
    <s v="Livingston,Karin A"/>
    <s v="PI"/>
    <s v="G0508023"/>
    <s v="H0264"/>
    <s v="INST - BUDGET"/>
    <s v="H0516"/>
    <s v="ADMINISTRATION AND FINANCE"/>
    <x v="104"/>
    <x v="106"/>
    <x v="22"/>
    <x v="22"/>
    <s v="(blank)"/>
    <s v="(blank)"/>
    <n v="100"/>
    <n v="0"/>
    <n v="0"/>
    <n v="0"/>
    <n v="0"/>
    <n v="0"/>
  </r>
  <r>
    <s v="0110404"/>
    <s v="Livingston,Karin A"/>
    <s v="PI"/>
    <s v="G0508024"/>
    <s v="H0264"/>
    <s v="INST - BUDGET"/>
    <s v="H0516"/>
    <s v="ADMINISTRATION AND FINANCE"/>
    <x v="104"/>
    <x v="106"/>
    <x v="22"/>
    <x v="22"/>
    <s v="(blank)"/>
    <s v="(blank)"/>
    <n v="100"/>
    <n v="0"/>
    <n v="0"/>
    <n v="0"/>
    <n v="0"/>
    <n v="0"/>
  </r>
  <r>
    <s v="0089926"/>
    <s v="Stewart,Barbara L"/>
    <s v="PI"/>
    <s v="G0508027"/>
    <s v="H0140"/>
    <s v="HUMAN DEVELOP AND CONSUMER SCI"/>
    <s v="H0416"/>
    <s v="TECHNOLOGY ADMIN"/>
    <x v="59"/>
    <x v="59"/>
    <x v="13"/>
    <x v="13"/>
    <s v="(blank)"/>
    <s v="(blank)"/>
    <n v="100"/>
    <n v="6529"/>
    <n v="3468.5367996500004"/>
    <n v="1526.1561918460002"/>
    <n v="0"/>
    <n v="1942.3806078040002"/>
  </r>
  <r>
    <s v="1268062"/>
    <s v="Sager,William W"/>
    <s v="COPI"/>
    <s v="G0508029"/>
    <s v="H0109"/>
    <s v="EARTH &amp; ATMOSPHERIC SCIENCES"/>
    <s v="H0411"/>
    <s v="DEAN, NATURAL SCIENCE &amp; MATHE"/>
    <x v="4"/>
    <x v="4"/>
    <x v="3"/>
    <x v="3"/>
    <s v="(blank)"/>
    <s v="(blank)"/>
    <n v="50"/>
    <n v="3283"/>
    <n v="1744.0965405500001"/>
    <n v="767.40247784200005"/>
    <n v="0"/>
    <n v="976.69406270800005"/>
  </r>
  <r>
    <s v="8007414"/>
    <s v="Sun,Jiajia"/>
    <s v="PI"/>
    <s v="G0508029"/>
    <s v="H0109"/>
    <s v="EARTH &amp; ATMOSPHERIC SCIENCES"/>
    <s v="H0411"/>
    <s v="DEAN, NATURAL SCIENCE &amp; MATHE"/>
    <x v="4"/>
    <x v="4"/>
    <x v="3"/>
    <x v="3"/>
    <s v="(blank)"/>
    <s v="(blank)"/>
    <n v="50"/>
    <n v="3283"/>
    <n v="1744.0965405500001"/>
    <n v="767.40247784200005"/>
    <n v="0"/>
    <n v="976.69406270800005"/>
  </r>
  <r>
    <s v="0136668"/>
    <s v="Dauwalder,Brigitte"/>
    <s v="OTHK"/>
    <s v="G0508033"/>
    <s v="H0104"/>
    <s v="BIOLOGY &amp; BIOCHEMISTRY"/>
    <s v="H0411"/>
    <s v="DEAN, NATURAL SCIENCE &amp; MATHE"/>
    <x v="26"/>
    <x v="26"/>
    <x v="3"/>
    <x v="3"/>
    <s v="(blank)"/>
    <s v="(blank)"/>
    <n v="0"/>
    <n v="0"/>
    <n v="0"/>
    <n v="0"/>
    <n v="0"/>
    <n v="0"/>
  </r>
  <r>
    <s v="0137155"/>
    <s v="Azevedo,Ricardo"/>
    <s v="OTHK"/>
    <s v="G0508033"/>
    <s v="H0104"/>
    <s v="BIOLOGY &amp; BIOCHEMISTRY"/>
    <s v="H0411"/>
    <s v="DEAN, NATURAL SCIENCE &amp; MATHE"/>
    <x v="26"/>
    <x v="26"/>
    <x v="3"/>
    <x v="3"/>
    <s v="(blank)"/>
    <s v="(blank)"/>
    <n v="0"/>
    <n v="0"/>
    <n v="0"/>
    <n v="0"/>
    <n v="0"/>
    <n v="0"/>
  </r>
  <r>
    <s v="0181736"/>
    <s v="Zufall,Rebecca A"/>
    <s v="OTHK"/>
    <s v="G0508033"/>
    <s v="H0104"/>
    <s v="BIOLOGY &amp; BIOCHEMISTRY"/>
    <s v="H0411"/>
    <s v="DEAN, NATURAL SCIENCE &amp; MATHE"/>
    <x v="26"/>
    <x v="26"/>
    <x v="3"/>
    <x v="3"/>
    <s v="(blank)"/>
    <s v="(blank)"/>
    <n v="0"/>
    <n v="0"/>
    <n v="0"/>
    <n v="0"/>
    <n v="0"/>
    <n v="0"/>
  </r>
  <r>
    <s v="0235161"/>
    <s v="Ekeoba,Jacqueline Njideka"/>
    <s v="COPI"/>
    <s v="G0508033"/>
    <s v="H0104"/>
    <s v="BIOLOGY &amp; BIOCHEMISTRY"/>
    <s v="H0411"/>
    <s v="DEAN, NATURAL SCIENCE &amp; MATHE"/>
    <x v="13"/>
    <x v="13"/>
    <x v="3"/>
    <x v="3"/>
    <s v="(blank)"/>
    <s v="(blank)"/>
    <n v="17"/>
    <n v="2389"/>
    <n v="1269.1582806500001"/>
    <n v="558.42964348600003"/>
    <n v="0"/>
    <n v="710.72863716400002"/>
  </r>
  <r>
    <s v="0256325"/>
    <s v="Mateer,Ramona Caravella"/>
    <s v="COPI"/>
    <s v="G0508033"/>
    <s v="H0104"/>
    <s v="BIOLOGY &amp; BIOCHEMISTRY"/>
    <s v="H0411"/>
    <s v="DEAN, NATURAL SCIENCE &amp; MATHE"/>
    <x v="13"/>
    <x v="13"/>
    <x v="3"/>
    <x v="3"/>
    <s v="(blank)"/>
    <s v="(blank)"/>
    <n v="17"/>
    <n v="2389"/>
    <n v="1269.1582806500001"/>
    <n v="558.42964348600003"/>
    <n v="0"/>
    <n v="710.72863716400002"/>
  </r>
  <r>
    <s v="1312954"/>
    <s v="Kelleher Meisel,Erin S"/>
    <s v="OTHK"/>
    <s v="G0508033"/>
    <s v="H0104"/>
    <s v="BIOLOGY &amp; BIOCHEMISTRY"/>
    <s v="H0411"/>
    <s v="DEAN, NATURAL SCIENCE &amp; MATHE"/>
    <x v="26"/>
    <x v="26"/>
    <x v="3"/>
    <x v="3"/>
    <s v="(blank)"/>
    <s v="(blank)"/>
    <n v="0"/>
    <n v="0"/>
    <n v="0"/>
    <n v="0"/>
    <n v="0"/>
    <n v="0"/>
  </r>
  <r>
    <s v="1313016"/>
    <s v="Meisel,Richard P"/>
    <s v="PI"/>
    <s v="G0508033"/>
    <s v="H0104"/>
    <s v="BIOLOGY &amp; BIOCHEMISTRY"/>
    <s v="H0411"/>
    <s v="DEAN, NATURAL SCIENCE &amp; MATHE"/>
    <x v="26"/>
    <x v="26"/>
    <x v="3"/>
    <x v="3"/>
    <s v="(blank)"/>
    <s v="(blank)"/>
    <n v="66"/>
    <n v="9277"/>
    <n v="4928.4141354500007"/>
    <n v="2168.5022195980005"/>
    <n v="0"/>
    <n v="2759.9119158520002"/>
  </r>
  <r>
    <s v="8007587"/>
    <s v="Lekven,Arne"/>
    <s v="OTHK"/>
    <s v="G0508033"/>
    <s v="H0104"/>
    <s v="BIOLOGY &amp; BIOCHEMISTRY"/>
    <s v="H0411"/>
    <s v="DEAN, NATURAL SCIENCE &amp; MATHE"/>
    <x v="26"/>
    <x v="26"/>
    <x v="3"/>
    <x v="3"/>
    <s v="(blank)"/>
    <s v="(blank)"/>
    <n v="0"/>
    <n v="0"/>
    <n v="0"/>
    <n v="0"/>
    <n v="0"/>
    <n v="0"/>
  </r>
  <r>
    <s v="0081902"/>
    <s v="Ordonez,Nancy D"/>
    <s v="COPI"/>
    <s v="G0508034"/>
    <s v="H0623"/>
    <s v="CLINICAL SCIENCES"/>
    <s v="H0557"/>
    <s v="DEAN, COLLEGE OF MEDICINE"/>
    <x v="105"/>
    <x v="107"/>
    <x v="9"/>
    <x v="9"/>
    <s v="(blank)"/>
    <s v="(blank)"/>
    <n v="13.34"/>
    <n v="496"/>
    <n v="263.50042160000004"/>
    <n v="115.94018550400001"/>
    <n v="0"/>
    <n v="147.56023609600004"/>
  </r>
  <r>
    <s v="0084872"/>
    <s v="Hatfield,Catherine L"/>
    <s v="COPI"/>
    <s v="G0508034"/>
    <s v="H0623"/>
    <s v="CLINICAL SCIENCES"/>
    <s v="H0557"/>
    <s v="DEAN, COLLEGE OF MEDICINE"/>
    <x v="45"/>
    <x v="45"/>
    <x v="9"/>
    <x v="9"/>
    <s v="(blank)"/>
    <s v="(blank)"/>
    <n v="13.33"/>
    <n v="495"/>
    <n v="262.96917075000005"/>
    <n v="115.70643513000002"/>
    <n v="0"/>
    <n v="147.26273562000003"/>
  </r>
  <r>
    <s v="0484225"/>
    <s v="Fernandez,Julianna M"/>
    <s v="COPI"/>
    <s v="G0508034"/>
    <s v="H0623"/>
    <s v="CLINICAL SCIENCES"/>
    <s v="H0557"/>
    <s v="DEAN, COLLEGE OF MEDICINE"/>
    <x v="45"/>
    <x v="45"/>
    <x v="9"/>
    <x v="9"/>
    <s v="(blank)"/>
    <s v="(blank)"/>
    <n v="13.33"/>
    <n v="495"/>
    <n v="262.96917075000005"/>
    <n v="115.70643513000002"/>
    <n v="0"/>
    <n v="147.26273562000003"/>
  </r>
  <r>
    <s v="8010182"/>
    <s v="Reed,Brian Christopher"/>
    <s v="PI"/>
    <s v="G0508034"/>
    <s v="H0623"/>
    <s v="CLINICAL SCIENCES"/>
    <s v="H0557"/>
    <s v="DEAN, COLLEGE OF MEDICINE"/>
    <x v="80"/>
    <x v="82"/>
    <x v="20"/>
    <x v="20"/>
    <s v="(blank)"/>
    <s v="(blank)"/>
    <n v="60"/>
    <n v="2228"/>
    <n v="1183.6268938000001"/>
    <n v="520.79583327199998"/>
    <n v="0"/>
    <n v="662.83106052800008"/>
  </r>
  <r>
    <s v="0082767"/>
    <s v="Dindoruk,Birol"/>
    <s v="PI"/>
    <s v="G0508035"/>
    <s v="H0591"/>
    <s v="PETROLEUM ENGINEERING"/>
    <s v="H0406"/>
    <s v="DEAN, ENGINEERING"/>
    <x v="32"/>
    <x v="32"/>
    <x v="1"/>
    <x v="1"/>
    <s v="(blank)"/>
    <s v="(blank)"/>
    <n v="100"/>
    <n v="32390"/>
    <n v="17207.2150315"/>
    <n v="7571.1746138600001"/>
    <n v="0"/>
    <n v="9636.0404176400007"/>
  </r>
  <r>
    <s v="8004805"/>
    <s v="Rajashekara,Kaushik"/>
    <s v="PI"/>
    <s v="G0508038"/>
    <s v="H0070"/>
    <s v="ELECTRICAL ENGINEERING"/>
    <s v="H0406"/>
    <s v="DEAN, ENGINEERING"/>
    <x v="1"/>
    <x v="1"/>
    <x v="1"/>
    <x v="1"/>
    <s v="(blank)"/>
    <s v="(blank)"/>
    <n v="65"/>
    <n v="22435"/>
    <n v="11918.612819750002"/>
    <n v="5244.1896406900005"/>
    <n v="0"/>
    <n v="6674.4231790600015"/>
  </r>
  <r>
    <s v="8007901"/>
    <s v="Krishnamoorthy,Harish Sarma"/>
    <s v="COPI"/>
    <s v="G0508038"/>
    <s v="H0070"/>
    <s v="ELECTRICAL ENGINEERING"/>
    <s v="H0406"/>
    <s v="DEAN, ENGINEERING"/>
    <x v="1"/>
    <x v="1"/>
    <x v="1"/>
    <x v="1"/>
    <s v="(blank)"/>
    <s v="(blank)"/>
    <n v="35"/>
    <n v="12082"/>
    <n v="6418.5727697000002"/>
    <n v="2824.172018668"/>
    <n v="0"/>
    <n v="3594.4007510320002"/>
  </r>
  <r>
    <s v="8015725"/>
    <s v="Ramaswamy,Deepa"/>
    <s v="PI"/>
    <s v="G0508039"/>
    <s v="H0024"/>
    <s v="DEAN, G D HINES ARCH &amp; DESIGN"/>
    <s v="H0403"/>
    <s v="DEAN, G D HINES ARCH &amp; DESIGN"/>
    <x v="68"/>
    <x v="69"/>
    <x v="18"/>
    <x v="18"/>
    <s v="(blank)"/>
    <s v="(blank)"/>
    <n v="100"/>
    <n v="0"/>
    <n v="0"/>
    <n v="0"/>
    <n v="0"/>
    <n v="0"/>
  </r>
  <r>
    <s v="0081021"/>
    <s v="Krishnamoorti,Ramanan"/>
    <s v="COPI"/>
    <s v="G0508040"/>
    <s v="H0067"/>
    <s v="CHEMICAL ENGINEERING"/>
    <s v="H0406"/>
    <s v="DEAN, ENGINEERING"/>
    <x v="31"/>
    <x v="31"/>
    <x v="12"/>
    <x v="12"/>
    <s v="(blank)"/>
    <s v="(blank)"/>
    <n v="25"/>
    <n v="898"/>
    <n v="477.06326330000007"/>
    <n v="209.90783585200003"/>
    <n v="0"/>
    <n v="267.15542744800007"/>
  </r>
  <r>
    <s v="1044270"/>
    <s v="Robertson,Megan L"/>
    <s v="COPI"/>
    <s v="G0508040"/>
    <s v="H0067"/>
    <s v="CHEMICAL ENGINEERING"/>
    <s v="H0406"/>
    <s v="DEAN, ENGINEERING"/>
    <x v="9"/>
    <x v="9"/>
    <x v="1"/>
    <x v="1"/>
    <s v="(blank)"/>
    <s v="(blank)"/>
    <n v="25"/>
    <n v="898"/>
    <n v="477.06326330000007"/>
    <n v="209.90783585200003"/>
    <n v="0"/>
    <n v="267.15542744800007"/>
  </r>
  <r>
    <s v="8007788"/>
    <s v="Karim,Alamgir"/>
    <s v="COPI"/>
    <s v="G0508040"/>
    <s v="H0067"/>
    <s v="CHEMICAL ENGINEERING"/>
    <s v="H0406"/>
    <s v="DEAN, ENGINEERING"/>
    <x v="9"/>
    <x v="9"/>
    <x v="1"/>
    <x v="1"/>
    <s v="(blank)"/>
    <s v="(blank)"/>
    <n v="25"/>
    <n v="898"/>
    <n v="477.06326330000007"/>
    <n v="209.90783585200003"/>
    <n v="0"/>
    <n v="267.15542744800007"/>
  </r>
  <r>
    <s v="8012635"/>
    <s v="Bhowmick,Anil K."/>
    <s v="PI"/>
    <s v="G0508040"/>
    <s v="H0067"/>
    <s v="CHEMICAL ENGINEERING"/>
    <s v="H0406"/>
    <s v="DEAN, ENGINEERING"/>
    <x v="9"/>
    <x v="9"/>
    <x v="1"/>
    <x v="1"/>
    <s v="(blank)"/>
    <s v="(blank)"/>
    <n v="25"/>
    <n v="898"/>
    <n v="477.06326330000007"/>
    <n v="209.90783585200003"/>
    <n v="0"/>
    <n v="267.15542744800007"/>
  </r>
  <r>
    <s v="8010558"/>
    <s v="Gist,Conra D."/>
    <s v="PI"/>
    <s v="G0508043"/>
    <s v="H0062"/>
    <s v="CURRICULUM AND INSTRUCTION"/>
    <s v="H0405"/>
    <s v="DEAN, EDUCATION"/>
    <x v="23"/>
    <x v="23"/>
    <x v="0"/>
    <x v="0"/>
    <s v="(blank)"/>
    <s v="(blank)"/>
    <n v="100"/>
    <n v="6572"/>
    <n v="3491.3805862000004"/>
    <n v="1536.2074579280002"/>
    <n v="0"/>
    <n v="1955.1731282720002"/>
  </r>
  <r>
    <s v="8012989"/>
    <s v="Curtin,Joseph A"/>
    <s v="PI"/>
    <s v="G0508048"/>
    <s v="H0017"/>
    <s v="INSTITUTIONAL RESEARCH"/>
    <s v="H0457"/>
    <s v="OFFICE OF THE PROVOST PH"/>
    <x v="106"/>
    <x v="108"/>
    <x v="14"/>
    <x v="14"/>
    <s v="(blank)"/>
    <s v="(blank)"/>
    <n v="100"/>
    <n v="0"/>
    <n v="0"/>
    <n v="0"/>
    <n v="0"/>
    <n v="0"/>
  </r>
  <r>
    <s v="0081818"/>
    <s v="Chow,Diana Shu-Lian"/>
    <s v="PI"/>
    <s v="G0508054"/>
    <s v="H0117"/>
    <s v="PHARMACOLOGICAL &amp; PHARMACEUTIC"/>
    <s v="H0413"/>
    <s v="DEAN, PHARMACY"/>
    <x v="24"/>
    <x v="24"/>
    <x v="9"/>
    <x v="9"/>
    <s v="(blank)"/>
    <s v="(blank)"/>
    <n v="47"/>
    <n v="2430"/>
    <n v="1290.9395655000001"/>
    <n v="568.01340882"/>
    <n v="0"/>
    <n v="722.92615668000008"/>
  </r>
  <r>
    <s v="0081818"/>
    <s v="Chow,Diana Shu-Lian"/>
    <s v="PI"/>
    <s v="G0508054"/>
    <s v="H0117"/>
    <s v="PHARMACOLOGICAL &amp; PHARMACEUTIC"/>
    <s v="H0413"/>
    <s v="DEAN, PHARMACY"/>
    <x v="88"/>
    <x v="90"/>
    <x v="9"/>
    <x v="9"/>
    <s v="(blank)"/>
    <s v="(blank)"/>
    <n v="47"/>
    <n v="2430"/>
    <n v="1290.9395655000001"/>
    <n v="568.01340882"/>
    <n v="0"/>
    <n v="722.92615668000008"/>
  </r>
  <r>
    <s v="0920286"/>
    <s v="Abughosh,Susan M"/>
    <s v="COPI"/>
    <s v="G0508054"/>
    <s v="H0117"/>
    <s v="PHARMACOLOGICAL &amp; PHARMACEUTIC"/>
    <s v="H0413"/>
    <s v="DEAN, PHARMACY"/>
    <x v="49"/>
    <x v="49"/>
    <x v="9"/>
    <x v="9"/>
    <s v="(blank)"/>
    <s v="(blank)"/>
    <n v="2.4"/>
    <n v="127"/>
    <n v="67.46885795"/>
    <n v="29.686297498000002"/>
    <n v="0"/>
    <n v="37.782560451999998"/>
  </r>
  <r>
    <s v="0920286"/>
    <s v="Abughosh,Susan M"/>
    <s v="COPI"/>
    <s v="G0508054"/>
    <s v="H0117"/>
    <s v="PHARMACOLOGICAL &amp; PHARMACEUTIC"/>
    <s v="H0413"/>
    <s v="DEAN, PHARMACY"/>
    <x v="50"/>
    <x v="50"/>
    <x v="9"/>
    <x v="9"/>
    <s v="(blank)"/>
    <s v="(blank)"/>
    <n v="3.6"/>
    <n v="187"/>
    <n v="99.343908950000014"/>
    <n v="43.71131993800001"/>
    <n v="0"/>
    <n v="55.632589012000004"/>
  </r>
  <r>
    <s v="8014669"/>
    <s v="Gallagher,Melissa Ann"/>
    <s v="PI"/>
    <s v="G0508056"/>
    <s v="H0062"/>
    <s v="CURRICULUM AND INSTRUCTION"/>
    <s v="H0405"/>
    <s v="DEAN, EDUCATION"/>
    <x v="23"/>
    <x v="23"/>
    <x v="0"/>
    <x v="0"/>
    <s v="(blank)"/>
    <s v="(blank)"/>
    <n v="100"/>
    <n v="3130"/>
    <n v="1662.8151605000003"/>
    <n v="731.63867062000008"/>
    <n v="0"/>
    <n v="931.17648988000019"/>
  </r>
  <r>
    <s v="8016489"/>
    <s v="Yoon,Geunyoung"/>
    <s v="PI"/>
    <s v="G0508060"/>
    <s v="H0114"/>
    <s v="OPT VISION SCIENCES"/>
    <s v="H0412"/>
    <s v="DEAN, OPTOMETRY"/>
    <x v="28"/>
    <x v="28"/>
    <x v="4"/>
    <x v="4"/>
    <s v="(blank)"/>
    <s v="(blank)"/>
    <n v="0"/>
    <n v="0"/>
    <n v="0"/>
    <n v="0"/>
    <n v="0"/>
    <n v="0"/>
  </r>
  <r>
    <s v="8016489"/>
    <s v="Yoon,Geunyoung"/>
    <s v="PI"/>
    <s v="G0508060"/>
    <s v="H0114"/>
    <s v="OPT VISION SCIENCES"/>
    <s v="H0412"/>
    <s v="DEAN, OPTOMETRY"/>
    <x v="10"/>
    <x v="10"/>
    <x v="4"/>
    <x v="4"/>
    <s v="(blank)"/>
    <s v="(blank)"/>
    <n v="100"/>
    <n v="115328"/>
    <n v="61268.098028800006"/>
    <n v="26957.963132672005"/>
    <n v="0"/>
    <n v="34310.134896128002"/>
  </r>
  <r>
    <s v="0189005"/>
    <s v="Shimko,Robert B"/>
    <s v="PI"/>
    <s v="G0508065"/>
    <s v="H0085"/>
    <s v="THEATER"/>
    <s v="H0593"/>
    <s v="DEAN OFFIC THE COLLEGE OF ARTS"/>
    <x v="83"/>
    <x v="85"/>
    <x v="8"/>
    <x v="8"/>
    <s v="(blank)"/>
    <s v="(blank)"/>
    <n v="100"/>
    <n v="0"/>
    <n v="0"/>
    <n v="0"/>
    <n v="0"/>
    <n v="0"/>
  </r>
  <r>
    <s v="0015302"/>
    <s v="Merchant,Fatima Aziz"/>
    <s v="PI"/>
    <s v="G0508072"/>
    <s v="H0139"/>
    <s v="ENGINEERING TECHNOLOGY"/>
    <s v="H0416"/>
    <s v="TECHNOLOGY ADMIN"/>
    <x v="41"/>
    <x v="41"/>
    <x v="13"/>
    <x v="13"/>
    <s v="(blank)"/>
    <s v="(blank)"/>
    <n v="100"/>
    <n v="12565"/>
    <n v="6675.1669302500004"/>
    <n v="2937.0734493100003"/>
    <n v="0"/>
    <n v="3738.0934809400001"/>
  </r>
  <r>
    <s v="8005563"/>
    <s v="Beech,Bettina Marie"/>
    <s v="COPI"/>
    <s v="G0508075"/>
    <s v="H0624"/>
    <s v="BEHAVIORAL &amp; SOCIAL SCIENCES"/>
    <s v="H0557"/>
    <s v="DEAN, COLLEGE OF MEDICINE"/>
    <x v="99"/>
    <x v="101"/>
    <x v="12"/>
    <x v="12"/>
    <s v="(blank)"/>
    <s v="(blank)"/>
    <n v="50"/>
    <n v="3148"/>
    <n v="1672.3776758000001"/>
    <n v="735.84617735200004"/>
    <n v="0"/>
    <n v="936.53149844800009"/>
  </r>
  <r>
    <s v="8015735"/>
    <s v="Bruce,Marino A"/>
    <s v="PI"/>
    <s v="G0508075"/>
    <s v="H0624"/>
    <s v="BEHAVIORAL &amp; SOCIAL SCIENCES"/>
    <s v="H0557"/>
    <s v="DEAN, COLLEGE OF MEDICINE"/>
    <x v="72"/>
    <x v="74"/>
    <x v="20"/>
    <x v="20"/>
    <s v="(blank)"/>
    <s v="(blank)"/>
    <n v="50"/>
    <n v="3148"/>
    <n v="1672.3776758000001"/>
    <n v="735.84617735200004"/>
    <n v="0"/>
    <n v="936.53149844800009"/>
  </r>
  <r>
    <s v="0190308"/>
    <s v="Reitzel,Lorraine R"/>
    <s v="PI"/>
    <s v="G0508095"/>
    <s v="H0064"/>
    <s v="PSYCH, HLTH &amp; LEARNING SCIENCE"/>
    <s v="H0405"/>
    <s v="DEAN, EDUCATION"/>
    <x v="17"/>
    <x v="17"/>
    <x v="7"/>
    <x v="7"/>
    <s v="H0405"/>
    <s v="DEAN, EDUCATION"/>
    <n v="15"/>
    <n v="3763"/>
    <n v="1999.0969485500002"/>
    <n v="0"/>
    <n v="1999.0969485500002"/>
    <n v="0"/>
  </r>
  <r>
    <s v="0190308"/>
    <s v="Reitzel,Lorraine R"/>
    <s v="PI"/>
    <s v="G0508095"/>
    <s v="H0064"/>
    <s v="PSYCH, HLTH &amp; LEARNING SCIENCE"/>
    <s v="H0405"/>
    <s v="DEAN, EDUCATION"/>
    <x v="11"/>
    <x v="11"/>
    <x v="0"/>
    <x v="0"/>
    <s v="(blank)"/>
    <s v="(blank)"/>
    <n v="80"/>
    <n v="20073"/>
    <n v="10663.798312050001"/>
    <n v="4692.071257302001"/>
    <n v="0"/>
    <n v="5971.7270547480002"/>
  </r>
  <r>
    <s v="8007112"/>
    <s v="Chen,Tzu-An"/>
    <s v="COI"/>
    <s v="G0508095"/>
    <s v="H0064"/>
    <s v="PSYCH, HLTH &amp; LEARNING SCIENCE"/>
    <s v="H0405"/>
    <s v="DEAN, EDUCATION"/>
    <x v="17"/>
    <x v="17"/>
    <x v="7"/>
    <x v="7"/>
    <s v="H0405"/>
    <s v="DEAN, EDUCATION"/>
    <n v="5"/>
    <n v="1254"/>
    <n v="666.18856590000007"/>
    <n v="0"/>
    <n v="666.18856590000007"/>
    <n v="0"/>
  </r>
  <r>
    <s v="8016932"/>
    <s v="O'Brien,John"/>
    <s v="PI"/>
    <s v="G0508096"/>
    <s v="H0114"/>
    <s v="OPT VISION SCIENCES"/>
    <s v="H0412"/>
    <s v="DEAN, OPTOMETRY"/>
    <x v="28"/>
    <x v="28"/>
    <x v="4"/>
    <x v="4"/>
    <s v="(blank)"/>
    <s v="(blank)"/>
    <n v="0"/>
    <n v="0"/>
    <n v="0"/>
    <n v="0"/>
    <n v="0"/>
    <n v="0"/>
  </r>
  <r>
    <s v="8016932"/>
    <s v="O'Brien,John"/>
    <s v="PI"/>
    <s v="G0508096"/>
    <s v="H0114"/>
    <s v="OPT VISION SCIENCES"/>
    <s v="H0412"/>
    <s v="DEAN, OPTOMETRY"/>
    <x v="10"/>
    <x v="10"/>
    <x v="4"/>
    <x v="4"/>
    <s v="(blank)"/>
    <s v="(blank)"/>
    <n v="100"/>
    <n v="10043"/>
    <n v="5335.3522865500008"/>
    <n v="2347.5550060820005"/>
    <n v="0"/>
    <n v="2987.7972804680003"/>
  </r>
  <r>
    <s v="1275587"/>
    <s v="Hathon,Lori A"/>
    <s v="COI"/>
    <s v="G0508100"/>
    <s v="H0591"/>
    <s v="PETROLEUM ENGINEERING"/>
    <s v="H0406"/>
    <s v="DEAN, ENGINEERING"/>
    <x v="32"/>
    <x v="32"/>
    <x v="1"/>
    <x v="1"/>
    <s v="(blank)"/>
    <s v="(blank)"/>
    <n v="30"/>
    <n v="384"/>
    <n v="204.00032640000001"/>
    <n v="89.760143616000008"/>
    <n v="0"/>
    <n v="114.240182784"/>
  </r>
  <r>
    <s v="8005320"/>
    <s v="Wong,George K"/>
    <s v="PI"/>
    <s v="G0508100"/>
    <s v="H0591"/>
    <s v="PETROLEUM ENGINEERING"/>
    <s v="H0406"/>
    <s v="DEAN, ENGINEERING"/>
    <x v="32"/>
    <x v="32"/>
    <x v="1"/>
    <x v="1"/>
    <s v="(blank)"/>
    <s v="(blank)"/>
    <n v="70"/>
    <n v="894"/>
    <n v="474.93825990000005"/>
    <n v="208.97283435600002"/>
    <n v="0"/>
    <n v="265.96542554400003"/>
  </r>
  <r>
    <s v="0186940"/>
    <s v="Flynn III,James Howard"/>
    <s v="PI"/>
    <s v="G0508101"/>
    <s v="H0109"/>
    <s v="EARTH &amp; ATMOSPHERIC SCIENCES"/>
    <s v="H0411"/>
    <s v="DEAN, NATURAL SCIENCE &amp; MATHE"/>
    <x v="4"/>
    <x v="4"/>
    <x v="3"/>
    <x v="3"/>
    <s v="(blank)"/>
    <s v="(blank)"/>
    <n v="50"/>
    <n v="6353"/>
    <n v="3375.0366500500004"/>
    <n v="1485.0161260220002"/>
    <n v="0"/>
    <n v="1890.0205240280002"/>
  </r>
  <r>
    <s v="0186940"/>
    <s v="Flynn III,James Howard"/>
    <s v="PI"/>
    <s v="G0508101"/>
    <s v="H0109"/>
    <s v="EARTH &amp; ATMOSPHERIC SCIENCES"/>
    <s v="H0411"/>
    <s v="DEAN, NATURAL SCIENCE &amp; MATHE"/>
    <x v="57"/>
    <x v="57"/>
    <x v="3"/>
    <x v="3"/>
    <s v="(blank)"/>
    <s v="(blank)"/>
    <n v="50"/>
    <n v="6353"/>
    <n v="3375.0366500500004"/>
    <n v="1485.0161260220002"/>
    <n v="0"/>
    <n v="1890.0205240280002"/>
  </r>
  <r>
    <s v="0089218"/>
    <s v="Shireen,Wajiha"/>
    <s v="PI"/>
    <s v="G0508102"/>
    <s v="H0139"/>
    <s v="ENGINEERING TECHNOLOGY"/>
    <s v="H0416"/>
    <s v="TECHNOLOGY ADMIN"/>
    <x v="41"/>
    <x v="41"/>
    <x v="13"/>
    <x v="13"/>
    <s v="(blank)"/>
    <s v="(blank)"/>
    <n v="100"/>
    <n v="19555"/>
    <n v="10388.610371750001"/>
    <n v="4570.9885635700002"/>
    <n v="0"/>
    <n v="5817.6218081800007"/>
  </r>
  <r>
    <s v="0091594"/>
    <s v="Bannova,Olga"/>
    <s v="PI"/>
    <s v="G0508118"/>
    <s v="H0073"/>
    <s v="MECHANICAL ENGINEERING"/>
    <s v="H0406"/>
    <s v="DEAN, ENGINEERING"/>
    <x v="33"/>
    <x v="33"/>
    <x v="1"/>
    <x v="1"/>
    <s v="(blank)"/>
    <s v="(blank)"/>
    <n v="100"/>
    <n v="4788"/>
    <n v="2543.6290698000003"/>
    <n v="1119.1967907120002"/>
    <n v="0"/>
    <n v="1424.4322790880001"/>
  </r>
  <r>
    <s v="8014639"/>
    <s v="Dunsmore,Julie C"/>
    <s v="COI"/>
    <s v="G0508127"/>
    <s v="H0062"/>
    <s v="CURRICULUM AND INSTRUCTION"/>
    <s v="H0405"/>
    <s v="DEAN, EDUCATION"/>
    <x v="11"/>
    <x v="11"/>
    <x v="0"/>
    <x v="0"/>
    <s v="(blank)"/>
    <s v="(blank)"/>
    <n v="20"/>
    <n v="0"/>
    <n v="0"/>
    <n v="0"/>
    <n v="0"/>
    <n v="0"/>
  </r>
  <r>
    <s v="8016666"/>
    <s v="Rodriguez,Alberto J"/>
    <s v="PI"/>
    <s v="G0508127"/>
    <s v="H0062"/>
    <s v="CURRICULUM AND INSTRUCTION"/>
    <s v="H0405"/>
    <s v="DEAN, EDUCATION"/>
    <x v="23"/>
    <x v="23"/>
    <x v="0"/>
    <x v="0"/>
    <s v="(blank)"/>
    <s v="(blank)"/>
    <n v="80"/>
    <n v="0"/>
    <n v="0"/>
    <n v="0"/>
    <n v="0"/>
    <n v="0"/>
  </r>
  <r>
    <s v="1180171"/>
    <s v="Prasad,Saurabh"/>
    <s v="PI"/>
    <s v="G0508136"/>
    <s v="H0070"/>
    <s v="ELECTRICAL ENGINEERING"/>
    <s v="H0406"/>
    <s v="DEAN, ENGINEERING"/>
    <x v="1"/>
    <x v="1"/>
    <x v="1"/>
    <x v="1"/>
    <s v="(blank)"/>
    <s v="(blank)"/>
    <n v="100"/>
    <n v="16792"/>
    <n v="8920.7642732000004"/>
    <n v="3925.1362802080002"/>
    <n v="0"/>
    <n v="4995.6279929920001"/>
  </r>
  <r>
    <s v="0088707"/>
    <s v="Balakotaiah,Vemuri"/>
    <s v="PI"/>
    <s v="G0508146"/>
    <s v="H0067"/>
    <s v="CHEMICAL ENGINEERING"/>
    <s v="H0406"/>
    <s v="DEAN, ENGINEERING"/>
    <x v="9"/>
    <x v="9"/>
    <x v="1"/>
    <x v="1"/>
    <s v="(blank)"/>
    <s v="(blank)"/>
    <n v="100"/>
    <n v="64023"/>
    <n v="34012.273169550004"/>
    <n v="14965.400194602002"/>
    <n v="0"/>
    <n v="19046.872974948004"/>
  </r>
  <r>
    <s v="0190308"/>
    <s v="Reitzel,Lorraine R"/>
    <s v="PI"/>
    <s v="G0508151"/>
    <s v="H0064"/>
    <s v="PSYCH, HLTH &amp; LEARNING SCIENCE"/>
    <s v="H0405"/>
    <s v="DEAN, EDUCATION"/>
    <x v="17"/>
    <x v="17"/>
    <x v="7"/>
    <x v="7"/>
    <s v="H0405"/>
    <s v="DEAN, EDUCATION"/>
    <n v="30"/>
    <n v="792"/>
    <n v="420.75067320000005"/>
    <n v="0"/>
    <n v="420.75067320000005"/>
    <n v="0"/>
  </r>
  <r>
    <s v="0190308"/>
    <s v="Reitzel,Lorraine R"/>
    <s v="PI"/>
    <s v="G0508151"/>
    <s v="H0064"/>
    <s v="PSYCH, HLTH &amp; LEARNING SCIENCE"/>
    <s v="H0405"/>
    <s v="DEAN, EDUCATION"/>
    <x v="11"/>
    <x v="11"/>
    <x v="0"/>
    <x v="0"/>
    <s v="(blank)"/>
    <s v="(blank)"/>
    <n v="30"/>
    <n v="792"/>
    <n v="420.75067320000005"/>
    <n v="185.13029620800003"/>
    <n v="0"/>
    <n v="235.62037699200002"/>
  </r>
  <r>
    <s v="1011128"/>
    <s v="Ledoux,Tracey A"/>
    <s v="COI"/>
    <s v="G0508151"/>
    <s v="H0064"/>
    <s v="PSYCH, HLTH &amp; LEARNING SCIENCE"/>
    <s v="H0405"/>
    <s v="DEAN, EDUCATION"/>
    <x v="16"/>
    <x v="16"/>
    <x v="2"/>
    <x v="2"/>
    <s v="(blank)"/>
    <s v="(blank)"/>
    <n v="40"/>
    <n v="1054"/>
    <n v="559.93839590000005"/>
    <n v="246.37289419600003"/>
    <n v="0"/>
    <n v="313.56550170399998"/>
  </r>
  <r>
    <s v="8013719"/>
    <s v="Romero Ortega,Mario Ignacio"/>
    <s v="PI"/>
    <s v="G0508152"/>
    <s v="H0071"/>
    <s v="BIOMEDICAL ENGINEERING"/>
    <s v="H0406"/>
    <s v="DEAN, ENGINEERING"/>
    <x v="37"/>
    <x v="37"/>
    <x v="1"/>
    <x v="1"/>
    <s v="(blank)"/>
    <s v="(blank)"/>
    <n v="100"/>
    <n v="0"/>
    <n v="0"/>
    <n v="0"/>
    <n v="0"/>
    <n v="0"/>
  </r>
  <r>
    <s v="0158145"/>
    <s v="Hu,Ming"/>
    <s v="PI"/>
    <s v="G0508165"/>
    <s v="H0117"/>
    <s v="PHARMACOLOGICAL &amp; PHARMACEUTIC"/>
    <s v="H0413"/>
    <s v="DEAN, PHARMACY"/>
    <x v="24"/>
    <x v="24"/>
    <x v="9"/>
    <x v="9"/>
    <s v="(blank)"/>
    <s v="(blank)"/>
    <n v="100"/>
    <n v="7027"/>
    <n v="3733.0997229500003"/>
    <n v="1642.5638780980003"/>
    <n v="0"/>
    <n v="2090.5358448520001"/>
  </r>
  <r>
    <s v="1392404"/>
    <s v="Crawford,Kerri M"/>
    <s v="PI"/>
    <s v="G0508181"/>
    <s v="H0104"/>
    <s v="BIOLOGY &amp; BIOCHEMISTRY"/>
    <s v="H0411"/>
    <s v="DEAN, NATURAL SCIENCE &amp; MATHE"/>
    <x v="26"/>
    <x v="26"/>
    <x v="3"/>
    <x v="3"/>
    <s v="(blank)"/>
    <s v="(blank)"/>
    <n v="50"/>
    <n v="68"/>
    <n v="36.1250578"/>
    <n v="15.895025432000001"/>
    <n v="0"/>
    <n v="20.230032368"/>
  </r>
  <r>
    <s v="1392404"/>
    <s v="Crawford,Kerri M"/>
    <s v="PI"/>
    <s v="G0508181"/>
    <s v="H0104"/>
    <s v="BIOLOGY &amp; BIOCHEMISTRY"/>
    <s v="H0411"/>
    <s v="DEAN, NATURAL SCIENCE &amp; MATHE"/>
    <x v="29"/>
    <x v="29"/>
    <x v="3"/>
    <x v="3"/>
    <s v="(blank)"/>
    <s v="(blank)"/>
    <n v="50"/>
    <n v="68"/>
    <n v="36.1250578"/>
    <n v="15.895025432000001"/>
    <n v="0"/>
    <n v="20.230032368"/>
  </r>
  <r>
    <s v="8001520"/>
    <s v="Renshaw,Andrew"/>
    <s v="PI"/>
    <s v="G0508191"/>
    <s v="H0112"/>
    <s v="PHYSICS"/>
    <s v="H0411"/>
    <s v="DEAN, NATURAL SCIENCE &amp; MATHE"/>
    <x v="3"/>
    <x v="3"/>
    <x v="3"/>
    <x v="3"/>
    <s v="(blank)"/>
    <s v="(blank)"/>
    <n v="100"/>
    <n v="0"/>
    <n v="0"/>
    <n v="0"/>
    <n v="0"/>
    <n v="0"/>
  </r>
  <r>
    <s v="0896615"/>
    <s v="Tiede,Lydia B"/>
    <s v="PI"/>
    <s v="G0508192"/>
    <s v="H0124"/>
    <s v="POLITICAL SCIENCE"/>
    <s v="H0409"/>
    <s v="DEAN, LIBERAL ARTS &amp; SOC SCI"/>
    <x v="61"/>
    <x v="61"/>
    <x v="2"/>
    <x v="2"/>
    <s v="(blank)"/>
    <s v="(blank)"/>
    <n v="100"/>
    <n v="0"/>
    <n v="0"/>
    <n v="0"/>
    <n v="0"/>
    <n v="0"/>
  </r>
  <r>
    <s v="0175403"/>
    <s v="Lapen,Thomas J"/>
    <s v="PI"/>
    <s v="G0508193"/>
    <s v="H0109"/>
    <s v="EARTH &amp; ATMOSPHERIC SCIENCES"/>
    <s v="H0411"/>
    <s v="DEAN, NATURAL SCIENCE &amp; MATHE"/>
    <x v="4"/>
    <x v="4"/>
    <x v="3"/>
    <x v="3"/>
    <s v="(blank)"/>
    <s v="(blank)"/>
    <n v="100"/>
    <n v="0"/>
    <n v="0"/>
    <n v="0"/>
    <n v="0"/>
    <n v="0"/>
  </r>
  <r>
    <s v="0900261"/>
    <s v="Tsekos,Nikolaos V"/>
    <s v="PI"/>
    <s v="G0508194"/>
    <s v="H0108"/>
    <s v="COMPUTER SCIENCE"/>
    <s v="H0411"/>
    <s v="DEAN, NATURAL SCIENCE &amp; MATHE"/>
    <x v="38"/>
    <x v="38"/>
    <x v="3"/>
    <x v="3"/>
    <s v="(blank)"/>
    <s v="(blank)"/>
    <n v="100"/>
    <n v="0"/>
    <n v="0"/>
    <n v="0"/>
    <n v="0"/>
    <n v="0"/>
  </r>
  <r>
    <s v="1156907"/>
    <s v="Contreras-Vidal,Jose Luis"/>
    <s v="PI"/>
    <s v="G0508195"/>
    <s v="H0070"/>
    <s v="ELECTRICAL ENGINEERING"/>
    <s v="H0406"/>
    <s v="DEAN, ENGINEERING"/>
    <x v="1"/>
    <x v="1"/>
    <x v="1"/>
    <x v="1"/>
    <s v="(blank)"/>
    <s v="(blank)"/>
    <n v="100"/>
    <n v="775"/>
    <n v="411.71940875000001"/>
    <n v="181.15653985"/>
    <n v="0"/>
    <n v="230.56286890000001"/>
  </r>
  <r>
    <s v="8004868"/>
    <s v="Statsyuk,Alexander V"/>
    <s v="COI"/>
    <s v="G0508199"/>
    <s v="H0117"/>
    <s v="PHARMACOLOGICAL &amp; PHARMACEUTIC"/>
    <s v="H0413"/>
    <s v="DEAN, PHARMACY"/>
    <x v="24"/>
    <x v="24"/>
    <x v="9"/>
    <x v="9"/>
    <s v="(blank)"/>
    <s v="(blank)"/>
    <n v="100"/>
    <n v="-1"/>
    <n v="-0.53125085000000005"/>
    <n v="-0.23375037400000001"/>
    <n v="0"/>
    <n v="-0.29750047600000007"/>
  </r>
  <r>
    <s v="8010043"/>
    <s v="Li,Hongyi"/>
    <s v="PI"/>
    <s v="G0508203"/>
    <s v="H0068"/>
    <s v="CIVIL ENGINEERING"/>
    <s v="H0406"/>
    <s v="DEAN, ENGINEERING"/>
    <x v="40"/>
    <x v="40"/>
    <x v="1"/>
    <x v="1"/>
    <s v="(blank)"/>
    <s v="(blank)"/>
    <n v="100"/>
    <n v="9888"/>
    <n v="5253.0084048000008"/>
    <n v="2311.3236981120003"/>
    <n v="0"/>
    <n v="2941.6847066880005"/>
  </r>
  <r>
    <s v="8001749"/>
    <s v="Derrick,Jaye L"/>
    <s v="PI"/>
    <s v="G0508225"/>
    <s v="H0125"/>
    <s v="PSYCHOLOGY"/>
    <s v="H0409"/>
    <s v="DEAN, LIBERAL ARTS &amp; SOC SCI"/>
    <x v="2"/>
    <x v="2"/>
    <x v="2"/>
    <x v="2"/>
    <s v="(blank)"/>
    <s v="(blank)"/>
    <n v="100"/>
    <n v="0"/>
    <n v="0"/>
    <n v="0"/>
    <n v="0"/>
    <n v="0"/>
  </r>
  <r>
    <s v="0160788"/>
    <s v="Larin,Kirill"/>
    <s v="PI"/>
    <s v="G0508233"/>
    <s v="H0071"/>
    <s v="BIOMEDICAL ENGINEERING"/>
    <s v="H0406"/>
    <s v="DEAN, ENGINEERING"/>
    <x v="37"/>
    <x v="37"/>
    <x v="1"/>
    <x v="1"/>
    <s v="(blank)"/>
    <s v="(blank)"/>
    <n v="100"/>
    <n v="3937"/>
    <n v="2091.5345964500002"/>
    <n v="920.27522243800013"/>
    <n v="0"/>
    <n v="1171.2593740120001"/>
  </r>
  <r>
    <s v="8004805"/>
    <s v="Rajashekara,Kaushik"/>
    <s v="PI"/>
    <s v="G0508240"/>
    <s v="H0070"/>
    <s v="ELECTRICAL ENGINEERING"/>
    <s v="H0406"/>
    <s v="DEAN, ENGINEERING"/>
    <x v="1"/>
    <x v="1"/>
    <x v="1"/>
    <x v="1"/>
    <s v="(blank)"/>
    <s v="(blank)"/>
    <n v="60"/>
    <n v="10695"/>
    <n v="5681.7278407500007"/>
    <n v="2499.9602499300004"/>
    <n v="0"/>
    <n v="3181.7675908200004"/>
  </r>
  <r>
    <s v="8007901"/>
    <s v="Krishnamoorthy,Harish Sarma"/>
    <s v="COPI"/>
    <s v="G0508240"/>
    <s v="H0070"/>
    <s v="ELECTRICAL ENGINEERING"/>
    <s v="H0406"/>
    <s v="DEAN, ENGINEERING"/>
    <x v="1"/>
    <x v="1"/>
    <x v="1"/>
    <x v="1"/>
    <s v="(blank)"/>
    <s v="(blank)"/>
    <n v="40"/>
    <n v="7129"/>
    <n v="3787.2873096500002"/>
    <n v="1666.4064162460002"/>
    <n v="0"/>
    <n v="2120.8808934039998"/>
  </r>
  <r>
    <s v="0090155"/>
    <s v="Johnsson,Lennart"/>
    <s v="PI"/>
    <s v="G0508257"/>
    <s v="H0288"/>
    <s v="TIMES"/>
    <s v="H0400"/>
    <s v="RESEARCH"/>
    <x v="38"/>
    <x v="38"/>
    <x v="3"/>
    <x v="3"/>
    <s v="(blank)"/>
    <s v="(blank)"/>
    <n v="50"/>
    <n v="2477"/>
    <n v="1315.90835545"/>
    <n v="578.99967639800002"/>
    <n v="0"/>
    <n v="736.90867905200002"/>
  </r>
  <r>
    <s v="0090155"/>
    <s v="Johnsson,Lennart"/>
    <s v="PI"/>
    <s v="G0508257"/>
    <s v="H0288"/>
    <s v="TIMES"/>
    <s v="H0400"/>
    <s v="RESEARCH"/>
    <x v="19"/>
    <x v="19"/>
    <x v="7"/>
    <x v="7"/>
    <s v="H0411"/>
    <s v="DEAN, NATURAL SCIENCE &amp; MATHE"/>
    <n v="50"/>
    <n v="2477"/>
    <n v="1315.90835545"/>
    <n v="0"/>
    <n v="1315.90835545"/>
    <n v="0"/>
  </r>
  <r>
    <s v="0186940"/>
    <s v="Flynn III,James Howard"/>
    <s v="PI"/>
    <s v="G0508259"/>
    <s v="H0109"/>
    <s v="EARTH &amp; ATMOSPHERIC SCIENCES"/>
    <s v="H0411"/>
    <s v="DEAN, NATURAL SCIENCE &amp; MATHE"/>
    <x v="4"/>
    <x v="4"/>
    <x v="3"/>
    <x v="3"/>
    <s v="(blank)"/>
    <s v="(blank)"/>
    <n v="40"/>
    <n v="5312"/>
    <n v="2822.0045152000002"/>
    <n v="1241.6819866880001"/>
    <n v="0"/>
    <n v="1580.3225285120002"/>
  </r>
  <r>
    <s v="0186940"/>
    <s v="Flynn III,James Howard"/>
    <s v="PI"/>
    <s v="G0508259"/>
    <s v="H0109"/>
    <s v="EARTH &amp; ATMOSPHERIC SCIENCES"/>
    <s v="H0411"/>
    <s v="DEAN, NATURAL SCIENCE &amp; MATHE"/>
    <x v="29"/>
    <x v="29"/>
    <x v="3"/>
    <x v="3"/>
    <s v="(blank)"/>
    <s v="(blank)"/>
    <n v="10"/>
    <n v="1329"/>
    <n v="706.03237965000005"/>
    <n v="310.65424704600002"/>
    <n v="0"/>
    <n v="395.37813260400003"/>
  </r>
  <r>
    <s v="0186940"/>
    <s v="Flynn III,James Howard"/>
    <s v="PI"/>
    <s v="G0508259"/>
    <s v="H0109"/>
    <s v="EARTH &amp; ATMOSPHERIC SCIENCES"/>
    <s v="H0411"/>
    <s v="DEAN, NATURAL SCIENCE &amp; MATHE"/>
    <x v="57"/>
    <x v="57"/>
    <x v="3"/>
    <x v="3"/>
    <s v="(blank)"/>
    <s v="(blank)"/>
    <n v="40"/>
    <n v="5312"/>
    <n v="2822.0045152000002"/>
    <n v="1241.6819866880001"/>
    <n v="0"/>
    <n v="1580.3225285120002"/>
  </r>
  <r>
    <s v="0832865"/>
    <s v="Lindner,Peggy"/>
    <s v="COI"/>
    <s v="G0508259"/>
    <s v="H0109"/>
    <s v="EARTH &amp; ATMOSPHERIC SCIENCES"/>
    <s v="H0411"/>
    <s v="DEAN, NATURAL SCIENCE &amp; MATHE"/>
    <x v="52"/>
    <x v="52"/>
    <x v="13"/>
    <x v="13"/>
    <s v="(blank)"/>
    <s v="(blank)"/>
    <n v="10"/>
    <n v="1329"/>
    <n v="706.03237965000005"/>
    <n v="310.65424704600002"/>
    <n v="0"/>
    <n v="395.37813260400003"/>
  </r>
  <r>
    <s v="0186940"/>
    <s v="Flynn III,James Howard"/>
    <s v="PI"/>
    <s v="G0508267"/>
    <s v="H0109"/>
    <s v="EARTH &amp; ATMOSPHERIC SCIENCES"/>
    <s v="H0411"/>
    <s v="DEAN, NATURAL SCIENCE &amp; MATHE"/>
    <x v="4"/>
    <x v="4"/>
    <x v="3"/>
    <x v="3"/>
    <s v="(blank)"/>
    <s v="(blank)"/>
    <n v="25"/>
    <n v="405"/>
    <n v="215.15659425000001"/>
    <n v="94.668901470000009"/>
    <n v="0"/>
    <n v="120.48769278"/>
  </r>
  <r>
    <s v="0186940"/>
    <s v="Flynn III,James Howard"/>
    <s v="PI"/>
    <s v="G0508267"/>
    <s v="H0109"/>
    <s v="EARTH &amp; ATMOSPHERIC SCIENCES"/>
    <s v="H0411"/>
    <s v="DEAN, NATURAL SCIENCE &amp; MATHE"/>
    <x v="57"/>
    <x v="57"/>
    <x v="3"/>
    <x v="3"/>
    <s v="(blank)"/>
    <s v="(blank)"/>
    <n v="25"/>
    <n v="405"/>
    <n v="215.15659425000001"/>
    <n v="94.668901470000009"/>
    <n v="0"/>
    <n v="120.48769278"/>
  </r>
  <r>
    <s v="8005070"/>
    <s v="Wang,Yuxuan"/>
    <s v="COPI"/>
    <s v="G0508267"/>
    <s v="H0109"/>
    <s v="EARTH &amp; ATMOSPHERIC SCIENCES"/>
    <s v="H0411"/>
    <s v="DEAN, NATURAL SCIENCE &amp; MATHE"/>
    <x v="4"/>
    <x v="4"/>
    <x v="3"/>
    <x v="3"/>
    <s v="(blank)"/>
    <s v="(blank)"/>
    <n v="25"/>
    <n v="405"/>
    <n v="215.15659425000001"/>
    <n v="94.668901470000009"/>
    <n v="0"/>
    <n v="120.48769278"/>
  </r>
  <r>
    <s v="8005070"/>
    <s v="Wang,Yuxuan"/>
    <s v="COPI"/>
    <s v="G0508267"/>
    <s v="H0109"/>
    <s v="EARTH &amp; ATMOSPHERIC SCIENCES"/>
    <s v="H0411"/>
    <s v="DEAN, NATURAL SCIENCE &amp; MATHE"/>
    <x v="57"/>
    <x v="57"/>
    <x v="3"/>
    <x v="3"/>
    <s v="(blank)"/>
    <s v="(blank)"/>
    <n v="25"/>
    <n v="405"/>
    <n v="215.15659425000001"/>
    <n v="94.668901470000009"/>
    <n v="0"/>
    <n v="120.48769278"/>
  </r>
  <r>
    <s v="0082596"/>
    <s v="Ignatiev,Alex"/>
    <s v="PI"/>
    <s v="G0508278"/>
    <s v="H0112"/>
    <s v="PHYSICS"/>
    <s v="H0411"/>
    <s v="DEAN, NATURAL SCIENCE &amp; MATHE"/>
    <x v="3"/>
    <x v="3"/>
    <x v="3"/>
    <x v="3"/>
    <s v="(blank)"/>
    <s v="(blank)"/>
    <n v="100"/>
    <n v="462"/>
    <n v="245.43789270000002"/>
    <n v="107.99267278800001"/>
    <n v="0"/>
    <n v="137.44521991200003"/>
  </r>
  <r>
    <s v="0898650"/>
    <s v="Miljanic,Ognjen S"/>
    <s v="PI"/>
    <s v="G0508285"/>
    <s v="H0107"/>
    <s v="CHEMISTRY"/>
    <s v="H0411"/>
    <s v="DEAN, NATURAL SCIENCE &amp; MATHE"/>
    <x v="7"/>
    <x v="7"/>
    <x v="3"/>
    <x v="3"/>
    <s v="(blank)"/>
    <s v="(blank)"/>
    <n v="100"/>
    <n v="11447"/>
    <n v="6081.2284799500003"/>
    <n v="2675.7405311780003"/>
    <n v="0"/>
    <n v="3405.487948772"/>
  </r>
  <r>
    <s v="0110404"/>
    <s v="Livingston,Karin A"/>
    <s v="PI"/>
    <s v="G0508288"/>
    <s v="H0264"/>
    <s v="INST - BUDGET"/>
    <s v="H0516"/>
    <s v="ADMINISTRATION AND FINANCE"/>
    <x v="104"/>
    <x v="106"/>
    <x v="22"/>
    <x v="22"/>
    <s v="(blank)"/>
    <s v="(blank)"/>
    <n v="100"/>
    <n v="0"/>
    <n v="0"/>
    <n v="0"/>
    <n v="0"/>
    <n v="0"/>
  </r>
  <r>
    <s v="8012957"/>
    <s v="Momen,Mostafa"/>
    <s v="PI"/>
    <s v="G0508304"/>
    <s v="H0068"/>
    <s v="CIVIL ENGINEERING"/>
    <s v="H0406"/>
    <s v="DEAN, ENGINEERING"/>
    <x v="40"/>
    <x v="40"/>
    <x v="1"/>
    <x v="1"/>
    <s v="(blank)"/>
    <s v="(blank)"/>
    <n v="100"/>
    <n v="0"/>
    <n v="0"/>
    <n v="0"/>
    <n v="0"/>
    <n v="0"/>
  </r>
  <r>
    <s v="8005076"/>
    <s v="Krakowiak,Konrad"/>
    <s v="PI"/>
    <s v="G0508305"/>
    <s v="H0068"/>
    <s v="CIVIL ENGINEERING"/>
    <s v="H0406"/>
    <s v="DEAN, ENGINEERING"/>
    <x v="40"/>
    <x v="40"/>
    <x v="1"/>
    <x v="1"/>
    <s v="(blank)"/>
    <s v="(blank)"/>
    <n v="100"/>
    <n v="0"/>
    <n v="0"/>
    <n v="0"/>
    <n v="0"/>
    <n v="0"/>
  </r>
  <r>
    <s v="0082571"/>
    <s v="Malki,Heidar A"/>
    <s v="PI"/>
    <s v="G0508321"/>
    <s v="H0139"/>
    <s v="ENGINEERING TECHNOLOGY"/>
    <s v="H0416"/>
    <s v="TECHNOLOGY ADMIN"/>
    <x v="41"/>
    <x v="41"/>
    <x v="13"/>
    <x v="13"/>
    <s v="(blank)"/>
    <s v="(blank)"/>
    <n v="100"/>
    <n v="3595"/>
    <n v="1909.8468057500002"/>
    <n v="840.33259453000005"/>
    <n v="0"/>
    <n v="1069.5142112200001"/>
  </r>
  <r>
    <s v="0138043"/>
    <s v="Lowrey,Sherri A"/>
    <s v="COI"/>
    <s v="G0508332"/>
    <s v="H0524"/>
    <s v="ED LEADERSHIP &amp; POLICY STUDIES"/>
    <s v="H0405"/>
    <s v="DEAN, EDUCATION"/>
    <x v="22"/>
    <x v="22"/>
    <x v="0"/>
    <x v="0"/>
    <s v="(blank)"/>
    <s v="(blank)"/>
    <n v="5"/>
    <n v="563"/>
    <n v="299.09422855000003"/>
    <n v="131.601460562"/>
    <n v="0"/>
    <n v="167.49276798800003"/>
  </r>
  <r>
    <s v="0166810"/>
    <s v="Horn,Catherine Lynn"/>
    <s v="COPI"/>
    <s v="G0508332"/>
    <s v="H0524"/>
    <s v="ED LEADERSHIP &amp; POLICY STUDIES"/>
    <s v="H0405"/>
    <s v="DEAN, EDUCATION"/>
    <x v="39"/>
    <x v="39"/>
    <x v="0"/>
    <x v="0"/>
    <s v="(blank)"/>
    <s v="(blank)"/>
    <n v="35"/>
    <n v="3944"/>
    <n v="2095.2533524"/>
    <n v="921.91147505599997"/>
    <n v="0"/>
    <n v="1173.3418773440001"/>
  </r>
  <r>
    <s v="1459633"/>
    <s v="Templeton,Toni"/>
    <s v="PI"/>
    <s v="G0508332"/>
    <s v="H0524"/>
    <s v="ED LEADERSHIP &amp; POLICY STUDIES"/>
    <s v="H0405"/>
    <s v="DEAN, EDUCATION"/>
    <x v="39"/>
    <x v="39"/>
    <x v="0"/>
    <x v="0"/>
    <s v="(blank)"/>
    <s v="(blank)"/>
    <n v="60"/>
    <n v="6761"/>
    <n v="3591.7869968500004"/>
    <n v="1580.3862786140003"/>
    <n v="0"/>
    <n v="2011.4007182360001"/>
  </r>
  <r>
    <s v="0186940"/>
    <s v="Flynn III,James Howard"/>
    <s v="COPI"/>
    <s v="G0508349"/>
    <s v="H0109"/>
    <s v="EARTH &amp; ATMOSPHERIC SCIENCES"/>
    <s v="H0411"/>
    <s v="DEAN, NATURAL SCIENCE &amp; MATHE"/>
    <x v="4"/>
    <x v="4"/>
    <x v="3"/>
    <x v="3"/>
    <s v="(blank)"/>
    <s v="(blank)"/>
    <n v="25"/>
    <n v="2029"/>
    <n v="1077.9079746500001"/>
    <n v="474.27950884600006"/>
    <n v="0"/>
    <n v="603.62846580400014"/>
  </r>
  <r>
    <s v="0186940"/>
    <s v="Flynn III,James Howard"/>
    <s v="COPI"/>
    <s v="G0508349"/>
    <s v="H0109"/>
    <s v="EARTH &amp; ATMOSPHERIC SCIENCES"/>
    <s v="H0411"/>
    <s v="DEAN, NATURAL SCIENCE &amp; MATHE"/>
    <x v="57"/>
    <x v="57"/>
    <x v="3"/>
    <x v="3"/>
    <s v="(blank)"/>
    <s v="(blank)"/>
    <n v="25"/>
    <n v="2029"/>
    <n v="1077.9079746500001"/>
    <n v="474.27950884600006"/>
    <n v="0"/>
    <n v="603.62846580400014"/>
  </r>
  <r>
    <s v="8005070"/>
    <s v="Wang,Yuxuan"/>
    <s v="PI"/>
    <s v="G0508349"/>
    <s v="H0109"/>
    <s v="EARTH &amp; ATMOSPHERIC SCIENCES"/>
    <s v="H0411"/>
    <s v="DEAN, NATURAL SCIENCE &amp; MATHE"/>
    <x v="4"/>
    <x v="4"/>
    <x v="3"/>
    <x v="3"/>
    <s v="(blank)"/>
    <s v="(blank)"/>
    <n v="25"/>
    <n v="2029"/>
    <n v="1077.9079746500001"/>
    <n v="474.27950884600006"/>
    <n v="0"/>
    <n v="603.62846580400014"/>
  </r>
  <r>
    <s v="8005070"/>
    <s v="Wang,Yuxuan"/>
    <s v="PI"/>
    <s v="G0508349"/>
    <s v="H0109"/>
    <s v="EARTH &amp; ATMOSPHERIC SCIENCES"/>
    <s v="H0411"/>
    <s v="DEAN, NATURAL SCIENCE &amp; MATHE"/>
    <x v="57"/>
    <x v="57"/>
    <x v="3"/>
    <x v="3"/>
    <s v="(blank)"/>
    <s v="(blank)"/>
    <n v="25"/>
    <n v="2029"/>
    <n v="1077.9079746500001"/>
    <n v="474.27950884600006"/>
    <n v="0"/>
    <n v="603.62846580400014"/>
  </r>
  <r>
    <s v="1044270"/>
    <s v="Robertson,Megan L"/>
    <s v="PI"/>
    <s v="G0508354"/>
    <s v="H0067"/>
    <s v="CHEMICAL ENGINEERING"/>
    <s v="H0406"/>
    <s v="DEAN, ENGINEERING"/>
    <x v="9"/>
    <x v="9"/>
    <x v="1"/>
    <x v="1"/>
    <s v="(blank)"/>
    <s v="(blank)"/>
    <n v="100"/>
    <n v="0"/>
    <n v="0"/>
    <n v="0"/>
    <n v="0"/>
    <n v="0"/>
  </r>
  <r>
    <s v="0083794"/>
    <s v="Layne,Charles S"/>
    <s v="PI"/>
    <s v="G0508367"/>
    <s v="H0065"/>
    <s v="HEALTH AND HUMAN PERFORMANCE"/>
    <s v="H0409"/>
    <s v="DEAN, LIBERAL ARTS &amp; SOC SCI"/>
    <x v="16"/>
    <x v="16"/>
    <x v="2"/>
    <x v="2"/>
    <s v="(blank)"/>
    <s v="(blank)"/>
    <n v="100"/>
    <n v="0"/>
    <n v="0"/>
    <n v="0"/>
    <n v="0"/>
    <n v="0"/>
  </r>
  <r>
    <s v="1024610"/>
    <s v="Varadarajan,Navin"/>
    <s v="PI"/>
    <s v="G0508374"/>
    <s v="H0067"/>
    <s v="CHEMICAL ENGINEERING"/>
    <s v="H0406"/>
    <s v="DEAN, ENGINEERING"/>
    <x v="9"/>
    <x v="9"/>
    <x v="1"/>
    <x v="1"/>
    <s v="(blank)"/>
    <s v="(blank)"/>
    <n v="100"/>
    <n v="3471"/>
    <n v="1843.9717003500002"/>
    <n v="811.34754815400015"/>
    <n v="0"/>
    <n v="1032.6241521960001"/>
  </r>
  <r>
    <s v="1024610"/>
    <s v="Varadarajan,Navin"/>
    <s v="PI"/>
    <s v="G0508380"/>
    <s v="H0067"/>
    <s v="CHEMICAL ENGINEERING"/>
    <s v="H0406"/>
    <s v="DEAN, ENGINEERING"/>
    <x v="9"/>
    <x v="9"/>
    <x v="1"/>
    <x v="1"/>
    <s v="(blank)"/>
    <s v="(blank)"/>
    <n v="100"/>
    <n v="33847"/>
    <n v="17981.24751995"/>
    <n v="7911.7489087780004"/>
    <n v="0"/>
    <n v="10069.498611171999"/>
  </r>
  <r>
    <s v="0235161"/>
    <s v="Ekeoba,Jacqueline Njideka"/>
    <s v="COPI"/>
    <s v="G0508389"/>
    <s v="H0104"/>
    <s v="BIOLOGY &amp; BIOCHEMISTRY"/>
    <s v="H0411"/>
    <s v="DEAN, NATURAL SCIENCE &amp; MATHE"/>
    <x v="13"/>
    <x v="13"/>
    <x v="3"/>
    <x v="3"/>
    <s v="(blank)"/>
    <s v="(blank)"/>
    <n v="17"/>
    <n v="0"/>
    <n v="0"/>
    <n v="0"/>
    <n v="0"/>
    <n v="0"/>
  </r>
  <r>
    <s v="0256325"/>
    <s v="Mateer,Ramona Caravella"/>
    <s v="COPI"/>
    <s v="G0508389"/>
    <s v="H0104"/>
    <s v="BIOLOGY &amp; BIOCHEMISTRY"/>
    <s v="H0411"/>
    <s v="DEAN, NATURAL SCIENCE &amp; MATHE"/>
    <x v="13"/>
    <x v="13"/>
    <x v="3"/>
    <x v="3"/>
    <s v="(blank)"/>
    <s v="(blank)"/>
    <n v="17"/>
    <n v="0"/>
    <n v="0"/>
    <n v="0"/>
    <n v="0"/>
    <n v="0"/>
  </r>
  <r>
    <s v="1313016"/>
    <s v="Meisel,Richard P"/>
    <s v="PI"/>
    <s v="G0508389"/>
    <s v="H0104"/>
    <s v="BIOLOGY &amp; BIOCHEMISTRY"/>
    <s v="H0411"/>
    <s v="DEAN, NATURAL SCIENCE &amp; MATHE"/>
    <x v="26"/>
    <x v="26"/>
    <x v="3"/>
    <x v="3"/>
    <s v="(blank)"/>
    <s v="(blank)"/>
    <n v="66"/>
    <n v="0"/>
    <n v="0"/>
    <n v="0"/>
    <n v="0"/>
    <n v="0"/>
  </r>
  <r>
    <s v="0080332"/>
    <s v="Kakadiaris,Ioannis A."/>
    <s v="PI"/>
    <s v="G0508390"/>
    <s v="H0108"/>
    <s v="COMPUTER SCIENCE"/>
    <s v="H0411"/>
    <s v="DEAN, NATURAL SCIENCE &amp; MATHE"/>
    <x v="38"/>
    <x v="38"/>
    <x v="3"/>
    <x v="3"/>
    <s v="(blank)"/>
    <s v="(blank)"/>
    <n v="100"/>
    <n v="14435"/>
    <n v="7668.606019750001"/>
    <n v="3374.1866486900003"/>
    <n v="0"/>
    <n v="4294.4193710600011"/>
  </r>
  <r>
    <s v="0080332"/>
    <s v="Kakadiaris,Ioannis A."/>
    <s v="COPI"/>
    <s v="G0508391"/>
    <s v="H0124"/>
    <s v="POLITICAL SCIENCE"/>
    <s v="H0409"/>
    <s v="DEAN, LIBERAL ARTS &amp; SOC SCI"/>
    <x v="38"/>
    <x v="38"/>
    <x v="3"/>
    <x v="3"/>
    <s v="(blank)"/>
    <s v="(blank)"/>
    <n v="25"/>
    <n v="0"/>
    <n v="0"/>
    <n v="0"/>
    <n v="0"/>
    <n v="0"/>
  </r>
  <r>
    <s v="0891380"/>
    <s v="Kennedy,Ryan P"/>
    <s v="PI"/>
    <s v="G0508391"/>
    <s v="H0124"/>
    <s v="POLITICAL SCIENCE"/>
    <s v="H0409"/>
    <s v="DEAN, LIBERAL ARTS &amp; SOC SCI"/>
    <x v="61"/>
    <x v="61"/>
    <x v="2"/>
    <x v="2"/>
    <s v="(blank)"/>
    <s v="(blank)"/>
    <n v="25"/>
    <n v="0"/>
    <n v="0"/>
    <n v="0"/>
    <n v="0"/>
    <n v="0"/>
  </r>
  <r>
    <s v="0896615"/>
    <s v="Tiede,Lydia B"/>
    <s v="COPI"/>
    <s v="G0508391"/>
    <s v="H0124"/>
    <s v="POLITICAL SCIENCE"/>
    <s v="H0409"/>
    <s v="DEAN, LIBERAL ARTS &amp; SOC SCI"/>
    <x v="61"/>
    <x v="61"/>
    <x v="2"/>
    <x v="2"/>
    <s v="(blank)"/>
    <s v="(blank)"/>
    <n v="25"/>
    <n v="0"/>
    <n v="0"/>
    <n v="0"/>
    <n v="0"/>
    <n v="0"/>
  </r>
  <r>
    <s v="8009887"/>
    <s v="Michaels,Andrew Charles"/>
    <s v="COPI"/>
    <s v="G0508391"/>
    <s v="H0124"/>
    <s v="POLITICAL SCIENCE"/>
    <s v="H0409"/>
    <s v="DEAN, LIBERAL ARTS &amp; SOC SCI"/>
    <x v="47"/>
    <x v="47"/>
    <x v="15"/>
    <x v="15"/>
    <s v="(blank)"/>
    <s v="(blank)"/>
    <n v="25"/>
    <n v="0"/>
    <n v="0"/>
    <n v="0"/>
    <n v="0"/>
    <n v="0"/>
  </r>
  <r>
    <s v="8007788"/>
    <s v="Karim,Alamgir"/>
    <s v="PI"/>
    <s v="G0508406"/>
    <s v="H0067"/>
    <s v="CHEMICAL ENGINEERING"/>
    <s v="H0406"/>
    <s v="DEAN, ENGINEERING"/>
    <x v="9"/>
    <x v="9"/>
    <x v="1"/>
    <x v="1"/>
    <s v="(blank)"/>
    <s v="(blank)"/>
    <n v="100"/>
    <n v="0"/>
    <n v="0"/>
    <n v="0"/>
    <n v="0"/>
    <n v="0"/>
  </r>
  <r>
    <s v="8010216"/>
    <s v="Peng,Weiyi"/>
    <s v="PI"/>
    <s v="G0508437"/>
    <s v="H0515"/>
    <s v="CTR FOR NUCLEAR REC&amp;CELL SIGN"/>
    <s v="H0411"/>
    <s v="DEAN, NATURAL SCIENCE &amp; MATHE"/>
    <x v="26"/>
    <x v="26"/>
    <x v="3"/>
    <x v="3"/>
    <s v="(blank)"/>
    <s v="(blank)"/>
    <n v="50"/>
    <n v="784"/>
    <n v="416.50066640000006"/>
    <n v="183.26029321600004"/>
    <n v="0"/>
    <n v="233.24037318400002"/>
  </r>
  <r>
    <s v="8010216"/>
    <s v="Peng,Weiyi"/>
    <s v="PI"/>
    <s v="G0508437"/>
    <s v="H0515"/>
    <s v="CTR FOR NUCLEAR REC&amp;CELL SIGN"/>
    <s v="H0411"/>
    <s v="DEAN, NATURAL SCIENCE &amp; MATHE"/>
    <x v="6"/>
    <x v="6"/>
    <x v="3"/>
    <x v="3"/>
    <s v="(blank)"/>
    <s v="(blank)"/>
    <n v="50"/>
    <n v="784"/>
    <n v="416.50066640000006"/>
    <n v="183.26029321600004"/>
    <n v="0"/>
    <n v="233.24037318400002"/>
  </r>
  <r>
    <s v="0172720"/>
    <s v="Fujita,Masaya"/>
    <s v="PI"/>
    <s v="G0508448"/>
    <s v="H0104"/>
    <s v="BIOLOGY &amp; BIOCHEMISTRY"/>
    <s v="H0411"/>
    <s v="DEAN, NATURAL SCIENCE &amp; MATHE"/>
    <x v="26"/>
    <x v="26"/>
    <x v="3"/>
    <x v="3"/>
    <s v="(blank)"/>
    <s v="(blank)"/>
    <n v="100"/>
    <n v="0"/>
    <n v="0"/>
    <n v="0"/>
    <n v="0"/>
    <n v="0"/>
  </r>
  <r>
    <s v="1219509"/>
    <s v="Choi,Yunsoo"/>
    <s v="PI"/>
    <s v="G0508452"/>
    <s v="H0109"/>
    <s v="EARTH &amp; ATMOSPHERIC SCIENCES"/>
    <s v="H0411"/>
    <s v="DEAN, NATURAL SCIENCE &amp; MATHE"/>
    <x v="4"/>
    <x v="4"/>
    <x v="3"/>
    <x v="3"/>
    <s v="(blank)"/>
    <s v="(blank)"/>
    <n v="50"/>
    <n v="1082"/>
    <n v="574.81341970000005"/>
    <n v="252.91790466800003"/>
    <n v="0"/>
    <n v="321.89551503200005"/>
  </r>
  <r>
    <s v="1219509"/>
    <s v="Choi,Yunsoo"/>
    <s v="PI"/>
    <s v="G0508452"/>
    <s v="H0109"/>
    <s v="EARTH &amp; ATMOSPHERIC SCIENCES"/>
    <s v="H0411"/>
    <s v="DEAN, NATURAL SCIENCE &amp; MATHE"/>
    <x v="57"/>
    <x v="57"/>
    <x v="3"/>
    <x v="3"/>
    <s v="(blank)"/>
    <s v="(blank)"/>
    <n v="50"/>
    <n v="1082"/>
    <n v="574.81341970000005"/>
    <n v="252.91790466800003"/>
    <n v="0"/>
    <n v="321.89551503200005"/>
  </r>
  <r>
    <s v="0186940"/>
    <s v="Flynn III,James Howard"/>
    <s v="PI"/>
    <s v="G0508453"/>
    <s v="H0109"/>
    <s v="EARTH &amp; ATMOSPHERIC SCIENCES"/>
    <s v="H0411"/>
    <s v="DEAN, NATURAL SCIENCE &amp; MATHE"/>
    <x v="4"/>
    <x v="4"/>
    <x v="3"/>
    <x v="3"/>
    <s v="(blank)"/>
    <s v="(blank)"/>
    <n v="22.5"/>
    <n v="1933"/>
    <n v="1026.9078930500002"/>
    <n v="451.8394729420001"/>
    <n v="0"/>
    <n v="575.06842010800005"/>
  </r>
  <r>
    <s v="0186940"/>
    <s v="Flynn III,James Howard"/>
    <s v="PI"/>
    <s v="G0508453"/>
    <s v="H0109"/>
    <s v="EARTH &amp; ATMOSPHERIC SCIENCES"/>
    <s v="H0411"/>
    <s v="DEAN, NATURAL SCIENCE &amp; MATHE"/>
    <x v="57"/>
    <x v="57"/>
    <x v="3"/>
    <x v="3"/>
    <s v="(blank)"/>
    <s v="(blank)"/>
    <n v="22.5"/>
    <n v="1933"/>
    <n v="1026.9078930500002"/>
    <n v="451.8394729420001"/>
    <n v="0"/>
    <n v="575.06842010800005"/>
  </r>
  <r>
    <s v="0190875"/>
    <s v="Wellner,Julia S"/>
    <s v="COPI"/>
    <s v="G0508453"/>
    <s v="H0109"/>
    <s v="EARTH &amp; ATMOSPHERIC SCIENCES"/>
    <s v="H0411"/>
    <s v="DEAN, NATURAL SCIENCE &amp; MATHE"/>
    <x v="4"/>
    <x v="4"/>
    <x v="3"/>
    <x v="3"/>
    <s v="(blank)"/>
    <s v="(blank)"/>
    <n v="10"/>
    <n v="860"/>
    <n v="456.87573100000003"/>
    <n v="201.02532164000002"/>
    <n v="0"/>
    <n v="255.85040936000001"/>
  </r>
  <r>
    <s v="8005070"/>
    <s v="Wang,Yuxuan"/>
    <s v="COPI"/>
    <s v="G0508453"/>
    <s v="H0109"/>
    <s v="EARTH &amp; ATMOSPHERIC SCIENCES"/>
    <s v="H0411"/>
    <s v="DEAN, NATURAL SCIENCE &amp; MATHE"/>
    <x v="4"/>
    <x v="4"/>
    <x v="3"/>
    <x v="3"/>
    <s v="(blank)"/>
    <s v="(blank)"/>
    <n v="22.5"/>
    <n v="1933"/>
    <n v="1026.9078930500002"/>
    <n v="451.8394729420001"/>
    <n v="0"/>
    <n v="575.06842010800005"/>
  </r>
  <r>
    <s v="8005070"/>
    <s v="Wang,Yuxuan"/>
    <s v="COPI"/>
    <s v="G0508453"/>
    <s v="H0109"/>
    <s v="EARTH &amp; ATMOSPHERIC SCIENCES"/>
    <s v="H0411"/>
    <s v="DEAN, NATURAL SCIENCE &amp; MATHE"/>
    <x v="57"/>
    <x v="57"/>
    <x v="3"/>
    <x v="3"/>
    <s v="(blank)"/>
    <s v="(blank)"/>
    <n v="22.5"/>
    <n v="1933"/>
    <n v="1026.9078930500002"/>
    <n v="451.8394729420001"/>
    <n v="0"/>
    <n v="575.06842010800005"/>
  </r>
  <r>
    <s v="1224139"/>
    <s v="Yao,Yan"/>
    <s v="PI"/>
    <s v="G0508455"/>
    <s v="H0452"/>
    <s v="TX CTR SUPERCONDUCTIVITY AT UH"/>
    <s v="H0400"/>
    <s v="RESEARCH"/>
    <x v="1"/>
    <x v="1"/>
    <x v="1"/>
    <x v="1"/>
    <s v="(blank)"/>
    <s v="(blank)"/>
    <n v="20"/>
    <n v="3635"/>
    <n v="1931.0968397500003"/>
    <n v="849.68260949000012"/>
    <n v="0"/>
    <n v="1081.4142302600003"/>
  </r>
  <r>
    <s v="1224139"/>
    <s v="Yao,Yan"/>
    <s v="PI"/>
    <s v="G0508455"/>
    <s v="H0452"/>
    <s v="TX CTR SUPERCONDUCTIVITY AT UH"/>
    <s v="H0400"/>
    <s v="RESEARCH"/>
    <x v="35"/>
    <x v="35"/>
    <x v="7"/>
    <x v="7"/>
    <s v="H0406"/>
    <s v="DEAN, ENGINEERING"/>
    <n v="50"/>
    <n v="9087"/>
    <n v="4827.4764739500006"/>
    <n v="0"/>
    <n v="4827.4764739500006"/>
    <n v="0"/>
  </r>
  <r>
    <s v="1224139"/>
    <s v="Yao,Yan"/>
    <s v="PI"/>
    <s v="G0508455"/>
    <s v="H0452"/>
    <s v="TX CTR SUPERCONDUCTIVITY AT UH"/>
    <s v="H0400"/>
    <s v="RESEARCH"/>
    <x v="36"/>
    <x v="36"/>
    <x v="7"/>
    <x v="7"/>
    <s v="H0406"/>
    <s v="DEAN, ENGINEERING"/>
    <n v="30"/>
    <n v="5452"/>
    <n v="2896.3796342000005"/>
    <n v="0"/>
    <n v="2896.3796342000005"/>
    <n v="0"/>
  </r>
  <r>
    <s v="1156907"/>
    <s v="Contreras-Vidal,Jose Luis"/>
    <s v="PI"/>
    <s v="G0508465"/>
    <s v="H0070"/>
    <s v="ELECTRICAL ENGINEERING"/>
    <s v="H0406"/>
    <s v="DEAN, ENGINEERING"/>
    <x v="1"/>
    <x v="1"/>
    <x v="1"/>
    <x v="1"/>
    <s v="(blank)"/>
    <s v="(blank)"/>
    <n v="100"/>
    <n v="1294"/>
    <n v="687.4385999000001"/>
    <n v="302.47298395600006"/>
    <n v="0"/>
    <n v="384.96561594400004"/>
  </r>
  <r>
    <s v="0081021"/>
    <s v="Krishnamoorti,Ramanan"/>
    <s v="OTHK"/>
    <s v="G0508479"/>
    <s v="H0567"/>
    <s v="UH ENERGY"/>
    <s v="H0001"/>
    <s v="CHANCELLOR/PRESIDENT"/>
    <x v="31"/>
    <x v="31"/>
    <x v="12"/>
    <x v="12"/>
    <s v="(blank)"/>
    <s v="(blank)"/>
    <n v="50"/>
    <n v="0"/>
    <n v="0"/>
    <n v="0"/>
    <n v="0"/>
    <n v="0"/>
  </r>
  <r>
    <s v="8011736"/>
    <s v="Rossiter,Alan Paul"/>
    <s v="COPI"/>
    <s v="G0508479"/>
    <s v="H0567"/>
    <s v="UH ENERGY"/>
    <s v="H0001"/>
    <s v="CHANCELLOR/PRESIDENT"/>
    <x v="31"/>
    <x v="31"/>
    <x v="12"/>
    <x v="12"/>
    <s v="(blank)"/>
    <s v="(blank)"/>
    <n v="50"/>
    <n v="0"/>
    <n v="0"/>
    <n v="0"/>
    <n v="0"/>
    <n v="0"/>
  </r>
  <r>
    <s v="8001028"/>
    <s v="Miyawaki,Christina E"/>
    <s v="PI"/>
    <s v="G0508496"/>
    <s v="H0130"/>
    <s v="GCSW RESEARCH CENTER SUPPORT"/>
    <s v="H0415"/>
    <s v="DEAN, SOCIAL WORK"/>
    <x v="21"/>
    <x v="21"/>
    <x v="5"/>
    <x v="5"/>
    <s v="(blank)"/>
    <s v="(blank)"/>
    <n v="100"/>
    <n v="10385"/>
    <n v="5517.0400772500006"/>
    <n v="2427.4976339900004"/>
    <n v="0"/>
    <n v="3089.5424432600003"/>
  </r>
  <r>
    <s v="0984594"/>
    <s v="Lin,Chin-Yo"/>
    <s v="PI"/>
    <s v="G0508502"/>
    <s v="H0515"/>
    <s v="CTR FOR NUCLEAR REC&amp;CELL SIGN"/>
    <s v="H0411"/>
    <s v="DEAN, NATURAL SCIENCE &amp; MATHE"/>
    <x v="26"/>
    <x v="26"/>
    <x v="3"/>
    <x v="3"/>
    <s v="(blank)"/>
    <s v="(blank)"/>
    <n v="50"/>
    <n v="0"/>
    <n v="0"/>
    <n v="0"/>
    <n v="0"/>
    <n v="0"/>
  </r>
  <r>
    <s v="0984594"/>
    <s v="Lin,Chin-Yo"/>
    <s v="PI"/>
    <s v="G0508502"/>
    <s v="H0515"/>
    <s v="CTR FOR NUCLEAR REC&amp;CELL SIGN"/>
    <s v="H0411"/>
    <s v="DEAN, NATURAL SCIENCE &amp; MATHE"/>
    <x v="6"/>
    <x v="6"/>
    <x v="3"/>
    <x v="3"/>
    <s v="(blank)"/>
    <s v="(blank)"/>
    <n v="50"/>
    <n v="0"/>
    <n v="0"/>
    <n v="0"/>
    <n v="0"/>
    <n v="0"/>
  </r>
  <r>
    <s v="0613819"/>
    <s v="Ebrahim,Rabi"/>
    <s v="PI"/>
    <s v="G0508521"/>
    <s v="H0112"/>
    <s v="PHYSICS"/>
    <s v="H0411"/>
    <s v="DEAN, NATURAL SCIENCE &amp; MATHE"/>
    <x v="3"/>
    <x v="3"/>
    <x v="3"/>
    <x v="3"/>
    <s v="(blank)"/>
    <s v="(blank)"/>
    <n v="100"/>
    <n v="9787"/>
    <n v="5199.3520689500001"/>
    <n v="2287.7149103380002"/>
    <n v="0"/>
    <n v="2911.6371586119999"/>
  </r>
  <r>
    <s v="0088945"/>
    <s v="Lee,T Randall"/>
    <s v="PI"/>
    <s v="G0508547"/>
    <s v="H0107"/>
    <s v="CHEMISTRY"/>
    <s v="H0411"/>
    <s v="DEAN, NATURAL SCIENCE &amp; MATHE"/>
    <x v="7"/>
    <x v="7"/>
    <x v="3"/>
    <x v="3"/>
    <s v="(blank)"/>
    <s v="(blank)"/>
    <n v="100"/>
    <n v="0"/>
    <n v="0"/>
    <n v="0"/>
    <n v="0"/>
    <n v="0"/>
  </r>
  <r>
    <s v="1376367"/>
    <s v="Teets,Thomas"/>
    <s v="PI"/>
    <s v="G0508548"/>
    <s v="H0107"/>
    <s v="CHEMISTRY"/>
    <s v="H0411"/>
    <s v="DEAN, NATURAL SCIENCE &amp; MATHE"/>
    <x v="7"/>
    <x v="7"/>
    <x v="3"/>
    <x v="3"/>
    <s v="(blank)"/>
    <s v="(blank)"/>
    <n v="100"/>
    <n v="0"/>
    <n v="0"/>
    <n v="0"/>
    <n v="0"/>
    <n v="0"/>
  </r>
  <r>
    <s v="0186940"/>
    <s v="Flynn III,James Howard"/>
    <s v="PI"/>
    <s v="G0508549"/>
    <s v="H0109"/>
    <s v="EARTH &amp; ATMOSPHERIC SCIENCES"/>
    <s v="H0411"/>
    <s v="DEAN, NATURAL SCIENCE &amp; MATHE"/>
    <x v="4"/>
    <x v="4"/>
    <x v="3"/>
    <x v="3"/>
    <s v="(blank)"/>
    <s v="(blank)"/>
    <n v="22.5"/>
    <n v="2317"/>
    <n v="1230.9082194500002"/>
    <n v="541.59961655800009"/>
    <n v="0"/>
    <n v="689.30860289200007"/>
  </r>
  <r>
    <s v="0186940"/>
    <s v="Flynn III,James Howard"/>
    <s v="PI"/>
    <s v="G0508549"/>
    <s v="H0109"/>
    <s v="EARTH &amp; ATMOSPHERIC SCIENCES"/>
    <s v="H0411"/>
    <s v="DEAN, NATURAL SCIENCE &amp; MATHE"/>
    <x v="57"/>
    <x v="57"/>
    <x v="3"/>
    <x v="3"/>
    <s v="(blank)"/>
    <s v="(blank)"/>
    <n v="22.5"/>
    <n v="2317"/>
    <n v="1230.9082194500002"/>
    <n v="541.59961655800009"/>
    <n v="0"/>
    <n v="689.30860289200007"/>
  </r>
  <r>
    <s v="0832865"/>
    <s v="Lindner,Peggy"/>
    <s v="COI"/>
    <s v="G0508549"/>
    <s v="H0109"/>
    <s v="EARTH &amp; ATMOSPHERIC SCIENCES"/>
    <s v="H0411"/>
    <s v="DEAN, NATURAL SCIENCE &amp; MATHE"/>
    <x v="52"/>
    <x v="52"/>
    <x v="13"/>
    <x v="13"/>
    <s v="(blank)"/>
    <s v="(blank)"/>
    <n v="10"/>
    <n v="1030"/>
    <n v="547.18837550000001"/>
    <n v="240.76288522000002"/>
    <n v="0"/>
    <n v="306.42549027999996"/>
  </r>
  <r>
    <s v="8005070"/>
    <s v="Wang,Yuxuan"/>
    <s v="COI"/>
    <s v="G0508549"/>
    <s v="H0109"/>
    <s v="EARTH &amp; ATMOSPHERIC SCIENCES"/>
    <s v="H0411"/>
    <s v="DEAN, NATURAL SCIENCE &amp; MATHE"/>
    <x v="4"/>
    <x v="4"/>
    <x v="3"/>
    <x v="3"/>
    <s v="(blank)"/>
    <s v="(blank)"/>
    <n v="22.5"/>
    <n v="2317"/>
    <n v="1230.9082194500002"/>
    <n v="541.59961655800009"/>
    <n v="0"/>
    <n v="689.30860289200007"/>
  </r>
  <r>
    <s v="8005070"/>
    <s v="Wang,Yuxuan"/>
    <s v="COPI"/>
    <s v="G0508549"/>
    <s v="H0109"/>
    <s v="EARTH &amp; ATMOSPHERIC SCIENCES"/>
    <s v="H0411"/>
    <s v="DEAN, NATURAL SCIENCE &amp; MATHE"/>
    <x v="57"/>
    <x v="57"/>
    <x v="3"/>
    <x v="3"/>
    <s v="(blank)"/>
    <s v="(blank)"/>
    <n v="22.5"/>
    <n v="2317"/>
    <n v="1230.9082194500002"/>
    <n v="541.59961655800009"/>
    <n v="0"/>
    <n v="689.30860289200007"/>
  </r>
  <r>
    <s v="8007857"/>
    <s v="Harth,Eva M"/>
    <s v="PI"/>
    <s v="G0508552"/>
    <s v="H0107"/>
    <s v="CHEMISTRY"/>
    <s v="H0411"/>
    <s v="DEAN, NATURAL SCIENCE &amp; MATHE"/>
    <x v="7"/>
    <x v="7"/>
    <x v="3"/>
    <x v="3"/>
    <s v="(blank)"/>
    <s v="(blank)"/>
    <n v="100"/>
    <n v="0"/>
    <n v="0"/>
    <n v="0"/>
    <n v="0"/>
    <n v="0"/>
  </r>
  <r>
    <s v="0963911"/>
    <s v="Rimer,Jeffrey"/>
    <s v="PI"/>
    <s v="G0508553"/>
    <s v="H0067"/>
    <s v="CHEMICAL ENGINEERING"/>
    <s v="H0406"/>
    <s v="DEAN, ENGINEERING"/>
    <x v="9"/>
    <x v="9"/>
    <x v="1"/>
    <x v="1"/>
    <s v="(blank)"/>
    <s v="(blank)"/>
    <n v="100"/>
    <n v="0"/>
    <n v="0"/>
    <n v="0"/>
    <n v="0"/>
    <n v="0"/>
  </r>
  <r>
    <s v="0082100"/>
    <s v="Halasyamani,P Shiv"/>
    <s v="PI"/>
    <s v="G0508554"/>
    <s v="H0107"/>
    <s v="CHEMISTRY"/>
    <s v="H0411"/>
    <s v="DEAN, NATURAL SCIENCE &amp; MATHE"/>
    <x v="7"/>
    <x v="7"/>
    <x v="3"/>
    <x v="3"/>
    <s v="(blank)"/>
    <s v="(blank)"/>
    <n v="100"/>
    <n v="0"/>
    <n v="0"/>
    <n v="0"/>
    <n v="0"/>
    <n v="0"/>
  </r>
  <r>
    <s v="0972205"/>
    <s v="Conrad,Jacinta C"/>
    <s v="PI"/>
    <s v="G0508555"/>
    <s v="H0067"/>
    <s v="CHEMICAL ENGINEERING"/>
    <s v="H0406"/>
    <s v="DEAN, ENGINEERING"/>
    <x v="9"/>
    <x v="9"/>
    <x v="1"/>
    <x v="1"/>
    <s v="(blank)"/>
    <s v="(blank)"/>
    <n v="100"/>
    <n v="0"/>
    <n v="0"/>
    <n v="0"/>
    <n v="0"/>
    <n v="0"/>
  </r>
  <r>
    <s v="0082027"/>
    <s v="Bittner,Eric R"/>
    <s v="PI"/>
    <s v="G0508556"/>
    <s v="H0107"/>
    <s v="CHEMISTRY"/>
    <s v="H0411"/>
    <s v="DEAN, NATURAL SCIENCE &amp; MATHE"/>
    <x v="7"/>
    <x v="7"/>
    <x v="3"/>
    <x v="3"/>
    <s v="(blank)"/>
    <s v="(blank)"/>
    <n v="100"/>
    <n v="0"/>
    <n v="0"/>
    <n v="0"/>
    <n v="0"/>
    <n v="0"/>
  </r>
  <r>
    <s v="0172737"/>
    <s v="Lubchenko,Vassiliy"/>
    <s v="PI"/>
    <s v="G0508557"/>
    <s v="H0107"/>
    <s v="CHEMISTRY"/>
    <s v="H0411"/>
    <s v="DEAN, NATURAL SCIENCE &amp; MATHE"/>
    <x v="7"/>
    <x v="7"/>
    <x v="3"/>
    <x v="3"/>
    <s v="(blank)"/>
    <s v="(blank)"/>
    <n v="100"/>
    <n v="0"/>
    <n v="0"/>
    <n v="0"/>
    <n v="0"/>
    <n v="0"/>
  </r>
  <r>
    <s v="1228245"/>
    <s v="Yang,Ding-Shyue"/>
    <s v="PI"/>
    <s v="G0508558"/>
    <s v="H0107"/>
    <s v="CHEMISTRY"/>
    <s v="H0411"/>
    <s v="DEAN, NATURAL SCIENCE &amp; MATHE"/>
    <x v="7"/>
    <x v="7"/>
    <x v="3"/>
    <x v="3"/>
    <s v="(blank)"/>
    <s v="(blank)"/>
    <n v="100"/>
    <n v="0"/>
    <n v="0"/>
    <n v="0"/>
    <n v="0"/>
    <n v="0"/>
  </r>
  <r>
    <s v="1386404"/>
    <s v="Palmer,Jeremy"/>
    <s v="PI"/>
    <s v="G0508568"/>
    <s v="H0067"/>
    <s v="CHEMICAL ENGINEERING"/>
    <s v="H0406"/>
    <s v="DEAN, ENGINEERING"/>
    <x v="9"/>
    <x v="9"/>
    <x v="1"/>
    <x v="1"/>
    <s v="(blank)"/>
    <s v="(blank)"/>
    <n v="100"/>
    <n v="0"/>
    <n v="0"/>
    <n v="0"/>
    <n v="0"/>
    <n v="0"/>
  </r>
  <r>
    <s v="8005563"/>
    <s v="Beech,Bettina Marie"/>
    <s v="PI"/>
    <s v="G0508569"/>
    <s v="H0001"/>
    <s v="PRESIDENT"/>
    <s v="H0001"/>
    <s v="CHANCELLOR/PRESIDENT"/>
    <x v="99"/>
    <x v="101"/>
    <x v="12"/>
    <x v="12"/>
    <s v="(blank)"/>
    <s v="(blank)"/>
    <n v="100"/>
    <n v="5175"/>
    <n v="2749.2231487500003"/>
    <n v="1209.6581854500002"/>
    <n v="0"/>
    <n v="1539.5649633"/>
  </r>
  <r>
    <s v="0186940"/>
    <s v="Flynn III,James Howard"/>
    <s v="PI"/>
    <s v="G0508573"/>
    <s v="H0109"/>
    <s v="EARTH &amp; ATMOSPHERIC SCIENCES"/>
    <s v="H0411"/>
    <s v="DEAN, NATURAL SCIENCE &amp; MATHE"/>
    <x v="4"/>
    <x v="4"/>
    <x v="3"/>
    <x v="3"/>
    <s v="(blank)"/>
    <s v="(blank)"/>
    <n v="50"/>
    <n v="121"/>
    <n v="64.281352850000005"/>
    <n v="28.283795254000001"/>
    <n v="0"/>
    <n v="35.997557596000007"/>
  </r>
  <r>
    <s v="0186940"/>
    <s v="Flynn III,James Howard"/>
    <s v="PI"/>
    <s v="G0508573"/>
    <s v="H0109"/>
    <s v="EARTH &amp; ATMOSPHERIC SCIENCES"/>
    <s v="H0411"/>
    <s v="DEAN, NATURAL SCIENCE &amp; MATHE"/>
    <x v="57"/>
    <x v="57"/>
    <x v="3"/>
    <x v="3"/>
    <s v="(blank)"/>
    <s v="(blank)"/>
    <n v="50"/>
    <n v="121"/>
    <n v="64.281352850000005"/>
    <n v="28.283795254000001"/>
    <n v="0"/>
    <n v="35.997557596000007"/>
  </r>
  <r>
    <s v="8000321"/>
    <s v="Fu,Wenjiang"/>
    <s v="PI"/>
    <s v="G0508577"/>
    <s v="H0110"/>
    <s v="MATHEMATICS"/>
    <s v="H0411"/>
    <s v="DEAN, NATURAL SCIENCE &amp; MATHE"/>
    <x v="13"/>
    <x v="13"/>
    <x v="3"/>
    <x v="3"/>
    <s v="(blank)"/>
    <s v="(blank)"/>
    <n v="100"/>
    <n v="0"/>
    <n v="0"/>
    <n v="0"/>
    <n v="0"/>
    <n v="0"/>
  </r>
  <r>
    <s v="0166810"/>
    <s v="Horn,Catherine Lynn"/>
    <s v="COPI"/>
    <s v="G0508582"/>
    <s v="H0102"/>
    <s v="DEAN, NATURAL SCIENCE &amp; MATHE"/>
    <s v="H0411"/>
    <s v="DEAN, NATURAL SCIENCE &amp; MATHE"/>
    <x v="39"/>
    <x v="39"/>
    <x v="0"/>
    <x v="0"/>
    <s v="(blank)"/>
    <s v="(blank)"/>
    <n v="50"/>
    <n v="2187"/>
    <n v="1161.84560895"/>
    <n v="511.21206793800002"/>
    <n v="0"/>
    <n v="650.63354101200002"/>
  </r>
  <r>
    <s v="0190228"/>
    <s v="Pattison,Donna"/>
    <s v="PI"/>
    <s v="G0508582"/>
    <s v="H0102"/>
    <s v="DEAN, NATURAL SCIENCE &amp; MATHE"/>
    <s v="H0411"/>
    <s v="DEAN, NATURAL SCIENCE &amp; MATHE"/>
    <x v="26"/>
    <x v="26"/>
    <x v="3"/>
    <x v="3"/>
    <s v="(blank)"/>
    <s v="(blank)"/>
    <n v="50"/>
    <n v="2187"/>
    <n v="1161.84560895"/>
    <n v="511.21206793800002"/>
    <n v="0"/>
    <n v="650.63354101200002"/>
  </r>
  <r>
    <s v="8002426"/>
    <s v="Brookhart,Maurice"/>
    <s v="PI"/>
    <s v="G0508590"/>
    <s v="H0107"/>
    <s v="CHEMISTRY"/>
    <s v="H0411"/>
    <s v="DEAN, NATURAL SCIENCE &amp; MATHE"/>
    <x v="7"/>
    <x v="7"/>
    <x v="3"/>
    <x v="3"/>
    <s v="(blank)"/>
    <s v="(blank)"/>
    <n v="100"/>
    <n v="0"/>
    <n v="0"/>
    <n v="0"/>
    <n v="0"/>
    <n v="0"/>
  </r>
  <r>
    <s v="0160788"/>
    <s v="Larin,Kirill"/>
    <s v="PI"/>
    <s v="G0508599"/>
    <s v="H0071"/>
    <s v="BIOMEDICAL ENGINEERING"/>
    <s v="H0406"/>
    <s v="DEAN, ENGINEERING"/>
    <x v="37"/>
    <x v="37"/>
    <x v="1"/>
    <x v="1"/>
    <s v="(blank)"/>
    <s v="(blank)"/>
    <n v="100"/>
    <n v="10071"/>
    <n v="5350.2273103500002"/>
    <n v="2354.1000165539999"/>
    <n v="0"/>
    <n v="2996.1272937960002"/>
  </r>
  <r>
    <s v="0080884"/>
    <s v="Fox,George Edward"/>
    <s v="COPI"/>
    <s v="G0508601"/>
    <s v="H0104"/>
    <s v="BIOLOGY &amp; BIOCHEMISTRY"/>
    <s v="H0411"/>
    <s v="DEAN, NATURAL SCIENCE &amp; MATHE"/>
    <x v="26"/>
    <x v="26"/>
    <x v="3"/>
    <x v="3"/>
    <s v="(blank)"/>
    <s v="(blank)"/>
    <n v="40"/>
    <n v="1069"/>
    <n v="567.90715865000004"/>
    <n v="249.87914980600002"/>
    <n v="0"/>
    <n v="318.02800884400006"/>
  </r>
  <r>
    <s v="0184773"/>
    <s v="Tirumalai,Madhan Raghavan"/>
    <s v="PI"/>
    <s v="G0508601"/>
    <s v="H0104"/>
    <s v="BIOLOGY &amp; BIOCHEMISTRY"/>
    <s v="H0411"/>
    <s v="DEAN, NATURAL SCIENCE &amp; MATHE"/>
    <x v="26"/>
    <x v="26"/>
    <x v="3"/>
    <x v="3"/>
    <s v="(blank)"/>
    <s v="(blank)"/>
    <n v="60"/>
    <n v="1604"/>
    <n v="852.12636340000006"/>
    <n v="374.93559989600004"/>
    <n v="0"/>
    <n v="477.19076350400002"/>
  </r>
  <r>
    <s v="8011986"/>
    <s v="Hoff,Kevin"/>
    <s v="PI"/>
    <s v="G0508616"/>
    <s v="H0125"/>
    <s v="PSYCHOLOGY"/>
    <s v="H0409"/>
    <s v="DEAN, LIBERAL ARTS &amp; SOC SCI"/>
    <x v="2"/>
    <x v="2"/>
    <x v="2"/>
    <x v="2"/>
    <s v="(blank)"/>
    <s v="(blank)"/>
    <n v="100"/>
    <n v="0"/>
    <n v="0"/>
    <n v="0"/>
    <n v="0"/>
    <n v="0"/>
  </r>
  <r>
    <s v="8018121"/>
    <s v="Fabre,Kristin Marie"/>
    <s v="PI"/>
    <s v="G0508617"/>
    <s v="H0065"/>
    <s v="HEALTH AND HUMAN PERFORMANCE"/>
    <s v="H0409"/>
    <s v="DEAN, LIBERAL ARTS &amp; SOC SCI"/>
    <x v="16"/>
    <x v="16"/>
    <x v="2"/>
    <x v="2"/>
    <s v="(blank)"/>
    <s v="(blank)"/>
    <n v="100"/>
    <n v="0"/>
    <n v="0"/>
    <n v="0"/>
    <n v="0"/>
    <n v="0"/>
  </r>
  <r>
    <s v="0080381"/>
    <s v="Frishman,Laura J"/>
    <s v="PI"/>
    <s v="G0508624"/>
    <s v="H0114"/>
    <s v="OPT VISION SCIENCES"/>
    <s v="H0412"/>
    <s v="DEAN, OPTOMETRY"/>
    <x v="28"/>
    <x v="28"/>
    <x v="4"/>
    <x v="4"/>
    <s v="(blank)"/>
    <s v="(blank)"/>
    <n v="0"/>
    <n v="0"/>
    <n v="0"/>
    <n v="0"/>
    <n v="0"/>
    <n v="0"/>
  </r>
  <r>
    <s v="0080381"/>
    <s v="Frishman,Laura J"/>
    <s v="PI"/>
    <s v="G0508624"/>
    <s v="H0114"/>
    <s v="OPT VISION SCIENCES"/>
    <s v="H0412"/>
    <s v="DEAN, OPTOMETRY"/>
    <x v="10"/>
    <x v="10"/>
    <x v="4"/>
    <x v="4"/>
    <s v="(blank)"/>
    <s v="(blank)"/>
    <n v="100"/>
    <n v="4544"/>
    <n v="2414.0038624000003"/>
    <n v="1062.1616994560002"/>
    <n v="0"/>
    <n v="1351.8421629440002"/>
  </r>
  <r>
    <s v="8007483"/>
    <s v="Chen,Zheng"/>
    <s v="PI"/>
    <s v="G0508631"/>
    <s v="H0567"/>
    <s v="UH ENERGY"/>
    <s v="H0001"/>
    <s v="CHANCELLOR/PRESIDENT"/>
    <x v="31"/>
    <x v="31"/>
    <x v="12"/>
    <x v="12"/>
    <s v="(blank)"/>
    <s v="(blank)"/>
    <n v="100"/>
    <n v="0"/>
    <n v="0"/>
    <n v="0"/>
    <n v="0"/>
    <n v="0"/>
  </r>
  <r>
    <s v="0957705"/>
    <s v="Pritzker,Suzanne"/>
    <s v="PI"/>
    <s v="G0508635"/>
    <s v="H0130"/>
    <s v="GCSW RESEARCH CENTER SUPPORT"/>
    <s v="H0415"/>
    <s v="DEAN, SOCIAL WORK"/>
    <x v="21"/>
    <x v="21"/>
    <x v="5"/>
    <x v="5"/>
    <s v="(blank)"/>
    <s v="(blank)"/>
    <n v="0"/>
    <n v="0"/>
    <n v="0"/>
    <n v="0"/>
    <n v="0"/>
    <n v="0"/>
  </r>
  <r>
    <s v="0957705"/>
    <s v="Pritzker,Suzanne"/>
    <s v="PI"/>
    <s v="G0508635"/>
    <s v="H0130"/>
    <s v="GCSW RESEARCH CENTER SUPPORT"/>
    <s v="H0415"/>
    <s v="DEAN, SOCIAL WORK"/>
    <x v="79"/>
    <x v="81"/>
    <x v="5"/>
    <x v="5"/>
    <s v="(blank)"/>
    <s v="(blank)"/>
    <n v="100"/>
    <n v="1212"/>
    <n v="643.87603020000006"/>
    <n v="283.30545328800002"/>
    <n v="0"/>
    <n v="360.57057691200004"/>
  </r>
  <r>
    <s v="0015302"/>
    <s v="Merchant,Fatima Aziz"/>
    <s v="PI"/>
    <s v="G0508646"/>
    <s v="H0139"/>
    <s v="ENGINEERING TECHNOLOGY"/>
    <s v="H0416"/>
    <s v="TECHNOLOGY ADMIN"/>
    <x v="41"/>
    <x v="41"/>
    <x v="13"/>
    <x v="13"/>
    <s v="(blank)"/>
    <s v="(blank)"/>
    <n v="100"/>
    <n v="0"/>
    <n v="0"/>
    <n v="0"/>
    <n v="0"/>
    <n v="0"/>
  </r>
  <r>
    <s v="0827784"/>
    <s v="Xu,Shoujun"/>
    <s v="COPI"/>
    <s v="G0508655"/>
    <s v="H0104"/>
    <s v="BIOLOGY &amp; BIOCHEMISTRY"/>
    <s v="H0411"/>
    <s v="DEAN, NATURAL SCIENCE &amp; MATHE"/>
    <x v="7"/>
    <x v="7"/>
    <x v="3"/>
    <x v="3"/>
    <s v="(blank)"/>
    <s v="(blank)"/>
    <n v="50"/>
    <n v="-1"/>
    <n v="-0.53125085000000005"/>
    <n v="-0.23375037400000001"/>
    <n v="0"/>
    <n v="-0.29750047600000007"/>
  </r>
  <r>
    <s v="0882858"/>
    <s v="Wang,Yuhong"/>
    <s v="PI"/>
    <s v="G0508655"/>
    <s v="H0104"/>
    <s v="BIOLOGY &amp; BIOCHEMISTRY"/>
    <s v="H0411"/>
    <s v="DEAN, NATURAL SCIENCE &amp; MATHE"/>
    <x v="26"/>
    <x v="26"/>
    <x v="3"/>
    <x v="3"/>
    <s v="(blank)"/>
    <s v="(blank)"/>
    <n v="50"/>
    <n v="-1"/>
    <n v="-0.53125085000000005"/>
    <n v="-0.23375037400000001"/>
    <n v="0"/>
    <n v="-0.29750047600000007"/>
  </r>
  <r>
    <s v="8004869"/>
    <s v="Shan,Xiaonan"/>
    <s v="PI"/>
    <s v="G0508658"/>
    <s v="H0070"/>
    <s v="ELECTRICAL ENGINEERING"/>
    <s v="H0406"/>
    <s v="DEAN, ENGINEERING"/>
    <x v="1"/>
    <x v="1"/>
    <x v="1"/>
    <x v="1"/>
    <s v="(blank)"/>
    <s v="(blank)"/>
    <n v="100"/>
    <n v="88"/>
    <n v="46.750074800000007"/>
    <n v="20.570032912000002"/>
    <n v="0"/>
    <n v="26.180041888000005"/>
  </r>
  <r>
    <s v="1055405"/>
    <s v="Glennie,Craig Len"/>
    <s v="PI"/>
    <s v="G0508672"/>
    <s v="H0068"/>
    <s v="CIVIL ENGINEERING"/>
    <s v="H0406"/>
    <s v="DEAN, ENGINEERING"/>
    <x v="40"/>
    <x v="40"/>
    <x v="1"/>
    <x v="1"/>
    <s v="(blank)"/>
    <s v="(blank)"/>
    <n v="35"/>
    <n v="3404"/>
    <n v="1808.3778934000002"/>
    <n v="795.68627309600004"/>
    <n v="0"/>
    <n v="1012.6916203040001"/>
  </r>
  <r>
    <s v="1055405"/>
    <s v="Glennie,Craig Len"/>
    <s v="PI"/>
    <s v="G0508672"/>
    <s v="H0068"/>
    <s v="CIVIL ENGINEERING"/>
    <s v="H0406"/>
    <s v="DEAN, ENGINEERING"/>
    <x v="54"/>
    <x v="54"/>
    <x v="1"/>
    <x v="1"/>
    <s v="(blank)"/>
    <s v="(blank)"/>
    <n v="35"/>
    <n v="3404"/>
    <n v="1808.3778934000002"/>
    <n v="795.68627309600004"/>
    <n v="0"/>
    <n v="1012.6916203040001"/>
  </r>
  <r>
    <s v="1368067"/>
    <s v="Ekhtari,Nima"/>
    <s v="COPI"/>
    <s v="G0508672"/>
    <s v="H0068"/>
    <s v="CIVIL ENGINEERING"/>
    <s v="H0406"/>
    <s v="DEAN, ENGINEERING"/>
    <x v="40"/>
    <x v="40"/>
    <x v="1"/>
    <x v="1"/>
    <s v="(blank)"/>
    <s v="(blank)"/>
    <n v="30"/>
    <n v="2918"/>
    <n v="1550.1899803000001"/>
    <n v="682.08359133200008"/>
    <n v="0"/>
    <n v="868.10638896800003"/>
  </r>
  <r>
    <s v="0190568"/>
    <s v="Soliman,Mohamed Yousef"/>
    <s v="PI"/>
    <s v="G0508676"/>
    <s v="H0591"/>
    <s v="PETROLEUM ENGINEERING"/>
    <s v="H0406"/>
    <s v="DEAN, ENGINEERING"/>
    <x v="31"/>
    <x v="31"/>
    <x v="12"/>
    <x v="12"/>
    <s v="(blank)"/>
    <s v="(blank)"/>
    <n v="100"/>
    <n v="0"/>
    <n v="0"/>
    <n v="0"/>
    <n v="0"/>
    <n v="0"/>
  </r>
  <r>
    <s v="0101438"/>
    <s v="Van Nieuwenhuise,Donald S"/>
    <s v="PI"/>
    <s v="G0508677"/>
    <s v="H0109"/>
    <s v="EARTH &amp; ATMOSPHERIC SCIENCES"/>
    <s v="H0411"/>
    <s v="DEAN, NATURAL SCIENCE &amp; MATHE"/>
    <x v="31"/>
    <x v="31"/>
    <x v="12"/>
    <x v="12"/>
    <s v="(blank)"/>
    <s v="(blank)"/>
    <n v="100"/>
    <n v="0"/>
    <n v="0"/>
    <n v="0"/>
    <n v="0"/>
    <n v="0"/>
  </r>
  <r>
    <s v="0186940"/>
    <s v="Flynn III,James Howard"/>
    <s v="COI"/>
    <s v="G0508736"/>
    <s v="H0109"/>
    <s v="EARTH &amp; ATMOSPHERIC SCIENCES"/>
    <s v="H0411"/>
    <s v="DEAN, NATURAL SCIENCE &amp; MATHE"/>
    <x v="4"/>
    <x v="4"/>
    <x v="3"/>
    <x v="3"/>
    <s v="(blank)"/>
    <s v="(blank)"/>
    <n v="10"/>
    <n v="256"/>
    <n v="136.00021760000001"/>
    <n v="59.840095744000003"/>
    <n v="0"/>
    <n v="76.160121856000018"/>
  </r>
  <r>
    <s v="0186940"/>
    <s v="Flynn III,James Howard"/>
    <s v="COI"/>
    <s v="G0508736"/>
    <s v="H0109"/>
    <s v="EARTH &amp; ATMOSPHERIC SCIENCES"/>
    <s v="H0411"/>
    <s v="DEAN, NATURAL SCIENCE &amp; MATHE"/>
    <x v="57"/>
    <x v="57"/>
    <x v="3"/>
    <x v="3"/>
    <s v="(blank)"/>
    <s v="(blank)"/>
    <n v="10"/>
    <n v="256"/>
    <n v="136.00021760000001"/>
    <n v="59.840095744000003"/>
    <n v="0"/>
    <n v="76.160121856000018"/>
  </r>
  <r>
    <s v="8005070"/>
    <s v="Wang,Yuxuan"/>
    <s v="COI"/>
    <s v="G0508736"/>
    <s v="H0109"/>
    <s v="EARTH &amp; ATMOSPHERIC SCIENCES"/>
    <s v="H0411"/>
    <s v="DEAN, NATURAL SCIENCE &amp; MATHE"/>
    <x v="4"/>
    <x v="4"/>
    <x v="3"/>
    <x v="3"/>
    <s v="(blank)"/>
    <s v="(blank)"/>
    <n v="10"/>
    <n v="256"/>
    <n v="136.00021760000001"/>
    <n v="59.840095744000003"/>
    <n v="0"/>
    <n v="76.160121856000018"/>
  </r>
  <r>
    <s v="8005070"/>
    <s v="Wang,Yuxuan"/>
    <s v="COPI"/>
    <s v="G0508736"/>
    <s v="H0109"/>
    <s v="EARTH &amp; ATMOSPHERIC SCIENCES"/>
    <s v="H0411"/>
    <s v="DEAN, NATURAL SCIENCE &amp; MATHE"/>
    <x v="57"/>
    <x v="57"/>
    <x v="3"/>
    <x v="3"/>
    <s v="(blank)"/>
    <s v="(blank)"/>
    <n v="10"/>
    <n v="256"/>
    <n v="136.00021760000001"/>
    <n v="59.840095744000003"/>
    <n v="0"/>
    <n v="76.160121856000018"/>
  </r>
  <r>
    <s v="8015405"/>
    <s v="Zhou,Shan"/>
    <s v="PI"/>
    <s v="G0508736"/>
    <s v="H0109"/>
    <s v="EARTH &amp; ATMOSPHERIC SCIENCES"/>
    <s v="H0411"/>
    <s v="DEAN, NATURAL SCIENCE &amp; MATHE"/>
    <x v="4"/>
    <x v="4"/>
    <x v="3"/>
    <x v="3"/>
    <s v="(blank)"/>
    <s v="(blank)"/>
    <n v="30"/>
    <n v="767"/>
    <n v="407.46940195000002"/>
    <n v="179.28653685800001"/>
    <n v="0"/>
    <n v="228.18286509200001"/>
  </r>
  <r>
    <s v="8015405"/>
    <s v="Zhou,Shan"/>
    <s v="PI"/>
    <s v="G0508736"/>
    <s v="H0109"/>
    <s v="EARTH &amp; ATMOSPHERIC SCIENCES"/>
    <s v="H0411"/>
    <s v="DEAN, NATURAL SCIENCE &amp; MATHE"/>
    <x v="57"/>
    <x v="57"/>
    <x v="3"/>
    <x v="3"/>
    <s v="(blank)"/>
    <s v="(blank)"/>
    <n v="30"/>
    <n v="767"/>
    <n v="407.46940195000002"/>
    <n v="179.28653685800001"/>
    <n v="0"/>
    <n v="228.18286509200001"/>
  </r>
  <r>
    <s v="1218578"/>
    <s v="Obasi,Ezemenari M"/>
    <s v="PI"/>
    <s v="G0508761"/>
    <s v="H0010"/>
    <s v="HEALTH RESEARCH INSTITUTE"/>
    <s v="H0400"/>
    <s v="RESEARCH"/>
    <x v="11"/>
    <x v="11"/>
    <x v="0"/>
    <x v="0"/>
    <s v="(blank)"/>
    <s v="(blank)"/>
    <n v="100"/>
    <n v="0"/>
    <n v="0"/>
    <n v="0"/>
    <n v="0"/>
    <n v="0"/>
  </r>
  <r>
    <s v="0186940"/>
    <s v="Flynn III,James Howard"/>
    <s v="COI"/>
    <s v="G0508763"/>
    <s v="H0109"/>
    <s v="EARTH &amp; ATMOSPHERIC SCIENCES"/>
    <s v="H0411"/>
    <s v="DEAN, NATURAL SCIENCE &amp; MATHE"/>
    <x v="4"/>
    <x v="4"/>
    <x v="3"/>
    <x v="3"/>
    <s v="(blank)"/>
    <s v="(blank)"/>
    <n v="10"/>
    <n v="101"/>
    <n v="53.656335850000005"/>
    <n v="23.608787774000003"/>
    <n v="0"/>
    <n v="30.047548076000002"/>
  </r>
  <r>
    <s v="0186940"/>
    <s v="Flynn III,James Howard"/>
    <s v="COI"/>
    <s v="G0508763"/>
    <s v="H0109"/>
    <s v="EARTH &amp; ATMOSPHERIC SCIENCES"/>
    <s v="H0411"/>
    <s v="DEAN, NATURAL SCIENCE &amp; MATHE"/>
    <x v="57"/>
    <x v="57"/>
    <x v="3"/>
    <x v="3"/>
    <s v="(blank)"/>
    <s v="(blank)"/>
    <n v="10"/>
    <n v="101"/>
    <n v="53.656335850000005"/>
    <n v="23.608787774000003"/>
    <n v="0"/>
    <n v="30.047548076000002"/>
  </r>
  <r>
    <s v="8005070"/>
    <s v="Wang,Yuxuan"/>
    <s v="COI"/>
    <s v="G0508763"/>
    <s v="H0109"/>
    <s v="EARTH &amp; ATMOSPHERIC SCIENCES"/>
    <s v="H0411"/>
    <s v="DEAN, NATURAL SCIENCE &amp; MATHE"/>
    <x v="4"/>
    <x v="4"/>
    <x v="3"/>
    <x v="3"/>
    <s v="(blank)"/>
    <s v="(blank)"/>
    <n v="10"/>
    <n v="101"/>
    <n v="53.656335850000005"/>
    <n v="23.608787774000003"/>
    <n v="0"/>
    <n v="30.047548076000002"/>
  </r>
  <r>
    <s v="8005070"/>
    <s v="Wang,Yuxuan"/>
    <s v="COPI"/>
    <s v="G0508763"/>
    <s v="H0109"/>
    <s v="EARTH &amp; ATMOSPHERIC SCIENCES"/>
    <s v="H0411"/>
    <s v="DEAN, NATURAL SCIENCE &amp; MATHE"/>
    <x v="57"/>
    <x v="57"/>
    <x v="3"/>
    <x v="3"/>
    <s v="(blank)"/>
    <s v="(blank)"/>
    <n v="10"/>
    <n v="101"/>
    <n v="53.656335850000005"/>
    <n v="23.608787774000003"/>
    <n v="0"/>
    <n v="30.047548076000002"/>
  </r>
  <r>
    <s v="8015405"/>
    <s v="Zhou,Shan"/>
    <s v="PI"/>
    <s v="G0508763"/>
    <s v="H0109"/>
    <s v="EARTH &amp; ATMOSPHERIC SCIENCES"/>
    <s v="H0411"/>
    <s v="DEAN, NATURAL SCIENCE &amp; MATHE"/>
    <x v="4"/>
    <x v="4"/>
    <x v="3"/>
    <x v="3"/>
    <s v="(blank)"/>
    <s v="(blank)"/>
    <n v="30"/>
    <n v="302"/>
    <n v="160.43775670000002"/>
    <n v="70.59261294800001"/>
    <n v="0"/>
    <n v="89.845143752000013"/>
  </r>
  <r>
    <s v="8015405"/>
    <s v="Zhou,Shan"/>
    <s v="PI"/>
    <s v="G0508763"/>
    <s v="H0109"/>
    <s v="EARTH &amp; ATMOSPHERIC SCIENCES"/>
    <s v="H0411"/>
    <s v="DEAN, NATURAL SCIENCE &amp; MATHE"/>
    <x v="57"/>
    <x v="57"/>
    <x v="3"/>
    <x v="3"/>
    <s v="(blank)"/>
    <s v="(blank)"/>
    <n v="30"/>
    <n v="302"/>
    <n v="160.43775670000002"/>
    <n v="70.59261294800001"/>
    <n v="0"/>
    <n v="89.845143752000013"/>
  </r>
  <r>
    <s v="0085790"/>
    <s v="Long,Stuart A"/>
    <s v="PI"/>
    <s v="G0508796"/>
    <s v="H0079"/>
    <s v="OFFICE OF UNDERGRAD RESEARCH"/>
    <s v="H0407"/>
    <s v="HONORS COLLEGE"/>
    <x v="1"/>
    <x v="1"/>
    <x v="1"/>
    <x v="1"/>
    <s v="(blank)"/>
    <s v="(blank)"/>
    <n v="0"/>
    <n v="0"/>
    <n v="0"/>
    <n v="0"/>
    <n v="0"/>
    <n v="0"/>
  </r>
  <r>
    <s v="0085790"/>
    <s v="Long,Stuart A"/>
    <s v="PI"/>
    <s v="G0508796"/>
    <s v="H0079"/>
    <s v="OFFICE OF UNDERGRAD RESEARCH"/>
    <s v="H0407"/>
    <s v="HONORS COLLEGE"/>
    <x v="90"/>
    <x v="92"/>
    <x v="21"/>
    <x v="21"/>
    <s v="(blank)"/>
    <s v="(blank)"/>
    <n v="100"/>
    <n v="0"/>
    <n v="0"/>
    <n v="0"/>
    <n v="0"/>
    <n v="0"/>
  </r>
  <r>
    <s v="0882217"/>
    <s v="Bettinger,Rikki"/>
    <s v="COPI"/>
    <s v="G0508796"/>
    <s v="H0079"/>
    <s v="OFFICE OF UNDERGRAD RESEARCH"/>
    <s v="H0407"/>
    <s v="HONORS COLLEGE"/>
    <x v="90"/>
    <x v="92"/>
    <x v="21"/>
    <x v="21"/>
    <s v="(blank)"/>
    <s v="(blank)"/>
    <n v="0"/>
    <n v="0"/>
    <n v="0"/>
    <n v="0"/>
    <n v="0"/>
    <n v="0"/>
  </r>
  <r>
    <s v="0080381"/>
    <s v="Frishman,Laura J"/>
    <s v="PI"/>
    <s v="G0508799"/>
    <s v="H0114"/>
    <s v="OPT VISION SCIENCES"/>
    <s v="H0412"/>
    <s v="DEAN, OPTOMETRY"/>
    <x v="10"/>
    <x v="10"/>
    <x v="4"/>
    <x v="4"/>
    <s v="(blank)"/>
    <s v="(blank)"/>
    <n v="100"/>
    <n v="29746"/>
    <n v="15802.587784100002"/>
    <n v="6953.1386250040005"/>
    <n v="0"/>
    <n v="8849.4491590960024"/>
  </r>
  <r>
    <s v="8001245"/>
    <s v="Dettlaff,Alan J"/>
    <s v="PI"/>
    <s v="G0508806"/>
    <s v="H0129"/>
    <s v="DEAN, SOCIAL WORK"/>
    <s v="H0415"/>
    <s v="DEAN, SOCIAL WORK"/>
    <x v="21"/>
    <x v="21"/>
    <x v="5"/>
    <x v="5"/>
    <s v="(blank)"/>
    <s v="(blank)"/>
    <n v="100"/>
    <n v="5749"/>
    <n v="3054.1611366500001"/>
    <n v="1343.830900126"/>
    <n v="0"/>
    <n v="1710.3302365240002"/>
  </r>
  <r>
    <s v="1024610"/>
    <s v="Varadarajan,Navin"/>
    <s v="PI"/>
    <s v="G0508809"/>
    <s v="H0067"/>
    <s v="CHEMICAL ENGINEERING"/>
    <s v="H0406"/>
    <s v="DEAN, ENGINEERING"/>
    <x v="9"/>
    <x v="9"/>
    <x v="1"/>
    <x v="1"/>
    <s v="(blank)"/>
    <s v="(blank)"/>
    <n v="100"/>
    <n v="3188"/>
    <n v="1693.6277098000003"/>
    <n v="745.19619231200011"/>
    <n v="0"/>
    <n v="948.43151748800017"/>
  </r>
  <r>
    <s v="0110404"/>
    <s v="Livingston,Karin A"/>
    <s v="PI"/>
    <s v="G0508822"/>
    <s v="H0603"/>
    <s v="INST SYSTEM SERVICE CHARGE"/>
    <s v="H0516"/>
    <s v="ADMINISTRATION AND FINANCE"/>
    <x v="104"/>
    <x v="106"/>
    <x v="22"/>
    <x v="22"/>
    <s v="(blank)"/>
    <s v="(blank)"/>
    <n v="0"/>
    <n v="0"/>
    <n v="0"/>
    <n v="0"/>
    <n v="0"/>
    <n v="0"/>
  </r>
  <r>
    <s v="0110404"/>
    <s v="Livingston,Karin A"/>
    <s v="PI"/>
    <s v="G0508822"/>
    <s v="H0603"/>
    <s v="INST SYSTEM SERVICE CHARGE"/>
    <s v="H0516"/>
    <s v="ADMINISTRATION AND FINANCE"/>
    <x v="104"/>
    <x v="106"/>
    <x v="22"/>
    <x v="22"/>
    <s v="(blank)"/>
    <s v="(blank)"/>
    <n v="100"/>
    <n v="0"/>
    <n v="0"/>
    <n v="0"/>
    <n v="0"/>
    <n v="0"/>
  </r>
  <r>
    <s v="0110404"/>
    <s v="Livingston,Karin A"/>
    <s v="PI"/>
    <s v="G0508826"/>
    <s v="H0199"/>
    <s v="ENTERPRISE SYSTEMS"/>
    <s v="H0516"/>
    <s v="ADMINISTRATION AND FINANCE"/>
    <x v="104"/>
    <x v="106"/>
    <x v="22"/>
    <x v="22"/>
    <s v="(blank)"/>
    <s v="(blank)"/>
    <n v="0"/>
    <n v="0"/>
    <n v="0"/>
    <n v="0"/>
    <n v="0"/>
    <n v="0"/>
  </r>
  <r>
    <s v="0110404"/>
    <s v="Livingston,Karin A"/>
    <s v="PI"/>
    <s v="G0508826"/>
    <s v="H0199"/>
    <s v="ENTERPRISE SYSTEMS"/>
    <s v="H0516"/>
    <s v="ADMINISTRATION AND FINANCE"/>
    <x v="104"/>
    <x v="106"/>
    <x v="22"/>
    <x v="22"/>
    <s v="(blank)"/>
    <s v="(blank)"/>
    <n v="100"/>
    <n v="0"/>
    <n v="0"/>
    <n v="0"/>
    <n v="0"/>
    <n v="0"/>
  </r>
  <r>
    <s v="0110404"/>
    <s v="Livingston,Karin A"/>
    <s v="PI"/>
    <s v="G0508827"/>
    <s v="H0201"/>
    <s v="TECHNOLOGY SERVICES &amp; SUPPORT"/>
    <s v="H0516"/>
    <s v="ADMINISTRATION AND FINANCE"/>
    <x v="104"/>
    <x v="106"/>
    <x v="22"/>
    <x v="22"/>
    <s v="(blank)"/>
    <s v="(blank)"/>
    <n v="0"/>
    <n v="0"/>
    <n v="0"/>
    <n v="0"/>
    <n v="0"/>
    <n v="0"/>
  </r>
  <r>
    <s v="0110404"/>
    <s v="Livingston,Karin A"/>
    <s v="PI"/>
    <s v="G0508827"/>
    <s v="H0201"/>
    <s v="TECHNOLOGY SERVICES &amp; SUPPORT"/>
    <s v="H0516"/>
    <s v="ADMINISTRATION AND FINANCE"/>
    <x v="104"/>
    <x v="106"/>
    <x v="22"/>
    <x v="22"/>
    <s v="(blank)"/>
    <s v="(blank)"/>
    <n v="100"/>
    <n v="0"/>
    <n v="0"/>
    <n v="0"/>
    <n v="0"/>
    <n v="0"/>
  </r>
  <r>
    <s v="0110404"/>
    <s v="Livingston,Karin A"/>
    <s v="PI"/>
    <s v="G0508828"/>
    <s v="H0204"/>
    <s v="UIT SECURITY"/>
    <s v="H0516"/>
    <s v="ADMINISTRATION AND FINANCE"/>
    <x v="104"/>
    <x v="106"/>
    <x v="22"/>
    <x v="22"/>
    <s v="(blank)"/>
    <s v="(blank)"/>
    <n v="0"/>
    <n v="0"/>
    <n v="0"/>
    <n v="0"/>
    <n v="0"/>
    <n v="0"/>
  </r>
  <r>
    <s v="0110404"/>
    <s v="Livingston,Karin A"/>
    <s v="PI"/>
    <s v="G0508828"/>
    <s v="H0204"/>
    <s v="UIT SECURITY"/>
    <s v="H0516"/>
    <s v="ADMINISTRATION AND FINANCE"/>
    <x v="104"/>
    <x v="106"/>
    <x v="22"/>
    <x v="22"/>
    <s v="(blank)"/>
    <s v="(blank)"/>
    <n v="100"/>
    <n v="0"/>
    <n v="0"/>
    <n v="0"/>
    <n v="0"/>
    <n v="0"/>
  </r>
  <r>
    <s v="0110404"/>
    <s v="Livingston,Karin A"/>
    <s v="PI"/>
    <s v="G0508829"/>
    <s v="H0204"/>
    <s v="UIT SECURITY"/>
    <s v="H0516"/>
    <s v="ADMINISTRATION AND FINANCE"/>
    <x v="104"/>
    <x v="106"/>
    <x v="22"/>
    <x v="22"/>
    <s v="(blank)"/>
    <s v="(blank)"/>
    <n v="0"/>
    <n v="0"/>
    <n v="0"/>
    <n v="0"/>
    <n v="0"/>
    <n v="0"/>
  </r>
  <r>
    <s v="0110404"/>
    <s v="Livingston,Karin A"/>
    <s v="PI"/>
    <s v="G0508829"/>
    <s v="H0204"/>
    <s v="UIT SECURITY"/>
    <s v="H0516"/>
    <s v="ADMINISTRATION AND FINANCE"/>
    <x v="104"/>
    <x v="106"/>
    <x v="22"/>
    <x v="22"/>
    <s v="(blank)"/>
    <s v="(blank)"/>
    <n v="100"/>
    <n v="0"/>
    <n v="0"/>
    <n v="0"/>
    <n v="0"/>
    <n v="0"/>
  </r>
  <r>
    <s v="0110404"/>
    <s v="Livingston,Karin A"/>
    <s v="PI"/>
    <s v="G0508830"/>
    <s v="H0264"/>
    <s v="INST - BUDGET"/>
    <s v="H0516"/>
    <s v="ADMINISTRATION AND FINANCE"/>
    <x v="104"/>
    <x v="106"/>
    <x v="22"/>
    <x v="22"/>
    <s v="(blank)"/>
    <s v="(blank)"/>
    <n v="0"/>
    <n v="0"/>
    <n v="0"/>
    <n v="0"/>
    <n v="0"/>
    <n v="0"/>
  </r>
  <r>
    <s v="0110404"/>
    <s v="Livingston,Karin A"/>
    <s v="PI"/>
    <s v="G0508830"/>
    <s v="H0264"/>
    <s v="INST - BUDGET"/>
    <s v="H0516"/>
    <s v="ADMINISTRATION AND FINANCE"/>
    <x v="104"/>
    <x v="106"/>
    <x v="22"/>
    <x v="22"/>
    <s v="(blank)"/>
    <s v="(blank)"/>
    <n v="100"/>
    <n v="0"/>
    <n v="0"/>
    <n v="0"/>
    <n v="0"/>
    <n v="0"/>
  </r>
  <r>
    <s v="0110404"/>
    <s v="Livingston,Karin A"/>
    <s v="PI"/>
    <s v="G0508832"/>
    <s v="H0267"/>
    <s v="INST - INFORMATION TECHNOLOGY"/>
    <s v="H0516"/>
    <s v="ADMINISTRATION AND FINANCE"/>
    <x v="104"/>
    <x v="106"/>
    <x v="22"/>
    <x v="22"/>
    <s v="(blank)"/>
    <s v="(blank)"/>
    <n v="0"/>
    <n v="0"/>
    <n v="0"/>
    <n v="0"/>
    <n v="0"/>
    <n v="0"/>
  </r>
  <r>
    <s v="0110404"/>
    <s v="Livingston,Karin A"/>
    <s v="PI"/>
    <s v="G0508832"/>
    <s v="H0267"/>
    <s v="INST - INFORMATION TECHNOLOGY"/>
    <s v="H0516"/>
    <s v="ADMINISTRATION AND FINANCE"/>
    <x v="104"/>
    <x v="106"/>
    <x v="22"/>
    <x v="22"/>
    <s v="(blank)"/>
    <s v="(blank)"/>
    <n v="100"/>
    <n v="0"/>
    <n v="0"/>
    <n v="0"/>
    <n v="0"/>
    <n v="0"/>
  </r>
  <r>
    <s v="0110404"/>
    <s v="Livingston,Karin A"/>
    <s v="PI"/>
    <s v="G0508833"/>
    <s v="H0270"/>
    <s v="INST - PLANT"/>
    <s v="H0516"/>
    <s v="ADMINISTRATION AND FINANCE"/>
    <x v="104"/>
    <x v="106"/>
    <x v="22"/>
    <x v="22"/>
    <s v="(blank)"/>
    <s v="(blank)"/>
    <n v="0"/>
    <n v="0"/>
    <n v="0"/>
    <n v="0"/>
    <n v="0"/>
    <n v="0"/>
  </r>
  <r>
    <s v="0110404"/>
    <s v="Livingston,Karin A"/>
    <s v="PI"/>
    <s v="G0508833"/>
    <s v="H0270"/>
    <s v="INST - PLANT"/>
    <s v="H0516"/>
    <s v="ADMINISTRATION AND FINANCE"/>
    <x v="104"/>
    <x v="106"/>
    <x v="22"/>
    <x v="22"/>
    <s v="(blank)"/>
    <s v="(blank)"/>
    <n v="100"/>
    <n v="0"/>
    <n v="0"/>
    <n v="0"/>
    <n v="0"/>
    <n v="0"/>
  </r>
  <r>
    <s v="0110404"/>
    <s v="Livingston,Karin A"/>
    <s v="PI"/>
    <s v="G0508834"/>
    <s v="H0143"/>
    <s v="UNIVERSITY LIBRARIES"/>
    <s v="H0417"/>
    <s v="UNIVERSITY LIBRARIES"/>
    <x v="104"/>
    <x v="106"/>
    <x v="22"/>
    <x v="22"/>
    <s v="(blank)"/>
    <s v="(blank)"/>
    <n v="0"/>
    <n v="0"/>
    <n v="0"/>
    <n v="0"/>
    <n v="0"/>
    <n v="0"/>
  </r>
  <r>
    <s v="0110404"/>
    <s v="Livingston,Karin A"/>
    <s v="PI"/>
    <s v="G0508834"/>
    <s v="H0143"/>
    <s v="UNIVERSITY LIBRARIES"/>
    <s v="H0417"/>
    <s v="ADMINISTRATION AND FINANCE"/>
    <x v="104"/>
    <x v="106"/>
    <x v="22"/>
    <x v="22"/>
    <s v="(blank)"/>
    <s v="(blank)"/>
    <n v="100"/>
    <n v="0"/>
    <n v="0"/>
    <n v="0"/>
    <n v="0"/>
    <n v="0"/>
  </r>
  <r>
    <s v="0110404"/>
    <s v="Livingston,Karin A"/>
    <s v="PI"/>
    <s v="G0508835"/>
    <s v="H0456"/>
    <s v="PURCHASED UTILITIES"/>
    <s v="H0516"/>
    <s v="ADMINISTRATION AND FINANCE"/>
    <x v="104"/>
    <x v="106"/>
    <x v="22"/>
    <x v="22"/>
    <s v="(blank)"/>
    <s v="(blank)"/>
    <n v="0"/>
    <n v="0"/>
    <n v="0"/>
    <n v="0"/>
    <n v="0"/>
    <n v="0"/>
  </r>
  <r>
    <s v="0110404"/>
    <s v="Livingston,Karin A"/>
    <s v="PI"/>
    <s v="G0508835"/>
    <s v="H0456"/>
    <s v="PURCHASED UTILITIES"/>
    <s v="H0516"/>
    <s v="ADMINISTRATION AND FINANCE"/>
    <x v="104"/>
    <x v="106"/>
    <x v="22"/>
    <x v="22"/>
    <s v="(blank)"/>
    <s v="(blank)"/>
    <n v="100"/>
    <n v="0"/>
    <n v="0"/>
    <n v="0"/>
    <n v="0"/>
    <n v="0"/>
  </r>
  <r>
    <s v="8002714"/>
    <s v="McKeon,Frank D"/>
    <s v="PI"/>
    <s v="G0508858"/>
    <s v="H0104"/>
    <s v="BIOLOGY &amp; BIOCHEMISTRY"/>
    <s v="H0411"/>
    <s v="DEAN, NATURAL SCIENCE &amp; MATHE"/>
    <x v="26"/>
    <x v="26"/>
    <x v="3"/>
    <x v="3"/>
    <s v="(blank)"/>
    <s v="(blank)"/>
    <n v="100"/>
    <n v="1007"/>
    <n v="534.96960595000007"/>
    <n v="235.38662661800004"/>
    <n v="0"/>
    <n v="299.58297933200004"/>
  </r>
  <r>
    <s v="0080332"/>
    <s v="Kakadiaris,Ioannis A."/>
    <s v="PI"/>
    <s v="G0508870"/>
    <s v="H0108"/>
    <s v="COMPUTER SCIENCE"/>
    <s v="H0411"/>
    <s v="DEAN, NATURAL SCIENCE &amp; MATHE"/>
    <x v="38"/>
    <x v="38"/>
    <x v="3"/>
    <x v="3"/>
    <s v="(blank)"/>
    <s v="(blank)"/>
    <n v="50"/>
    <n v="3473"/>
    <n v="1845.0342020500002"/>
    <n v="811.81504890200006"/>
    <n v="0"/>
    <n v="1033.2191531480003"/>
  </r>
  <r>
    <s v="0080332"/>
    <s v="Kakadiaris,Ioannis A."/>
    <s v="PI"/>
    <s v="G0508870"/>
    <s v="H0108"/>
    <s v="COMPUTER SCIENCE"/>
    <s v="H0411"/>
    <s v="DEAN, NATURAL SCIENCE &amp; MATHE"/>
    <x v="19"/>
    <x v="19"/>
    <x v="7"/>
    <x v="7"/>
    <s v="H0411"/>
    <s v="DEAN, NATURAL SCIENCE &amp; MATHE"/>
    <n v="50"/>
    <n v="3473"/>
    <n v="1845.0342020500002"/>
    <n v="0"/>
    <n v="1845.0342020500002"/>
    <n v="0"/>
  </r>
  <r>
    <s v="1398939"/>
    <s v="Woods,Steven Paul"/>
    <s v="PI"/>
    <s v="G0508897"/>
    <s v="H0125"/>
    <s v="PSYCHOLOGY"/>
    <s v="H0409"/>
    <s v="DEAN, LIBERAL ARTS &amp; SOC SCI"/>
    <x v="2"/>
    <x v="2"/>
    <x v="2"/>
    <x v="2"/>
    <s v="(blank)"/>
    <s v="(blank)"/>
    <n v="100"/>
    <n v="0"/>
    <n v="0"/>
    <n v="0"/>
    <n v="0"/>
    <n v="0"/>
  </r>
  <r>
    <s v="1406000"/>
    <s v="Crappell,Courtney"/>
    <s v="PI"/>
    <s v="G0508901"/>
    <s v="H0090"/>
    <s v="MUSIC"/>
    <s v="H0593"/>
    <s v="DEAN OFFIC THE COLLEGE OF ARTS"/>
    <x v="102"/>
    <x v="104"/>
    <x v="8"/>
    <x v="8"/>
    <s v="(blank)"/>
    <s v="(blank)"/>
    <n v="100"/>
    <n v="0"/>
    <n v="0"/>
    <n v="0"/>
    <n v="0"/>
    <n v="0"/>
  </r>
  <r>
    <s v="8007923"/>
    <s v="Lawrence,Steven K"/>
    <s v="PI"/>
    <s v="G0508909"/>
    <s v="H0053"/>
    <s v="SMALL BUSINESS DEV CENTER"/>
    <s v="H0404"/>
    <s v="DEAN'S OFFICE BAUER COLLEGE"/>
    <x v="63"/>
    <x v="63"/>
    <x v="17"/>
    <x v="17"/>
    <s v="(blank)"/>
    <s v="(blank)"/>
    <n v="100"/>
    <n v="4029"/>
    <n v="2140.4096746500004"/>
    <n v="941.78025684600016"/>
    <n v="0"/>
    <n v="1198.6294178040002"/>
  </r>
  <r>
    <s v="0081562"/>
    <s v="Hutchison,Laveria F"/>
    <s v="COPI"/>
    <s v="G0508952"/>
    <s v="H0062"/>
    <s v="CURRICULUM AND INSTRUCTION"/>
    <s v="H0405"/>
    <s v="DEAN, EDUCATION"/>
    <x v="23"/>
    <x v="23"/>
    <x v="0"/>
    <x v="0"/>
    <s v="(blank)"/>
    <s v="(blank)"/>
    <n v="20"/>
    <n v="0"/>
    <n v="0"/>
    <n v="0"/>
    <n v="0"/>
    <n v="0"/>
  </r>
  <r>
    <s v="0083014"/>
    <s v="Stokes,Donna"/>
    <s v="COPI"/>
    <s v="G0508952"/>
    <s v="H0062"/>
    <s v="CURRICULUM AND INSTRUCTION"/>
    <s v="H0405"/>
    <s v="DEAN, EDUCATION"/>
    <x v="3"/>
    <x v="3"/>
    <x v="3"/>
    <x v="3"/>
    <s v="(blank)"/>
    <s v="(blank)"/>
    <n v="20"/>
    <n v="0"/>
    <n v="0"/>
    <n v="0"/>
    <n v="0"/>
    <n v="0"/>
  </r>
  <r>
    <s v="1056256"/>
    <s v="Wong,Sissy S"/>
    <s v="PI"/>
    <s v="G0508952"/>
    <s v="H0062"/>
    <s v="CURRICULUM AND INSTRUCTION"/>
    <s v="H0405"/>
    <s v="DEAN, EDUCATION"/>
    <x v="23"/>
    <x v="23"/>
    <x v="0"/>
    <x v="0"/>
    <s v="(blank)"/>
    <s v="(blank)"/>
    <n v="20"/>
    <n v="0"/>
    <n v="0"/>
    <n v="0"/>
    <n v="0"/>
    <n v="0"/>
  </r>
  <r>
    <s v="8004973"/>
    <s v="Zhang,Jie"/>
    <s v="COPI"/>
    <s v="G0508952"/>
    <s v="H0062"/>
    <s v="CURRICULUM AND INSTRUCTION"/>
    <s v="H0405"/>
    <s v="DEAN, EDUCATION"/>
    <x v="23"/>
    <x v="23"/>
    <x v="0"/>
    <x v="0"/>
    <s v="(blank)"/>
    <s v="(blank)"/>
    <n v="20"/>
    <n v="0"/>
    <n v="0"/>
    <n v="0"/>
    <n v="0"/>
    <n v="0"/>
  </r>
  <r>
    <s v="8016666"/>
    <s v="Rodriguez,Alberto J"/>
    <s v="COPI"/>
    <s v="G0508952"/>
    <s v="H0062"/>
    <s v="CURRICULUM AND INSTRUCTION"/>
    <s v="H0405"/>
    <s v="DEAN, EDUCATION"/>
    <x v="23"/>
    <x v="23"/>
    <x v="0"/>
    <x v="0"/>
    <s v="(blank)"/>
    <s v="(blank)"/>
    <n v="20"/>
    <n v="0"/>
    <n v="0"/>
    <n v="0"/>
    <n v="0"/>
    <n v="0"/>
  </r>
  <r>
    <s v="0146696"/>
    <s v="Thompson,Amber M"/>
    <s v="PI"/>
    <s v="G0508987"/>
    <s v="H0062"/>
    <s v="CURRICULUM AND INSTRUCTION"/>
    <s v="H0405"/>
    <s v="DEAN, EDUCATION"/>
    <x v="23"/>
    <x v="23"/>
    <x v="0"/>
    <x v="0"/>
    <s v="(blank)"/>
    <s v="(blank)"/>
    <n v="34"/>
    <n v="0"/>
    <n v="0"/>
    <n v="0"/>
    <n v="0"/>
    <n v="0"/>
  </r>
  <r>
    <s v="0195279"/>
    <s v="Culpepper,Shea Mosley"/>
    <s v="COPI"/>
    <s v="G0508987"/>
    <s v="H0062"/>
    <s v="CURRICULUM AND INSTRUCTION"/>
    <s v="H0405"/>
    <s v="DEAN, EDUCATION"/>
    <x v="23"/>
    <x v="23"/>
    <x v="0"/>
    <x v="0"/>
    <s v="(blank)"/>
    <s v="(blank)"/>
    <n v="33"/>
    <n v="0"/>
    <n v="0"/>
    <n v="0"/>
    <n v="0"/>
    <n v="0"/>
  </r>
  <r>
    <s v="0287373"/>
    <s v="Brower,Samuel Richard"/>
    <s v="COPI"/>
    <s v="G0508987"/>
    <s v="H0062"/>
    <s v="CURRICULUM AND INSTRUCTION"/>
    <s v="H0405"/>
    <s v="DEAN, EDUCATION"/>
    <x v="23"/>
    <x v="23"/>
    <x v="0"/>
    <x v="0"/>
    <s v="(blank)"/>
    <s v="(blank)"/>
    <n v="33"/>
    <n v="0"/>
    <n v="0"/>
    <n v="0"/>
    <n v="0"/>
    <n v="0"/>
  </r>
  <r>
    <s v="0080870"/>
    <s v="Canic,Suncica"/>
    <s v="PI"/>
    <s v="G105931"/>
    <s v="H0110"/>
    <s v="MATHEMATICS"/>
    <s v="H0411"/>
    <s v="DEAN, NATURAL SCIENCE &amp; MATHE"/>
    <x v="13"/>
    <x v="13"/>
    <x v="3"/>
    <x v="3"/>
    <s v="(blank)"/>
    <s v="(blank)"/>
    <n v="50"/>
    <n v="-42"/>
    <n v="-22.312535700000002"/>
    <n v="-9.8175157080000002"/>
    <n v="0"/>
    <n v="-12.495019992000001"/>
  </r>
  <r>
    <s v="0911088"/>
    <s v="Quaini,Annalisa"/>
    <s v="COPI"/>
    <s v="G105931"/>
    <s v="H0110"/>
    <s v="MATHEMATICS"/>
    <s v="H0411"/>
    <s v="DEAN, NATURAL SCIENCE &amp; MATHE"/>
    <x v="13"/>
    <x v="13"/>
    <x v="3"/>
    <x v="3"/>
    <s v="(blank)"/>
    <s v="(blank)"/>
    <n v="50"/>
    <n v="-42"/>
    <n v="-22.312535700000002"/>
    <n v="-9.8175157080000002"/>
    <n v="0"/>
    <n v="-12.495019992000001"/>
  </r>
  <r>
    <s v="0122766"/>
    <s v="Tam,Vincent H"/>
    <s v="PI"/>
    <s v="G106379"/>
    <s v="H0118"/>
    <s v="PHARM PRAC &amp; TRANS RESEARCH"/>
    <s v="H0413"/>
    <s v="DEAN, PHARMACY"/>
    <x v="45"/>
    <x v="45"/>
    <x v="9"/>
    <x v="9"/>
    <s v="(blank)"/>
    <s v="(blank)"/>
    <n v="100"/>
    <n v="-91680"/>
    <n v="-48705.077928000006"/>
    <n v="-21430.234288320004"/>
    <n v="0"/>
    <n v="-27274.843639680003"/>
  </r>
  <r>
    <s v="0967837"/>
    <s v="Gorb,Yuliya"/>
    <s v="PI"/>
    <s v="G107263"/>
    <s v="H0110"/>
    <s v="MATHEMATICS"/>
    <s v="H0411"/>
    <s v="DEAN, NATURAL SCIENCE &amp; MATHE"/>
    <x v="13"/>
    <x v="13"/>
    <x v="3"/>
    <x v="3"/>
    <s v="(blank)"/>
    <s v="(blank)"/>
    <n v="100"/>
    <n v="7725"/>
    <n v="4103.9128162500001"/>
    <n v="1805.7216391500001"/>
    <n v="0"/>
    <n v="2298.1911771"/>
  </r>
  <r>
    <s v="0081231"/>
    <s v="Gregory,Elizabeth"/>
    <s v="COPI"/>
    <s v="G107936"/>
    <s v="H0066"/>
    <s v="DEAN, ENGINEERING"/>
    <s v="H0406"/>
    <s v="DEAN, ENGINEERING"/>
    <x v="91"/>
    <x v="93"/>
    <x v="2"/>
    <x v="2"/>
    <s v="(blank)"/>
    <s v="(blank)"/>
    <n v="8.4"/>
    <n v="2158"/>
    <n v="1146.4393343000002"/>
    <n v="504.43330709200006"/>
    <n v="0"/>
    <n v="642.00602720800009"/>
  </r>
  <r>
    <s v="0085790"/>
    <s v="Long,Stuart A"/>
    <s v="COPI"/>
    <s v="G107936"/>
    <s v="H0066"/>
    <s v="DEAN, ENGINEERING"/>
    <s v="H0406"/>
    <s v="DEAN, ENGINEERING"/>
    <x v="1"/>
    <x v="1"/>
    <x v="1"/>
    <x v="1"/>
    <s v="(blank)"/>
    <s v="(blank)"/>
    <n v="10"/>
    <n v="2568"/>
    <n v="1364.2521828000001"/>
    <n v="600.27096043200004"/>
    <n v="0"/>
    <n v="763.98122236800009"/>
  </r>
  <r>
    <s v="0090274"/>
    <s v="Pinsky,Lawrence S"/>
    <s v="COPI"/>
    <s v="G107936"/>
    <s v="H0066"/>
    <s v="DEAN, ENGINEERING"/>
    <s v="H0406"/>
    <s v="DEAN, ENGINEERING"/>
    <x v="3"/>
    <x v="3"/>
    <x v="3"/>
    <x v="3"/>
    <s v="(blank)"/>
    <s v="(blank)"/>
    <n v="15"/>
    <n v="3853"/>
    <n v="2046.9095250500002"/>
    <n v="900.64019102200007"/>
    <n v="0"/>
    <n v="1146.2693340280002"/>
  </r>
  <r>
    <s v="0160010"/>
    <s v="Hutchins,Holly M."/>
    <s v="COPI"/>
    <s v="G107936"/>
    <s v="H0066"/>
    <s v="DEAN, ENGINEERING"/>
    <s v="H0406"/>
    <s v="DEAN, ENGINEERING"/>
    <x v="59"/>
    <x v="59"/>
    <x v="13"/>
    <x v="13"/>
    <s v="(blank)"/>
    <s v="(blank)"/>
    <n v="20"/>
    <n v="5138"/>
    <n v="2729.5668673000005"/>
    <n v="1201.0094216120003"/>
    <n v="0"/>
    <n v="1528.5574456880001"/>
  </r>
  <r>
    <s v="0166810"/>
    <s v="Horn,Catherine Lynn"/>
    <s v="COPI"/>
    <s v="G107936"/>
    <s v="H0066"/>
    <s v="DEAN, ENGINEERING"/>
    <s v="H0406"/>
    <s v="DEAN, ENGINEERING"/>
    <x v="39"/>
    <x v="39"/>
    <x v="0"/>
    <x v="0"/>
    <s v="(blank)"/>
    <s v="(blank)"/>
    <n v="26.6"/>
    <n v="6832"/>
    <n v="3629.5058072000002"/>
    <n v="1596.9825551680001"/>
    <n v="0"/>
    <n v="2032.5232520320001"/>
  </r>
  <r>
    <s v="0857925"/>
    <s v="Khator,Renu"/>
    <s v="PI"/>
    <s v="G107936"/>
    <s v="H0066"/>
    <s v="DEAN, ENGINEERING"/>
    <s v="H0406"/>
    <s v="DEAN, ENGINEERING"/>
    <x v="44"/>
    <x v="44"/>
    <x v="1"/>
    <x v="1"/>
    <s v="(blank)"/>
    <s v="(blank)"/>
    <n v="0"/>
    <n v="0"/>
    <n v="0"/>
    <n v="0"/>
    <n v="0"/>
    <n v="0"/>
  </r>
  <r>
    <s v="0942197"/>
    <s v="Kulkarni,Yashashree"/>
    <s v="COPI"/>
    <s v="G107936"/>
    <s v="H0066"/>
    <s v="DEAN, ENGINEERING"/>
    <s v="H0406"/>
    <s v="DEAN, ENGINEERING"/>
    <x v="33"/>
    <x v="33"/>
    <x v="1"/>
    <x v="1"/>
    <s v="(blank)"/>
    <s v="(blank)"/>
    <n v="10"/>
    <n v="2568"/>
    <n v="1364.2521828000001"/>
    <n v="600.27096043200004"/>
    <n v="0"/>
    <n v="763.98122236800009"/>
  </r>
  <r>
    <s v="1218750"/>
    <s v="May,Elebeoba E"/>
    <s v="COPI"/>
    <s v="G107936"/>
    <s v="H0066"/>
    <s v="DEAN, ENGINEERING"/>
    <s v="H0406"/>
    <s v="DEAN, ENGINEERING"/>
    <x v="37"/>
    <x v="37"/>
    <x v="1"/>
    <x v="1"/>
    <s v="(blank)"/>
    <s v="(blank)"/>
    <n v="10"/>
    <n v="2568"/>
    <n v="1364.2521828000001"/>
    <n v="600.27096043200004"/>
    <n v="0"/>
    <n v="763.98122236800009"/>
  </r>
  <r>
    <s v="0230472"/>
    <s v="Neighbors,Clayton T"/>
    <s v="PI"/>
    <s v="G107984"/>
    <s v="H0125"/>
    <s v="PSYCHOLOGY"/>
    <s v="H0409"/>
    <s v="DEAN, LIBERAL ARTS &amp; SOC SCI"/>
    <x v="2"/>
    <x v="2"/>
    <x v="2"/>
    <x v="2"/>
    <s v="(blank)"/>
    <s v="(blank)"/>
    <n v="100"/>
    <n v="884"/>
    <n v="469.62575140000007"/>
    <n v="206.63533061600003"/>
    <n v="0"/>
    <n v="262.99042078400004"/>
  </r>
  <r>
    <s v="0189773"/>
    <s v="Cheung-Wyker,Margaret S"/>
    <s v="PI"/>
    <s v="G108051"/>
    <s v="H0112"/>
    <s v="PHYSICS"/>
    <s v="H0411"/>
    <s v="DEAN, NATURAL SCIENCE &amp; MATHE"/>
    <x v="3"/>
    <x v="3"/>
    <x v="3"/>
    <x v="3"/>
    <s v="(blank)"/>
    <s v="(blank)"/>
    <n v="100"/>
    <n v="-254"/>
    <n v="-134.9377159"/>
    <n v="-59.372594996000004"/>
    <n v="0"/>
    <n v="-75.565120903999997"/>
  </r>
  <r>
    <s v="0080801"/>
    <s v="Verma,Rakesh M"/>
    <s v="PI"/>
    <s v="G108123"/>
    <s v="H0108"/>
    <s v="COMPUTER SCIENCE"/>
    <s v="H0411"/>
    <s v="DEAN, NATURAL SCIENCE &amp; MATHE"/>
    <x v="38"/>
    <x v="38"/>
    <x v="3"/>
    <x v="3"/>
    <s v="(blank)"/>
    <s v="(blank)"/>
    <n v="25"/>
    <n v="405"/>
    <n v="215.15659425000001"/>
    <n v="94.668901470000009"/>
    <n v="0"/>
    <n v="120.48769278"/>
  </r>
  <r>
    <s v="0082154"/>
    <s v="Huang,Shou-Hsuan Stephen"/>
    <s v="COPI"/>
    <s v="G108123"/>
    <s v="H0108"/>
    <s v="COMPUTER SCIENCE"/>
    <s v="H0411"/>
    <s v="DEAN, NATURAL SCIENCE &amp; MATHE"/>
    <x v="38"/>
    <x v="38"/>
    <x v="3"/>
    <x v="3"/>
    <s v="(blank)"/>
    <s v="(blank)"/>
    <n v="25"/>
    <n v="405"/>
    <n v="215.15659425000001"/>
    <n v="94.668901470000009"/>
    <n v="0"/>
    <n v="120.48769278"/>
  </r>
  <r>
    <s v="0082656"/>
    <s v="Leiss,Ernst L"/>
    <s v="COPI"/>
    <s v="G108123"/>
    <s v="H0108"/>
    <s v="COMPUTER SCIENCE"/>
    <s v="H0411"/>
    <s v="DEAN, NATURAL SCIENCE &amp; MATHE"/>
    <x v="38"/>
    <x v="38"/>
    <x v="3"/>
    <x v="3"/>
    <s v="(blank)"/>
    <s v="(blank)"/>
    <n v="25"/>
    <n v="405"/>
    <n v="215.15659425000001"/>
    <n v="94.668901470000009"/>
    <n v="0"/>
    <n v="120.48769278"/>
  </r>
  <r>
    <s v="1097401"/>
    <s v="Shi,Weidong"/>
    <s v="COPI"/>
    <s v="G108123"/>
    <s v="H0108"/>
    <s v="COMPUTER SCIENCE"/>
    <s v="H0411"/>
    <s v="DEAN, NATURAL SCIENCE &amp; MATHE"/>
    <x v="38"/>
    <x v="38"/>
    <x v="3"/>
    <x v="3"/>
    <s v="(blank)"/>
    <s v="(blank)"/>
    <n v="25"/>
    <n v="405"/>
    <n v="215.15659425000001"/>
    <n v="94.668901470000009"/>
    <n v="0"/>
    <n v="120.48769278"/>
  </r>
  <r>
    <s v="0162614"/>
    <s v="Leasure,Jennifer Leigh"/>
    <s v="COPI"/>
    <s v="G108391"/>
    <s v="H0117"/>
    <s v="PHARMACOLOGICAL &amp; PHARMACEUTIC"/>
    <s v="H0413"/>
    <s v="DEAN, PHARMACY"/>
    <x v="2"/>
    <x v="2"/>
    <x v="2"/>
    <x v="2"/>
    <s v="(blank)"/>
    <s v="(blank)"/>
    <n v="5.9"/>
    <n v="1046"/>
    <n v="555.68838910000011"/>
    <n v="244.50289120400004"/>
    <n v="0"/>
    <n v="311.18549789600007"/>
  </r>
  <r>
    <s v="0172707"/>
    <s v="Roman,Gregg W"/>
    <s v="COPI"/>
    <s v="G108391"/>
    <s v="H0117"/>
    <s v="PHARMACOLOGICAL &amp; PHARMACEUTIC"/>
    <s v="H0413"/>
    <s v="DEAN, PHARMACY"/>
    <x v="26"/>
    <x v="26"/>
    <x v="3"/>
    <x v="3"/>
    <s v="(blank)"/>
    <s v="(blank)"/>
    <n v="31.6"/>
    <n v="5600"/>
    <n v="2975.0047600000003"/>
    <n v="1309.0020944"/>
    <n v="0"/>
    <n v="1666.0026656000002"/>
  </r>
  <r>
    <s v="0826678"/>
    <s v="Das,Joydip"/>
    <s v="PI"/>
    <s v="G108391"/>
    <s v="H0117"/>
    <s v="PHARMACOLOGICAL &amp; PHARMACEUTIC"/>
    <s v="H0413"/>
    <s v="DEAN, PHARMACY"/>
    <x v="24"/>
    <x v="24"/>
    <x v="9"/>
    <x v="9"/>
    <s v="(blank)"/>
    <s v="(blank)"/>
    <n v="62.5"/>
    <n v="11076"/>
    <n v="5884.1344146000001"/>
    <n v="2589.0191424240002"/>
    <n v="0"/>
    <n v="3295.115272176"/>
  </r>
  <r>
    <s v="0089734"/>
    <s v="Willson,Richard"/>
    <s v="PI"/>
    <s v="G108656"/>
    <s v="H0067"/>
    <s v="CHEMICAL ENGINEERING"/>
    <s v="H0406"/>
    <s v="DEAN, ENGINEERING"/>
    <x v="9"/>
    <x v="9"/>
    <x v="1"/>
    <x v="1"/>
    <s v="(blank)"/>
    <s v="(blank)"/>
    <n v="35"/>
    <n v="-16"/>
    <n v="-8.5000136000000008"/>
    <n v="-3.7400059840000002"/>
    <n v="0"/>
    <n v="-4.7600076160000011"/>
  </r>
  <r>
    <s v="0089734"/>
    <s v="Willson,Richard"/>
    <s v="PI"/>
    <s v="G108656"/>
    <s v="H0067"/>
    <s v="CHEMICAL ENGINEERING"/>
    <s v="H0406"/>
    <s v="DEAN, ENGINEERING"/>
    <x v="26"/>
    <x v="26"/>
    <x v="3"/>
    <x v="3"/>
    <s v="(blank)"/>
    <s v="(blank)"/>
    <n v="10"/>
    <n v="-5"/>
    <n v="-2.6562542500000004"/>
    <n v="-1.1687518700000001"/>
    <n v="0"/>
    <n v="-1.4875023800000002"/>
  </r>
  <r>
    <s v="0091220"/>
    <s v="Kourentzi,Ekaterini D"/>
    <s v="COPI"/>
    <s v="G108656"/>
    <s v="H0067"/>
    <s v="CHEMICAL ENGINEERING"/>
    <s v="H0406"/>
    <s v="DEAN, ENGINEERING"/>
    <x v="9"/>
    <x v="9"/>
    <x v="1"/>
    <x v="1"/>
    <s v="(blank)"/>
    <s v="(blank)"/>
    <n v="5"/>
    <n v="-2"/>
    <n v="-1.0625017000000001"/>
    <n v="-0.46750074800000002"/>
    <n v="0"/>
    <n v="-0.59500095200000014"/>
  </r>
  <r>
    <s v="0147020"/>
    <s v="Litvinov,Dmitri"/>
    <s v="COPI"/>
    <s v="G108656"/>
    <s v="H0067"/>
    <s v="CHEMICAL ENGINEERING"/>
    <s v="H0406"/>
    <s v="DEAN, ENGINEERING"/>
    <x v="1"/>
    <x v="1"/>
    <x v="1"/>
    <x v="1"/>
    <s v="(blank)"/>
    <s v="(blank)"/>
    <n v="22.5"/>
    <n v="-10"/>
    <n v="-5.3125085000000007"/>
    <n v="-2.3375037400000003"/>
    <n v="0"/>
    <n v="-2.9750047600000005"/>
  </r>
  <r>
    <s v="0147020"/>
    <s v="Litvinov,Dmitri"/>
    <s v="COPI"/>
    <s v="G108656"/>
    <s v="H0067"/>
    <s v="CHEMICAL ENGINEERING"/>
    <s v="H0406"/>
    <s v="DEAN, ENGINEERING"/>
    <x v="1"/>
    <x v="73"/>
    <x v="1"/>
    <x v="1"/>
    <s v="(blank)"/>
    <s v="(blank)"/>
    <n v="22.5"/>
    <n v="-10"/>
    <n v="-5.3125085000000007"/>
    <n v="-2.3375037400000003"/>
    <n v="0"/>
    <n v="-2.9750047600000005"/>
  </r>
  <r>
    <s v="0185815"/>
    <s v="Chang,Long"/>
    <s v="COPI"/>
    <s v="G108656"/>
    <s v="H0067"/>
    <s v="CHEMICAL ENGINEERING"/>
    <s v="H0406"/>
    <s v="DEAN, ENGINEERING"/>
    <x v="1"/>
    <x v="1"/>
    <x v="1"/>
    <x v="1"/>
    <s v="(blank)"/>
    <s v="(blank)"/>
    <n v="5"/>
    <n v="-2"/>
    <n v="-1.0625017000000001"/>
    <n v="-0.46750074800000002"/>
    <n v="0"/>
    <n v="-0.59500095200000014"/>
  </r>
  <r>
    <s v="1051734"/>
    <s v="Chung,Sanghyuk"/>
    <s v="PI"/>
    <s v="G108706"/>
    <s v="H0515"/>
    <s v="CTR FOR NUCLEAR REC&amp;CELL SIGN"/>
    <s v="H0411"/>
    <s v="DEAN, NATURAL SCIENCE &amp; MATHE"/>
    <x v="26"/>
    <x v="26"/>
    <x v="3"/>
    <x v="3"/>
    <s v="(blank)"/>
    <s v="(blank)"/>
    <n v="50"/>
    <n v="0"/>
    <n v="0"/>
    <n v="0"/>
    <n v="0"/>
    <n v="0"/>
  </r>
  <r>
    <s v="1051734"/>
    <s v="Chung,Sanghyuk"/>
    <s v="PI"/>
    <s v="G108706"/>
    <s v="H0515"/>
    <s v="CTR FOR NUCLEAR REC&amp;CELL SIGN"/>
    <s v="H0411"/>
    <s v="DEAN, NATURAL SCIENCE &amp; MATHE"/>
    <x v="6"/>
    <x v="6"/>
    <x v="3"/>
    <x v="3"/>
    <s v="(blank)"/>
    <s v="(blank)"/>
    <n v="50"/>
    <n v="0"/>
    <n v="0"/>
    <n v="0"/>
    <n v="0"/>
    <n v="0"/>
  </r>
  <r>
    <s v="0827784"/>
    <s v="Xu,Shoujun"/>
    <s v="COPI"/>
    <s v="G108746"/>
    <s v="H0104"/>
    <s v="BIOLOGY &amp; BIOCHEMISTRY"/>
    <s v="H0411"/>
    <s v="DEAN, NATURAL SCIENCE &amp; MATHE"/>
    <x v="7"/>
    <x v="7"/>
    <x v="3"/>
    <x v="3"/>
    <s v="(blank)"/>
    <s v="(blank)"/>
    <n v="25"/>
    <n v="149"/>
    <n v="79.156376650000013"/>
    <n v="34.828805726000006"/>
    <n v="0"/>
    <n v="44.327570924000007"/>
  </r>
  <r>
    <s v="0827784"/>
    <s v="Xu,Shoujun"/>
    <s v="COPI"/>
    <s v="G108746"/>
    <s v="H0104"/>
    <s v="BIOLOGY &amp; BIOCHEMISTRY"/>
    <s v="H0411"/>
    <s v="DEAN, NATURAL SCIENCE &amp; MATHE"/>
    <x v="35"/>
    <x v="35"/>
    <x v="7"/>
    <x v="7"/>
    <s v="H0411"/>
    <s v="DEAN, NATURAL SCIENCE &amp; MATHE"/>
    <n v="25"/>
    <n v="149"/>
    <n v="79.156376650000013"/>
    <n v="0"/>
    <n v="79.156376650000013"/>
    <n v="0"/>
  </r>
  <r>
    <s v="0882858"/>
    <s v="Wang,Yuhong"/>
    <s v="PI"/>
    <s v="G108746"/>
    <s v="H0104"/>
    <s v="BIOLOGY &amp; BIOCHEMISTRY"/>
    <s v="H0411"/>
    <s v="DEAN, NATURAL SCIENCE &amp; MATHE"/>
    <x v="26"/>
    <x v="26"/>
    <x v="3"/>
    <x v="3"/>
    <s v="(blank)"/>
    <s v="(blank)"/>
    <n v="50"/>
    <n v="297"/>
    <n v="157.78150245"/>
    <n v="69.423861078000002"/>
    <n v="0"/>
    <n v="88.357641372000003"/>
  </r>
  <r>
    <s v="0901788"/>
    <s v="Simpson,Richard J"/>
    <s v="COPI"/>
    <s v="G108758"/>
    <s v="H0288"/>
    <s v="TIMES"/>
    <s v="H0400"/>
    <s v="RESEARCH"/>
    <x v="16"/>
    <x v="16"/>
    <x v="2"/>
    <x v="2"/>
    <s v="(blank)"/>
    <s v="(blank)"/>
    <n v="40"/>
    <n v="1360"/>
    <n v="722.50115600000004"/>
    <n v="317.90050864"/>
    <n v="0"/>
    <n v="404.60064736000004"/>
  </r>
  <r>
    <s v="1132419"/>
    <s v="Alfano,Candice A"/>
    <s v="PI"/>
    <s v="G108758"/>
    <s v="H0288"/>
    <s v="TIMES"/>
    <s v="H0400"/>
    <s v="RESEARCH"/>
    <x v="2"/>
    <x v="2"/>
    <x v="2"/>
    <x v="2"/>
    <s v="(blank)"/>
    <s v="(blank)"/>
    <n v="18"/>
    <n v="612"/>
    <n v="325.12552020000004"/>
    <n v="143.05522888800002"/>
    <n v="0"/>
    <n v="182.07029131200002"/>
  </r>
  <r>
    <s v="1132419"/>
    <s v="Alfano,Candice A"/>
    <s v="PI"/>
    <s v="G108758"/>
    <s v="H0288"/>
    <s v="TIMES"/>
    <s v="H0400"/>
    <s v="RESEARCH"/>
    <x v="19"/>
    <x v="19"/>
    <x v="7"/>
    <x v="7"/>
    <s v="H0409"/>
    <s v="DEAN, LIBERAL ARTS AND SOCIAL SCIENCE"/>
    <n v="42"/>
    <n v="1428"/>
    <n v="758.62621380000007"/>
    <n v="0"/>
    <n v="758.62621380000007"/>
    <n v="0"/>
  </r>
  <r>
    <s v="1312954"/>
    <s v="Kelleher Meisel,Erin S"/>
    <s v="PI"/>
    <s v="G108847"/>
    <s v="H0104"/>
    <s v="BIOLOGY &amp; BIOCHEMISTRY"/>
    <s v="H0411"/>
    <s v="DEAN, NATURAL SCIENCE &amp; MATHE"/>
    <x v="26"/>
    <x v="26"/>
    <x v="3"/>
    <x v="3"/>
    <s v="(blank)"/>
    <s v="(blank)"/>
    <n v="100"/>
    <n v="9824"/>
    <n v="5219.0083504000004"/>
    <n v="2296.3636741760001"/>
    <n v="0"/>
    <n v="2922.6446762240002"/>
  </r>
  <r>
    <s v="0928907"/>
    <s v="Li,Liming"/>
    <s v="PI"/>
    <s v="G109160"/>
    <s v="H0112"/>
    <s v="PHYSICS"/>
    <s v="H0411"/>
    <s v="DEAN, NATURAL SCIENCE &amp; MATHE"/>
    <x v="3"/>
    <x v="3"/>
    <x v="3"/>
    <x v="3"/>
    <s v="(blank)"/>
    <s v="(blank)"/>
    <n v="100"/>
    <n v="12305"/>
    <n v="6537.0417092500011"/>
    <n v="2876.2983520700004"/>
    <n v="0"/>
    <n v="3660.7433571800007"/>
  </r>
  <r>
    <s v="0160788"/>
    <s v="Larin,Kirill"/>
    <s v="PI"/>
    <s v="G109899"/>
    <s v="H0071"/>
    <s v="BIOMEDICAL ENGINEERING"/>
    <s v="H0406"/>
    <s v="DEAN, ENGINEERING"/>
    <x v="37"/>
    <x v="37"/>
    <x v="1"/>
    <x v="1"/>
    <s v="(blank)"/>
    <s v="(blank)"/>
    <n v="100"/>
    <n v="49362"/>
    <n v="26223.604457700003"/>
    <n v="11538.385961388001"/>
    <n v="0"/>
    <n v="14685.218496312002"/>
  </r>
  <r>
    <s v="0230472"/>
    <s v="Neighbors,Clayton T"/>
    <s v="PI"/>
    <s v="G110156"/>
    <s v="H0125"/>
    <s v="PSYCHOLOGY"/>
    <s v="H0409"/>
    <s v="DEAN, LIBERAL ARTS &amp; SOC SCI"/>
    <x v="2"/>
    <x v="2"/>
    <x v="2"/>
    <x v="2"/>
    <s v="(blank)"/>
    <s v="(blank)"/>
    <n v="100"/>
    <n v="8398"/>
    <n v="4461.4446383000004"/>
    <n v="1963.0356408520001"/>
    <n v="0"/>
    <n v="2498.4089974480003"/>
  </r>
  <r>
    <s v="8002714"/>
    <s v="McKeon,Frank D"/>
    <s v="PI"/>
    <s v="G110167"/>
    <s v="H0104"/>
    <s v="BIOLOGY &amp; BIOCHEMISTRY"/>
    <s v="H0411"/>
    <s v="DEAN, NATURAL SCIENCE &amp; MATHE"/>
    <x v="26"/>
    <x v="26"/>
    <x v="3"/>
    <x v="3"/>
    <s v="(blank)"/>
    <s v="(blank)"/>
    <n v="100"/>
    <n v="12870"/>
    <n v="6837.1984395000009"/>
    <n v="3008.3673133800003"/>
    <n v="0"/>
    <n v="3828.8311261200006"/>
  </r>
  <r>
    <s v="0963153"/>
    <s v="Zhang,Shaun Xiaoliu"/>
    <s v="PI"/>
    <s v="G110207"/>
    <s v="H0515"/>
    <s v="CTR FOR NUCLEAR REC&amp;CELL SIGN"/>
    <s v="H0411"/>
    <s v="DEAN, NATURAL SCIENCE &amp; MATHE"/>
    <x v="26"/>
    <x v="26"/>
    <x v="3"/>
    <x v="3"/>
    <s v="(blank)"/>
    <s v="(blank)"/>
    <n v="25"/>
    <n v="4297"/>
    <n v="2282.7849024500001"/>
    <n v="1004.425357078"/>
    <n v="0"/>
    <n v="1278.359545372"/>
  </r>
  <r>
    <s v="0963153"/>
    <s v="Zhang,Shaun Xiaoliu"/>
    <s v="PI"/>
    <s v="G110207"/>
    <s v="H0515"/>
    <s v="CTR FOR NUCLEAR REC&amp;CELL SIGN"/>
    <s v="H0411"/>
    <s v="DEAN, NATURAL SCIENCE &amp; MATHE"/>
    <x v="6"/>
    <x v="6"/>
    <x v="3"/>
    <x v="3"/>
    <s v="(blank)"/>
    <s v="(blank)"/>
    <n v="25"/>
    <n v="4297"/>
    <n v="2282.7849024500001"/>
    <n v="1004.425357078"/>
    <n v="0"/>
    <n v="1278.359545372"/>
  </r>
  <r>
    <s v="0965527"/>
    <s v="Fu PhD,Xinping"/>
    <s v="COPI"/>
    <s v="G110207"/>
    <s v="H0515"/>
    <s v="CTR FOR NUCLEAR REC&amp;CELL SIGN"/>
    <s v="H0411"/>
    <s v="DEAN, NATURAL SCIENCE &amp; MATHE"/>
    <x v="26"/>
    <x v="26"/>
    <x v="3"/>
    <x v="3"/>
    <s v="(blank)"/>
    <s v="(blank)"/>
    <n v="25"/>
    <n v="4297"/>
    <n v="2282.7849024500001"/>
    <n v="1004.425357078"/>
    <n v="0"/>
    <n v="1278.359545372"/>
  </r>
  <r>
    <s v="0965527"/>
    <s v="Fu PhD,Xinping"/>
    <s v="COPI"/>
    <s v="G110207"/>
    <s v="H0515"/>
    <s v="CTR FOR NUCLEAR REC&amp;CELL SIGN"/>
    <s v="H0411"/>
    <s v="DEAN, NATURAL SCIENCE &amp; MATHE"/>
    <x v="6"/>
    <x v="6"/>
    <x v="3"/>
    <x v="3"/>
    <s v="(blank)"/>
    <s v="(blank)"/>
    <n v="25"/>
    <n v="4297"/>
    <n v="2282.7849024500001"/>
    <n v="1004.425357078"/>
    <n v="0"/>
    <n v="1278.359545372"/>
  </r>
  <r>
    <s v="8000905"/>
    <s v="Zhang,Yang"/>
    <s v="PI"/>
    <s v="G110229"/>
    <s v="H0117"/>
    <s v="PHARMACOLOGICAL &amp; PHARMACEUTIC"/>
    <s v="H0413"/>
    <s v="DEAN, PHARMACY"/>
    <x v="24"/>
    <x v="24"/>
    <x v="9"/>
    <x v="9"/>
    <s v="(blank)"/>
    <s v="(blank)"/>
    <n v="50"/>
    <n v="-13992"/>
    <n v="-7433.2618932000005"/>
    <n v="-3270.6352330080003"/>
    <n v="0"/>
    <n v="-4162.6266601919997"/>
  </r>
  <r>
    <s v="8000905"/>
    <s v="Zhang,Yang"/>
    <s v="PI"/>
    <s v="G110229"/>
    <s v="H0117"/>
    <s v="PHARMACOLOGICAL &amp; PHARMACEUTIC"/>
    <s v="H0413"/>
    <s v="DEAN, PHARMACY"/>
    <x v="25"/>
    <x v="25"/>
    <x v="9"/>
    <x v="9"/>
    <s v="(blank)"/>
    <s v="(blank)"/>
    <n v="50"/>
    <n v="-13992"/>
    <n v="-7433.2618932000005"/>
    <n v="-3270.6352330080003"/>
    <n v="0"/>
    <n v="-4162.6266601919997"/>
  </r>
  <r>
    <s v="0136859"/>
    <s v="Maher,Lynn M"/>
    <s v="PI"/>
    <s v="G110363"/>
    <s v="H0087"/>
    <s v="COMMUNICATIONS DISORDERS"/>
    <s v="H0409"/>
    <s v="DEAN, LIBERAL ARTS &amp; SOC SCI"/>
    <x v="73"/>
    <x v="75"/>
    <x v="2"/>
    <x v="2"/>
    <s v="(blank)"/>
    <s v="(blank)"/>
    <n v="100"/>
    <n v="148"/>
    <n v="78.625125800000006"/>
    <n v="34.595055352000003"/>
    <n v="0"/>
    <n v="44.030070448000004"/>
  </r>
  <r>
    <s v="1327699"/>
    <s v="Yu,Cunjiang"/>
    <s v="PI"/>
    <s v="G110448"/>
    <s v="H0073"/>
    <s v="MECHANICAL ENGINEERING"/>
    <s v="H0406"/>
    <s v="DEAN, ENGINEERING"/>
    <x v="33"/>
    <x v="33"/>
    <x v="1"/>
    <x v="1"/>
    <s v="(blank)"/>
    <s v="(blank)"/>
    <n v="100"/>
    <n v="22617"/>
    <n v="12015.300474450001"/>
    <n v="5286.7322087580005"/>
    <n v="0"/>
    <n v="6728.5682656920008"/>
  </r>
  <r>
    <s v="1224206"/>
    <s v="Chen,Guoning"/>
    <s v="PI"/>
    <s v="G110466"/>
    <s v="H0108"/>
    <s v="COMPUTER SCIENCE"/>
    <s v="H0411"/>
    <s v="DEAN, NATURAL SCIENCE &amp; MATHE"/>
    <x v="38"/>
    <x v="38"/>
    <x v="3"/>
    <x v="3"/>
    <s v="(blank)"/>
    <s v="(blank)"/>
    <n v="100"/>
    <n v="7968"/>
    <n v="4233.0067728000004"/>
    <n v="1862.5229800320001"/>
    <n v="0"/>
    <n v="2370.4837927680001"/>
  </r>
  <r>
    <s v="1143722"/>
    <s v="Gorniak,Stacey"/>
    <s v="PI"/>
    <s v="G110474"/>
    <s v="H0065"/>
    <s v="HEALTH AND HUMAN PERFORMANCE"/>
    <s v="H0409"/>
    <s v="DEAN, LIBERAL ARTS &amp; SOC SCI"/>
    <x v="16"/>
    <x v="16"/>
    <x v="2"/>
    <x v="2"/>
    <s v="(blank)"/>
    <s v="(blank)"/>
    <n v="50"/>
    <n v="0"/>
    <n v="0"/>
    <n v="0"/>
    <n v="0"/>
    <n v="0"/>
  </r>
  <r>
    <s v="1143722"/>
    <s v="Gorniak,Stacey"/>
    <s v="PI"/>
    <s v="G110474"/>
    <s v="H0065"/>
    <s v="HEALTH AND HUMAN PERFORMANCE"/>
    <s v="H0409"/>
    <s v="DEAN, LIBERAL ARTS &amp; SOC SCI"/>
    <x v="18"/>
    <x v="18"/>
    <x v="2"/>
    <x v="2"/>
    <s v="(blank)"/>
    <s v="(blank)"/>
    <n v="50"/>
    <n v="0"/>
    <n v="0"/>
    <n v="0"/>
    <n v="0"/>
    <n v="0"/>
  </r>
  <r>
    <s v="0081110"/>
    <s v="Bassler,Kevin E"/>
    <s v="PI"/>
    <s v="G110506"/>
    <s v="H0112"/>
    <s v="PHYSICS"/>
    <s v="H0411"/>
    <s v="DEAN, NATURAL SCIENCE &amp; MATHE"/>
    <x v="3"/>
    <x v="3"/>
    <x v="3"/>
    <x v="3"/>
    <s v="(blank)"/>
    <s v="(blank)"/>
    <n v="60"/>
    <n v="-6427"/>
    <n v="-3414.3492129500005"/>
    <n v="-1502.3136536980003"/>
    <n v="0"/>
    <n v="-1912.0355592520002"/>
  </r>
  <r>
    <s v="0081110"/>
    <s v="Bassler,Kevin E"/>
    <s v="PI"/>
    <s v="G110506"/>
    <s v="H0112"/>
    <s v="PHYSICS"/>
    <s v="H0411"/>
    <s v="DEAN, NATURAL SCIENCE &amp; MATHE"/>
    <x v="35"/>
    <x v="35"/>
    <x v="7"/>
    <x v="7"/>
    <s v="H0411"/>
    <s v="DEAN, NATURAL SCIENCE &amp; MATHE"/>
    <n v="40"/>
    <n v="-4285"/>
    <n v="-2276.4098922500002"/>
    <n v="0"/>
    <n v="-2276.4098922500002"/>
    <n v="0"/>
  </r>
  <r>
    <s v="0081519"/>
    <s v="Hussain,Tahir"/>
    <s v="PI"/>
    <s v="G110539"/>
    <s v="H0117"/>
    <s v="PHARMACOLOGICAL &amp; PHARMACEUTIC"/>
    <s v="H0413"/>
    <s v="DEAN, PHARMACY"/>
    <x v="24"/>
    <x v="24"/>
    <x v="9"/>
    <x v="9"/>
    <s v="(blank)"/>
    <s v="(blank)"/>
    <n v="50"/>
    <n v="27655"/>
    <n v="14691.742256750002"/>
    <n v="6464.366592970001"/>
    <n v="0"/>
    <n v="8227.3756637799997"/>
  </r>
  <r>
    <s v="0081519"/>
    <s v="Hussain,Tahir"/>
    <s v="PI"/>
    <s v="G110539"/>
    <s v="H0117"/>
    <s v="PHARMACOLOGICAL &amp; PHARMACEUTIC"/>
    <s v="H0413"/>
    <s v="DEAN, PHARMACY"/>
    <x v="25"/>
    <x v="25"/>
    <x v="9"/>
    <x v="9"/>
    <s v="(blank)"/>
    <s v="(blank)"/>
    <n v="50"/>
    <n v="27655"/>
    <n v="14691.742256750002"/>
    <n v="6464.366592970001"/>
    <n v="0"/>
    <n v="8227.3756637799997"/>
  </r>
  <r>
    <s v="1210505"/>
    <s v="Climenhaga,Vaughn"/>
    <s v="PI"/>
    <s v="G110544"/>
    <s v="H0110"/>
    <s v="MATHEMATICS"/>
    <s v="H0411"/>
    <s v="DEAN, NATURAL SCIENCE &amp; MATHE"/>
    <x v="13"/>
    <x v="13"/>
    <x v="3"/>
    <x v="3"/>
    <s v="(blank)"/>
    <s v="(blank)"/>
    <n v="100"/>
    <n v="37927"/>
    <n v="20148.750987950003"/>
    <n v="8865.4504346980011"/>
    <n v="0"/>
    <n v="11283.300553252002"/>
  </r>
  <r>
    <s v="0928907"/>
    <s v="Li,Liming"/>
    <s v="PI"/>
    <s v="G110546"/>
    <s v="H0112"/>
    <s v="PHYSICS"/>
    <s v="H0411"/>
    <s v="DEAN, NATURAL SCIENCE &amp; MATHE"/>
    <x v="3"/>
    <x v="3"/>
    <x v="3"/>
    <x v="3"/>
    <s v="(blank)"/>
    <s v="(blank)"/>
    <n v="100"/>
    <n v="17354"/>
    <n v="9219.3272509000017"/>
    <n v="4056.503990396001"/>
    <n v="0"/>
    <n v="5162.8232605040012"/>
  </r>
  <r>
    <n v="1204208"/>
    <s v="Bark,Steven J"/>
    <s v="COPI"/>
    <s v="G110553"/>
    <s v="H0110"/>
    <s v="MATHEMATICS"/>
    <s v="H0411"/>
    <s v="DEAN, NATURAL SCIENCE &amp; MATHE"/>
    <x v="26"/>
    <x v="26"/>
    <x v="3"/>
    <x v="3"/>
    <s v="(blank)"/>
    <s v="(blank)"/>
    <n v="10"/>
    <n v="1479"/>
    <n v="785.72000715000013"/>
    <n v="345.71680314600007"/>
    <n v="0"/>
    <n v="440.00320400400005"/>
  </r>
  <r>
    <s v="0166810"/>
    <s v="Horn,Catherine Lynn"/>
    <s v="COPI"/>
    <s v="G110553"/>
    <s v="H0110"/>
    <s v="MATHEMATICS"/>
    <s v="H0411"/>
    <s v="DEAN, NATURAL SCIENCE &amp; MATHE"/>
    <x v="39"/>
    <x v="39"/>
    <x v="0"/>
    <x v="0"/>
    <s v="(blank)"/>
    <s v="(blank)"/>
    <n v="25"/>
    <n v="3699"/>
    <n v="1965.0968941500003"/>
    <n v="864.64263342600009"/>
    <n v="0"/>
    <n v="1100.4542607240001"/>
  </r>
  <r>
    <s v="0900385"/>
    <s v="Evans,Paige K"/>
    <s v="PI"/>
    <s v="G110553"/>
    <s v="H0110"/>
    <s v="MATHEMATICS"/>
    <s v="H0411"/>
    <s v="DEAN, NATURAL SCIENCE &amp; MATHE"/>
    <x v="13"/>
    <x v="13"/>
    <x v="3"/>
    <x v="3"/>
    <s v="(blank)"/>
    <s v="(blank)"/>
    <n v="65"/>
    <n v="9617"/>
    <n v="5109.0394244500003"/>
    <n v="2247.9773467580003"/>
    <n v="0"/>
    <n v="2861.062077692"/>
  </r>
  <r>
    <s v="0081021"/>
    <s v="Krishnamoorti,Ramanan"/>
    <s v="PI"/>
    <s v="G110589"/>
    <s v="H0567"/>
    <s v="UH ENERGY"/>
    <s v="H0001"/>
    <s v="CHANCELLOR/PRESIDENT"/>
    <x v="31"/>
    <x v="31"/>
    <x v="12"/>
    <x v="12"/>
    <s v="(blank)"/>
    <s v="(blank)"/>
    <n v="100"/>
    <n v="0"/>
    <n v="0"/>
    <n v="0"/>
    <n v="0"/>
    <n v="0"/>
  </r>
  <r>
    <s v="0230472"/>
    <s v="Neighbors,Clayton T"/>
    <s v="PI"/>
    <s v="G110604"/>
    <s v="H0125"/>
    <s v="PSYCHOLOGY"/>
    <s v="H0409"/>
    <s v="DEAN, LIBERAL ARTS &amp; SOC SCI"/>
    <x v="2"/>
    <x v="2"/>
    <x v="2"/>
    <x v="2"/>
    <s v="(blank)"/>
    <s v="(blank)"/>
    <n v="40"/>
    <n v="261"/>
    <n v="138.65647185"/>
    <n v="61.008847614000004"/>
    <n v="0"/>
    <n v="77.647624235999999"/>
  </r>
  <r>
    <s v="0955384"/>
    <s v="Sharp,Carla"/>
    <s v="COPI"/>
    <s v="G110604"/>
    <s v="H0125"/>
    <s v="PSYCHOLOGY"/>
    <s v="H0409"/>
    <s v="DEAN, LIBERAL ARTS &amp; SOC SCI"/>
    <x v="2"/>
    <x v="2"/>
    <x v="2"/>
    <x v="2"/>
    <s v="(blank)"/>
    <s v="(blank)"/>
    <n v="40"/>
    <n v="261"/>
    <n v="138.65647185"/>
    <n v="61.008847614000004"/>
    <n v="0"/>
    <n v="77.647624235999999"/>
  </r>
  <r>
    <s v="1116251"/>
    <s v="Zvolensky,Michael J"/>
    <s v="COPI"/>
    <s v="G110604"/>
    <s v="H0125"/>
    <s v="PSYCHOLOGY"/>
    <s v="H0409"/>
    <s v="DEAN, LIBERAL ARTS &amp; SOC SCI"/>
    <x v="2"/>
    <x v="2"/>
    <x v="2"/>
    <x v="2"/>
    <s v="(blank)"/>
    <s v="(blank)"/>
    <n v="20"/>
    <n v="131"/>
    <n v="69.593861350000012"/>
    <n v="30.621298994000004"/>
    <n v="0"/>
    <n v="38.972562356000012"/>
  </r>
  <r>
    <s v="0015302"/>
    <s v="Merchant,Fatima Aziz"/>
    <s v="PI"/>
    <s v="G110748"/>
    <s v="H0139"/>
    <s v="ENGINEERING TECHNOLOGY"/>
    <s v="H0416"/>
    <s v="TECHNOLOGY ADMIN"/>
    <x v="41"/>
    <x v="41"/>
    <x v="13"/>
    <x v="13"/>
    <s v="(blank)"/>
    <s v="(blank)"/>
    <n v="100"/>
    <n v="10837"/>
    <n v="5757.1654614500003"/>
    <n v="2533.152803038"/>
    <n v="0"/>
    <n v="3224.0126584120003"/>
  </r>
  <r>
    <s v="1350407"/>
    <s v="Becker,Aaron T"/>
    <s v="PI"/>
    <s v="G110757"/>
    <s v="H0070"/>
    <s v="ELECTRICAL ENGINEERING"/>
    <s v="H0406"/>
    <s v="DEAN, ENGINEERING"/>
    <x v="1"/>
    <x v="1"/>
    <x v="1"/>
    <x v="1"/>
    <s v="(blank)"/>
    <s v="(blank)"/>
    <n v="100"/>
    <n v="39376"/>
    <n v="20918.533469600003"/>
    <n v="9204.1547266240013"/>
    <n v="0"/>
    <n v="11714.378742976001"/>
  </r>
  <r>
    <s v="0195895"/>
    <s v="Frankino,William A"/>
    <s v="PI"/>
    <s v="G110811"/>
    <s v="H0104"/>
    <s v="BIOLOGY &amp; BIOCHEMISTRY"/>
    <s v="H0411"/>
    <s v="DEAN, NATURAL SCIENCE &amp; MATHE"/>
    <x v="26"/>
    <x v="26"/>
    <x v="3"/>
    <x v="3"/>
    <s v="(blank)"/>
    <s v="(blank)"/>
    <n v="100"/>
    <n v="14737"/>
    <n v="7829.0437764500011"/>
    <n v="3444.7792616380007"/>
    <n v="0"/>
    <n v="4384.2645148120009"/>
  </r>
  <r>
    <s v="0901788"/>
    <s v="Simpson,Richard J"/>
    <s v="PI"/>
    <s v="G110826"/>
    <s v="H0065"/>
    <s v="HEALTH AND HUMAN PERFORMANCE"/>
    <s v="H0409"/>
    <s v="DEAN, LIBERAL ARTS &amp; SOC SCI"/>
    <x v="16"/>
    <x v="16"/>
    <x v="2"/>
    <x v="2"/>
    <s v="(blank)"/>
    <s v="(blank)"/>
    <n v="100"/>
    <n v="7575"/>
    <n v="4024.2251887500006"/>
    <n v="1770.6590830500002"/>
    <n v="0"/>
    <n v="2253.5661057000007"/>
  </r>
  <r>
    <s v="1185394"/>
    <s v="Cuny,Gregory D"/>
    <s v="PI"/>
    <s v="G110924"/>
    <s v="H0117"/>
    <s v="PHARMACOLOGICAL &amp; PHARMACEUTIC"/>
    <s v="H0413"/>
    <s v="DEAN, PHARMACY"/>
    <x v="24"/>
    <x v="24"/>
    <x v="9"/>
    <x v="9"/>
    <s v="(blank)"/>
    <s v="(blank)"/>
    <n v="100"/>
    <n v="32878"/>
    <n v="17466.465446300001"/>
    <n v="7685.2447963720006"/>
    <n v="0"/>
    <n v="9781.2206499280001"/>
  </r>
  <r>
    <s v="0172720"/>
    <s v="Fujita,Masaya"/>
    <s v="PI"/>
    <s v="G110987"/>
    <s v="H0104"/>
    <s v="BIOLOGY &amp; BIOCHEMISTRY"/>
    <s v="H0411"/>
    <s v="DEAN, NATURAL SCIENCE &amp; MATHE"/>
    <x v="26"/>
    <x v="26"/>
    <x v="3"/>
    <x v="3"/>
    <s v="(blank)"/>
    <s v="(blank)"/>
    <n v="100"/>
    <n v="13455"/>
    <n v="7147.9801867500009"/>
    <n v="3145.1112821700003"/>
    <n v="0"/>
    <n v="4002.8689045800006"/>
  </r>
  <r>
    <s v="0080476"/>
    <s v="Hungerford,Ed V"/>
    <s v="(blank)"/>
    <s v="G111153"/>
    <s v="H0112"/>
    <s v="PHYSICS"/>
    <s v="H0411"/>
    <s v="DEAN, NATURAL SCIENCE &amp; MATHE"/>
    <x v="3"/>
    <x v="3"/>
    <x v="3"/>
    <x v="3"/>
    <s v="(blank)"/>
    <s v="(blank)"/>
    <n v="50"/>
    <n v="2120"/>
    <n v="1126.251802"/>
    <n v="495.55079288000002"/>
    <n v="0"/>
    <n v="630.70100911999998"/>
  </r>
  <r>
    <s v="8001520"/>
    <s v="Renshaw,Andrew"/>
    <s v="PI"/>
    <s v="G111153"/>
    <s v="H0112"/>
    <s v="PHYSICS"/>
    <s v="H0411"/>
    <s v="DEAN, NATURAL SCIENCE &amp; MATHE"/>
    <x v="3"/>
    <x v="3"/>
    <x v="3"/>
    <x v="3"/>
    <s v="(blank)"/>
    <s v="(blank)"/>
    <n v="50"/>
    <n v="2120"/>
    <n v="1126.251802"/>
    <n v="495.55079288000002"/>
    <n v="0"/>
    <n v="630.70100911999998"/>
  </r>
  <r>
    <s v="1235940"/>
    <s v="Ren,Zhifeng"/>
    <s v="PI"/>
    <s v="G111158"/>
    <s v="H0452"/>
    <s v="TX CTR SUPERCONDUCTIVITY AT UH"/>
    <s v="H0400"/>
    <s v="RESEARCH"/>
    <x v="3"/>
    <x v="3"/>
    <x v="3"/>
    <x v="3"/>
    <s v="(blank)"/>
    <s v="(blank)"/>
    <n v="50"/>
    <n v="140"/>
    <n v="74.375119000000012"/>
    <n v="32.725052360000007"/>
    <n v="0"/>
    <n v="41.650066640000006"/>
  </r>
  <r>
    <s v="1235940"/>
    <s v="Ren,Zhifeng"/>
    <s v="PI"/>
    <s v="G111158"/>
    <s v="H0452"/>
    <s v="TX CTR SUPERCONDUCTIVITY AT UH"/>
    <s v="H0400"/>
    <s v="RESEARCH"/>
    <x v="35"/>
    <x v="35"/>
    <x v="7"/>
    <x v="7"/>
    <s v="H0411"/>
    <s v="DEAN, NATURAL SCIENCE &amp; MATHE"/>
    <n v="50"/>
    <n v="140"/>
    <n v="74.375119000000012"/>
    <n v="0"/>
    <n v="74.375119000000012"/>
    <n v="0"/>
  </r>
  <r>
    <s v="0080353"/>
    <s v="Baldelli,Steve"/>
    <s v="PI"/>
    <s v="G111173"/>
    <s v="H0107"/>
    <s v="CHEMISTRY"/>
    <s v="H0411"/>
    <s v="DEAN, NATURAL SCIENCE &amp; MATHE"/>
    <x v="7"/>
    <x v="7"/>
    <x v="3"/>
    <x v="3"/>
    <s v="(blank)"/>
    <s v="(blank)"/>
    <n v="100"/>
    <n v="-3683"/>
    <n v="-1956.5968805500002"/>
    <n v="-860.90262744200004"/>
    <n v="0"/>
    <n v="-1095.6942531080001"/>
  </r>
  <r>
    <s v="1306477"/>
    <s v="Shevkoplyas,Sergey"/>
    <s v="PI"/>
    <s v="G111194"/>
    <s v="H0071"/>
    <s v="BIOMEDICAL ENGINEERING"/>
    <s v="H0406"/>
    <s v="DEAN, ENGINEERING"/>
    <x v="37"/>
    <x v="37"/>
    <x v="1"/>
    <x v="1"/>
    <s v="(blank)"/>
    <s v="(blank)"/>
    <n v="100"/>
    <n v="353"/>
    <n v="187.53155005000002"/>
    <n v="82.513882022000004"/>
    <n v="0"/>
    <n v="105.01766802800002"/>
  </r>
  <r>
    <s v="0577857"/>
    <s v="Patel,Nimesh Bhikhu"/>
    <s v="PI"/>
    <s v="G111246"/>
    <s v="H0114"/>
    <s v="OPT VISION SCIENCES"/>
    <s v="H0412"/>
    <s v="DEAN, OPTOMETRY"/>
    <x v="10"/>
    <x v="10"/>
    <x v="4"/>
    <x v="4"/>
    <s v="(blank)"/>
    <s v="(blank)"/>
    <n v="100"/>
    <n v="4512"/>
    <n v="2397.0038352000001"/>
    <n v="1054.6816874880001"/>
    <n v="0"/>
    <n v="1342.3221477120001"/>
  </r>
  <r>
    <s v="0091236"/>
    <s v="Majkic,Goran S"/>
    <s v="COPI"/>
    <s v="G111387"/>
    <s v="H0073"/>
    <s v="MECHANICAL ENGINEERING"/>
    <s v="H0406"/>
    <s v="DEAN, ENGINEERING"/>
    <x v="35"/>
    <x v="35"/>
    <x v="7"/>
    <x v="7"/>
    <s v="H0406"/>
    <s v="DEAN, ENGINEERING"/>
    <n v="8"/>
    <n v="474"/>
    <n v="251.81290290000001"/>
    <n v="0"/>
    <n v="251.81290290000001"/>
    <n v="0"/>
  </r>
  <r>
    <s v="0153276"/>
    <s v="Sharma,Pradeep"/>
    <s v="COPI"/>
    <s v="G111387"/>
    <s v="H0073"/>
    <s v="MECHANICAL ENGINEERING"/>
    <s v="H0406"/>
    <s v="DEAN, ENGINEERING"/>
    <x v="33"/>
    <x v="33"/>
    <x v="1"/>
    <x v="1"/>
    <s v="(blank)"/>
    <s v="(blank)"/>
    <n v="20"/>
    <n v="1185"/>
    <n v="629.53225725000004"/>
    <n v="276.99419319000003"/>
    <n v="0"/>
    <n v="352.53806406000001"/>
  </r>
  <r>
    <s v="0645768"/>
    <s v="Selvamanickam,Venkat"/>
    <s v="PI"/>
    <s v="G111387"/>
    <s v="H0073"/>
    <s v="MECHANICAL ENGINEERING"/>
    <s v="H0406"/>
    <s v="DEAN, ENGINEERING"/>
    <x v="33"/>
    <x v="33"/>
    <x v="1"/>
    <x v="1"/>
    <s v="(blank)"/>
    <s v="(blank)"/>
    <n v="42"/>
    <n v="2490"/>
    <n v="1322.8146165000001"/>
    <n v="582.03843126000004"/>
    <n v="0"/>
    <n v="740.77618524000002"/>
  </r>
  <r>
    <s v="0645768"/>
    <s v="Selvamanickam,Venkat"/>
    <s v="PI"/>
    <s v="G111387"/>
    <s v="H0073"/>
    <s v="MECHANICAL ENGINEERING"/>
    <s v="H0406"/>
    <s v="DEAN, ENGINEERING"/>
    <x v="35"/>
    <x v="35"/>
    <x v="7"/>
    <x v="7"/>
    <s v="H0406"/>
    <s v="DEAN, ENGINEERING"/>
    <n v="15"/>
    <n v="889"/>
    <n v="472.28200565000003"/>
    <n v="0"/>
    <n v="472.28200565000003"/>
    <n v="0"/>
  </r>
  <r>
    <s v="0645768"/>
    <s v="Selvamanickam,Venkat"/>
    <s v="PI"/>
    <s v="G111387"/>
    <s v="H0073"/>
    <s v="MECHANICAL ENGINEERING"/>
    <s v="H0406"/>
    <s v="DEAN, ENGINEERING"/>
    <x v="36"/>
    <x v="36"/>
    <x v="7"/>
    <x v="7"/>
    <s v="H0406"/>
    <s v="DEAN, ENGINEERING"/>
    <n v="15"/>
    <n v="889"/>
    <n v="472.28200565000003"/>
    <n v="0"/>
    <n v="472.28200565000003"/>
    <n v="0"/>
  </r>
  <r>
    <s v="1408109"/>
    <s v="Ballarini,Roberto"/>
    <s v="PI"/>
    <s v="G111389"/>
    <s v="H0068"/>
    <s v="CIVIL ENGINEERING"/>
    <s v="H0406"/>
    <s v="DEAN, ENGINEERING"/>
    <x v="40"/>
    <x v="40"/>
    <x v="1"/>
    <x v="1"/>
    <s v="(blank)"/>
    <s v="(blank)"/>
    <n v="100"/>
    <n v="0"/>
    <n v="0"/>
    <n v="0"/>
    <n v="0"/>
    <n v="0"/>
  </r>
  <r>
    <s v="0963911"/>
    <s v="Rimer,Jeffrey"/>
    <s v="COPI"/>
    <s v="G111404"/>
    <s v="H0067"/>
    <s v="CHEMICAL ENGINEERING"/>
    <s v="H0406"/>
    <s v="DEAN, ENGINEERING"/>
    <x v="9"/>
    <x v="9"/>
    <x v="1"/>
    <x v="1"/>
    <s v="(blank)"/>
    <s v="(blank)"/>
    <n v="33"/>
    <n v="16261"/>
    <n v="8638.6700718500015"/>
    <n v="3801.0148316140007"/>
    <n v="0"/>
    <n v="4837.6552402360012"/>
  </r>
  <r>
    <s v="1072693"/>
    <s v="Grabow,Lars C"/>
    <s v="COPI"/>
    <s v="G111404"/>
    <s v="H0067"/>
    <s v="CHEMICAL ENGINEERING"/>
    <s v="H0406"/>
    <s v="DEAN, ENGINEERING"/>
    <x v="9"/>
    <x v="9"/>
    <x v="1"/>
    <x v="1"/>
    <s v="(blank)"/>
    <s v="(blank)"/>
    <n v="33"/>
    <n v="16261"/>
    <n v="8638.6700718500015"/>
    <n v="3801.0148316140007"/>
    <n v="0"/>
    <n v="4837.6552402360012"/>
  </r>
  <r>
    <s v="1386404"/>
    <s v="Palmer,Jeremy"/>
    <s v="PI"/>
    <s v="G111404"/>
    <s v="H0067"/>
    <s v="CHEMICAL ENGINEERING"/>
    <s v="H0406"/>
    <s v="DEAN, ENGINEERING"/>
    <x v="9"/>
    <x v="9"/>
    <x v="1"/>
    <x v="1"/>
    <s v="(blank)"/>
    <s v="(blank)"/>
    <n v="34"/>
    <n v="16754"/>
    <n v="8900.5767409"/>
    <n v="3916.2537659959999"/>
    <n v="0"/>
    <n v="4984.3229749040001"/>
  </r>
  <r>
    <s v="8002042"/>
    <s v="Castilla-Earls,Anny"/>
    <s v="PI"/>
    <s v="G111469"/>
    <s v="H0288"/>
    <s v="TIMES"/>
    <s v="H0400"/>
    <s v="RESEARCH"/>
    <x v="73"/>
    <x v="75"/>
    <x v="2"/>
    <x v="2"/>
    <s v="(blank)"/>
    <s v="(blank)"/>
    <n v="50"/>
    <n v="2582"/>
    <n v="1371.6896947000002"/>
    <n v="603.54346566800007"/>
    <n v="0"/>
    <n v="768.14622903200018"/>
  </r>
  <r>
    <s v="8002042"/>
    <s v="Castilla-Earls,Anny"/>
    <s v="PI"/>
    <s v="G111469"/>
    <s v="H0288"/>
    <s v="TIMES"/>
    <s v="H0400"/>
    <s v="RESEARCH"/>
    <x v="19"/>
    <x v="19"/>
    <x v="7"/>
    <x v="7"/>
    <s v="H0409"/>
    <s v="DEAN, LIBERAL ARTS AND SOCIAL SCIENCE"/>
    <n v="50"/>
    <n v="2582"/>
    <n v="1371.6896947000002"/>
    <n v="0"/>
    <n v="1371.6896947000002"/>
    <n v="0"/>
  </r>
  <r>
    <s v="1397173"/>
    <s v="Pandurangan,Gopal"/>
    <s v="PI"/>
    <s v="G111475"/>
    <s v="H0108"/>
    <s v="COMPUTER SCIENCE"/>
    <s v="H0411"/>
    <s v="DEAN, NATURAL SCIENCE &amp; MATHE"/>
    <x v="38"/>
    <x v="38"/>
    <x v="3"/>
    <x v="3"/>
    <s v="(blank)"/>
    <s v="(blank)"/>
    <n v="100"/>
    <n v="55227"/>
    <n v="29339.390692950004"/>
    <n v="12909.331904898003"/>
    <n v="0"/>
    <n v="16430.058788052003"/>
  </r>
  <r>
    <s v="0090274"/>
    <s v="Pinsky,Lawrence S"/>
    <s v="COPI"/>
    <s v="G111479"/>
    <s v="H0112"/>
    <s v="PHYSICS"/>
    <s v="H0411"/>
    <s v="DEAN, NATURAL SCIENCE &amp; MATHE"/>
    <x v="3"/>
    <x v="3"/>
    <x v="3"/>
    <x v="3"/>
    <s v="(blank)"/>
    <s v="(blank)"/>
    <n v="10"/>
    <n v="201"/>
    <n v="106.78142085"/>
    <n v="46.983825174000003"/>
    <n v="0"/>
    <n v="59.797595676"/>
  </r>
  <r>
    <s v="1037076"/>
    <s v="Frigo,Daniel Edward"/>
    <s v="COPI"/>
    <s v="G111479"/>
    <s v="H0112"/>
    <s v="PHYSICS"/>
    <s v="H0411"/>
    <s v="DEAN, NATURAL SCIENCE &amp; MATHE"/>
    <x v="26"/>
    <x v="26"/>
    <x v="3"/>
    <x v="3"/>
    <s v="(blank)"/>
    <s v="(blank)"/>
    <n v="7.5"/>
    <n v="151"/>
    <n v="80.218878350000011"/>
    <n v="35.296306474000005"/>
    <n v="0"/>
    <n v="44.922571876000006"/>
  </r>
  <r>
    <s v="1037076"/>
    <s v="Frigo,Daniel Edward"/>
    <s v="COPI"/>
    <s v="G111479"/>
    <s v="H0112"/>
    <s v="PHYSICS"/>
    <s v="H0411"/>
    <s v="DEAN, NATURAL SCIENCE &amp; MATHE"/>
    <x v="6"/>
    <x v="6"/>
    <x v="3"/>
    <x v="3"/>
    <s v="(blank)"/>
    <s v="(blank)"/>
    <n v="7.5"/>
    <n v="151"/>
    <n v="80.218878350000011"/>
    <n v="35.296306474000005"/>
    <n v="0"/>
    <n v="44.922571876000006"/>
  </r>
  <r>
    <s v="1136837"/>
    <s v="Das,Mini"/>
    <s v="PI"/>
    <s v="G111479"/>
    <s v="H0112"/>
    <s v="PHYSICS"/>
    <s v="H0411"/>
    <s v="DEAN, NATURAL SCIENCE &amp; MATHE"/>
    <x v="3"/>
    <x v="3"/>
    <x v="3"/>
    <x v="3"/>
    <s v="(blank)"/>
    <s v="(blank)"/>
    <n v="75"/>
    <n v="1508"/>
    <n v="801.12628180000013"/>
    <n v="352.49556399200009"/>
    <n v="0"/>
    <n v="448.63071780800004"/>
  </r>
  <r>
    <s v="0083958"/>
    <s v="Smith,Earl Leo"/>
    <s v="PI"/>
    <s v="G111562"/>
    <s v="H0114"/>
    <s v="OPT VISION SCIENCES"/>
    <s v="H0412"/>
    <s v="DEAN, OPTOMETRY"/>
    <x v="10"/>
    <x v="10"/>
    <x v="4"/>
    <x v="4"/>
    <s v="(blank)"/>
    <s v="(blank)"/>
    <n v="100"/>
    <n v="36746"/>
    <n v="19521.343734100003"/>
    <n v="8589.3912430040018"/>
    <n v="0"/>
    <n v="10931.952491096001"/>
  </r>
  <r>
    <s v="0186775"/>
    <s v="Scott,Claudia W"/>
    <s v="COPI"/>
    <s v="G111637"/>
    <s v="H0065"/>
    <s v="HEALTH AND HUMAN PERFORMANCE"/>
    <s v="H0409"/>
    <s v="DEAN, LIBERAL ARTS &amp; SOC SCI"/>
    <x v="16"/>
    <x v="16"/>
    <x v="2"/>
    <x v="2"/>
    <s v="(blank)"/>
    <s v="(blank)"/>
    <n v="15"/>
    <n v="0"/>
    <n v="0"/>
    <n v="0"/>
    <n v="0"/>
    <n v="0"/>
  </r>
  <r>
    <s v="1210878"/>
    <s v="Hernandez,Daphne"/>
    <s v="PI"/>
    <s v="G111637"/>
    <s v="H0065"/>
    <s v="HEALTH AND HUMAN PERFORMANCE"/>
    <s v="H0409"/>
    <s v="DEAN, LIBERAL ARTS &amp; SOC SCI"/>
    <x v="16"/>
    <x v="16"/>
    <x v="2"/>
    <x v="2"/>
    <s v="(blank)"/>
    <s v="(blank)"/>
    <n v="70"/>
    <n v="0"/>
    <n v="0"/>
    <n v="0"/>
    <n v="0"/>
    <n v="0"/>
  </r>
  <r>
    <s v="8002407"/>
    <s v="Johnston,Craig Allen"/>
    <s v="COPI"/>
    <s v="G111637"/>
    <s v="H0065"/>
    <s v="HEALTH AND HUMAN PERFORMANCE"/>
    <s v="H0409"/>
    <s v="DEAN, LIBERAL ARTS &amp; SOC SCI"/>
    <x v="16"/>
    <x v="16"/>
    <x v="2"/>
    <x v="2"/>
    <s v="(blank)"/>
    <s v="(blank)"/>
    <n v="15"/>
    <n v="0"/>
    <n v="0"/>
    <n v="0"/>
    <n v="0"/>
    <n v="0"/>
  </r>
  <r>
    <s v="8004511"/>
    <s v="Prosperetti,Andrea"/>
    <s v="PI"/>
    <s v="G111705"/>
    <s v="H0073"/>
    <s v="MECHANICAL ENGINEERING"/>
    <s v="H0406"/>
    <s v="DEAN, ENGINEERING"/>
    <x v="33"/>
    <x v="33"/>
    <x v="1"/>
    <x v="1"/>
    <s v="(blank)"/>
    <s v="(blank)"/>
    <n v="100"/>
    <n v="0"/>
    <n v="0"/>
    <n v="0"/>
    <n v="0"/>
    <n v="0"/>
  </r>
  <r>
    <s v="0204428"/>
    <s v="McClellan,Anne"/>
    <s v="PI"/>
    <s v="G111746"/>
    <s v="H0058"/>
    <s v="DEAN, EDUCATION"/>
    <s v="H0405"/>
    <s v="DEAN, EDUCATION"/>
    <x v="22"/>
    <x v="22"/>
    <x v="0"/>
    <x v="0"/>
    <s v="(blank)"/>
    <s v="(blank)"/>
    <n v="100"/>
    <n v="0"/>
    <n v="0"/>
    <n v="0"/>
    <n v="0"/>
    <n v="0"/>
  </r>
  <r>
    <s v="0188209"/>
    <s v="Fan,Weihua"/>
    <s v="COPI"/>
    <s v="G111889"/>
    <s v="H0064"/>
    <s v="PSYCH, HLTH &amp; LEARNING SCIENCE"/>
    <s v="H0405"/>
    <s v="DEAN, EDUCATION"/>
    <x v="11"/>
    <x v="11"/>
    <x v="0"/>
    <x v="0"/>
    <s v="(blank)"/>
    <s v="(blank)"/>
    <n v="5"/>
    <n v="53"/>
    <n v="28.156295050000004"/>
    <n v="12.388769822000002"/>
    <n v="0"/>
    <n v="15.767525228000002"/>
  </r>
  <r>
    <s v="1218578"/>
    <s v="Obasi,Ezemenari M"/>
    <s v="COPI"/>
    <s v="G111889"/>
    <s v="H0064"/>
    <s v="PSYCH, HLTH &amp; LEARNING SCIENCE"/>
    <s v="H0405"/>
    <s v="DEAN, EDUCATION"/>
    <x v="11"/>
    <x v="11"/>
    <x v="0"/>
    <x v="0"/>
    <s v="(blank)"/>
    <s v="(blank)"/>
    <n v="45"/>
    <n v="483"/>
    <n v="256.59416055000003"/>
    <n v="112.90143064200001"/>
    <n v="0"/>
    <n v="143.69272990800002"/>
  </r>
  <r>
    <s v="1311640"/>
    <s v="Smith,Nathan G"/>
    <s v="PI"/>
    <s v="G111889"/>
    <s v="H0064"/>
    <s v="PSYCH, HLTH &amp; LEARNING SCIENCE"/>
    <s v="H0405"/>
    <s v="DEAN, EDUCATION"/>
    <x v="11"/>
    <x v="11"/>
    <x v="0"/>
    <x v="0"/>
    <s v="(blank)"/>
    <s v="(blank)"/>
    <n v="50"/>
    <n v="537"/>
    <n v="285.28170645"/>
    <n v="125.523950838"/>
    <n v="0"/>
    <n v="159.75775561199998"/>
  </r>
  <r>
    <s v="8004617"/>
    <s v="Suppe,John"/>
    <s v="PI"/>
    <s v="G111930"/>
    <s v="H0109"/>
    <s v="EARTH &amp; ATMOSPHERIC SCIENCES"/>
    <s v="H0411"/>
    <s v="DEAN, NATURAL SCIENCE &amp; MATHE"/>
    <x v="4"/>
    <x v="4"/>
    <x v="3"/>
    <x v="3"/>
    <s v="(blank)"/>
    <s v="(blank)"/>
    <n v="100"/>
    <n v="0"/>
    <n v="0"/>
    <n v="0"/>
    <n v="0"/>
    <n v="0"/>
  </r>
  <r>
    <s v="0082417"/>
    <s v="Francis,David J"/>
    <s v="PI"/>
    <s v="G112167"/>
    <s v="H0288"/>
    <s v="TIMES"/>
    <s v="H0400"/>
    <s v="RESEARCH"/>
    <x v="2"/>
    <x v="2"/>
    <x v="2"/>
    <x v="2"/>
    <s v="(blank)"/>
    <s v="(blank)"/>
    <n v="10"/>
    <n v="2626"/>
    <n v="1395.0647321000001"/>
    <n v="613.82848212400006"/>
    <n v="0"/>
    <n v="781.23624997600007"/>
  </r>
  <r>
    <s v="0082417"/>
    <s v="Francis,David J"/>
    <s v="PI"/>
    <s v="G112167"/>
    <s v="H0288"/>
    <s v="TIMES"/>
    <s v="H0400"/>
    <s v="RESEARCH"/>
    <x v="107"/>
    <x v="109"/>
    <x v="7"/>
    <x v="7"/>
    <s v="H0409"/>
    <s v="DEAN, LIBERAL ARTS AND SOCIAL SCIENCE"/>
    <n v="5"/>
    <n v="1313"/>
    <n v="697.53236605000006"/>
    <n v="0"/>
    <n v="697.53236605000006"/>
    <n v="0"/>
  </r>
  <r>
    <s v="0082417"/>
    <s v="Francis,David J"/>
    <s v="PI"/>
    <s v="G112167"/>
    <s v="H0288"/>
    <s v="TIMES"/>
    <s v="H0400"/>
    <s v="RESEARCH"/>
    <x v="19"/>
    <x v="19"/>
    <x v="7"/>
    <x v="7"/>
    <s v="H0409"/>
    <s v="DEAN, LIBERAL ARTS AND SOCIAL SCIENCE"/>
    <n v="35"/>
    <n v="9188"/>
    <n v="4881.1328098000004"/>
    <n v="0"/>
    <n v="4881.1328098000004"/>
    <n v="0"/>
  </r>
  <r>
    <s v="0952956"/>
    <s v="Kulesz,Paulina Anna"/>
    <s v="COPI"/>
    <s v="G112167"/>
    <s v="H0288"/>
    <s v="TIMES"/>
    <s v="H0400"/>
    <s v="RESEARCH"/>
    <x v="2"/>
    <x v="2"/>
    <x v="2"/>
    <x v="2"/>
    <s v="(blank)"/>
    <s v="(blank)"/>
    <n v="10"/>
    <n v="2626"/>
    <n v="1395.0647321000001"/>
    <n v="613.82848212400006"/>
    <n v="0"/>
    <n v="781.23624997600007"/>
  </r>
  <r>
    <s v="0952956"/>
    <s v="Kulesz,Paulina Anna"/>
    <s v="COPI"/>
    <s v="G112167"/>
    <s v="H0288"/>
    <s v="TIMES"/>
    <s v="H0400"/>
    <s v="RESEARCH"/>
    <x v="19"/>
    <x v="19"/>
    <x v="7"/>
    <x v="7"/>
    <s v="H0409"/>
    <s v="DEAN, LIBERAL ARTS AND SOCIAL SCIENCE"/>
    <n v="40"/>
    <n v="10501"/>
    <n v="5578.6651758500002"/>
    <n v="0"/>
    <n v="5578.6651758500002"/>
    <n v="0"/>
  </r>
  <r>
    <s v="8005312"/>
    <s v="Thakur,Ganesh Chandra"/>
    <s v="PI"/>
    <s v="G112173"/>
    <s v="H0591"/>
    <s v="PETROLEUM ENGINEERING"/>
    <s v="H0406"/>
    <s v="DEAN, ENGINEERING"/>
    <x v="32"/>
    <x v="32"/>
    <x v="1"/>
    <x v="1"/>
    <s v="(blank)"/>
    <s v="(blank)"/>
    <n v="100"/>
    <n v="0"/>
    <n v="0"/>
    <n v="0"/>
    <n v="0"/>
    <n v="0"/>
  </r>
  <r>
    <s v="1232539"/>
    <s v="Zhang,Yingchun"/>
    <s v="PI"/>
    <s v="G112175"/>
    <s v="H0071"/>
    <s v="BIOMEDICAL ENGINEERING"/>
    <s v="H0406"/>
    <s v="DEAN, ENGINEERING"/>
    <x v="37"/>
    <x v="37"/>
    <x v="1"/>
    <x v="1"/>
    <s v="(blank)"/>
    <s v="(blank)"/>
    <n v="100"/>
    <n v="5286"/>
    <n v="2808.1919931000002"/>
    <n v="1235.604476964"/>
    <n v="0"/>
    <n v="1572.5875161360002"/>
  </r>
  <r>
    <s v="1245535"/>
    <s v="Fu,Qi"/>
    <s v="PI"/>
    <s v="G112186"/>
    <s v="H0109"/>
    <s v="EARTH &amp; ATMOSPHERIC SCIENCES"/>
    <s v="H0411"/>
    <s v="DEAN, NATURAL SCIENCE &amp; MATHE"/>
    <x v="4"/>
    <x v="4"/>
    <x v="3"/>
    <x v="3"/>
    <s v="(blank)"/>
    <s v="(blank)"/>
    <n v="100"/>
    <n v="22834"/>
    <n v="12130.581908900002"/>
    <n v="5337.4560399160009"/>
    <n v="0"/>
    <n v="6793.1258689840006"/>
  </r>
  <r>
    <s v="0900642"/>
    <s v="Pollonini,Luca"/>
    <s v="COPI"/>
    <s v="G112214"/>
    <s v="H0070"/>
    <s v="ELECTRICAL ENGINEERING"/>
    <s v="H0406"/>
    <s v="DEAN, ENGINEERING"/>
    <x v="41"/>
    <x v="41"/>
    <x v="13"/>
    <x v="13"/>
    <s v="(blank)"/>
    <s v="(blank)"/>
    <n v="20"/>
    <n v="11226"/>
    <n v="5963.8220421000005"/>
    <n v="2624.0816985240003"/>
    <n v="0"/>
    <n v="3339.7403435760002"/>
  </r>
  <r>
    <s v="1156907"/>
    <s v="Contreras-Vidal,Jose Luis"/>
    <s v="PI"/>
    <s v="G112214"/>
    <s v="H0070"/>
    <s v="ELECTRICAL ENGINEERING"/>
    <s v="H0406"/>
    <s v="DEAN, ENGINEERING"/>
    <x v="1"/>
    <x v="1"/>
    <x v="1"/>
    <x v="1"/>
    <s v="(blank)"/>
    <s v="(blank)"/>
    <n v="60"/>
    <n v="33684"/>
    <n v="17894.6536314"/>
    <n v="7873.6475978160006"/>
    <n v="0"/>
    <n v="10021.006033583999"/>
  </r>
  <r>
    <s v="1393562"/>
    <s v="Mayerich,David Matthew"/>
    <s v="COPI"/>
    <s v="G112214"/>
    <s v="H0070"/>
    <s v="ELECTRICAL ENGINEERING"/>
    <s v="H0406"/>
    <s v="DEAN, ENGINEERING"/>
    <x v="1"/>
    <x v="1"/>
    <x v="1"/>
    <x v="1"/>
    <s v="(blank)"/>
    <s v="(blank)"/>
    <n v="20"/>
    <n v="11226"/>
    <n v="5963.8220421000005"/>
    <n v="2624.0816985240003"/>
    <n v="0"/>
    <n v="3339.7403435760002"/>
  </r>
  <r>
    <s v="0891380"/>
    <s v="Kennedy,Ryan P"/>
    <s v="PI"/>
    <s v="G112270"/>
    <s v="H0124"/>
    <s v="POLITICAL SCIENCE"/>
    <s v="H0409"/>
    <s v="DEAN, LIBERAL ARTS &amp; SOC SCI"/>
    <x v="61"/>
    <x v="61"/>
    <x v="2"/>
    <x v="2"/>
    <s v="(blank)"/>
    <s v="(blank)"/>
    <n v="100"/>
    <n v="0"/>
    <n v="0"/>
    <n v="0"/>
    <n v="0"/>
    <n v="0"/>
  </r>
  <r>
    <s v="8002561"/>
    <s v="Al-Ubaidi,Muayyad"/>
    <s v="COPI"/>
    <s v="G112308"/>
    <s v="H0071"/>
    <s v="BIOMEDICAL ENGINEERING"/>
    <s v="H0406"/>
    <s v="DEAN, ENGINEERING"/>
    <x v="37"/>
    <x v="37"/>
    <x v="1"/>
    <x v="1"/>
    <s v="(blank)"/>
    <s v="(blank)"/>
    <n v="50"/>
    <n v="92"/>
    <n v="48.875078200000004"/>
    <n v="21.505034408000004"/>
    <n v="0"/>
    <n v="27.370043792000001"/>
  </r>
  <r>
    <s v="8002562"/>
    <s v="Naash,Muna"/>
    <s v="PI"/>
    <s v="G112308"/>
    <s v="H0071"/>
    <s v="BIOMEDICAL ENGINEERING"/>
    <s v="H0406"/>
    <s v="DEAN, ENGINEERING"/>
    <x v="37"/>
    <x v="37"/>
    <x v="1"/>
    <x v="1"/>
    <s v="(blank)"/>
    <s v="(blank)"/>
    <n v="50"/>
    <n v="92"/>
    <n v="48.875078200000004"/>
    <n v="21.505034408000004"/>
    <n v="0"/>
    <n v="27.370043792000001"/>
  </r>
  <r>
    <s v="1402936"/>
    <s v="Ratti,Claudia"/>
    <s v="PI"/>
    <s v="G112332"/>
    <s v="H0112"/>
    <s v="PHYSICS"/>
    <s v="H0411"/>
    <s v="DEAN, NATURAL SCIENCE &amp; MATHE"/>
    <x v="3"/>
    <x v="3"/>
    <x v="3"/>
    <x v="3"/>
    <s v="(blank)"/>
    <s v="(blank)"/>
    <n v="100"/>
    <n v="61825"/>
    <n v="32844.583801250003"/>
    <n v="14451.616872550001"/>
    <n v="0"/>
    <n v="18392.9669287"/>
  </r>
  <r>
    <s v="1228245"/>
    <s v="Yang,Ding-Shyue"/>
    <s v="PI"/>
    <s v="G112336"/>
    <s v="H0107"/>
    <s v="CHEMISTRY"/>
    <s v="H0411"/>
    <s v="DEAN, NATURAL SCIENCE &amp; MATHE"/>
    <x v="7"/>
    <x v="7"/>
    <x v="3"/>
    <x v="3"/>
    <s v="(blank)"/>
    <s v="(blank)"/>
    <n v="100"/>
    <n v="21725"/>
    <n v="11541.424716250001"/>
    <n v="5078.2268751500005"/>
    <n v="0"/>
    <n v="6463.1978411000009"/>
  </r>
  <r>
    <s v="1136837"/>
    <s v="Das,Mini"/>
    <s v="PI"/>
    <s v="G112345"/>
    <s v="H0112"/>
    <s v="PHYSICS"/>
    <s v="H0411"/>
    <s v="DEAN, NATURAL SCIENCE &amp; MATHE"/>
    <x v="3"/>
    <x v="3"/>
    <x v="3"/>
    <x v="3"/>
    <s v="(blank)"/>
    <s v="(blank)"/>
    <n v="100"/>
    <n v="66256"/>
    <n v="35198.556317600007"/>
    <n v="15487.364779744003"/>
    <n v="0"/>
    <n v="19711.191537856004"/>
  </r>
  <r>
    <s v="0081562"/>
    <s v="Hutchison,Laveria F"/>
    <s v="COPI"/>
    <s v="G112346"/>
    <s v="H0112"/>
    <s v="PHYSICS"/>
    <s v="H0411"/>
    <s v="DEAN, NATURAL SCIENCE &amp; MATHE"/>
    <x v="23"/>
    <x v="23"/>
    <x v="0"/>
    <x v="0"/>
    <s v="(blank)"/>
    <s v="(blank)"/>
    <n v="15"/>
    <n v="-49"/>
    <n v="-26.031291650000004"/>
    <n v="-11.453768326000002"/>
    <n v="0"/>
    <n v="-14.577523324000001"/>
  </r>
  <r>
    <s v="0083014"/>
    <s v="Stokes,Donna"/>
    <s v="PI"/>
    <s v="G112346"/>
    <s v="H0112"/>
    <s v="PHYSICS"/>
    <s v="H0411"/>
    <s v="DEAN, NATURAL SCIENCE &amp; MATHE"/>
    <x v="3"/>
    <x v="3"/>
    <x v="3"/>
    <x v="3"/>
    <s v="(blank)"/>
    <s v="(blank)"/>
    <n v="55"/>
    <n v="-181"/>
    <n v="-96.156403850000004"/>
    <n v="-42.308817694000005"/>
    <n v="0"/>
    <n v="-53.847586155999998"/>
  </r>
  <r>
    <s v="0900385"/>
    <s v="Evans,Paige K"/>
    <s v="COPI"/>
    <s v="G112346"/>
    <s v="H0112"/>
    <s v="PHYSICS"/>
    <s v="H0411"/>
    <s v="DEAN, NATURAL SCIENCE &amp; MATHE"/>
    <x v="13"/>
    <x v="13"/>
    <x v="3"/>
    <x v="3"/>
    <s v="(blank)"/>
    <s v="(blank)"/>
    <n v="20"/>
    <n v="-66"/>
    <n v="-35.062556100000002"/>
    <n v="-15.427524684000002"/>
    <n v="0"/>
    <n v="-19.635031416"/>
  </r>
  <r>
    <s v="0906269"/>
    <s v="Ogletree-Hughes,Monique L"/>
    <s v="COPI"/>
    <s v="G112346"/>
    <s v="H0112"/>
    <s v="PHYSICS"/>
    <s v="H0411"/>
    <s v="DEAN, NATURAL SCIENCE &amp; MATHE"/>
    <x v="26"/>
    <x v="26"/>
    <x v="3"/>
    <x v="3"/>
    <s v="(blank)"/>
    <s v="(blank)"/>
    <n v="10"/>
    <n v="-33"/>
    <n v="-17.531278050000001"/>
    <n v="-7.7137623420000008"/>
    <n v="0"/>
    <n v="-9.8175157080000002"/>
  </r>
  <r>
    <s v="0158145"/>
    <s v="Hu,Ming"/>
    <s v="PI"/>
    <s v="G112385"/>
    <s v="H0117"/>
    <s v="PHARMACOLOGICAL &amp; PHARMACEUTIC"/>
    <s v="H0413"/>
    <s v="DEAN, PHARMACY"/>
    <x v="24"/>
    <x v="24"/>
    <x v="9"/>
    <x v="9"/>
    <s v="(blank)"/>
    <s v="(blank)"/>
    <n v="100"/>
    <n v="33710"/>
    <n v="17908.466153500001"/>
    <n v="7879.7251075400009"/>
    <n v="0"/>
    <n v="10028.74104596"/>
  </r>
  <r>
    <s v="0091236"/>
    <s v="Majkic,Goran S"/>
    <s v="COPI"/>
    <s v="G112394"/>
    <s v="H0073"/>
    <s v="MECHANICAL ENGINEERING"/>
    <s v="H0406"/>
    <s v="DEAN, ENGINEERING"/>
    <x v="35"/>
    <x v="35"/>
    <x v="7"/>
    <x v="7"/>
    <s v="H0406"/>
    <s v="DEAN, ENGINEERING"/>
    <n v="2"/>
    <n v="2478"/>
    <n v="1316.4396063000002"/>
    <n v="0"/>
    <n v="1316.4396063000002"/>
    <n v="0"/>
  </r>
  <r>
    <s v="0091236"/>
    <s v="Majkic,Goran S"/>
    <s v="COPI"/>
    <s v="G112394"/>
    <s v="H0073"/>
    <s v="MECHANICAL ENGINEERING"/>
    <s v="H0406"/>
    <s v="DEAN, ENGINEERING"/>
    <x v="36"/>
    <x v="36"/>
    <x v="7"/>
    <x v="7"/>
    <s v="H0406"/>
    <s v="DEAN, ENGINEERING"/>
    <n v="3"/>
    <n v="3720"/>
    <n v="1976.2531620000002"/>
    <n v="0"/>
    <n v="1976.2531620000002"/>
    <n v="0"/>
  </r>
  <r>
    <s v="0645768"/>
    <s v="Selvamanickam,Venkat"/>
    <s v="PI"/>
    <s v="G112394"/>
    <s v="H0073"/>
    <s v="MECHANICAL ENGINEERING"/>
    <s v="H0406"/>
    <s v="DEAN, ENGINEERING"/>
    <x v="33"/>
    <x v="33"/>
    <x v="1"/>
    <x v="1"/>
    <s v="(blank)"/>
    <s v="(blank)"/>
    <n v="37"/>
    <n v="45857"/>
    <n v="24361.570228450004"/>
    <n v="10719.090900518002"/>
    <n v="0"/>
    <n v="13642.479327932002"/>
  </r>
  <r>
    <s v="0645768"/>
    <s v="Selvamanickam,Venkat"/>
    <s v="PI"/>
    <s v="G112394"/>
    <s v="H0073"/>
    <s v="MECHANICAL ENGINEERING"/>
    <s v="H0406"/>
    <s v="DEAN, ENGINEERING"/>
    <x v="35"/>
    <x v="35"/>
    <x v="7"/>
    <x v="7"/>
    <s v="H0406"/>
    <s v="DEAN, ENGINEERING"/>
    <n v="22"/>
    <n v="27264"/>
    <n v="14484.023174400001"/>
    <n v="0"/>
    <n v="14484.023174400001"/>
    <n v="0"/>
  </r>
  <r>
    <s v="0645768"/>
    <s v="Selvamanickam,Venkat"/>
    <s v="PI"/>
    <s v="G112394"/>
    <s v="H0073"/>
    <s v="MECHANICAL ENGINEERING"/>
    <s v="H0406"/>
    <s v="DEAN, ENGINEERING"/>
    <x v="36"/>
    <x v="36"/>
    <x v="7"/>
    <x v="7"/>
    <s v="H0406"/>
    <s v="DEAN, ENGINEERING"/>
    <n v="36"/>
    <n v="44618"/>
    <n v="23703.350425300003"/>
    <n v="0"/>
    <n v="23703.350425300003"/>
    <n v="0"/>
  </r>
  <r>
    <s v="0083794"/>
    <s v="Layne,Charles S"/>
    <s v="PI"/>
    <s v="G112505"/>
    <s v="H0065"/>
    <s v="HEALTH AND HUMAN PERFORMANCE"/>
    <s v="H0409"/>
    <s v="DEAN, LIBERAL ARTS &amp; SOC SCI"/>
    <x v="16"/>
    <x v="16"/>
    <x v="2"/>
    <x v="2"/>
    <s v="(blank)"/>
    <s v="(blank)"/>
    <n v="100"/>
    <n v="0"/>
    <n v="0"/>
    <n v="0"/>
    <n v="0"/>
    <n v="0"/>
  </r>
  <r>
    <s v="0126226"/>
    <s v="Josic,Kresimir"/>
    <s v="PI"/>
    <s v="G112514"/>
    <s v="H0110"/>
    <s v="MATHEMATICS"/>
    <s v="H0411"/>
    <s v="DEAN, NATURAL SCIENCE &amp; MATHE"/>
    <x v="13"/>
    <x v="13"/>
    <x v="3"/>
    <x v="3"/>
    <s v="(blank)"/>
    <s v="(blank)"/>
    <n v="100"/>
    <n v="5181"/>
    <n v="2752.4106538500005"/>
    <n v="1211.0606876940003"/>
    <n v="0"/>
    <n v="1541.3499661560002"/>
  </r>
  <r>
    <s v="0082027"/>
    <s v="Bittner,Eric R"/>
    <s v="PI"/>
    <s v="G112591"/>
    <s v="H0107"/>
    <s v="CHEMISTRY"/>
    <s v="H0411"/>
    <s v="DEAN, NATURAL SCIENCE &amp; MATHE"/>
    <x v="7"/>
    <x v="7"/>
    <x v="3"/>
    <x v="3"/>
    <s v="(blank)"/>
    <s v="(blank)"/>
    <n v="100"/>
    <n v="802"/>
    <n v="426.06318170000003"/>
    <n v="187.46779994800002"/>
    <n v="0"/>
    <n v="238.59538175200001"/>
  </r>
  <r>
    <s v="8005292"/>
    <s v="Guo,Bin"/>
    <s v="PI"/>
    <s v="G112614"/>
    <s v="H0117"/>
    <s v="PHARMACOLOGICAL &amp; PHARMACEUTIC"/>
    <s v="H0413"/>
    <s v="DEAN, PHARMACY"/>
    <x v="24"/>
    <x v="24"/>
    <x v="9"/>
    <x v="9"/>
    <s v="(blank)"/>
    <s v="(blank)"/>
    <n v="100"/>
    <n v="-829"/>
    <n v="-440.40695465000005"/>
    <n v="-193.77906004600001"/>
    <n v="0"/>
    <n v="-246.62789460400003"/>
  </r>
  <r>
    <s v="0175763"/>
    <s v="Gabriel,Edgar"/>
    <s v="PI"/>
    <s v="G112638"/>
    <s v="H0108"/>
    <s v="COMPUTER SCIENCE"/>
    <s v="H0411"/>
    <s v="DEAN, NATURAL SCIENCE &amp; MATHE"/>
    <x v="38"/>
    <x v="38"/>
    <x v="3"/>
    <x v="3"/>
    <s v="(blank)"/>
    <s v="(blank)"/>
    <n v="100"/>
    <n v="4447"/>
    <n v="2362.4725299500001"/>
    <n v="1039.4879131780001"/>
    <n v="0"/>
    <n v="1322.984616772"/>
  </r>
  <r>
    <s v="0181398"/>
    <s v="Aparasu,Rajender R"/>
    <s v="PI"/>
    <s v="G112680"/>
    <s v="H0571"/>
    <s v="PHAR HEALTH OUTCOMES &amp; POLICY"/>
    <s v="H0413"/>
    <s v="DEAN, PHARMACY"/>
    <x v="50"/>
    <x v="50"/>
    <x v="9"/>
    <x v="9"/>
    <s v="(blank)"/>
    <s v="(blank)"/>
    <n v="100"/>
    <n v="-43205"/>
    <n v="-22952.692974250003"/>
    <n v="-10099.184908670002"/>
    <n v="0"/>
    <n v="-12853.508065580001"/>
  </r>
  <r>
    <s v="0891380"/>
    <s v="Kennedy,Ryan P"/>
    <s v="PI"/>
    <s v="G112735"/>
    <s v="H0124"/>
    <s v="POLITICAL SCIENCE"/>
    <s v="H0409"/>
    <s v="DEAN, LIBERAL ARTS &amp; SOC SCI"/>
    <x v="61"/>
    <x v="61"/>
    <x v="2"/>
    <x v="2"/>
    <s v="(blank)"/>
    <s v="(blank)"/>
    <n v="100"/>
    <n v="0"/>
    <n v="0"/>
    <n v="0"/>
    <n v="0"/>
    <n v="0"/>
  </r>
  <r>
    <s v="0088945"/>
    <s v="Lee,T Randall"/>
    <s v="PI"/>
    <s v="G112742"/>
    <s v="H0107"/>
    <s v="CHEMISTRY"/>
    <s v="H0411"/>
    <s v="DEAN, NATURAL SCIENCE &amp; MATHE"/>
    <x v="7"/>
    <x v="7"/>
    <x v="3"/>
    <x v="3"/>
    <s v="(blank)"/>
    <s v="(blank)"/>
    <n v="60"/>
    <n v="-1489"/>
    <n v="-791.03251565000005"/>
    <n v="-348.05430688600001"/>
    <n v="0"/>
    <n v="-442.97820876400004"/>
  </r>
  <r>
    <s v="0088945"/>
    <s v="Lee,T Randall"/>
    <s v="PI"/>
    <s v="G112742"/>
    <s v="H0107"/>
    <s v="CHEMISTRY"/>
    <s v="H0411"/>
    <s v="DEAN, NATURAL SCIENCE &amp; MATHE"/>
    <x v="35"/>
    <x v="35"/>
    <x v="7"/>
    <x v="7"/>
    <s v="H0411"/>
    <s v="DEAN, NATURAL SCIENCE &amp; MATHE"/>
    <n v="40"/>
    <n v="-992"/>
    <n v="-527.00084320000008"/>
    <n v="0"/>
    <n v="-527.00084320000008"/>
    <n v="0"/>
  </r>
  <r>
    <s v="0972205"/>
    <s v="Conrad,Jacinta C"/>
    <s v="COPI"/>
    <s v="G112765"/>
    <s v="H0067"/>
    <s v="CHEMICAL ENGINEERING"/>
    <s v="H0406"/>
    <s v="DEAN, ENGINEERING"/>
    <x v="9"/>
    <x v="9"/>
    <x v="1"/>
    <x v="1"/>
    <s v="(blank)"/>
    <s v="(blank)"/>
    <n v="50"/>
    <n v="8976"/>
    <n v="4768.5076296000007"/>
    <n v="2098.1433570240001"/>
    <n v="0"/>
    <n v="2670.3642725760005"/>
  </r>
  <r>
    <s v="1386404"/>
    <s v="Palmer,Jeremy"/>
    <s v="PI"/>
    <s v="G112765"/>
    <s v="H0067"/>
    <s v="CHEMICAL ENGINEERING"/>
    <s v="H0406"/>
    <s v="DEAN, ENGINEERING"/>
    <x v="9"/>
    <x v="9"/>
    <x v="1"/>
    <x v="1"/>
    <s v="(blank)"/>
    <s v="(blank)"/>
    <n v="50"/>
    <n v="8976"/>
    <n v="4768.5076296000007"/>
    <n v="2098.1433570240001"/>
    <n v="0"/>
    <n v="2670.3642725760005"/>
  </r>
  <r>
    <s v="0126226"/>
    <s v="Josic,Kresimir"/>
    <s v="PI"/>
    <s v="G112797"/>
    <s v="H0110"/>
    <s v="MATHEMATICS"/>
    <s v="H0411"/>
    <s v="DEAN, NATURAL SCIENCE &amp; MATHE"/>
    <x v="13"/>
    <x v="13"/>
    <x v="3"/>
    <x v="3"/>
    <s v="(blank)"/>
    <s v="(blank)"/>
    <n v="100"/>
    <n v="27420"/>
    <n v="14566.898307000001"/>
    <n v="6409.4352550800004"/>
    <n v="0"/>
    <n v="8157.4630519200009"/>
  </r>
  <r>
    <s v="1397173"/>
    <s v="Pandurangan,Gopal"/>
    <s v="PI"/>
    <s v="G112803"/>
    <s v="H0108"/>
    <s v="COMPUTER SCIENCE"/>
    <s v="H0411"/>
    <s v="DEAN, NATURAL SCIENCE &amp; MATHE"/>
    <x v="38"/>
    <x v="38"/>
    <x v="3"/>
    <x v="3"/>
    <s v="(blank)"/>
    <s v="(blank)"/>
    <n v="100"/>
    <n v="5747"/>
    <n v="3053.0986349500004"/>
    <n v="1343.3633993780002"/>
    <n v="0"/>
    <n v="1709.7352355720002"/>
  </r>
  <r>
    <s v="1397173"/>
    <s v="Pandurangan,Gopal"/>
    <s v="PI"/>
    <s v="G112805"/>
    <s v="H0108"/>
    <s v="COMPUTER SCIENCE"/>
    <s v="H0411"/>
    <s v="DEAN, NATURAL SCIENCE &amp; MATHE"/>
    <x v="38"/>
    <x v="38"/>
    <x v="3"/>
    <x v="3"/>
    <s v="(blank)"/>
    <s v="(blank)"/>
    <n v="100"/>
    <n v="53272"/>
    <n v="28300.795281200004"/>
    <n v="12452.349923728001"/>
    <n v="0"/>
    <n v="15848.445357472003"/>
  </r>
  <r>
    <s v="0146732"/>
    <s v="Bodmann,Bernhard G"/>
    <s v="PI"/>
    <s v="G112813"/>
    <s v="H0110"/>
    <s v="MATHEMATICS"/>
    <s v="H0411"/>
    <s v="DEAN, NATURAL SCIENCE &amp; MATHE"/>
    <x v="13"/>
    <x v="13"/>
    <x v="3"/>
    <x v="3"/>
    <s v="(blank)"/>
    <s v="(blank)"/>
    <n v="100"/>
    <n v="159"/>
    <n v="84.468885150000006"/>
    <n v="37.166309466000001"/>
    <n v="0"/>
    <n v="47.302575684000004"/>
  </r>
  <r>
    <s v="0162614"/>
    <s v="Leasure,Jennifer Leigh"/>
    <s v="PI"/>
    <s v="G112817"/>
    <s v="H0288"/>
    <s v="TIMES"/>
    <s v="H0400"/>
    <s v="RESEARCH"/>
    <x v="2"/>
    <x v="2"/>
    <x v="2"/>
    <x v="2"/>
    <s v="(blank)"/>
    <s v="(blank)"/>
    <n v="30"/>
    <n v="34478"/>
    <n v="18316.466806300003"/>
    <n v="8059.2453947720014"/>
    <n v="0"/>
    <n v="10257.221411528"/>
  </r>
  <r>
    <s v="0162614"/>
    <s v="Leasure,Jennifer Leigh"/>
    <s v="PI"/>
    <s v="G112817"/>
    <s v="H0288"/>
    <s v="TIMES"/>
    <s v="H0400"/>
    <s v="RESEARCH"/>
    <x v="19"/>
    <x v="19"/>
    <x v="7"/>
    <x v="7"/>
    <s v="H0409"/>
    <s v="DEAN, LIBERAL ARTS AND SOCIAL SCIENCE"/>
    <n v="70"/>
    <n v="80445"/>
    <n v="42736.474628250005"/>
    <n v="0"/>
    <n v="42736.474628250005"/>
    <n v="0"/>
  </r>
  <r>
    <s v="8004650"/>
    <s v="Baxevanis,Theocharis"/>
    <s v="PI"/>
    <s v="G112829"/>
    <s v="H0073"/>
    <s v="MECHANICAL ENGINEERING"/>
    <s v="H0406"/>
    <s v="DEAN, ENGINEERING"/>
    <x v="33"/>
    <x v="33"/>
    <x v="1"/>
    <x v="1"/>
    <s v="(blank)"/>
    <s v="(blank)"/>
    <n v="100"/>
    <n v="30426"/>
    <n v="16163.838362100001"/>
    <n v="7112.0888793240001"/>
    <n v="0"/>
    <n v="9051.749482776002"/>
  </r>
  <r>
    <s v="0089734"/>
    <s v="Willson,Richard"/>
    <s v="PI"/>
    <s v="G112830"/>
    <s v="H0067"/>
    <s v="CHEMICAL ENGINEERING"/>
    <s v="H0406"/>
    <s v="DEAN, ENGINEERING"/>
    <x v="9"/>
    <x v="9"/>
    <x v="1"/>
    <x v="1"/>
    <s v="(blank)"/>
    <s v="(blank)"/>
    <n v="80"/>
    <n v="-16868"/>
    <n v="-8961.1393378000012"/>
    <n v="-3942.9013086320006"/>
    <n v="0"/>
    <n v="-5018.2380291680001"/>
  </r>
  <r>
    <s v="0089734"/>
    <s v="Willson,Richard"/>
    <s v="PI"/>
    <s v="G112830"/>
    <s v="H0067"/>
    <s v="CHEMICAL ENGINEERING"/>
    <s v="H0406"/>
    <s v="DEAN, ENGINEERING"/>
    <x v="26"/>
    <x v="26"/>
    <x v="3"/>
    <x v="3"/>
    <s v="(blank)"/>
    <s v="(blank)"/>
    <n v="20"/>
    <n v="-4216"/>
    <n v="-2239.7535836000002"/>
    <n v="-985.49157678400013"/>
    <n v="0"/>
    <n v="-1254.2620068159999"/>
  </r>
  <r>
    <s v="0095987"/>
    <s v="Vekilov,Peter"/>
    <s v="PI"/>
    <s v="G112871"/>
    <s v="H0067"/>
    <s v="CHEMICAL ENGINEERING"/>
    <s v="H0406"/>
    <s v="DEAN, ENGINEERING"/>
    <x v="9"/>
    <x v="9"/>
    <x v="1"/>
    <x v="1"/>
    <s v="(blank)"/>
    <s v="(blank)"/>
    <n v="34"/>
    <n v="0"/>
    <n v="0"/>
    <n v="0"/>
    <n v="0"/>
    <n v="0"/>
  </r>
  <r>
    <s v="0963911"/>
    <s v="Rimer,Jeffrey"/>
    <s v="COPI"/>
    <s v="G112871"/>
    <s v="H0067"/>
    <s v="CHEMICAL ENGINEERING"/>
    <s v="H0406"/>
    <s v="DEAN, ENGINEERING"/>
    <x v="9"/>
    <x v="9"/>
    <x v="1"/>
    <x v="1"/>
    <s v="(blank)"/>
    <s v="(blank)"/>
    <n v="33"/>
    <n v="0"/>
    <n v="0"/>
    <n v="0"/>
    <n v="0"/>
    <n v="0"/>
  </r>
  <r>
    <s v="1386404"/>
    <s v="Palmer,Jeremy"/>
    <s v="COPI"/>
    <s v="G112871"/>
    <s v="H0067"/>
    <s v="CHEMICAL ENGINEERING"/>
    <s v="H0406"/>
    <s v="DEAN, ENGINEERING"/>
    <x v="9"/>
    <x v="9"/>
    <x v="1"/>
    <x v="1"/>
    <s v="(blank)"/>
    <s v="(blank)"/>
    <n v="33"/>
    <n v="0"/>
    <n v="0"/>
    <n v="0"/>
    <n v="0"/>
    <n v="0"/>
  </r>
  <r>
    <s v="1024610"/>
    <s v="Varadarajan,Navin"/>
    <s v="PI"/>
    <s v="G112874"/>
    <s v="H0067"/>
    <s v="CHEMICAL ENGINEERING"/>
    <s v="H0406"/>
    <s v="DEAN, ENGINEERING"/>
    <x v="9"/>
    <x v="9"/>
    <x v="1"/>
    <x v="1"/>
    <s v="(blank)"/>
    <s v="(blank)"/>
    <n v="100"/>
    <n v="20095"/>
    <n v="10675.485830750002"/>
    <n v="4697.2137655300012"/>
    <n v="0"/>
    <n v="5978.2720652200005"/>
  </r>
  <r>
    <s v="1053104"/>
    <s v="Rodrigues,Debora Frigi"/>
    <s v="COPI"/>
    <s v="G112884"/>
    <s v="H0068"/>
    <s v="CIVIL ENGINEERING"/>
    <s v="H0406"/>
    <s v="DEAN, ENGINEERING"/>
    <x v="40"/>
    <x v="40"/>
    <x v="1"/>
    <x v="1"/>
    <s v="(blank)"/>
    <s v="(blank)"/>
    <n v="50"/>
    <n v="307"/>
    <n v="163.09401095000001"/>
    <n v="71.761364818000004"/>
    <n v="0"/>
    <n v="91.332646132000008"/>
  </r>
  <r>
    <s v="8005000"/>
    <s v="Louie,Stacey M"/>
    <s v="PI"/>
    <s v="G112884"/>
    <s v="H0068"/>
    <s v="CIVIL ENGINEERING"/>
    <s v="H0406"/>
    <s v="DEAN, ENGINEERING"/>
    <x v="40"/>
    <x v="40"/>
    <x v="1"/>
    <x v="1"/>
    <s v="(blank)"/>
    <s v="(blank)"/>
    <n v="50"/>
    <n v="307"/>
    <n v="163.09401095000001"/>
    <n v="71.761364818000004"/>
    <n v="0"/>
    <n v="91.332646132000008"/>
  </r>
  <r>
    <s v="8004868"/>
    <s v="Statsyuk,Alexander V"/>
    <s v="PI"/>
    <s v="G112919"/>
    <s v="H0117"/>
    <s v="PHARMACOLOGICAL &amp; PHARMACEUTIC"/>
    <s v="H0413"/>
    <s v="DEAN, PHARMACY"/>
    <x v="24"/>
    <x v="24"/>
    <x v="9"/>
    <x v="9"/>
    <s v="(blank)"/>
    <s v="(blank)"/>
    <n v="100"/>
    <n v="17531"/>
    <n v="9313.3586513500013"/>
    <n v="4097.8778065940005"/>
    <n v="0"/>
    <n v="5215.4808447560008"/>
  </r>
  <r>
    <s v="0902625"/>
    <s v="Jiang,Xun"/>
    <s v="PI"/>
    <s v="G112944"/>
    <s v="H0109"/>
    <s v="EARTH &amp; ATMOSPHERIC SCIENCES"/>
    <s v="H0411"/>
    <s v="DEAN, NATURAL SCIENCE &amp; MATHE"/>
    <x v="4"/>
    <x v="4"/>
    <x v="3"/>
    <x v="3"/>
    <s v="(blank)"/>
    <s v="(blank)"/>
    <n v="100"/>
    <n v="3409"/>
    <n v="1811.0341476500002"/>
    <n v="796.85502496600009"/>
    <n v="0"/>
    <n v="1014.1791226840002"/>
  </r>
  <r>
    <s v="1107383"/>
    <s v="Sirsat,Sujata Ashok"/>
    <s v="PI"/>
    <s v="G112978"/>
    <s v="H0081"/>
    <s v="GLOBAL HOSPITALITY LEADERSHIP"/>
    <s v="H0408"/>
    <s v="DEAN, GLOBAL HOSPITALITY LEADER"/>
    <x v="71"/>
    <x v="72"/>
    <x v="19"/>
    <x v="19"/>
    <s v="(blank)"/>
    <s v="(blank)"/>
    <n v="100"/>
    <n v="-3"/>
    <n v="-1.59375255"/>
    <n v="-0.70125112200000006"/>
    <n v="0"/>
    <n v="-0.89250142799999999"/>
  </r>
  <r>
    <s v="0190308"/>
    <s v="Reitzel,Lorraine R"/>
    <s v="PI"/>
    <s v="G113049"/>
    <s v="H0064"/>
    <s v="PSYCH, HLTH &amp; LEARNING SCIENCE"/>
    <s v="H0405"/>
    <s v="DEAN, EDUCATION"/>
    <x v="17"/>
    <x v="17"/>
    <x v="7"/>
    <x v="7"/>
    <s v="H0405"/>
    <s v="DEAN, EDUCATION"/>
    <n v="70"/>
    <n v="14315"/>
    <n v="7604.855917750001"/>
    <n v="0"/>
    <n v="7604.855917750001"/>
    <n v="0"/>
  </r>
  <r>
    <s v="0190308"/>
    <s v="Reitzel,Lorraine R"/>
    <s v="PI"/>
    <s v="G113049"/>
    <s v="H0064"/>
    <s v="PSYCH, HLTH &amp; LEARNING SCIENCE"/>
    <s v="H0405"/>
    <s v="DEAN, EDUCATION"/>
    <x v="11"/>
    <x v="11"/>
    <x v="0"/>
    <x v="0"/>
    <s v="(blank)"/>
    <s v="(blank)"/>
    <n v="30"/>
    <n v="6135"/>
    <n v="3259.2239647500005"/>
    <n v="1434.0585444900003"/>
    <n v="0"/>
    <n v="1825.1654202600002"/>
  </r>
  <r>
    <s v="8004933"/>
    <s v="Boini,Krishna M"/>
    <s v="PI"/>
    <s v="G113056"/>
    <s v="H0117"/>
    <s v="PHARMACOLOGICAL &amp; PHARMACEUTIC"/>
    <s v="H0413"/>
    <s v="DEAN, PHARMACY"/>
    <x v="24"/>
    <x v="24"/>
    <x v="9"/>
    <x v="9"/>
    <s v="(blank)"/>
    <s v="(blank)"/>
    <n v="50"/>
    <n v="15277"/>
    <n v="8115.919235450001"/>
    <n v="3571.0044635980003"/>
    <n v="0"/>
    <n v="4544.9147718520007"/>
  </r>
  <r>
    <s v="8004933"/>
    <s v="Boini,Krishna M"/>
    <s v="PI"/>
    <s v="G113056"/>
    <s v="H0117"/>
    <s v="PHARMACOLOGICAL &amp; PHARMACEUTIC"/>
    <s v="H0413"/>
    <s v="DEAN, PHARMACY"/>
    <x v="25"/>
    <x v="25"/>
    <x v="9"/>
    <x v="9"/>
    <s v="(blank)"/>
    <s v="(blank)"/>
    <n v="50"/>
    <n v="15277"/>
    <n v="8115.919235450001"/>
    <n v="3571.0044635980003"/>
    <n v="0"/>
    <n v="4544.9147718520007"/>
  </r>
  <r>
    <s v="0175872"/>
    <s v="Feng,Qianmei"/>
    <s v="PI"/>
    <s v="G113091"/>
    <s v="H0072"/>
    <s v="INDUSTRIAL ENGINEERING"/>
    <s v="H0406"/>
    <s v="DEAN, ENGINEERING"/>
    <x v="51"/>
    <x v="51"/>
    <x v="1"/>
    <x v="1"/>
    <s v="(blank)"/>
    <s v="(blank)"/>
    <n v="100"/>
    <n v="14445"/>
    <n v="7673.9185282500011"/>
    <n v="3376.5241524300004"/>
    <n v="0"/>
    <n v="4297.3943758200003"/>
  </r>
  <r>
    <s v="0081882"/>
    <s v="Martin,James Kirby"/>
    <s v="PI"/>
    <s v="G113161"/>
    <s v="H0089"/>
    <s v="HISTORY"/>
    <s v="H0409"/>
    <s v="DEAN, LIBERAL ARTS &amp; SOC SCI"/>
    <x v="8"/>
    <x v="8"/>
    <x v="2"/>
    <x v="2"/>
    <s v="(blank)"/>
    <s v="(blank)"/>
    <n v="100"/>
    <n v="0"/>
    <n v="0"/>
    <n v="0"/>
    <n v="0"/>
    <n v="0"/>
  </r>
  <r>
    <s v="0146732"/>
    <s v="Bodmann,Bernhard G"/>
    <s v="COPI"/>
    <s v="G113184"/>
    <s v="H0110"/>
    <s v="MATHEMATICS"/>
    <s v="H0411"/>
    <s v="DEAN, NATURAL SCIENCE &amp; MATHE"/>
    <x v="13"/>
    <x v="13"/>
    <x v="3"/>
    <x v="3"/>
    <s v="(blank)"/>
    <s v="(blank)"/>
    <n v="30"/>
    <n v="2038"/>
    <n v="1082.6892323000002"/>
    <n v="476.38326221200009"/>
    <n v="0"/>
    <n v="606.30597008800009"/>
  </r>
  <r>
    <s v="0903312"/>
    <s v="Labate,Demetrio"/>
    <s v="PI"/>
    <s v="G113184"/>
    <s v="H0110"/>
    <s v="MATHEMATICS"/>
    <s v="H0411"/>
    <s v="DEAN, NATURAL SCIENCE &amp; MATHE"/>
    <x v="13"/>
    <x v="13"/>
    <x v="3"/>
    <x v="3"/>
    <s v="(blank)"/>
    <s v="(blank)"/>
    <n v="40"/>
    <n v="2716"/>
    <n v="1442.8773086000001"/>
    <n v="634.86601578400007"/>
    <n v="0"/>
    <n v="808.01129281600004"/>
  </r>
  <r>
    <s v="1180171"/>
    <s v="Prasad,Saurabh"/>
    <s v="COPI"/>
    <s v="G113184"/>
    <s v="H0110"/>
    <s v="MATHEMATICS"/>
    <s v="H0411"/>
    <s v="DEAN, NATURAL SCIENCE &amp; MATHE"/>
    <x v="1"/>
    <x v="1"/>
    <x v="1"/>
    <x v="1"/>
    <s v="(blank)"/>
    <s v="(blank)"/>
    <n v="30"/>
    <n v="2038"/>
    <n v="1082.6892323000002"/>
    <n v="476.38326221200009"/>
    <n v="0"/>
    <n v="606.30597008800009"/>
  </r>
  <r>
    <s v="1203910"/>
    <s v="Qin,Guan"/>
    <s v="PI"/>
    <s v="G113216"/>
    <s v="H0591"/>
    <s v="PETROLEUM ENGINEERING"/>
    <s v="H0406"/>
    <s v="DEAN, ENGINEERING"/>
    <x v="32"/>
    <x v="32"/>
    <x v="1"/>
    <x v="1"/>
    <s v="(blank)"/>
    <s v="(blank)"/>
    <n v="40"/>
    <n v="4068"/>
    <n v="2161.1284578000004"/>
    <n v="950.89652143200021"/>
    <n v="0"/>
    <n v="1210.2319363680003"/>
  </r>
  <r>
    <s v="1386404"/>
    <s v="Palmer,Jeremy"/>
    <s v="COPI"/>
    <s v="G113216"/>
    <s v="H0591"/>
    <s v="PETROLEUM ENGINEERING"/>
    <s v="H0406"/>
    <s v="DEAN, ENGINEERING"/>
    <x v="9"/>
    <x v="9"/>
    <x v="1"/>
    <x v="1"/>
    <s v="(blank)"/>
    <s v="(blank)"/>
    <n v="30"/>
    <n v="3055"/>
    <n v="1622.9713467500001"/>
    <n v="714.10739257"/>
    <n v="0"/>
    <n v="908.86395418000006"/>
  </r>
  <r>
    <s v="8005312"/>
    <s v="Thakur,Ganesh Chandra"/>
    <s v="COPI"/>
    <s v="G113216"/>
    <s v="H0591"/>
    <s v="PETROLEUM ENGINEERING"/>
    <s v="H0406"/>
    <s v="DEAN, ENGINEERING"/>
    <x v="32"/>
    <x v="32"/>
    <x v="1"/>
    <x v="1"/>
    <s v="(blank)"/>
    <s v="(blank)"/>
    <n v="30"/>
    <n v="3055"/>
    <n v="1622.9713467500001"/>
    <n v="714.10739257"/>
    <n v="0"/>
    <n v="908.86395418000006"/>
  </r>
  <r>
    <s v="0943394"/>
    <s v="Agrawal,Ashutosh"/>
    <s v="PI"/>
    <s v="G113223"/>
    <s v="H0073"/>
    <s v="MECHANICAL ENGINEERING"/>
    <s v="H0406"/>
    <s v="DEAN, ENGINEERING"/>
    <x v="33"/>
    <x v="33"/>
    <x v="1"/>
    <x v="1"/>
    <s v="(blank)"/>
    <s v="(blank)"/>
    <n v="100"/>
    <n v="-1367"/>
    <n v="-726.2199119500001"/>
    <n v="-319.53676125800007"/>
    <n v="0"/>
    <n v="-406.68315069200003"/>
  </r>
  <r>
    <s v="0126226"/>
    <s v="Josic,Kresimir"/>
    <s v="PI"/>
    <s v="G113268"/>
    <s v="H0110"/>
    <s v="MATHEMATICS"/>
    <s v="H0411"/>
    <s v="DEAN, NATURAL SCIENCE &amp; MATHE"/>
    <x v="13"/>
    <x v="13"/>
    <x v="3"/>
    <x v="3"/>
    <s v="(blank)"/>
    <s v="(blank)"/>
    <n v="100"/>
    <n v="1131"/>
    <n v="600.84471135000001"/>
    <n v="264.37167299399999"/>
    <n v="0"/>
    <n v="336.47303835600002"/>
  </r>
  <r>
    <s v="1024610"/>
    <s v="Varadarajan,Navin"/>
    <s v="PI"/>
    <s v="G113324"/>
    <s v="H0067"/>
    <s v="CHEMICAL ENGINEERING"/>
    <s v="H0406"/>
    <s v="DEAN, ENGINEERING"/>
    <x v="9"/>
    <x v="9"/>
    <x v="1"/>
    <x v="1"/>
    <s v="(blank)"/>
    <s v="(blank)"/>
    <n v="100"/>
    <n v="0"/>
    <n v="0"/>
    <n v="0"/>
    <n v="0"/>
    <n v="0"/>
  </r>
  <r>
    <s v="0150278"/>
    <s v="O'Connor,Daniel Patrick"/>
    <s v="COPI"/>
    <s v="G113337"/>
    <s v="H0064"/>
    <s v="PSYCH, HLTH &amp; LEARNING SCIENCE"/>
    <s v="H0405"/>
    <s v="DEAN, EDUCATION"/>
    <x v="17"/>
    <x v="17"/>
    <x v="7"/>
    <x v="7"/>
    <s v="H0409"/>
    <s v="DEAN, LIBERAL ARTS AND SOCIAL SCIENCE"/>
    <n v="5"/>
    <n v="-23"/>
    <n v="-12.218769550000001"/>
    <n v="0"/>
    <n v="-12.218769550000001"/>
    <n v="0"/>
  </r>
  <r>
    <s v="0150278"/>
    <s v="O'Connor,Daniel Patrick"/>
    <s v="COPI"/>
    <s v="G113337"/>
    <s v="H0064"/>
    <s v="PSYCH, HLTH &amp; LEARNING SCIENCE"/>
    <s v="H0405"/>
    <s v="DEAN, EDUCATION"/>
    <x v="16"/>
    <x v="16"/>
    <x v="2"/>
    <x v="2"/>
    <s v="(blank)"/>
    <s v="(blank)"/>
    <n v="5"/>
    <n v="-23"/>
    <n v="-12.218769550000001"/>
    <n v="-5.3762586020000009"/>
    <n v="0"/>
    <n v="-6.8425109480000001"/>
  </r>
  <r>
    <s v="0190308"/>
    <s v="Reitzel,Lorraine R"/>
    <s v="PI"/>
    <s v="G113337"/>
    <s v="H0064"/>
    <s v="PSYCH, HLTH &amp; LEARNING SCIENCE"/>
    <s v="H0405"/>
    <s v="DEAN, EDUCATION"/>
    <x v="17"/>
    <x v="17"/>
    <x v="7"/>
    <x v="7"/>
    <s v="H0405"/>
    <s v="DEAN, EDUCATION"/>
    <n v="50"/>
    <n v="-231"/>
    <n v="-122.71894635000001"/>
    <n v="0"/>
    <n v="-122.71894635000001"/>
    <n v="0"/>
  </r>
  <r>
    <s v="0190308"/>
    <s v="Reitzel,Lorraine R"/>
    <s v="PI"/>
    <s v="G113337"/>
    <s v="H0064"/>
    <s v="PSYCH, HLTH &amp; LEARNING SCIENCE"/>
    <s v="H0405"/>
    <s v="DEAN, EDUCATION"/>
    <x v="11"/>
    <x v="11"/>
    <x v="0"/>
    <x v="0"/>
    <s v="(blank)"/>
    <s v="(blank)"/>
    <n v="25"/>
    <n v="-116"/>
    <n v="-61.625098600000008"/>
    <n v="-27.115043384000003"/>
    <n v="0"/>
    <n v="-34.510055216000005"/>
  </r>
  <r>
    <s v="1218578"/>
    <s v="Obasi,Ezemenari M"/>
    <s v="COPI"/>
    <s v="G113337"/>
    <s v="H0064"/>
    <s v="PSYCH, HLTH &amp; LEARNING SCIENCE"/>
    <s v="H0405"/>
    <s v="DEAN, EDUCATION"/>
    <x v="17"/>
    <x v="17"/>
    <x v="7"/>
    <x v="7"/>
    <s v="H0405"/>
    <s v="DEAN, EDUCATION"/>
    <n v="5"/>
    <n v="-23"/>
    <n v="-12.218769550000001"/>
    <n v="0"/>
    <n v="-12.218769550000001"/>
    <n v="0"/>
  </r>
  <r>
    <s v="8001399"/>
    <s v="Correa-Fernandez,Virmarie"/>
    <s v="COPI"/>
    <s v="G113337"/>
    <s v="H0064"/>
    <s v="PSYCH, HLTH &amp; LEARNING SCIENCE"/>
    <s v="H0405"/>
    <s v="DEAN, EDUCATION"/>
    <x v="11"/>
    <x v="11"/>
    <x v="0"/>
    <x v="0"/>
    <s v="(blank)"/>
    <s v="(blank)"/>
    <n v="10"/>
    <n v="-46"/>
    <n v="-24.437539100000002"/>
    <n v="-10.752517204000002"/>
    <n v="0"/>
    <n v="-13.685021896"/>
  </r>
  <r>
    <s v="0087583"/>
    <s v="Olvera,Norma E"/>
    <s v="PI"/>
    <s v="G113341"/>
    <s v="H0064"/>
    <s v="PSYCH, HLTH &amp; LEARNING SCIENCE"/>
    <s v="H0405"/>
    <s v="DEAN, EDUCATION"/>
    <x v="11"/>
    <x v="11"/>
    <x v="0"/>
    <x v="0"/>
    <s v="(blank)"/>
    <s v="(blank)"/>
    <n v="100"/>
    <n v="2805"/>
    <n v="1490.1586342500002"/>
    <n v="655.66979907000007"/>
    <n v="0"/>
    <n v="834.48883518000014"/>
  </r>
  <r>
    <s v="0162704"/>
    <s v="Rogers,Susan"/>
    <s v="PI"/>
    <s v="G113350"/>
    <s v="H0574"/>
    <s v="COMMU DESIGN CNTR SUSAN ROGERS"/>
    <s v="H0403"/>
    <s v="DEAN, G D HINES ARCH &amp; DESIGN"/>
    <x v="68"/>
    <x v="69"/>
    <x v="18"/>
    <x v="18"/>
    <s v="(blank)"/>
    <s v="(blank)"/>
    <n v="100"/>
    <n v="0"/>
    <n v="0"/>
    <n v="0"/>
    <n v="0"/>
    <n v="0"/>
  </r>
  <r>
    <s v="1314235"/>
    <s v="Mohan,Chandra"/>
    <s v="PI"/>
    <s v="G113374"/>
    <s v="H0071"/>
    <s v="BIOMEDICAL ENGINEERING"/>
    <s v="H0406"/>
    <s v="DEAN, ENGINEERING"/>
    <x v="37"/>
    <x v="37"/>
    <x v="1"/>
    <x v="1"/>
    <s v="(blank)"/>
    <s v="(blank)"/>
    <n v="100"/>
    <n v="1927"/>
    <n v="1023.7203879500001"/>
    <n v="450.43697069800004"/>
    <n v="0"/>
    <n v="573.28341725200016"/>
  </r>
  <r>
    <s v="1138156"/>
    <s v="Lee,Hyongki"/>
    <s v="PI"/>
    <s v="G113388"/>
    <s v="H0068"/>
    <s v="CIVIL ENGINEERING"/>
    <s v="H0406"/>
    <s v="DEAN, ENGINEERING"/>
    <x v="40"/>
    <x v="40"/>
    <x v="1"/>
    <x v="1"/>
    <s v="(blank)"/>
    <s v="(blank)"/>
    <n v="100"/>
    <n v="42274"/>
    <n v="22458.098432900002"/>
    <n v="9881.5633104760018"/>
    <n v="0"/>
    <n v="12576.535122424"/>
  </r>
  <r>
    <s v="1053104"/>
    <s v="Rodrigues,Debora Frigi"/>
    <s v="PI"/>
    <s v="G113390"/>
    <s v="H0068"/>
    <s v="CIVIL ENGINEERING"/>
    <s v="H0406"/>
    <s v="DEAN, ENGINEERING"/>
    <x v="40"/>
    <x v="40"/>
    <x v="1"/>
    <x v="1"/>
    <s v="(blank)"/>
    <s v="(blank)"/>
    <n v="100"/>
    <n v="9160"/>
    <n v="4866.2577860000001"/>
    <n v="2141.1534258400002"/>
    <n v="0"/>
    <n v="2725.1043601599999"/>
  </r>
  <r>
    <s v="0175403"/>
    <s v="Lapen,Thomas J"/>
    <s v="PI"/>
    <s v="G113405"/>
    <s v="H0109"/>
    <s v="EARTH &amp; ATMOSPHERIC SCIENCES"/>
    <s v="H0411"/>
    <s v="DEAN, NATURAL SCIENCE &amp; MATHE"/>
    <x v="4"/>
    <x v="4"/>
    <x v="3"/>
    <x v="3"/>
    <s v="(blank)"/>
    <s v="(blank)"/>
    <n v="100"/>
    <n v="14098"/>
    <n v="7489.5744833000008"/>
    <n v="3295.4127726520005"/>
    <n v="0"/>
    <n v="4194.1617106480007"/>
  </r>
  <r>
    <s v="0081902"/>
    <s v="Ordonez,Nancy D"/>
    <s v="COPI"/>
    <s v="G113419"/>
    <s v="H0571"/>
    <s v="PHAR HEALTH OUTCOMES &amp; POLICY"/>
    <s v="H0413"/>
    <s v="DEAN, PHARMACY"/>
    <x v="105"/>
    <x v="107"/>
    <x v="9"/>
    <x v="9"/>
    <s v="(blank)"/>
    <s v="(blank)"/>
    <n v="5"/>
    <n v="1451"/>
    <n v="770.84498335000012"/>
    <n v="339.17179267400007"/>
    <n v="0"/>
    <n v="431.67319067600005"/>
  </r>
  <r>
    <s v="0146261"/>
    <s v="Essien,Ekere James"/>
    <s v="COPI"/>
    <s v="G113419"/>
    <s v="H0571"/>
    <s v="PHAR HEALTH OUTCOMES &amp; POLICY"/>
    <s v="H0413"/>
    <s v="DEAN, PHARMACY"/>
    <x v="49"/>
    <x v="49"/>
    <x v="9"/>
    <x v="9"/>
    <s v="(blank)"/>
    <s v="(blank)"/>
    <n v="2"/>
    <n v="581"/>
    <n v="308.65674385000005"/>
    <n v="135.80896729400001"/>
    <n v="0"/>
    <n v="172.84777655600004"/>
  </r>
  <r>
    <s v="0146261"/>
    <s v="Essien,Ekere James"/>
    <s v="COPI"/>
    <s v="G113419"/>
    <s v="H0571"/>
    <s v="PHAR HEALTH OUTCOMES &amp; POLICY"/>
    <s v="H0413"/>
    <s v="DEAN, PHARMACY"/>
    <x v="50"/>
    <x v="50"/>
    <x v="9"/>
    <x v="9"/>
    <s v="(blank)"/>
    <s v="(blank)"/>
    <n v="3"/>
    <n v="870"/>
    <n v="462.18823950000007"/>
    <n v="203.36282538000003"/>
    <n v="0"/>
    <n v="258.82541412"/>
  </r>
  <r>
    <s v="0184313"/>
    <s v="Johnson,Michael L"/>
    <s v="COPI"/>
    <s v="G113419"/>
    <s v="H0571"/>
    <s v="PHAR HEALTH OUTCOMES &amp; POLICY"/>
    <s v="H0413"/>
    <s v="DEAN, PHARMACY"/>
    <x v="49"/>
    <x v="49"/>
    <x v="9"/>
    <x v="9"/>
    <s v="(blank)"/>
    <s v="(blank)"/>
    <n v="2"/>
    <n v="581"/>
    <n v="308.65674385000005"/>
    <n v="135.80896729400001"/>
    <n v="0"/>
    <n v="172.84777655600004"/>
  </r>
  <r>
    <s v="0184313"/>
    <s v="Johnson,Michael L"/>
    <s v="COPI"/>
    <s v="G113419"/>
    <s v="H0571"/>
    <s v="PHAR HEALTH OUTCOMES &amp; POLICY"/>
    <s v="H0413"/>
    <s v="DEAN, PHARMACY"/>
    <x v="50"/>
    <x v="50"/>
    <x v="9"/>
    <x v="9"/>
    <s v="(blank)"/>
    <s v="(blank)"/>
    <n v="3"/>
    <n v="870"/>
    <n v="462.18823950000007"/>
    <n v="203.36282538000003"/>
    <n v="0"/>
    <n v="258.82541412"/>
  </r>
  <r>
    <s v="0920286"/>
    <s v="Abughosh,Susan M"/>
    <s v="PI"/>
    <s v="G113419"/>
    <s v="H0571"/>
    <s v="PHAR HEALTH OUTCOMES &amp; POLICY"/>
    <s v="H0413"/>
    <s v="DEAN, PHARMACY"/>
    <x v="49"/>
    <x v="49"/>
    <x v="9"/>
    <x v="9"/>
    <s v="(blank)"/>
    <s v="(blank)"/>
    <n v="34"/>
    <n v="9852"/>
    <n v="5233.8833742000006"/>
    <n v="2302.9086846480004"/>
    <n v="0"/>
    <n v="2930.9746895520002"/>
  </r>
  <r>
    <s v="0920286"/>
    <s v="Abughosh,Susan M"/>
    <s v="PI"/>
    <s v="G113419"/>
    <s v="H0571"/>
    <s v="PHAR HEALTH OUTCOMES &amp; POLICY"/>
    <s v="H0413"/>
    <s v="DEAN, PHARMACY"/>
    <x v="50"/>
    <x v="50"/>
    <x v="9"/>
    <x v="9"/>
    <s v="(blank)"/>
    <s v="(blank)"/>
    <n v="51"/>
    <n v="14776"/>
    <n v="7849.7625596000007"/>
    <n v="3453.8955262240002"/>
    <n v="0"/>
    <n v="4395.8670333760001"/>
  </r>
  <r>
    <s v="0089734"/>
    <s v="Willson,Richard"/>
    <s v="PI"/>
    <s v="G113424"/>
    <s v="H0067"/>
    <s v="CHEMICAL ENGINEERING"/>
    <s v="H0406"/>
    <s v="DEAN, ENGINEERING"/>
    <x v="9"/>
    <x v="9"/>
    <x v="1"/>
    <x v="1"/>
    <s v="(blank)"/>
    <s v="(blank)"/>
    <n v="60"/>
    <n v="8803"/>
    <n v="4676.6012325500005"/>
    <n v="2057.7045423220002"/>
    <n v="0"/>
    <n v="2618.8966902280004"/>
  </r>
  <r>
    <s v="0089734"/>
    <s v="Willson,Richard"/>
    <s v="PI"/>
    <s v="G113424"/>
    <s v="H0067"/>
    <s v="CHEMICAL ENGINEERING"/>
    <s v="H0406"/>
    <s v="DEAN, ENGINEERING"/>
    <x v="26"/>
    <x v="26"/>
    <x v="3"/>
    <x v="3"/>
    <s v="(blank)"/>
    <s v="(blank)"/>
    <n v="20"/>
    <n v="2935"/>
    <n v="1559.2212447500001"/>
    <n v="686.05734769000003"/>
    <n v="0"/>
    <n v="873.16389706000007"/>
  </r>
  <r>
    <s v="0091220"/>
    <s v="Kourentzi,Ekaterini D"/>
    <s v="COPI"/>
    <s v="G113424"/>
    <s v="H0067"/>
    <s v="CHEMICAL ENGINEERING"/>
    <s v="H0406"/>
    <s v="DEAN, ENGINEERING"/>
    <x v="9"/>
    <x v="9"/>
    <x v="1"/>
    <x v="1"/>
    <s v="(blank)"/>
    <s v="(blank)"/>
    <n v="20"/>
    <n v="2935"/>
    <n v="1559.2212447500001"/>
    <n v="686.05734769000003"/>
    <n v="0"/>
    <n v="873.16389706000007"/>
  </r>
  <r>
    <s v="0376282"/>
    <s v="Gallagher,Matthew Ward"/>
    <s v="COPI"/>
    <s v="G113435"/>
    <s v="H0125"/>
    <s v="PSYCHOLOGY"/>
    <s v="H0409"/>
    <s v="DEAN, LIBERAL ARTS &amp; SOC SCI"/>
    <x v="2"/>
    <x v="2"/>
    <x v="2"/>
    <x v="2"/>
    <s v="(blank)"/>
    <s v="(blank)"/>
    <n v="7.5"/>
    <n v="-516"/>
    <n v="-274.12543860000005"/>
    <n v="-120.61519298400002"/>
    <n v="0"/>
    <n v="-153.51024561600002"/>
  </r>
  <r>
    <s v="0376282"/>
    <s v="Gallagher,Matthew Ward"/>
    <s v="COPI"/>
    <s v="G113435"/>
    <s v="H0125"/>
    <s v="PSYCHOLOGY"/>
    <s v="H0409"/>
    <s v="DEAN, LIBERAL ARTS &amp; SOC SCI"/>
    <x v="19"/>
    <x v="19"/>
    <x v="7"/>
    <x v="7"/>
    <s v="H0409"/>
    <s v="DEAN, LIBERAL ARTS AND SOCIAL SCIENCE"/>
    <n v="17.5"/>
    <n v="-1203"/>
    <n v="-639.09477255000002"/>
    <n v="0"/>
    <n v="-639.09477255000002"/>
    <n v="0"/>
  </r>
  <r>
    <s v="1116251"/>
    <s v="Zvolensky,Michael J"/>
    <s v="PI"/>
    <s v="G113435"/>
    <s v="H0125"/>
    <s v="PSYCHOLOGY"/>
    <s v="H0409"/>
    <s v="DEAN, LIBERAL ARTS &amp; SOC SCI"/>
    <x v="2"/>
    <x v="2"/>
    <x v="2"/>
    <x v="2"/>
    <s v="(blank)"/>
    <s v="(blank)"/>
    <n v="75"/>
    <n v="-5156"/>
    <n v="-2739.1293826000001"/>
    <n v="-1205.2169283440001"/>
    <n v="0"/>
    <n v="-1533.912454256"/>
  </r>
  <r>
    <s v="8001520"/>
    <s v="Renshaw,Andrew"/>
    <s v="PI"/>
    <s v="G113442"/>
    <s v="H0112"/>
    <s v="PHYSICS"/>
    <s v="H0411"/>
    <s v="DEAN, NATURAL SCIENCE &amp; MATHE"/>
    <x v="3"/>
    <x v="3"/>
    <x v="3"/>
    <x v="3"/>
    <s v="(blank)"/>
    <s v="(blank)"/>
    <n v="100"/>
    <n v="0"/>
    <n v="0"/>
    <n v="0"/>
    <n v="0"/>
    <n v="0"/>
  </r>
  <r>
    <s v="0190875"/>
    <s v="Wellner,Julia S"/>
    <s v="PI"/>
    <s v="G113464"/>
    <s v="H0109"/>
    <s v="EARTH &amp; ATMOSPHERIC SCIENCES"/>
    <s v="H0411"/>
    <s v="DEAN, NATURAL SCIENCE &amp; MATHE"/>
    <x v="4"/>
    <x v="4"/>
    <x v="3"/>
    <x v="3"/>
    <s v="(blank)"/>
    <s v="(blank)"/>
    <n v="100"/>
    <n v="39785"/>
    <n v="21135.815067250001"/>
    <n v="9299.7586295900001"/>
    <n v="0"/>
    <n v="11836.05643766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F7405D0-198D-4F91-8405-B3D01E35B2C9}" name="PivotTable19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A3:I114" firstHeaderRow="0" firstDataRow="1" firstDataCol="4"/>
  <pivotFields count="20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109">
        <item x="99"/>
        <item x="94"/>
        <item x="84"/>
        <item x="17"/>
        <item x="106"/>
        <item x="68"/>
        <item x="103"/>
        <item x="93"/>
        <item x="63"/>
        <item x="22"/>
        <item x="23"/>
        <item x="11"/>
        <item x="16"/>
        <item x="44"/>
        <item x="9"/>
        <item x="40"/>
        <item x="5"/>
        <item x="1"/>
        <item x="37"/>
        <item x="51"/>
        <item x="33"/>
        <item x="53"/>
        <item x="76"/>
        <item x="90"/>
        <item x="71"/>
        <item x="92"/>
        <item x="20"/>
        <item x="67"/>
        <item x="83"/>
        <item x="91"/>
        <item x="73"/>
        <item x="8"/>
        <item x="102"/>
        <item x="60"/>
        <item x="98"/>
        <item x="75"/>
        <item x="89"/>
        <item x="47"/>
        <item x="77"/>
        <item x="95"/>
        <item x="56"/>
        <item x="26"/>
        <item x="7"/>
        <item x="38"/>
        <item x="4"/>
        <item x="13"/>
        <item x="3"/>
        <item x="28"/>
        <item x="10"/>
        <item x="105"/>
        <item x="24"/>
        <item x="45"/>
        <item x="81"/>
        <item x="64"/>
        <item x="61"/>
        <item x="2"/>
        <item x="46"/>
        <item x="48"/>
        <item x="21"/>
        <item x="79"/>
        <item x="58"/>
        <item x="52"/>
        <item x="41"/>
        <item x="59"/>
        <item x="27"/>
        <item x="104"/>
        <item x="82"/>
        <item x="30"/>
        <item x="97"/>
        <item x="65"/>
        <item x="55"/>
        <item x="100"/>
        <item x="107"/>
        <item x="86"/>
        <item x="29"/>
        <item x="19"/>
        <item m="1" x="108"/>
        <item x="87"/>
        <item x="88"/>
        <item x="57"/>
        <item x="0"/>
        <item x="42"/>
        <item x="35"/>
        <item x="43"/>
        <item x="18"/>
        <item x="49"/>
        <item x="74"/>
        <item x="14"/>
        <item x="12"/>
        <item x="101"/>
        <item x="6"/>
        <item x="70"/>
        <item x="39"/>
        <item x="96"/>
        <item x="54"/>
        <item x="34"/>
        <item x="66"/>
        <item x="62"/>
        <item x="25"/>
        <item x="31"/>
        <item x="50"/>
        <item x="69"/>
        <item x="36"/>
        <item x="15"/>
        <item x="32"/>
        <item x="85"/>
        <item x="80"/>
        <item x="72"/>
        <item x="78"/>
      </items>
    </pivotField>
    <pivotField axis="axisRow" compact="0" outline="0" showAll="0" sortType="ascending" defaultSubtotal="0">
      <items count="112">
        <item x="36"/>
        <item x="20"/>
        <item x="77"/>
        <item x="74"/>
        <item x="26"/>
        <item x="34"/>
        <item x="37"/>
        <item x="87"/>
        <item x="91"/>
        <item x="71"/>
        <item m="1" x="110"/>
        <item x="101"/>
        <item x="0"/>
        <item x="9"/>
        <item x="7"/>
        <item x="12"/>
        <item x="30"/>
        <item x="40"/>
        <item x="82"/>
        <item x="86"/>
        <item x="70"/>
        <item x="67"/>
        <item x="75"/>
        <item x="88"/>
        <item x="38"/>
        <item x="62"/>
        <item x="14"/>
        <item x="66"/>
        <item x="5"/>
        <item x="6"/>
        <item x="99"/>
        <item x="23"/>
        <item x="22"/>
        <item x="44"/>
        <item x="69"/>
        <item x="78"/>
        <item x="47"/>
        <item x="56"/>
        <item x="28"/>
        <item x="107"/>
        <item x="21"/>
        <item x="94"/>
        <item x="15"/>
        <item x="95"/>
        <item x="4"/>
        <item x="64"/>
        <item x="39"/>
        <item x="1"/>
        <item x="41"/>
        <item x="93"/>
        <item x="53"/>
        <item x="42"/>
        <item x="106"/>
        <item x="81"/>
        <item x="72"/>
        <item x="16"/>
        <item x="17"/>
        <item x="80"/>
        <item x="25"/>
        <item x="76"/>
        <item x="8"/>
        <item x="48"/>
        <item x="29"/>
        <item x="102"/>
        <item x="59"/>
        <item x="52"/>
        <item x="51"/>
        <item x="57"/>
        <item x="90"/>
        <item x="49"/>
        <item x="108"/>
        <item x="73"/>
        <item x="43"/>
        <item x="79"/>
        <item x="97"/>
        <item x="105"/>
        <item x="13"/>
        <item x="33"/>
        <item x="58"/>
        <item x="100"/>
        <item x="104"/>
        <item x="68"/>
        <item x="54"/>
        <item x="55"/>
        <item x="96"/>
        <item x="92"/>
        <item x="10"/>
        <item x="32"/>
        <item x="50"/>
        <item x="45"/>
        <item x="24"/>
        <item x="60"/>
        <item x="84"/>
        <item x="3"/>
        <item x="61"/>
        <item x="83"/>
        <item m="1" x="111"/>
        <item x="11"/>
        <item x="2"/>
        <item x="109"/>
        <item x="63"/>
        <item x="46"/>
        <item x="98"/>
        <item x="89"/>
        <item x="85"/>
        <item x="19"/>
        <item x="35"/>
        <item sd="0" x="103"/>
        <item x="18"/>
        <item x="31"/>
        <item x="27"/>
        <item x="65"/>
      </items>
    </pivotField>
    <pivotField axis="axisRow" compact="0" outline="0" showAll="0" defaultSubtotal="0">
      <items count="23">
        <item x="12"/>
        <item x="16"/>
        <item x="7"/>
        <item x="11"/>
        <item x="18"/>
        <item x="17"/>
        <item x="0"/>
        <item x="1"/>
        <item x="21"/>
        <item x="19"/>
        <item x="2"/>
        <item x="15"/>
        <item x="3"/>
        <item x="4"/>
        <item x="9"/>
        <item x="5"/>
        <item x="13"/>
        <item x="10"/>
        <item x="14"/>
        <item x="22"/>
        <item x="20"/>
        <item x="6"/>
        <item x="8"/>
      </items>
    </pivotField>
    <pivotField axis="axisRow" compact="0" outline="0" showAll="0" defaultSubtotal="0">
      <items count="23">
        <item x="22"/>
        <item x="12"/>
        <item x="8"/>
        <item x="20"/>
        <item x="0"/>
        <item x="1"/>
        <item x="18"/>
        <item x="19"/>
        <item x="15"/>
        <item x="2"/>
        <item x="3"/>
        <item x="4"/>
        <item x="9"/>
        <item x="5"/>
        <item x="6"/>
        <item x="17"/>
        <item x="16"/>
        <item x="21"/>
        <item x="14"/>
        <item x="7"/>
        <item x="11"/>
        <item x="13"/>
        <item x="10"/>
      </items>
    </pivotField>
    <pivotField compact="0" outline="0" showAll="0" defaultSubtotal="0"/>
    <pivotField compact="0" outline="0" showAll="0" defaultSubtotal="0"/>
    <pivotField compact="0" outline="0" showAll="0" defaultSubtotal="0"/>
    <pivotField dataField="1" compact="0" numFmtId="164" outline="0" showAll="0" defaultSubtotal="0"/>
    <pivotField dataField="1" compact="0" numFmtId="166" outline="0" showAll="0" defaultSubtotal="0"/>
    <pivotField dataField="1" compact="0" numFmtId="44" outline="0" showAll="0" defaultSubtotal="0"/>
    <pivotField dataField="1" compact="0" outline="0" showAll="0" defaultSubtotal="0"/>
    <pivotField dataField="1" compact="0" numFmtId="44" outline="0" showAll="0" defaultSubtotal="0"/>
  </pivotFields>
  <rowFields count="4">
    <field x="9"/>
    <field x="8"/>
    <field x="10"/>
    <field x="11"/>
  </rowFields>
  <rowItems count="111">
    <i>
      <x/>
      <x v="102"/>
      <x v="2"/>
      <x v="19"/>
    </i>
    <i>
      <x v="1"/>
      <x v="26"/>
      <x v="22"/>
      <x v="2"/>
    </i>
    <i>
      <x v="2"/>
      <x v="35"/>
      <x v="10"/>
      <x v="9"/>
    </i>
    <i>
      <x v="3"/>
      <x v="107"/>
      <x v="20"/>
      <x v="3"/>
    </i>
    <i>
      <x v="4"/>
      <x v="41"/>
      <x v="12"/>
      <x v="10"/>
    </i>
    <i>
      <x v="5"/>
      <x v="95"/>
      <x v="12"/>
      <x v="10"/>
    </i>
    <i>
      <x v="6"/>
      <x v="18"/>
      <x v="7"/>
      <x v="5"/>
    </i>
    <i>
      <x v="7"/>
      <x v="105"/>
      <x v="20"/>
      <x v="3"/>
    </i>
    <i>
      <x v="8"/>
      <x v="36"/>
      <x v="22"/>
      <x v="2"/>
    </i>
    <i>
      <x v="9"/>
      <x v="91"/>
      <x v="10"/>
      <x v="9"/>
    </i>
    <i>
      <x v="11"/>
      <x/>
      <x/>
      <x v="1"/>
    </i>
    <i>
      <x v="12"/>
      <x v="80"/>
      <x v="6"/>
      <x v="4"/>
    </i>
    <i>
      <x v="13"/>
      <x v="14"/>
      <x v="7"/>
      <x v="5"/>
    </i>
    <i>
      <x v="14"/>
      <x v="42"/>
      <x v="12"/>
      <x v="10"/>
    </i>
    <i>
      <x v="15"/>
      <x v="88"/>
      <x v="15"/>
      <x v="13"/>
    </i>
    <i>
      <x v="16"/>
      <x v="67"/>
      <x v="3"/>
      <x v="20"/>
    </i>
    <i>
      <x v="17"/>
      <x v="15"/>
      <x v="7"/>
      <x v="5"/>
    </i>
    <i>
      <x v="18"/>
      <x v="106"/>
      <x v="20"/>
      <x v="3"/>
    </i>
    <i>
      <x v="19"/>
      <x v="2"/>
      <x v="2"/>
      <x v="19"/>
    </i>
    <i>
      <x v="20"/>
      <x v="101"/>
      <x v="4"/>
      <x v="6"/>
    </i>
    <i>
      <x v="21"/>
      <x v="27"/>
      <x v="10"/>
      <x v="9"/>
    </i>
    <i>
      <x v="22"/>
      <x v="30"/>
      <x v="10"/>
      <x v="9"/>
    </i>
    <i>
      <x v="23"/>
      <x v="73"/>
      <x v="20"/>
      <x v="3"/>
    </i>
    <i>
      <x v="24"/>
      <x v="43"/>
      <x v="12"/>
      <x v="10"/>
    </i>
    <i>
      <x v="25"/>
      <x v="97"/>
      <x v="16"/>
      <x v="21"/>
    </i>
    <i>
      <x v="26"/>
      <x v="87"/>
      <x v="15"/>
      <x v="13"/>
    </i>
    <i>
      <x v="27"/>
      <x v="96"/>
      <x v="16"/>
      <x v="21"/>
    </i>
    <i>
      <x v="28"/>
      <x v="16"/>
      <x v="7"/>
      <x v="5"/>
    </i>
    <i>
      <x v="29"/>
      <x v="90"/>
      <x v="12"/>
      <x v="10"/>
    </i>
    <i>
      <x v="30"/>
      <x v="68"/>
      <x v="19"/>
      <x/>
    </i>
    <i>
      <x v="31"/>
      <x v="10"/>
      <x v="6"/>
      <x v="4"/>
    </i>
    <i>
      <x v="32"/>
      <x v="9"/>
      <x v="6"/>
      <x v="4"/>
    </i>
    <i>
      <x v="33"/>
      <x v="13"/>
      <x v="7"/>
      <x v="5"/>
    </i>
    <i>
      <x v="34"/>
      <x v="5"/>
      <x v="4"/>
      <x v="6"/>
    </i>
    <i>
      <x v="35"/>
      <x v="22"/>
      <x v="8"/>
      <x v="17"/>
    </i>
    <i>
      <x v="36"/>
      <x v="37"/>
      <x v="11"/>
      <x v="8"/>
    </i>
    <i>
      <x v="37"/>
      <x v="40"/>
      <x v="12"/>
      <x v="10"/>
    </i>
    <i>
      <x v="38"/>
      <x v="47"/>
      <x v="13"/>
      <x v="11"/>
    </i>
    <i>
      <x v="39"/>
      <x v="49"/>
      <x v="14"/>
      <x v="12"/>
    </i>
    <i>
      <x v="40"/>
      <x v="58"/>
      <x v="15"/>
      <x v="13"/>
    </i>
    <i>
      <x v="41"/>
      <x v="25"/>
      <x v="10"/>
      <x v="9"/>
    </i>
    <i>
      <x v="42"/>
      <x v="103"/>
      <x v="21"/>
      <x v="14"/>
    </i>
    <i>
      <x v="43"/>
      <x v="7"/>
      <x v="5"/>
      <x v="15"/>
    </i>
    <i>
      <x v="44"/>
      <x v="44"/>
      <x v="12"/>
      <x v="10"/>
    </i>
    <i>
      <x v="45"/>
      <x v="53"/>
      <x v="10"/>
      <x v="9"/>
    </i>
    <i>
      <x v="46"/>
      <x v="92"/>
      <x v="6"/>
      <x v="4"/>
    </i>
    <i>
      <x v="47"/>
      <x v="17"/>
      <x v="7"/>
      <x v="5"/>
    </i>
    <i>
      <x v="48"/>
      <x v="62"/>
      <x v="16"/>
      <x v="21"/>
    </i>
    <i>
      <x v="49"/>
      <x v="29"/>
      <x v="10"/>
      <x v="9"/>
    </i>
    <i>
      <x v="50"/>
      <x v="21"/>
      <x v="7"/>
      <x v="5"/>
    </i>
    <i>
      <x v="51"/>
      <x v="81"/>
      <x v="18"/>
      <x v="18"/>
    </i>
    <i>
      <x v="52"/>
      <x v="65"/>
      <x v="19"/>
      <x/>
    </i>
    <i>
      <x v="53"/>
      <x v="59"/>
      <x v="15"/>
      <x v="13"/>
    </i>
    <i>
      <x v="54"/>
      <x v="24"/>
      <x v="9"/>
      <x v="7"/>
    </i>
    <i>
      <x v="55"/>
      <x v="12"/>
      <x v="10"/>
      <x v="9"/>
    </i>
    <i>
      <x v="56"/>
      <x v="3"/>
      <x v="2"/>
      <x v="19"/>
    </i>
    <i>
      <x v="57"/>
      <x v="108"/>
      <x v="20"/>
      <x v="3"/>
    </i>
    <i>
      <x v="58"/>
      <x v="98"/>
      <x v="14"/>
      <x v="12"/>
    </i>
    <i>
      <x v="59"/>
      <x v="86"/>
      <x v="10"/>
      <x v="9"/>
    </i>
    <i>
      <x v="60"/>
      <x v="31"/>
      <x v="10"/>
      <x v="9"/>
    </i>
    <i>
      <x v="61"/>
      <x v="57"/>
      <x v="1"/>
      <x v="16"/>
    </i>
    <i>
      <x v="62"/>
      <x v="74"/>
      <x v="12"/>
      <x v="10"/>
    </i>
    <i>
      <x v="63"/>
      <x v="71"/>
      <x v="2"/>
      <x v="19"/>
    </i>
    <i>
      <x v="64"/>
      <x v="63"/>
      <x v="16"/>
      <x v="21"/>
    </i>
    <i>
      <x v="65"/>
      <x v="61"/>
      <x v="16"/>
      <x v="21"/>
    </i>
    <i>
      <x v="66"/>
      <x v="19"/>
      <x v="7"/>
      <x v="5"/>
    </i>
    <i>
      <x v="67"/>
      <x v="79"/>
      <x v="12"/>
      <x v="10"/>
    </i>
    <i>
      <x v="68"/>
      <x v="78"/>
      <x v="14"/>
      <x v="12"/>
    </i>
    <i>
      <x v="69"/>
      <x v="85"/>
      <x v="14"/>
      <x v="12"/>
    </i>
    <i>
      <x v="70"/>
      <x v="4"/>
      <x v="18"/>
      <x v="18"/>
    </i>
    <i>
      <x v="71"/>
      <x v="17"/>
      <x v="7"/>
      <x v="5"/>
    </i>
    <i>
      <x v="72"/>
      <x v="83"/>
      <x v="15"/>
      <x v="13"/>
    </i>
    <i>
      <x v="73"/>
      <x v="38"/>
      <x v="11"/>
      <x v="8"/>
    </i>
    <i>
      <x v="74"/>
      <x v="39"/>
      <x v="11"/>
      <x v="8"/>
    </i>
    <i>
      <x v="75"/>
      <x v="6"/>
      <x v="5"/>
      <x v="15"/>
    </i>
    <i>
      <x v="76"/>
      <x v="45"/>
      <x v="12"/>
      <x v="10"/>
    </i>
    <i>
      <x v="77"/>
      <x v="20"/>
      <x v="7"/>
      <x v="5"/>
    </i>
    <i>
      <x v="78"/>
      <x v="60"/>
      <x v="15"/>
      <x v="13"/>
    </i>
    <i>
      <x v="79"/>
      <x v="34"/>
      <x v="10"/>
      <x v="9"/>
    </i>
    <i>
      <x v="80"/>
      <x v="32"/>
      <x v="22"/>
      <x v="2"/>
    </i>
    <i>
      <x v="81"/>
      <x v="17"/>
      <x v="7"/>
      <x v="5"/>
    </i>
    <i>
      <x v="82"/>
      <x v="94"/>
      <x v="7"/>
      <x v="5"/>
    </i>
    <i>
      <x v="83"/>
      <x v="70"/>
      <x v="2"/>
      <x v="19"/>
    </i>
    <i>
      <x v="84"/>
      <x v="1"/>
      <x v="18"/>
      <x v="18"/>
    </i>
    <i>
      <x v="85"/>
      <x v="23"/>
      <x v="8"/>
      <x v="17"/>
    </i>
    <i>
      <x v="86"/>
      <x v="48"/>
      <x v="13"/>
      <x v="11"/>
    </i>
    <i>
      <x v="87"/>
      <x v="104"/>
      <x v="7"/>
      <x v="5"/>
    </i>
    <i>
      <x v="88"/>
      <x v="100"/>
      <x v="14"/>
      <x v="12"/>
    </i>
    <i>
      <x v="89"/>
      <x v="51"/>
      <x v="14"/>
      <x v="12"/>
    </i>
    <i>
      <x v="90"/>
      <x v="50"/>
      <x v="14"/>
      <x v="12"/>
    </i>
    <i>
      <x v="91"/>
      <x v="33"/>
      <x v="10"/>
      <x v="9"/>
    </i>
    <i>
      <x v="92"/>
      <x v="66"/>
      <x v="19"/>
      <x/>
    </i>
    <i>
      <x v="93"/>
      <x v="46"/>
      <x v="12"/>
      <x v="10"/>
    </i>
    <i>
      <x v="94"/>
      <x v="54"/>
      <x v="10"/>
      <x v="9"/>
    </i>
    <i>
      <x v="95"/>
      <x v="52"/>
      <x v="14"/>
      <x v="12"/>
    </i>
    <i>
      <x v="97"/>
      <x v="11"/>
      <x v="6"/>
      <x v="4"/>
    </i>
    <i>
      <x v="98"/>
      <x v="55"/>
      <x v="10"/>
      <x v="9"/>
    </i>
    <i>
      <x v="99"/>
      <x v="72"/>
      <x v="2"/>
      <x v="19"/>
    </i>
    <i>
      <x v="100"/>
      <x v="8"/>
      <x v="5"/>
      <x v="15"/>
    </i>
    <i>
      <x v="101"/>
      <x v="56"/>
      <x v="10"/>
      <x v="9"/>
    </i>
    <i>
      <x v="102"/>
      <x v="93"/>
      <x v="20"/>
      <x v="3"/>
    </i>
    <i>
      <x v="103"/>
      <x v="77"/>
      <x v="16"/>
      <x v="21"/>
    </i>
    <i>
      <x v="104"/>
      <x v="28"/>
      <x v="22"/>
      <x v="2"/>
    </i>
    <i>
      <x v="105"/>
      <x v="75"/>
      <x v="2"/>
      <x v="19"/>
    </i>
    <i>
      <x v="106"/>
      <x v="82"/>
      <x v="2"/>
      <x v="19"/>
    </i>
    <i>
      <x v="107"/>
    </i>
    <i>
      <x v="108"/>
      <x v="84"/>
      <x v="10"/>
      <x v="9"/>
    </i>
    <i>
      <x v="109"/>
      <x v="99"/>
      <x/>
      <x v="1"/>
    </i>
    <i>
      <x v="110"/>
      <x v="64"/>
      <x v="17"/>
      <x v="22"/>
    </i>
    <i>
      <x v="111"/>
      <x v="69"/>
      <x v="2"/>
      <x v="19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F&amp;A Recovered By Project ID Credit Split  " fld="15" baseField="11" baseItem="1" numFmtId="42"/>
    <dataField name="IDC Return to College and Dept By Project ID Credit Split   " fld="16" baseField="11" baseItem="1" numFmtId="44"/>
    <dataField name="IDC Return to Credit Department  " fld="17" baseField="11" baseItem="1" numFmtId="44"/>
    <dataField name="IDC Return to Credit College  " fld="19" baseField="11" baseItem="1" numFmtId="44"/>
    <dataField name="IDC Return to Tenure College  " fld="18" baseField="11" baseItem="1" numFmtId="44"/>
  </dataFields>
  <formats count="1362">
    <format dxfId="1370">
      <pivotArea field="8" type="button" dataOnly="0" labelOnly="1" outline="0" axis="axisRow" fieldPosition="1"/>
    </format>
    <format dxfId="1369">
      <pivotArea field="9" type="button" dataOnly="0" labelOnly="1" outline="0" axis="axisRow" fieldPosition="0"/>
    </format>
    <format dxfId="1368">
      <pivotArea field="10" type="button" dataOnly="0" labelOnly="1" outline="0" axis="axisRow" fieldPosition="2"/>
    </format>
    <format dxfId="1367">
      <pivotArea field="11" type="button" dataOnly="0" labelOnly="1" outline="0" axis="axisRow" fieldPosition="3"/>
    </format>
    <format dxfId="1366">
      <pivotArea dataOnly="0" labelOnly="1" outline="0" fieldPosition="0">
        <references count="1">
          <reference field="4294967294" count="4">
            <x v="0"/>
            <x v="2"/>
            <x v="3"/>
            <x v="4"/>
          </reference>
        </references>
      </pivotArea>
    </format>
    <format dxfId="1365">
      <pivotArea field="8" type="button" dataOnly="0" labelOnly="1" outline="0" axis="axisRow" fieldPosition="1"/>
    </format>
    <format dxfId="1364">
      <pivotArea field="9" type="button" dataOnly="0" labelOnly="1" outline="0" axis="axisRow" fieldPosition="0"/>
    </format>
    <format dxfId="1363">
      <pivotArea field="10" type="button" dataOnly="0" labelOnly="1" outline="0" axis="axisRow" fieldPosition="2"/>
    </format>
    <format dxfId="1362">
      <pivotArea field="11" type="button" dataOnly="0" labelOnly="1" outline="0" axis="axisRow" fieldPosition="3"/>
    </format>
    <format dxfId="1361">
      <pivotArea dataOnly="0" labelOnly="1" outline="0" fieldPosition="0">
        <references count="1">
          <reference field="4294967294" count="4">
            <x v="0"/>
            <x v="2"/>
            <x v="3"/>
            <x v="4"/>
          </reference>
        </references>
      </pivotArea>
    </format>
    <format dxfId="1360">
      <pivotArea outline="0" fieldPosition="0">
        <references count="1">
          <reference field="4294967294" count="1">
            <x v="4"/>
          </reference>
        </references>
      </pivotArea>
    </format>
    <format dxfId="1359">
      <pivotArea outline="0" fieldPosition="0">
        <references count="1">
          <reference field="4294967294" count="1">
            <x v="3"/>
          </reference>
        </references>
      </pivotArea>
    </format>
    <format dxfId="135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35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356">
      <pivotArea outline="0" fieldPosition="0">
        <references count="1">
          <reference field="4294967294" count="1">
            <x v="1"/>
          </reference>
        </references>
      </pivotArea>
    </format>
    <format dxfId="1355">
      <pivotArea type="all" dataOnly="0" outline="0" fieldPosition="0"/>
    </format>
    <format dxfId="1354">
      <pivotArea outline="0" collapsedLevelsAreSubtotals="1" fieldPosition="0"/>
    </format>
    <format dxfId="1353">
      <pivotArea dataOnly="0" labelOnly="1" outline="0" fieldPosition="0">
        <references count="1">
          <reference field="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352">
      <pivotArea dataOnly="0" labelOnly="1" outline="0" fieldPosition="0">
        <references count="1">
          <reference field="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351">
      <pivotArea dataOnly="0" labelOnly="1" outline="0" fieldPosition="0">
        <references count="1">
          <reference field="8" count="9">
            <x v="100"/>
            <x v="101"/>
            <x v="102"/>
            <x v="103"/>
            <x v="104"/>
            <x v="105"/>
            <x v="106"/>
            <x v="107"/>
            <x v="108"/>
          </reference>
        </references>
      </pivotArea>
    </format>
    <format dxfId="1350">
      <pivotArea dataOnly="0" labelOnly="1" grandRow="1" outline="0" fieldPosition="0"/>
    </format>
    <format dxfId="1349">
      <pivotArea dataOnly="0" labelOnly="1" outline="0" fieldPosition="0">
        <references count="2">
          <reference field="8" count="1" selected="0">
            <x v="17"/>
          </reference>
          <reference field="9" count="3">
            <x v="47"/>
            <x v="71"/>
            <x v="81"/>
          </reference>
        </references>
      </pivotArea>
    </format>
    <format dxfId="1348">
      <pivotArea dataOnly="0" labelOnly="1" outline="0" fieldPosition="0">
        <references count="3">
          <reference field="8" count="1" selected="0">
            <x v="9"/>
          </reference>
          <reference field="9" count="1" selected="0">
            <x v="32"/>
          </reference>
          <reference field="10" count="1">
            <x v="6"/>
          </reference>
        </references>
      </pivotArea>
    </format>
    <format dxfId="1347">
      <pivotArea dataOnly="0" labelOnly="1" outline="0" fieldPosition="0">
        <references count="3">
          <reference field="8" count="1" selected="0">
            <x v="61"/>
          </reference>
          <reference field="9" count="1" selected="0">
            <x v="65"/>
          </reference>
          <reference field="10" count="1">
            <x v="16"/>
          </reference>
        </references>
      </pivotArea>
    </format>
    <format dxfId="1346">
      <pivotArea dataOnly="0" labelOnly="1" outline="0" fieldPosition="0">
        <references count="3">
          <reference field="8" count="1" selected="0">
            <x v="82"/>
          </reference>
          <reference field="9" count="1" selected="0">
            <x v="106"/>
          </reference>
          <reference field="10" count="1">
            <x v="2"/>
          </reference>
        </references>
      </pivotArea>
    </format>
    <format dxfId="1345">
      <pivotArea dataOnly="0" labelOnly="1" outline="0" fieldPosition="0">
        <references count="3">
          <reference field="8" count="1" selected="0">
            <x v="85"/>
          </reference>
          <reference field="9" count="1" selected="0">
            <x v="69"/>
          </reference>
          <reference field="10" count="1">
            <x v="14"/>
          </reference>
        </references>
      </pivotArea>
    </format>
    <format dxfId="1344">
      <pivotArea dataOnly="0" labelOnly="1" outline="0" fieldPosition="0">
        <references count="3">
          <reference field="8" count="1" selected="0">
            <x v="94"/>
          </reference>
          <reference field="9" count="1" selected="0">
            <x v="82"/>
          </reference>
          <reference field="10" count="1">
            <x v="7"/>
          </reference>
        </references>
      </pivotArea>
    </format>
    <format dxfId="1343">
      <pivotArea dataOnly="0" labelOnly="1" outline="0" fieldPosition="0">
        <references count="3">
          <reference field="8" count="1" selected="0">
            <x v="95"/>
          </reference>
          <reference field="9" count="1" selected="0">
            <x v="5"/>
          </reference>
          <reference field="10" count="1">
            <x v="12"/>
          </reference>
        </references>
      </pivotArea>
    </format>
    <format dxfId="1342">
      <pivotArea dataOnly="0" labelOnly="1" outline="0" fieldPosition="0">
        <references count="1">
          <reference field="9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1341">
      <pivotArea dataOnly="0" labelOnly="1" outline="0" fieldPosition="0">
        <references count="1">
          <reference field="9" count="50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1340">
      <pivotArea dataOnly="0" labelOnly="1" outline="0" fieldPosition="0">
        <references count="1">
          <reference field="9" count="11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</reference>
        </references>
      </pivotArea>
    </format>
    <format dxfId="1339">
      <pivotArea dataOnly="0" labelOnly="1" outline="0" fieldPosition="0">
        <references count="2">
          <reference field="8" count="1">
            <x v="76"/>
          </reference>
          <reference field="9" count="1" selected="0">
            <x v="10"/>
          </reference>
        </references>
      </pivotArea>
    </format>
    <format dxfId="1338">
      <pivotArea dataOnly="0" labelOnly="1" outline="0" fieldPosition="0">
        <references count="2">
          <reference field="8" count="1">
            <x v="0"/>
          </reference>
          <reference field="9" count="1" selected="0">
            <x v="96"/>
          </reference>
        </references>
      </pivotArea>
    </format>
    <format dxfId="1337">
      <pivotArea dataOnly="0" labelOnly="1" outline="0" fieldPosition="0">
        <references count="3">
          <reference field="8" count="1" selected="0">
            <x v="76"/>
          </reference>
          <reference field="9" count="1" selected="0">
            <x v="10"/>
          </reference>
          <reference field="10" count="1">
            <x v="0"/>
          </reference>
        </references>
      </pivotArea>
    </format>
    <format dxfId="1336">
      <pivotArea dataOnly="0" labelOnly="1" outline="0" fieldPosition="0">
        <references count="3">
          <reference field="8" count="1" selected="0">
            <x v="0"/>
          </reference>
          <reference field="9" count="1" selected="0">
            <x v="96"/>
          </reference>
          <reference field="10" count="1">
            <x v="0"/>
          </reference>
        </references>
      </pivotArea>
    </format>
    <format dxfId="1335">
      <pivotArea dataOnly="0" labelOnly="1" outline="0" fieldPosition="0">
        <references count="4">
          <reference field="8" count="1" selected="0">
            <x v="76"/>
          </reference>
          <reference field="9" count="1" selected="0">
            <x v="1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334">
      <pivotArea dataOnly="0" labelOnly="1" outline="0" fieldPosition="0">
        <references count="4">
          <reference field="8" count="1" selected="0">
            <x v="0"/>
          </reference>
          <reference field="9" count="1" selected="0">
            <x v="9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333">
      <pivotArea type="all" dataOnly="0" outline="0" fieldPosition="0"/>
    </format>
    <format dxfId="1332">
      <pivotArea outline="0" collapsedLevelsAreSubtotals="1" fieldPosition="0"/>
    </format>
    <format dxfId="1331">
      <pivotArea dataOnly="0" labelOnly="1" outline="0" fieldPosition="0">
        <references count="1">
          <reference field="9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1330">
      <pivotArea dataOnly="0" labelOnly="1" outline="0" fieldPosition="0">
        <references count="1">
          <reference field="9" count="50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1329">
      <pivotArea dataOnly="0" labelOnly="1" outline="0" fieldPosition="0">
        <references count="1">
          <reference field="9" count="11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</reference>
        </references>
      </pivotArea>
    </format>
    <format dxfId="1328">
      <pivotArea dataOnly="0" labelOnly="1" grandRow="1" outline="0" fieldPosition="0"/>
    </format>
    <format dxfId="1327">
      <pivotArea dataOnly="0" labelOnly="1" outline="0" fieldPosition="0">
        <references count="2">
          <reference field="8" count="1">
            <x v="76"/>
          </reference>
          <reference field="9" count="1" selected="0">
            <x v="10"/>
          </reference>
        </references>
      </pivotArea>
    </format>
    <format dxfId="1326">
      <pivotArea dataOnly="0" labelOnly="1" outline="0" fieldPosition="0">
        <references count="2">
          <reference field="8" count="1">
            <x v="0"/>
          </reference>
          <reference field="9" count="1" selected="0">
            <x v="96"/>
          </reference>
        </references>
      </pivotArea>
    </format>
    <format dxfId="1325">
      <pivotArea dataOnly="0" labelOnly="1" outline="0" fieldPosition="0">
        <references count="3">
          <reference field="8" count="1" selected="0">
            <x v="76"/>
          </reference>
          <reference field="9" count="1" selected="0">
            <x v="10"/>
          </reference>
          <reference field="10" count="1">
            <x v="0"/>
          </reference>
        </references>
      </pivotArea>
    </format>
    <format dxfId="1324">
      <pivotArea dataOnly="0" labelOnly="1" outline="0" fieldPosition="0">
        <references count="3">
          <reference field="8" count="1" selected="0">
            <x v="0"/>
          </reference>
          <reference field="9" count="1" selected="0">
            <x v="96"/>
          </reference>
          <reference field="10" count="1">
            <x v="0"/>
          </reference>
        </references>
      </pivotArea>
    </format>
    <format dxfId="1323">
      <pivotArea dataOnly="0" labelOnly="1" outline="0" fieldPosition="0">
        <references count="4">
          <reference field="8" count="1" selected="0">
            <x v="76"/>
          </reference>
          <reference field="9" count="1" selected="0">
            <x v="1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322">
      <pivotArea dataOnly="0" labelOnly="1" outline="0" fieldPosition="0">
        <references count="4">
          <reference field="8" count="1" selected="0">
            <x v="0"/>
          </reference>
          <reference field="9" count="1" selected="0">
            <x v="9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321">
      <pivotArea grandRow="1" outline="0" collapsedLevelsAreSubtotals="1" fieldPosition="0"/>
    </format>
    <format dxfId="1320">
      <pivotArea dataOnly="0" labelOnly="1" grandRow="1" outline="0" fieldPosition="0"/>
    </format>
    <format dxfId="1319">
      <pivotArea outline="0" fieldPosition="0">
        <references count="4">
          <reference field="8" count="0" selected="0"/>
          <reference field="9" count="0" selected="0"/>
          <reference field="10" count="0" selected="0"/>
          <reference field="11" count="0" selected="0"/>
        </references>
      </pivotArea>
    </format>
    <format dxfId="1318">
      <pivotArea dataOnly="0" labelOnly="1" outline="0" fieldPosition="0">
        <references count="1">
          <reference field="9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1317">
      <pivotArea dataOnly="0" labelOnly="1" outline="0" fieldPosition="0">
        <references count="1">
          <reference field="9" count="50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7"/>
            <x v="98"/>
            <x v="99"/>
            <x v="100"/>
            <x v="101"/>
          </reference>
        </references>
      </pivotArea>
    </format>
    <format dxfId="1316">
      <pivotArea dataOnly="0" labelOnly="1" outline="0" fieldPosition="0">
        <references count="1">
          <reference field="9" count="10">
            <x v="102"/>
            <x v="103"/>
            <x v="104"/>
            <x v="105"/>
            <x v="106"/>
            <x v="107"/>
            <x v="108"/>
            <x v="109"/>
            <x v="110"/>
            <x v="111"/>
          </reference>
        </references>
      </pivotArea>
    </format>
    <format dxfId="1315">
      <pivotArea dataOnly="0" labelOnly="1" outline="0" fieldPosition="0">
        <references count="2">
          <reference field="8" count="1">
            <x v="89"/>
          </reference>
          <reference field="9" count="1" selected="0">
            <x v="107"/>
          </reference>
        </references>
      </pivotArea>
    </format>
    <format dxfId="1314">
      <pivotArea dataOnly="0" labelOnly="1" outline="0" fieldPosition="0">
        <references count="3">
          <reference field="8" count="1" selected="0">
            <x v="89"/>
          </reference>
          <reference field="9" count="1" selected="0">
            <x v="107"/>
          </reference>
          <reference field="10" count="1">
            <x v="7"/>
          </reference>
        </references>
      </pivotArea>
    </format>
    <format dxfId="1313">
      <pivotArea dataOnly="0" labelOnly="1" outline="0" fieldPosition="0">
        <references count="4">
          <reference field="8" count="1" selected="0">
            <x v="89"/>
          </reference>
          <reference field="9" count="1" selected="0">
            <x v="107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1312">
      <pivotArea field="9" type="button" dataOnly="0" labelOnly="1" outline="0" axis="axisRow" fieldPosition="0"/>
    </format>
    <format dxfId="1311">
      <pivotArea field="8" type="button" dataOnly="0" labelOnly="1" outline="0" axis="axisRow" fieldPosition="1"/>
    </format>
    <format dxfId="1310">
      <pivotArea field="10" type="button" dataOnly="0" labelOnly="1" outline="0" axis="axisRow" fieldPosition="2"/>
    </format>
    <format dxfId="1309">
      <pivotArea field="11" type="button" dataOnly="0" labelOnly="1" outline="0" axis="axisRow" fieldPosition="3"/>
    </format>
    <format dxfId="130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307">
      <pivotArea dataOnly="0" labelOnly="1" outline="0" fieldPosition="0">
        <references count="1">
          <reference field="9" count="1">
            <x v="11"/>
          </reference>
        </references>
      </pivotArea>
    </format>
    <format dxfId="1306">
      <pivotArea dataOnly="0" labelOnly="1" outline="0" fieldPosition="0">
        <references count="1">
          <reference field="9" count="3">
            <x v="43"/>
            <x v="75"/>
            <x v="100"/>
          </reference>
        </references>
      </pivotArea>
    </format>
    <format dxfId="1305">
      <pivotArea dataOnly="0" labelOnly="1" outline="0" fieldPosition="0">
        <references count="1">
          <reference field="9" count="4">
            <x v="1"/>
            <x v="8"/>
            <x v="80"/>
            <x v="104"/>
          </reference>
        </references>
      </pivotArea>
    </format>
    <format dxfId="1304">
      <pivotArea dataOnly="0" labelOnly="1" outline="0" fieldPosition="0">
        <references count="1">
          <reference field="9" count="5">
            <x v="12"/>
            <x v="31"/>
            <x v="32"/>
            <x v="46"/>
            <x v="97"/>
          </reference>
        </references>
      </pivotArea>
    </format>
    <format dxfId="1303">
      <pivotArea dataOnly="0" labelOnly="1" outline="0" fieldPosition="0">
        <references count="1">
          <reference field="9" count="13">
            <x v="6"/>
            <x v="13"/>
            <x v="17"/>
            <x v="28"/>
            <x v="33"/>
            <x v="47"/>
            <x v="50"/>
            <x v="66"/>
            <x v="71"/>
            <x v="77"/>
            <x v="81"/>
            <x v="82"/>
            <x v="87"/>
          </reference>
        </references>
      </pivotArea>
    </format>
    <format dxfId="1302">
      <pivotArea dataOnly="0" labelOnly="1" outline="0" fieldPosition="0">
        <references count="1">
          <reference field="9" count="2">
            <x v="35"/>
            <x v="85"/>
          </reference>
        </references>
      </pivotArea>
    </format>
    <format dxfId="1301">
      <pivotArea dataOnly="0" labelOnly="1" outline="0" fieldPosition="0">
        <references count="1">
          <reference field="9" count="1">
            <x v="61"/>
          </reference>
        </references>
      </pivotArea>
    </format>
    <format dxfId="1300">
      <pivotArea dataOnly="0" labelOnly="1" outline="0" fieldPosition="0">
        <references count="1">
          <reference field="9" count="1">
            <x v="54"/>
          </reference>
        </references>
      </pivotArea>
    </format>
    <format dxfId="1299">
      <pivotArea dataOnly="0" labelOnly="1" outline="0" fieldPosition="0">
        <references count="1">
          <reference field="9" count="16">
            <x v="2"/>
            <x v="9"/>
            <x v="21"/>
            <x v="22"/>
            <x v="41"/>
            <x v="45"/>
            <x v="49"/>
            <x v="55"/>
            <x v="59"/>
            <x v="60"/>
            <x v="79"/>
            <x v="91"/>
            <x v="94"/>
            <x v="98"/>
            <x v="101"/>
            <x v="108"/>
          </reference>
        </references>
      </pivotArea>
    </format>
    <format dxfId="1298">
      <pivotArea dataOnly="0" labelOnly="1" outline="0" fieldPosition="0">
        <references count="1">
          <reference field="9" count="3">
            <x v="36"/>
            <x v="73"/>
            <x v="74"/>
          </reference>
        </references>
      </pivotArea>
    </format>
    <format dxfId="1297">
      <pivotArea dataOnly="0" labelOnly="1" outline="0" fieldPosition="0">
        <references count="1">
          <reference field="9" count="11">
            <x v="4"/>
            <x v="5"/>
            <x v="14"/>
            <x v="24"/>
            <x v="29"/>
            <x v="37"/>
            <x v="44"/>
            <x v="62"/>
            <x v="67"/>
            <x v="76"/>
            <x v="93"/>
          </reference>
        </references>
      </pivotArea>
    </format>
    <format dxfId="1296">
      <pivotArea dataOnly="0" labelOnly="1" outline="0" fieldPosition="0">
        <references count="1">
          <reference field="9" count="2">
            <x v="38"/>
            <x v="86"/>
          </reference>
        </references>
      </pivotArea>
    </format>
    <format dxfId="1295">
      <pivotArea dataOnly="0" labelOnly="1" outline="0" fieldPosition="0">
        <references count="1">
          <reference field="9" count="8">
            <x v="39"/>
            <x v="58"/>
            <x v="68"/>
            <x v="69"/>
            <x v="88"/>
            <x v="89"/>
            <x v="90"/>
            <x v="95"/>
          </reference>
        </references>
      </pivotArea>
    </format>
    <format dxfId="1294">
      <pivotArea dataOnly="0" labelOnly="1" outline="0" fieldPosition="0">
        <references count="1">
          <reference field="9" count="6">
            <x v="15"/>
            <x v="26"/>
            <x v="40"/>
            <x v="53"/>
            <x v="72"/>
            <x v="78"/>
          </reference>
        </references>
      </pivotArea>
    </format>
    <format dxfId="1293">
      <pivotArea dataOnly="0" labelOnly="1" outline="0" fieldPosition="0">
        <references count="1">
          <reference field="9" count="6">
            <x v="25"/>
            <x v="27"/>
            <x v="48"/>
            <x v="64"/>
            <x v="65"/>
            <x v="103"/>
          </reference>
        </references>
      </pivotArea>
    </format>
    <format dxfId="1292">
      <pivotArea dataOnly="0" labelOnly="1" outline="0" fieldPosition="0">
        <references count="1">
          <reference field="9" count="1">
            <x v="16"/>
          </reference>
        </references>
      </pivotArea>
    </format>
    <format dxfId="1291">
      <pivotArea dataOnly="0" labelOnly="1" outline="0" fieldPosition="0">
        <references count="1">
          <reference field="9" count="2">
            <x v="20"/>
            <x v="34"/>
          </reference>
        </references>
      </pivotArea>
    </format>
    <format dxfId="1290">
      <pivotArea dataOnly="0" labelOnly="1" outline="0" fieldPosition="0">
        <references count="1">
          <reference field="9" count="6">
            <x v="3"/>
            <x v="7"/>
            <x v="18"/>
            <x v="23"/>
            <x v="57"/>
            <x v="102"/>
          </reference>
        </references>
      </pivotArea>
    </format>
    <format dxfId="1289">
      <pivotArea dataOnly="0" labelOnly="1" outline="0" fieldPosition="0">
        <references count="1">
          <reference field="9" count="1">
            <x v="42"/>
          </reference>
        </references>
      </pivotArea>
    </format>
    <format dxfId="1288">
      <pivotArea dataOnly="0" labelOnly="1" outline="0" offset="A256" fieldPosition="0">
        <references count="1">
          <reference field="9" count="1">
            <x v="107"/>
          </reference>
        </references>
      </pivotArea>
    </format>
    <format dxfId="1287">
      <pivotArea dataOnly="0" labelOnly="1" outline="0" fieldPosition="0">
        <references count="1">
          <reference field="9" count="1">
            <x v="109"/>
          </reference>
        </references>
      </pivotArea>
    </format>
    <format dxfId="1286">
      <pivotArea dataOnly="0" labelOnly="1" outline="0" fieldPosition="0">
        <references count="1">
          <reference field="9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1285">
      <pivotArea dataOnly="0" labelOnly="1" outline="0" fieldPosition="0">
        <references count="1">
          <reference field="9" count="50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7"/>
            <x v="98"/>
            <x v="99"/>
            <x v="100"/>
            <x v="101"/>
          </reference>
        </references>
      </pivotArea>
    </format>
    <format dxfId="1284">
      <pivotArea dataOnly="0" labelOnly="1" outline="0" fieldPosition="0">
        <references count="1">
          <reference field="9" count="10">
            <x v="102"/>
            <x v="103"/>
            <x v="104"/>
            <x v="105"/>
            <x v="106"/>
            <x v="107"/>
            <x v="108"/>
            <x v="109"/>
            <x v="110"/>
            <x v="111"/>
          </reference>
        </references>
      </pivotArea>
    </format>
    <format dxfId="1283">
      <pivotArea dataOnly="0" labelOnly="1" outline="0" fieldPosition="0">
        <references count="2">
          <reference field="8" count="1">
            <x v="102"/>
          </reference>
          <reference field="9" count="1" selected="0">
            <x v="0"/>
          </reference>
        </references>
      </pivotArea>
    </format>
    <format dxfId="1282">
      <pivotArea dataOnly="0" labelOnly="1" outline="0" fieldPosition="0">
        <references count="2">
          <reference field="8" count="1">
            <x v="26"/>
          </reference>
          <reference field="9" count="1" selected="0">
            <x v="1"/>
          </reference>
        </references>
      </pivotArea>
    </format>
    <format dxfId="1281">
      <pivotArea dataOnly="0" labelOnly="1" outline="0" fieldPosition="0">
        <references count="2">
          <reference field="8" count="1">
            <x v="35"/>
          </reference>
          <reference field="9" count="1" selected="0">
            <x v="2"/>
          </reference>
        </references>
      </pivotArea>
    </format>
    <format dxfId="1280">
      <pivotArea dataOnly="0" labelOnly="1" outline="0" fieldPosition="0">
        <references count="2">
          <reference field="8" count="1">
            <x v="107"/>
          </reference>
          <reference field="9" count="1" selected="0">
            <x v="3"/>
          </reference>
        </references>
      </pivotArea>
    </format>
    <format dxfId="1279">
      <pivotArea dataOnly="0" labelOnly="1" outline="0" fieldPosition="0">
        <references count="2">
          <reference field="8" count="1">
            <x v="41"/>
          </reference>
          <reference field="9" count="1" selected="0">
            <x v="4"/>
          </reference>
        </references>
      </pivotArea>
    </format>
    <format dxfId="1278">
      <pivotArea dataOnly="0" labelOnly="1" outline="0" fieldPosition="0">
        <references count="2">
          <reference field="8" count="1">
            <x v="95"/>
          </reference>
          <reference field="9" count="1" selected="0">
            <x v="5"/>
          </reference>
        </references>
      </pivotArea>
    </format>
    <format dxfId="1277">
      <pivotArea dataOnly="0" labelOnly="1" outline="0" fieldPosition="0">
        <references count="2">
          <reference field="8" count="1">
            <x v="18"/>
          </reference>
          <reference field="9" count="1" selected="0">
            <x v="6"/>
          </reference>
        </references>
      </pivotArea>
    </format>
    <format dxfId="1276">
      <pivotArea dataOnly="0" labelOnly="1" outline="0" fieldPosition="0">
        <references count="2">
          <reference field="8" count="1">
            <x v="105"/>
          </reference>
          <reference field="9" count="1" selected="0">
            <x v="7"/>
          </reference>
        </references>
      </pivotArea>
    </format>
    <format dxfId="1275">
      <pivotArea dataOnly="0" labelOnly="1" outline="0" fieldPosition="0">
        <references count="2">
          <reference field="8" count="1">
            <x v="36"/>
          </reference>
          <reference field="9" count="1" selected="0">
            <x v="8"/>
          </reference>
        </references>
      </pivotArea>
    </format>
    <format dxfId="1274">
      <pivotArea dataOnly="0" labelOnly="1" outline="0" fieldPosition="0">
        <references count="2">
          <reference field="8" count="1">
            <x v="91"/>
          </reference>
          <reference field="9" count="1" selected="0">
            <x v="9"/>
          </reference>
        </references>
      </pivotArea>
    </format>
    <format dxfId="1273">
      <pivotArea dataOnly="0" labelOnly="1" outline="0" fieldPosition="0">
        <references count="2">
          <reference field="8" count="1">
            <x v="0"/>
          </reference>
          <reference field="9" count="1" selected="0">
            <x v="11"/>
          </reference>
        </references>
      </pivotArea>
    </format>
    <format dxfId="1272">
      <pivotArea dataOnly="0" labelOnly="1" outline="0" fieldPosition="0">
        <references count="2">
          <reference field="8" count="1">
            <x v="80"/>
          </reference>
          <reference field="9" count="1" selected="0">
            <x v="12"/>
          </reference>
        </references>
      </pivotArea>
    </format>
    <format dxfId="1271">
      <pivotArea dataOnly="0" labelOnly="1" outline="0" fieldPosition="0">
        <references count="2">
          <reference field="8" count="1">
            <x v="14"/>
          </reference>
          <reference field="9" count="1" selected="0">
            <x v="13"/>
          </reference>
        </references>
      </pivotArea>
    </format>
    <format dxfId="1270">
      <pivotArea dataOnly="0" labelOnly="1" outline="0" fieldPosition="0">
        <references count="2">
          <reference field="8" count="1">
            <x v="42"/>
          </reference>
          <reference field="9" count="1" selected="0">
            <x v="14"/>
          </reference>
        </references>
      </pivotArea>
    </format>
    <format dxfId="1269">
      <pivotArea dataOnly="0" labelOnly="1" outline="0" fieldPosition="0">
        <references count="2">
          <reference field="8" count="1">
            <x v="88"/>
          </reference>
          <reference field="9" count="1" selected="0">
            <x v="15"/>
          </reference>
        </references>
      </pivotArea>
    </format>
    <format dxfId="1268">
      <pivotArea dataOnly="0" labelOnly="1" outline="0" fieldPosition="0">
        <references count="2">
          <reference field="8" count="1">
            <x v="67"/>
          </reference>
          <reference field="9" count="1" selected="0">
            <x v="16"/>
          </reference>
        </references>
      </pivotArea>
    </format>
    <format dxfId="1267">
      <pivotArea dataOnly="0" labelOnly="1" outline="0" fieldPosition="0">
        <references count="2">
          <reference field="8" count="1">
            <x v="15"/>
          </reference>
          <reference field="9" count="1" selected="0">
            <x v="17"/>
          </reference>
        </references>
      </pivotArea>
    </format>
    <format dxfId="1266">
      <pivotArea dataOnly="0" labelOnly="1" outline="0" fieldPosition="0">
        <references count="2">
          <reference field="8" count="1">
            <x v="106"/>
          </reference>
          <reference field="9" count="1" selected="0">
            <x v="18"/>
          </reference>
        </references>
      </pivotArea>
    </format>
    <format dxfId="1265">
      <pivotArea dataOnly="0" labelOnly="1" outline="0" fieldPosition="0">
        <references count="2">
          <reference field="8" count="1">
            <x v="2"/>
          </reference>
          <reference field="9" count="1" selected="0">
            <x v="19"/>
          </reference>
        </references>
      </pivotArea>
    </format>
    <format dxfId="1264">
      <pivotArea dataOnly="0" labelOnly="1" outline="0" fieldPosition="0">
        <references count="2">
          <reference field="8" count="1">
            <x v="101"/>
          </reference>
          <reference field="9" count="1" selected="0">
            <x v="20"/>
          </reference>
        </references>
      </pivotArea>
    </format>
    <format dxfId="1263">
      <pivotArea dataOnly="0" labelOnly="1" outline="0" fieldPosition="0">
        <references count="2">
          <reference field="8" count="1">
            <x v="27"/>
          </reference>
          <reference field="9" count="1" selected="0">
            <x v="21"/>
          </reference>
        </references>
      </pivotArea>
    </format>
    <format dxfId="1262">
      <pivotArea dataOnly="0" labelOnly="1" outline="0" fieldPosition="0">
        <references count="2">
          <reference field="8" count="1">
            <x v="30"/>
          </reference>
          <reference field="9" count="1" selected="0">
            <x v="22"/>
          </reference>
        </references>
      </pivotArea>
    </format>
    <format dxfId="1261">
      <pivotArea dataOnly="0" labelOnly="1" outline="0" fieldPosition="0">
        <references count="2">
          <reference field="8" count="1">
            <x v="73"/>
          </reference>
          <reference field="9" count="1" selected="0">
            <x v="23"/>
          </reference>
        </references>
      </pivotArea>
    </format>
    <format dxfId="1260">
      <pivotArea dataOnly="0" labelOnly="1" outline="0" fieldPosition="0">
        <references count="2">
          <reference field="8" count="1">
            <x v="43"/>
          </reference>
          <reference field="9" count="1" selected="0">
            <x v="24"/>
          </reference>
        </references>
      </pivotArea>
    </format>
    <format dxfId="1259">
      <pivotArea dataOnly="0" labelOnly="1" outline="0" fieldPosition="0">
        <references count="2">
          <reference field="8" count="1">
            <x v="97"/>
          </reference>
          <reference field="9" count="1" selected="0">
            <x v="25"/>
          </reference>
        </references>
      </pivotArea>
    </format>
    <format dxfId="1258">
      <pivotArea dataOnly="0" labelOnly="1" outline="0" fieldPosition="0">
        <references count="2">
          <reference field="8" count="1">
            <x v="87"/>
          </reference>
          <reference field="9" count="1" selected="0">
            <x v="26"/>
          </reference>
        </references>
      </pivotArea>
    </format>
    <format dxfId="1257">
      <pivotArea dataOnly="0" labelOnly="1" outline="0" fieldPosition="0">
        <references count="2">
          <reference field="8" count="1">
            <x v="96"/>
          </reference>
          <reference field="9" count="1" selected="0">
            <x v="27"/>
          </reference>
        </references>
      </pivotArea>
    </format>
    <format dxfId="1256">
      <pivotArea dataOnly="0" labelOnly="1" outline="0" fieldPosition="0">
        <references count="2">
          <reference field="8" count="1">
            <x v="16"/>
          </reference>
          <reference field="9" count="1" selected="0">
            <x v="28"/>
          </reference>
        </references>
      </pivotArea>
    </format>
    <format dxfId="1255">
      <pivotArea dataOnly="0" labelOnly="1" outline="0" fieldPosition="0">
        <references count="2">
          <reference field="8" count="1">
            <x v="90"/>
          </reference>
          <reference field="9" count="1" selected="0">
            <x v="29"/>
          </reference>
        </references>
      </pivotArea>
    </format>
    <format dxfId="1254">
      <pivotArea dataOnly="0" labelOnly="1" outline="0" fieldPosition="0">
        <references count="2">
          <reference field="8" count="1">
            <x v="68"/>
          </reference>
          <reference field="9" count="1" selected="0">
            <x v="30"/>
          </reference>
        </references>
      </pivotArea>
    </format>
    <format dxfId="1253">
      <pivotArea dataOnly="0" labelOnly="1" outline="0" fieldPosition="0">
        <references count="2">
          <reference field="8" count="1">
            <x v="10"/>
          </reference>
          <reference field="9" count="1" selected="0">
            <x v="31"/>
          </reference>
        </references>
      </pivotArea>
    </format>
    <format dxfId="1252">
      <pivotArea dataOnly="0" labelOnly="1" outline="0" fieldPosition="0">
        <references count="2">
          <reference field="8" count="1">
            <x v="9"/>
          </reference>
          <reference field="9" count="1" selected="0">
            <x v="32"/>
          </reference>
        </references>
      </pivotArea>
    </format>
    <format dxfId="1251">
      <pivotArea dataOnly="0" labelOnly="1" outline="0" fieldPosition="0">
        <references count="2">
          <reference field="8" count="1">
            <x v="13"/>
          </reference>
          <reference field="9" count="1" selected="0">
            <x v="33"/>
          </reference>
        </references>
      </pivotArea>
    </format>
    <format dxfId="1250">
      <pivotArea dataOnly="0" labelOnly="1" outline="0" fieldPosition="0">
        <references count="2">
          <reference field="8" count="1">
            <x v="5"/>
          </reference>
          <reference field="9" count="1" selected="0">
            <x v="34"/>
          </reference>
        </references>
      </pivotArea>
    </format>
    <format dxfId="1249">
      <pivotArea dataOnly="0" labelOnly="1" outline="0" fieldPosition="0">
        <references count="2">
          <reference field="8" count="1">
            <x v="22"/>
          </reference>
          <reference field="9" count="1" selected="0">
            <x v="35"/>
          </reference>
        </references>
      </pivotArea>
    </format>
    <format dxfId="1248">
      <pivotArea dataOnly="0" labelOnly="1" outline="0" fieldPosition="0">
        <references count="2">
          <reference field="8" count="1">
            <x v="37"/>
          </reference>
          <reference field="9" count="1" selected="0">
            <x v="36"/>
          </reference>
        </references>
      </pivotArea>
    </format>
    <format dxfId="1247">
      <pivotArea dataOnly="0" labelOnly="1" outline="0" fieldPosition="0">
        <references count="2">
          <reference field="8" count="1">
            <x v="40"/>
          </reference>
          <reference field="9" count="1" selected="0">
            <x v="37"/>
          </reference>
        </references>
      </pivotArea>
    </format>
    <format dxfId="1246">
      <pivotArea dataOnly="0" labelOnly="1" outline="0" fieldPosition="0">
        <references count="2">
          <reference field="8" count="1">
            <x v="47"/>
          </reference>
          <reference field="9" count="1" selected="0">
            <x v="38"/>
          </reference>
        </references>
      </pivotArea>
    </format>
    <format dxfId="1245">
      <pivotArea dataOnly="0" labelOnly="1" outline="0" fieldPosition="0">
        <references count="2">
          <reference field="8" count="1">
            <x v="49"/>
          </reference>
          <reference field="9" count="1" selected="0">
            <x v="39"/>
          </reference>
        </references>
      </pivotArea>
    </format>
    <format dxfId="1244">
      <pivotArea dataOnly="0" labelOnly="1" outline="0" fieldPosition="0">
        <references count="2">
          <reference field="8" count="1">
            <x v="58"/>
          </reference>
          <reference field="9" count="1" selected="0">
            <x v="40"/>
          </reference>
        </references>
      </pivotArea>
    </format>
    <format dxfId="1243">
      <pivotArea dataOnly="0" labelOnly="1" outline="0" fieldPosition="0">
        <references count="2">
          <reference field="8" count="1">
            <x v="25"/>
          </reference>
          <reference field="9" count="1" selected="0">
            <x v="41"/>
          </reference>
        </references>
      </pivotArea>
    </format>
    <format dxfId="1242">
      <pivotArea dataOnly="0" labelOnly="1" outline="0" fieldPosition="0">
        <references count="2">
          <reference field="8" count="1">
            <x v="103"/>
          </reference>
          <reference field="9" count="1" selected="0">
            <x v="42"/>
          </reference>
        </references>
      </pivotArea>
    </format>
    <format dxfId="1241">
      <pivotArea dataOnly="0" labelOnly="1" outline="0" fieldPosition="0">
        <references count="2">
          <reference field="8" count="1">
            <x v="7"/>
          </reference>
          <reference field="9" count="1" selected="0">
            <x v="43"/>
          </reference>
        </references>
      </pivotArea>
    </format>
    <format dxfId="1240">
      <pivotArea dataOnly="0" labelOnly="1" outline="0" fieldPosition="0">
        <references count="2">
          <reference field="8" count="1">
            <x v="44"/>
          </reference>
          <reference field="9" count="1" selected="0">
            <x v="44"/>
          </reference>
        </references>
      </pivotArea>
    </format>
    <format dxfId="1239">
      <pivotArea dataOnly="0" labelOnly="1" outline="0" fieldPosition="0">
        <references count="2">
          <reference field="8" count="1">
            <x v="53"/>
          </reference>
          <reference field="9" count="1" selected="0">
            <x v="45"/>
          </reference>
        </references>
      </pivotArea>
    </format>
    <format dxfId="1238">
      <pivotArea dataOnly="0" labelOnly="1" outline="0" fieldPosition="0">
        <references count="2">
          <reference field="8" count="1">
            <x v="92"/>
          </reference>
          <reference field="9" count="1" selected="0">
            <x v="46"/>
          </reference>
        </references>
      </pivotArea>
    </format>
    <format dxfId="1237">
      <pivotArea dataOnly="0" labelOnly="1" outline="0" fieldPosition="0">
        <references count="2">
          <reference field="8" count="1">
            <x v="17"/>
          </reference>
          <reference field="9" count="1" selected="0">
            <x v="47"/>
          </reference>
        </references>
      </pivotArea>
    </format>
    <format dxfId="1236">
      <pivotArea dataOnly="0" labelOnly="1" outline="0" fieldPosition="0">
        <references count="2">
          <reference field="8" count="1">
            <x v="62"/>
          </reference>
          <reference field="9" count="1" selected="0">
            <x v="48"/>
          </reference>
        </references>
      </pivotArea>
    </format>
    <format dxfId="1235">
      <pivotArea dataOnly="0" labelOnly="1" outline="0" fieldPosition="0">
        <references count="2">
          <reference field="8" count="1">
            <x v="29"/>
          </reference>
          <reference field="9" count="1" selected="0">
            <x v="49"/>
          </reference>
        </references>
      </pivotArea>
    </format>
    <format dxfId="1234">
      <pivotArea dataOnly="0" labelOnly="1" outline="0" fieldPosition="0">
        <references count="2">
          <reference field="8" count="1">
            <x v="21"/>
          </reference>
          <reference field="9" count="1" selected="0">
            <x v="50"/>
          </reference>
        </references>
      </pivotArea>
    </format>
    <format dxfId="1233">
      <pivotArea dataOnly="0" labelOnly="1" outline="0" fieldPosition="0">
        <references count="2">
          <reference field="8" count="1">
            <x v="81"/>
          </reference>
          <reference field="9" count="1" selected="0">
            <x v="51"/>
          </reference>
        </references>
      </pivotArea>
    </format>
    <format dxfId="1232">
      <pivotArea dataOnly="0" labelOnly="1" outline="0" fieldPosition="0">
        <references count="2">
          <reference field="8" count="1">
            <x v="65"/>
          </reference>
          <reference field="9" count="1" selected="0">
            <x v="52"/>
          </reference>
        </references>
      </pivotArea>
    </format>
    <format dxfId="1231">
      <pivotArea dataOnly="0" labelOnly="1" outline="0" fieldPosition="0">
        <references count="2">
          <reference field="8" count="1">
            <x v="59"/>
          </reference>
          <reference field="9" count="1" selected="0">
            <x v="53"/>
          </reference>
        </references>
      </pivotArea>
    </format>
    <format dxfId="1230">
      <pivotArea dataOnly="0" labelOnly="1" outline="0" fieldPosition="0">
        <references count="2">
          <reference field="8" count="1">
            <x v="24"/>
          </reference>
          <reference field="9" count="1" selected="0">
            <x v="54"/>
          </reference>
        </references>
      </pivotArea>
    </format>
    <format dxfId="1229">
      <pivotArea dataOnly="0" labelOnly="1" outline="0" fieldPosition="0">
        <references count="2">
          <reference field="8" count="1">
            <x v="12"/>
          </reference>
          <reference field="9" count="1" selected="0">
            <x v="55"/>
          </reference>
        </references>
      </pivotArea>
    </format>
    <format dxfId="1228">
      <pivotArea dataOnly="0" labelOnly="1" outline="0" fieldPosition="0">
        <references count="2">
          <reference field="8" count="1">
            <x v="3"/>
          </reference>
          <reference field="9" count="1" selected="0">
            <x v="56"/>
          </reference>
        </references>
      </pivotArea>
    </format>
    <format dxfId="1227">
      <pivotArea dataOnly="0" labelOnly="1" outline="0" fieldPosition="0">
        <references count="2">
          <reference field="8" count="1">
            <x v="108"/>
          </reference>
          <reference field="9" count="1" selected="0">
            <x v="57"/>
          </reference>
        </references>
      </pivotArea>
    </format>
    <format dxfId="1226">
      <pivotArea dataOnly="0" labelOnly="1" outline="0" fieldPosition="0">
        <references count="2">
          <reference field="8" count="1">
            <x v="98"/>
          </reference>
          <reference field="9" count="1" selected="0">
            <x v="58"/>
          </reference>
        </references>
      </pivotArea>
    </format>
    <format dxfId="1225">
      <pivotArea dataOnly="0" labelOnly="1" outline="0" fieldPosition="0">
        <references count="2">
          <reference field="8" count="1">
            <x v="86"/>
          </reference>
          <reference field="9" count="1" selected="0">
            <x v="59"/>
          </reference>
        </references>
      </pivotArea>
    </format>
    <format dxfId="1224">
      <pivotArea dataOnly="0" labelOnly="1" outline="0" fieldPosition="0">
        <references count="2">
          <reference field="8" count="1">
            <x v="31"/>
          </reference>
          <reference field="9" count="1" selected="0">
            <x v="60"/>
          </reference>
        </references>
      </pivotArea>
    </format>
    <format dxfId="1223">
      <pivotArea dataOnly="0" labelOnly="1" outline="0" fieldPosition="0">
        <references count="2">
          <reference field="8" count="1">
            <x v="57"/>
          </reference>
          <reference field="9" count="1" selected="0">
            <x v="61"/>
          </reference>
        </references>
      </pivotArea>
    </format>
    <format dxfId="1222">
      <pivotArea dataOnly="0" labelOnly="1" outline="0" fieldPosition="0">
        <references count="2">
          <reference field="8" count="1">
            <x v="74"/>
          </reference>
          <reference field="9" count="1" selected="0">
            <x v="62"/>
          </reference>
        </references>
      </pivotArea>
    </format>
    <format dxfId="1221">
      <pivotArea dataOnly="0" labelOnly="1" outline="0" fieldPosition="0">
        <references count="2">
          <reference field="8" count="1">
            <x v="71"/>
          </reference>
          <reference field="9" count="1" selected="0">
            <x v="63"/>
          </reference>
        </references>
      </pivotArea>
    </format>
    <format dxfId="1220">
      <pivotArea dataOnly="0" labelOnly="1" outline="0" fieldPosition="0">
        <references count="2">
          <reference field="8" count="1">
            <x v="63"/>
          </reference>
          <reference field="9" count="1" selected="0">
            <x v="64"/>
          </reference>
        </references>
      </pivotArea>
    </format>
    <format dxfId="1219">
      <pivotArea dataOnly="0" labelOnly="1" outline="0" fieldPosition="0">
        <references count="2">
          <reference field="8" count="1">
            <x v="61"/>
          </reference>
          <reference field="9" count="1" selected="0">
            <x v="65"/>
          </reference>
        </references>
      </pivotArea>
    </format>
    <format dxfId="1218">
      <pivotArea dataOnly="0" labelOnly="1" outline="0" fieldPosition="0">
        <references count="2">
          <reference field="8" count="1">
            <x v="19"/>
          </reference>
          <reference field="9" count="1" selected="0">
            <x v="66"/>
          </reference>
        </references>
      </pivotArea>
    </format>
    <format dxfId="1217">
      <pivotArea dataOnly="0" labelOnly="1" outline="0" fieldPosition="0">
        <references count="2">
          <reference field="8" count="1">
            <x v="79"/>
          </reference>
          <reference field="9" count="1" selected="0">
            <x v="67"/>
          </reference>
        </references>
      </pivotArea>
    </format>
    <format dxfId="1216">
      <pivotArea dataOnly="0" labelOnly="1" outline="0" fieldPosition="0">
        <references count="2">
          <reference field="8" count="1">
            <x v="78"/>
          </reference>
          <reference field="9" count="1" selected="0">
            <x v="68"/>
          </reference>
        </references>
      </pivotArea>
    </format>
    <format dxfId="1215">
      <pivotArea dataOnly="0" labelOnly="1" outline="0" fieldPosition="0">
        <references count="2">
          <reference field="8" count="1">
            <x v="85"/>
          </reference>
          <reference field="9" count="1" selected="0">
            <x v="69"/>
          </reference>
        </references>
      </pivotArea>
    </format>
    <format dxfId="1214">
      <pivotArea dataOnly="0" labelOnly="1" outline="0" fieldPosition="0">
        <references count="2">
          <reference field="8" count="1">
            <x v="4"/>
          </reference>
          <reference field="9" count="1" selected="0">
            <x v="70"/>
          </reference>
        </references>
      </pivotArea>
    </format>
    <format dxfId="1213">
      <pivotArea dataOnly="0" labelOnly="1" outline="0" fieldPosition="0">
        <references count="2">
          <reference field="8" count="1">
            <x v="17"/>
          </reference>
          <reference field="9" count="1" selected="0">
            <x v="71"/>
          </reference>
        </references>
      </pivotArea>
    </format>
    <format dxfId="1212">
      <pivotArea dataOnly="0" labelOnly="1" outline="0" fieldPosition="0">
        <references count="2">
          <reference field="8" count="1">
            <x v="83"/>
          </reference>
          <reference field="9" count="1" selected="0">
            <x v="72"/>
          </reference>
        </references>
      </pivotArea>
    </format>
    <format dxfId="1211">
      <pivotArea dataOnly="0" labelOnly="1" outline="0" fieldPosition="0">
        <references count="2">
          <reference field="8" count="1">
            <x v="38"/>
          </reference>
          <reference field="9" count="1" selected="0">
            <x v="73"/>
          </reference>
        </references>
      </pivotArea>
    </format>
    <format dxfId="1210">
      <pivotArea dataOnly="0" labelOnly="1" outline="0" fieldPosition="0">
        <references count="2">
          <reference field="8" count="1">
            <x v="39"/>
          </reference>
          <reference field="9" count="1" selected="0">
            <x v="74"/>
          </reference>
        </references>
      </pivotArea>
    </format>
    <format dxfId="1209">
      <pivotArea dataOnly="0" labelOnly="1" outline="0" fieldPosition="0">
        <references count="2">
          <reference field="8" count="1">
            <x v="6"/>
          </reference>
          <reference field="9" count="1" selected="0">
            <x v="75"/>
          </reference>
        </references>
      </pivotArea>
    </format>
    <format dxfId="1208">
      <pivotArea dataOnly="0" labelOnly="1" outline="0" fieldPosition="0">
        <references count="2">
          <reference field="8" count="1">
            <x v="45"/>
          </reference>
          <reference field="9" count="1" selected="0">
            <x v="76"/>
          </reference>
        </references>
      </pivotArea>
    </format>
    <format dxfId="1207">
      <pivotArea dataOnly="0" labelOnly="1" outline="0" fieldPosition="0">
        <references count="2">
          <reference field="8" count="1">
            <x v="20"/>
          </reference>
          <reference field="9" count="1" selected="0">
            <x v="77"/>
          </reference>
        </references>
      </pivotArea>
    </format>
    <format dxfId="1206">
      <pivotArea dataOnly="0" labelOnly="1" outline="0" fieldPosition="0">
        <references count="2">
          <reference field="8" count="1">
            <x v="60"/>
          </reference>
          <reference field="9" count="1" selected="0">
            <x v="78"/>
          </reference>
        </references>
      </pivotArea>
    </format>
    <format dxfId="1205">
      <pivotArea dataOnly="0" labelOnly="1" outline="0" fieldPosition="0">
        <references count="2">
          <reference field="8" count="1">
            <x v="34"/>
          </reference>
          <reference field="9" count="1" selected="0">
            <x v="79"/>
          </reference>
        </references>
      </pivotArea>
    </format>
    <format dxfId="1204">
      <pivotArea dataOnly="0" labelOnly="1" outline="0" fieldPosition="0">
        <references count="2">
          <reference field="8" count="1">
            <x v="32"/>
          </reference>
          <reference field="9" count="1" selected="0">
            <x v="80"/>
          </reference>
        </references>
      </pivotArea>
    </format>
    <format dxfId="1203">
      <pivotArea dataOnly="0" labelOnly="1" outline="0" fieldPosition="0">
        <references count="2">
          <reference field="8" count="1">
            <x v="17"/>
          </reference>
          <reference field="9" count="1" selected="0">
            <x v="81"/>
          </reference>
        </references>
      </pivotArea>
    </format>
    <format dxfId="1202">
      <pivotArea dataOnly="0" labelOnly="1" outline="0" fieldPosition="0">
        <references count="2">
          <reference field="8" count="1">
            <x v="94"/>
          </reference>
          <reference field="9" count="1" selected="0">
            <x v="82"/>
          </reference>
        </references>
      </pivotArea>
    </format>
    <format dxfId="1201">
      <pivotArea dataOnly="0" labelOnly="1" outline="0" fieldPosition="0">
        <references count="2">
          <reference field="8" count="1">
            <x v="70"/>
          </reference>
          <reference field="9" count="1" selected="0">
            <x v="83"/>
          </reference>
        </references>
      </pivotArea>
    </format>
    <format dxfId="1200">
      <pivotArea dataOnly="0" labelOnly="1" outline="0" fieldPosition="0">
        <references count="2">
          <reference field="8" count="1">
            <x v="1"/>
          </reference>
          <reference field="9" count="1" selected="0">
            <x v="84"/>
          </reference>
        </references>
      </pivotArea>
    </format>
    <format dxfId="1199">
      <pivotArea dataOnly="0" labelOnly="1" outline="0" fieldPosition="0">
        <references count="2">
          <reference field="8" count="1">
            <x v="23"/>
          </reference>
          <reference field="9" count="1" selected="0">
            <x v="85"/>
          </reference>
        </references>
      </pivotArea>
    </format>
    <format dxfId="1198">
      <pivotArea dataOnly="0" labelOnly="1" outline="0" fieldPosition="0">
        <references count="2">
          <reference field="8" count="1">
            <x v="48"/>
          </reference>
          <reference field="9" count="1" selected="0">
            <x v="86"/>
          </reference>
        </references>
      </pivotArea>
    </format>
    <format dxfId="1197">
      <pivotArea dataOnly="0" labelOnly="1" outline="0" fieldPosition="0">
        <references count="2">
          <reference field="8" count="1">
            <x v="104"/>
          </reference>
          <reference field="9" count="1" selected="0">
            <x v="87"/>
          </reference>
        </references>
      </pivotArea>
    </format>
    <format dxfId="1196">
      <pivotArea dataOnly="0" labelOnly="1" outline="0" fieldPosition="0">
        <references count="2">
          <reference field="8" count="1">
            <x v="100"/>
          </reference>
          <reference field="9" count="1" selected="0">
            <x v="88"/>
          </reference>
        </references>
      </pivotArea>
    </format>
    <format dxfId="1195">
      <pivotArea dataOnly="0" labelOnly="1" outline="0" fieldPosition="0">
        <references count="2">
          <reference field="8" count="1">
            <x v="51"/>
          </reference>
          <reference field="9" count="1" selected="0">
            <x v="89"/>
          </reference>
        </references>
      </pivotArea>
    </format>
    <format dxfId="1194">
      <pivotArea dataOnly="0" labelOnly="1" outline="0" fieldPosition="0">
        <references count="2">
          <reference field="8" count="1">
            <x v="50"/>
          </reference>
          <reference field="9" count="1" selected="0">
            <x v="90"/>
          </reference>
        </references>
      </pivotArea>
    </format>
    <format dxfId="1193">
      <pivotArea dataOnly="0" labelOnly="1" outline="0" fieldPosition="0">
        <references count="2">
          <reference field="8" count="1">
            <x v="33"/>
          </reference>
          <reference field="9" count="1" selected="0">
            <x v="91"/>
          </reference>
        </references>
      </pivotArea>
    </format>
    <format dxfId="1192">
      <pivotArea dataOnly="0" labelOnly="1" outline="0" fieldPosition="0">
        <references count="2">
          <reference field="8" count="1">
            <x v="66"/>
          </reference>
          <reference field="9" count="1" selected="0">
            <x v="92"/>
          </reference>
        </references>
      </pivotArea>
    </format>
    <format dxfId="1191">
      <pivotArea dataOnly="0" labelOnly="1" outline="0" fieldPosition="0">
        <references count="2">
          <reference field="8" count="1">
            <x v="46"/>
          </reference>
          <reference field="9" count="1" selected="0">
            <x v="93"/>
          </reference>
        </references>
      </pivotArea>
    </format>
    <format dxfId="1190">
      <pivotArea dataOnly="0" labelOnly="1" outline="0" fieldPosition="0">
        <references count="2">
          <reference field="8" count="1">
            <x v="54"/>
          </reference>
          <reference field="9" count="1" selected="0">
            <x v="94"/>
          </reference>
        </references>
      </pivotArea>
    </format>
    <format dxfId="1189">
      <pivotArea dataOnly="0" labelOnly="1" outline="0" fieldPosition="0">
        <references count="2">
          <reference field="8" count="1">
            <x v="52"/>
          </reference>
          <reference field="9" count="1" selected="0">
            <x v="95"/>
          </reference>
        </references>
      </pivotArea>
    </format>
    <format dxfId="1188">
      <pivotArea dataOnly="0" labelOnly="1" outline="0" fieldPosition="0">
        <references count="2">
          <reference field="8" count="1">
            <x v="11"/>
          </reference>
          <reference field="9" count="1" selected="0">
            <x v="97"/>
          </reference>
        </references>
      </pivotArea>
    </format>
    <format dxfId="1187">
      <pivotArea dataOnly="0" labelOnly="1" outline="0" fieldPosition="0">
        <references count="2">
          <reference field="8" count="1">
            <x v="55"/>
          </reference>
          <reference field="9" count="1" selected="0">
            <x v="98"/>
          </reference>
        </references>
      </pivotArea>
    </format>
    <format dxfId="1186">
      <pivotArea dataOnly="0" labelOnly="1" outline="0" fieldPosition="0">
        <references count="2">
          <reference field="8" count="1">
            <x v="72"/>
          </reference>
          <reference field="9" count="1" selected="0">
            <x v="99"/>
          </reference>
        </references>
      </pivotArea>
    </format>
    <format dxfId="1185">
      <pivotArea dataOnly="0" labelOnly="1" outline="0" fieldPosition="0">
        <references count="2">
          <reference field="8" count="1">
            <x v="8"/>
          </reference>
          <reference field="9" count="1" selected="0">
            <x v="100"/>
          </reference>
        </references>
      </pivotArea>
    </format>
    <format dxfId="1184">
      <pivotArea dataOnly="0" labelOnly="1" outline="0" fieldPosition="0">
        <references count="2">
          <reference field="8" count="1">
            <x v="56"/>
          </reference>
          <reference field="9" count="1" selected="0">
            <x v="101"/>
          </reference>
        </references>
      </pivotArea>
    </format>
    <format dxfId="1183">
      <pivotArea dataOnly="0" labelOnly="1" outline="0" fieldPosition="0">
        <references count="2">
          <reference field="8" count="1">
            <x v="93"/>
          </reference>
          <reference field="9" count="1" selected="0">
            <x v="102"/>
          </reference>
        </references>
      </pivotArea>
    </format>
    <format dxfId="1182">
      <pivotArea dataOnly="0" labelOnly="1" outline="0" fieldPosition="0">
        <references count="2">
          <reference field="8" count="1">
            <x v="77"/>
          </reference>
          <reference field="9" count="1" selected="0">
            <x v="103"/>
          </reference>
        </references>
      </pivotArea>
    </format>
    <format dxfId="1181">
      <pivotArea dataOnly="0" labelOnly="1" outline="0" fieldPosition="0">
        <references count="2">
          <reference field="8" count="1">
            <x v="28"/>
          </reference>
          <reference field="9" count="1" selected="0">
            <x v="104"/>
          </reference>
        </references>
      </pivotArea>
    </format>
    <format dxfId="1180">
      <pivotArea dataOnly="0" labelOnly="1" outline="0" fieldPosition="0">
        <references count="2">
          <reference field="8" count="1">
            <x v="75"/>
          </reference>
          <reference field="9" count="1" selected="0">
            <x v="105"/>
          </reference>
        </references>
      </pivotArea>
    </format>
    <format dxfId="1179">
      <pivotArea dataOnly="0" labelOnly="1" outline="0" fieldPosition="0">
        <references count="2">
          <reference field="8" count="1">
            <x v="82"/>
          </reference>
          <reference field="9" count="1" selected="0">
            <x v="106"/>
          </reference>
        </references>
      </pivotArea>
    </format>
    <format dxfId="1178">
      <pivotArea dataOnly="0" labelOnly="1" outline="0" fieldPosition="0">
        <references count="2">
          <reference field="8" count="1">
            <x v="84"/>
          </reference>
          <reference field="9" count="1" selected="0">
            <x v="108"/>
          </reference>
        </references>
      </pivotArea>
    </format>
    <format dxfId="1177">
      <pivotArea dataOnly="0" labelOnly="1" outline="0" fieldPosition="0">
        <references count="2">
          <reference field="8" count="1">
            <x v="99"/>
          </reference>
          <reference field="9" count="1" selected="0">
            <x v="109"/>
          </reference>
        </references>
      </pivotArea>
    </format>
    <format dxfId="1176">
      <pivotArea dataOnly="0" labelOnly="1" outline="0" fieldPosition="0">
        <references count="2">
          <reference field="8" count="1">
            <x v="64"/>
          </reference>
          <reference field="9" count="1" selected="0">
            <x v="110"/>
          </reference>
        </references>
      </pivotArea>
    </format>
    <format dxfId="1175">
      <pivotArea dataOnly="0" labelOnly="1" outline="0" fieldPosition="0">
        <references count="2">
          <reference field="8" count="1">
            <x v="69"/>
          </reference>
          <reference field="9" count="1" selected="0">
            <x v="111"/>
          </reference>
        </references>
      </pivotArea>
    </format>
    <format dxfId="1174">
      <pivotArea dataOnly="0" labelOnly="1" outline="0" fieldPosition="0">
        <references count="3">
          <reference field="8" count="1" selected="0">
            <x v="102"/>
          </reference>
          <reference field="9" count="1" selected="0">
            <x v="0"/>
          </reference>
          <reference field="10" count="1">
            <x v="2"/>
          </reference>
        </references>
      </pivotArea>
    </format>
    <format dxfId="1173">
      <pivotArea dataOnly="0" labelOnly="1" outline="0" fieldPosition="0">
        <references count="3">
          <reference field="8" count="1" selected="0">
            <x v="26"/>
          </reference>
          <reference field="9" count="1" selected="0">
            <x v="1"/>
          </reference>
          <reference field="10" count="1">
            <x v="22"/>
          </reference>
        </references>
      </pivotArea>
    </format>
    <format dxfId="1172">
      <pivotArea dataOnly="0" labelOnly="1" outline="0" fieldPosition="0">
        <references count="3">
          <reference field="8" count="1" selected="0">
            <x v="35"/>
          </reference>
          <reference field="9" count="1" selected="0">
            <x v="2"/>
          </reference>
          <reference field="10" count="1">
            <x v="10"/>
          </reference>
        </references>
      </pivotArea>
    </format>
    <format dxfId="1171">
      <pivotArea dataOnly="0" labelOnly="1" outline="0" fieldPosition="0">
        <references count="3">
          <reference field="8" count="1" selected="0">
            <x v="107"/>
          </reference>
          <reference field="9" count="1" selected="0">
            <x v="3"/>
          </reference>
          <reference field="10" count="1">
            <x v="20"/>
          </reference>
        </references>
      </pivotArea>
    </format>
    <format dxfId="1170">
      <pivotArea dataOnly="0" labelOnly="1" outline="0" fieldPosition="0">
        <references count="3">
          <reference field="8" count="1" selected="0">
            <x v="41"/>
          </reference>
          <reference field="9" count="1" selected="0">
            <x v="4"/>
          </reference>
          <reference field="10" count="1">
            <x v="12"/>
          </reference>
        </references>
      </pivotArea>
    </format>
    <format dxfId="1169">
      <pivotArea dataOnly="0" labelOnly="1" outline="0" fieldPosition="0">
        <references count="3">
          <reference field="8" count="1" selected="0">
            <x v="18"/>
          </reference>
          <reference field="9" count="1" selected="0">
            <x v="6"/>
          </reference>
          <reference field="10" count="1">
            <x v="7"/>
          </reference>
        </references>
      </pivotArea>
    </format>
    <format dxfId="1168">
      <pivotArea dataOnly="0" labelOnly="1" outline="0" fieldPosition="0">
        <references count="3">
          <reference field="8" count="1" selected="0">
            <x v="105"/>
          </reference>
          <reference field="9" count="1" selected="0">
            <x v="7"/>
          </reference>
          <reference field="10" count="1">
            <x v="20"/>
          </reference>
        </references>
      </pivotArea>
    </format>
    <format dxfId="1167">
      <pivotArea dataOnly="0" labelOnly="1" outline="0" fieldPosition="0">
        <references count="3">
          <reference field="8" count="1" selected="0">
            <x v="36"/>
          </reference>
          <reference field="9" count="1" selected="0">
            <x v="8"/>
          </reference>
          <reference field="10" count="1">
            <x v="22"/>
          </reference>
        </references>
      </pivotArea>
    </format>
    <format dxfId="1166">
      <pivotArea dataOnly="0" labelOnly="1" outline="0" fieldPosition="0">
        <references count="3">
          <reference field="8" count="1" selected="0">
            <x v="91"/>
          </reference>
          <reference field="9" count="1" selected="0">
            <x v="9"/>
          </reference>
          <reference field="10" count="1">
            <x v="10"/>
          </reference>
        </references>
      </pivotArea>
    </format>
    <format dxfId="1165">
      <pivotArea dataOnly="0" labelOnly="1" outline="0" fieldPosition="0">
        <references count="3">
          <reference field="8" count="1" selected="0">
            <x v="0"/>
          </reference>
          <reference field="9" count="1" selected="0">
            <x v="11"/>
          </reference>
          <reference field="10" count="1">
            <x v="0"/>
          </reference>
        </references>
      </pivotArea>
    </format>
    <format dxfId="1164">
      <pivotArea dataOnly="0" labelOnly="1" outline="0" fieldPosition="0">
        <references count="3">
          <reference field="8" count="1" selected="0">
            <x v="80"/>
          </reference>
          <reference field="9" count="1" selected="0">
            <x v="12"/>
          </reference>
          <reference field="10" count="1">
            <x v="6"/>
          </reference>
        </references>
      </pivotArea>
    </format>
    <format dxfId="1163">
      <pivotArea dataOnly="0" labelOnly="1" outline="0" fieldPosition="0">
        <references count="3">
          <reference field="8" count="1" selected="0">
            <x v="14"/>
          </reference>
          <reference field="9" count="1" selected="0">
            <x v="13"/>
          </reference>
          <reference field="10" count="1">
            <x v="7"/>
          </reference>
        </references>
      </pivotArea>
    </format>
    <format dxfId="1162">
      <pivotArea dataOnly="0" labelOnly="1" outline="0" fieldPosition="0">
        <references count="3">
          <reference field="8" count="1" selected="0">
            <x v="42"/>
          </reference>
          <reference field="9" count="1" selected="0">
            <x v="14"/>
          </reference>
          <reference field="10" count="1">
            <x v="12"/>
          </reference>
        </references>
      </pivotArea>
    </format>
    <format dxfId="1161">
      <pivotArea dataOnly="0" labelOnly="1" outline="0" fieldPosition="0">
        <references count="3">
          <reference field="8" count="1" selected="0">
            <x v="88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1160">
      <pivotArea dataOnly="0" labelOnly="1" outline="0" fieldPosition="0">
        <references count="3">
          <reference field="8" count="1" selected="0">
            <x v="67"/>
          </reference>
          <reference field="9" count="1" selected="0">
            <x v="16"/>
          </reference>
          <reference field="10" count="1">
            <x v="3"/>
          </reference>
        </references>
      </pivotArea>
    </format>
    <format dxfId="1159">
      <pivotArea dataOnly="0" labelOnly="1" outline="0" fieldPosition="0">
        <references count="3">
          <reference field="8" count="1" selected="0">
            <x v="15"/>
          </reference>
          <reference field="9" count="1" selected="0">
            <x v="17"/>
          </reference>
          <reference field="10" count="1">
            <x v="7"/>
          </reference>
        </references>
      </pivotArea>
    </format>
    <format dxfId="1158">
      <pivotArea dataOnly="0" labelOnly="1" outline="0" fieldPosition="0">
        <references count="3">
          <reference field="8" count="1" selected="0">
            <x v="106"/>
          </reference>
          <reference field="9" count="1" selected="0">
            <x v="18"/>
          </reference>
          <reference field="10" count="1">
            <x v="20"/>
          </reference>
        </references>
      </pivotArea>
    </format>
    <format dxfId="1157">
      <pivotArea dataOnly="0" labelOnly="1" outline="0" fieldPosition="0">
        <references count="3">
          <reference field="8" count="1" selected="0">
            <x v="2"/>
          </reference>
          <reference field="9" count="1" selected="0">
            <x v="19"/>
          </reference>
          <reference field="10" count="1">
            <x v="2"/>
          </reference>
        </references>
      </pivotArea>
    </format>
    <format dxfId="1156">
      <pivotArea dataOnly="0" labelOnly="1" outline="0" fieldPosition="0">
        <references count="3">
          <reference field="8" count="1" selected="0">
            <x v="101"/>
          </reference>
          <reference field="9" count="1" selected="0">
            <x v="20"/>
          </reference>
          <reference field="10" count="1">
            <x v="4"/>
          </reference>
        </references>
      </pivotArea>
    </format>
    <format dxfId="1155">
      <pivotArea dataOnly="0" labelOnly="1" outline="0" fieldPosition="0">
        <references count="3">
          <reference field="8" count="1" selected="0">
            <x v="27"/>
          </reference>
          <reference field="9" count="1" selected="0">
            <x v="21"/>
          </reference>
          <reference field="10" count="1">
            <x v="10"/>
          </reference>
        </references>
      </pivotArea>
    </format>
    <format dxfId="1154">
      <pivotArea dataOnly="0" labelOnly="1" outline="0" fieldPosition="0">
        <references count="3">
          <reference field="8" count="1" selected="0">
            <x v="73"/>
          </reference>
          <reference field="9" count="1" selected="0">
            <x v="23"/>
          </reference>
          <reference field="10" count="1">
            <x v="20"/>
          </reference>
        </references>
      </pivotArea>
    </format>
    <format dxfId="1153">
      <pivotArea dataOnly="0" labelOnly="1" outline="0" fieldPosition="0">
        <references count="3">
          <reference field="8" count="1" selected="0">
            <x v="43"/>
          </reference>
          <reference field="9" count="1" selected="0">
            <x v="24"/>
          </reference>
          <reference field="10" count="1">
            <x v="12"/>
          </reference>
        </references>
      </pivotArea>
    </format>
    <format dxfId="1152">
      <pivotArea dataOnly="0" labelOnly="1" outline="0" fieldPosition="0">
        <references count="3">
          <reference field="8" count="1" selected="0">
            <x v="97"/>
          </reference>
          <reference field="9" count="1" selected="0">
            <x v="25"/>
          </reference>
          <reference field="10" count="1">
            <x v="16"/>
          </reference>
        </references>
      </pivotArea>
    </format>
    <format dxfId="1151">
      <pivotArea dataOnly="0" labelOnly="1" outline="0" fieldPosition="0">
        <references count="3">
          <reference field="8" count="1" selected="0">
            <x v="87"/>
          </reference>
          <reference field="9" count="1" selected="0">
            <x v="26"/>
          </reference>
          <reference field="10" count="1">
            <x v="15"/>
          </reference>
        </references>
      </pivotArea>
    </format>
    <format dxfId="1150">
      <pivotArea dataOnly="0" labelOnly="1" outline="0" fieldPosition="0">
        <references count="3">
          <reference field="8" count="1" selected="0">
            <x v="96"/>
          </reference>
          <reference field="9" count="1" selected="0">
            <x v="27"/>
          </reference>
          <reference field="10" count="1">
            <x v="16"/>
          </reference>
        </references>
      </pivotArea>
    </format>
    <format dxfId="1149">
      <pivotArea dataOnly="0" labelOnly="1" outline="0" fieldPosition="0">
        <references count="3">
          <reference field="8" count="1" selected="0">
            <x v="16"/>
          </reference>
          <reference field="9" count="1" selected="0">
            <x v="28"/>
          </reference>
          <reference field="10" count="1">
            <x v="7"/>
          </reference>
        </references>
      </pivotArea>
    </format>
    <format dxfId="1148">
      <pivotArea dataOnly="0" labelOnly="1" outline="0" fieldPosition="0">
        <references count="3">
          <reference field="8" count="1" selected="0">
            <x v="90"/>
          </reference>
          <reference field="9" count="1" selected="0">
            <x v="29"/>
          </reference>
          <reference field="10" count="1">
            <x v="12"/>
          </reference>
        </references>
      </pivotArea>
    </format>
    <format dxfId="1147">
      <pivotArea dataOnly="0" labelOnly="1" outline="0" fieldPosition="0">
        <references count="3">
          <reference field="8" count="1" selected="0">
            <x v="68"/>
          </reference>
          <reference field="9" count="1" selected="0">
            <x v="30"/>
          </reference>
          <reference field="10" count="1">
            <x v="19"/>
          </reference>
        </references>
      </pivotArea>
    </format>
    <format dxfId="1146">
      <pivotArea dataOnly="0" labelOnly="1" outline="0" fieldPosition="0">
        <references count="3">
          <reference field="8" count="1" selected="0">
            <x v="10"/>
          </reference>
          <reference field="9" count="1" selected="0">
            <x v="31"/>
          </reference>
          <reference field="10" count="1">
            <x v="6"/>
          </reference>
        </references>
      </pivotArea>
    </format>
    <format dxfId="1145">
      <pivotArea dataOnly="0" labelOnly="1" outline="0" fieldPosition="0">
        <references count="3">
          <reference field="8" count="1" selected="0">
            <x v="13"/>
          </reference>
          <reference field="9" count="1" selected="0">
            <x v="33"/>
          </reference>
          <reference field="10" count="1">
            <x v="7"/>
          </reference>
        </references>
      </pivotArea>
    </format>
    <format dxfId="1144">
      <pivotArea dataOnly="0" labelOnly="1" outline="0" fieldPosition="0">
        <references count="3">
          <reference field="8" count="1" selected="0">
            <x v="5"/>
          </reference>
          <reference field="9" count="1" selected="0">
            <x v="34"/>
          </reference>
          <reference field="10" count="1">
            <x v="4"/>
          </reference>
        </references>
      </pivotArea>
    </format>
    <format dxfId="1143">
      <pivotArea dataOnly="0" labelOnly="1" outline="0" fieldPosition="0">
        <references count="3">
          <reference field="8" count="1" selected="0">
            <x v="22"/>
          </reference>
          <reference field="9" count="1" selected="0">
            <x v="35"/>
          </reference>
          <reference field="10" count="1">
            <x v="8"/>
          </reference>
        </references>
      </pivotArea>
    </format>
    <format dxfId="1142">
      <pivotArea dataOnly="0" labelOnly="1" outline="0" fieldPosition="0">
        <references count="3">
          <reference field="8" count="1" selected="0">
            <x v="37"/>
          </reference>
          <reference field="9" count="1" selected="0">
            <x v="36"/>
          </reference>
          <reference field="10" count="1">
            <x v="11"/>
          </reference>
        </references>
      </pivotArea>
    </format>
    <format dxfId="1141">
      <pivotArea dataOnly="0" labelOnly="1" outline="0" fieldPosition="0">
        <references count="3">
          <reference field="8" count="1" selected="0">
            <x v="40"/>
          </reference>
          <reference field="9" count="1" selected="0">
            <x v="37"/>
          </reference>
          <reference field="10" count="1">
            <x v="12"/>
          </reference>
        </references>
      </pivotArea>
    </format>
    <format dxfId="1140">
      <pivotArea dataOnly="0" labelOnly="1" outline="0" fieldPosition="0">
        <references count="3">
          <reference field="8" count="1" selected="0">
            <x v="47"/>
          </reference>
          <reference field="9" count="1" selected="0">
            <x v="38"/>
          </reference>
          <reference field="10" count="1">
            <x v="13"/>
          </reference>
        </references>
      </pivotArea>
    </format>
    <format dxfId="1139">
      <pivotArea dataOnly="0" labelOnly="1" outline="0" fieldPosition="0">
        <references count="3">
          <reference field="8" count="1" selected="0">
            <x v="49"/>
          </reference>
          <reference field="9" count="1" selected="0">
            <x v="39"/>
          </reference>
          <reference field="10" count="1">
            <x v="14"/>
          </reference>
        </references>
      </pivotArea>
    </format>
    <format dxfId="1138">
      <pivotArea dataOnly="0" labelOnly="1" outline="0" fieldPosition="0">
        <references count="3">
          <reference field="8" count="1" selected="0">
            <x v="58"/>
          </reference>
          <reference field="9" count="1" selected="0">
            <x v="40"/>
          </reference>
          <reference field="10" count="1">
            <x v="15"/>
          </reference>
        </references>
      </pivotArea>
    </format>
    <format dxfId="1137">
      <pivotArea dataOnly="0" labelOnly="1" outline="0" fieldPosition="0">
        <references count="3">
          <reference field="8" count="1" selected="0">
            <x v="25"/>
          </reference>
          <reference field="9" count="1" selected="0">
            <x v="41"/>
          </reference>
          <reference field="10" count="1">
            <x v="10"/>
          </reference>
        </references>
      </pivotArea>
    </format>
    <format dxfId="1136">
      <pivotArea dataOnly="0" labelOnly="1" outline="0" fieldPosition="0">
        <references count="3">
          <reference field="8" count="1" selected="0">
            <x v="103"/>
          </reference>
          <reference field="9" count="1" selected="0">
            <x v="42"/>
          </reference>
          <reference field="10" count="1">
            <x v="21"/>
          </reference>
        </references>
      </pivotArea>
    </format>
    <format dxfId="1135">
      <pivotArea dataOnly="0" labelOnly="1" outline="0" fieldPosition="0">
        <references count="3">
          <reference field="8" count="1" selected="0">
            <x v="7"/>
          </reference>
          <reference field="9" count="1" selected="0">
            <x v="43"/>
          </reference>
          <reference field="10" count="1">
            <x v="5"/>
          </reference>
        </references>
      </pivotArea>
    </format>
    <format dxfId="1134">
      <pivotArea dataOnly="0" labelOnly="1" outline="0" fieldPosition="0">
        <references count="3">
          <reference field="8" count="1" selected="0">
            <x v="44"/>
          </reference>
          <reference field="9" count="1" selected="0">
            <x v="44"/>
          </reference>
          <reference field="10" count="1">
            <x v="12"/>
          </reference>
        </references>
      </pivotArea>
    </format>
    <format dxfId="1133">
      <pivotArea dataOnly="0" labelOnly="1" outline="0" fieldPosition="0">
        <references count="3">
          <reference field="8" count="1" selected="0">
            <x v="53"/>
          </reference>
          <reference field="9" count="1" selected="0">
            <x v="45"/>
          </reference>
          <reference field="10" count="1">
            <x v="10"/>
          </reference>
        </references>
      </pivotArea>
    </format>
    <format dxfId="1132">
      <pivotArea dataOnly="0" labelOnly="1" outline="0" fieldPosition="0">
        <references count="3">
          <reference field="8" count="1" selected="0">
            <x v="92"/>
          </reference>
          <reference field="9" count="1" selected="0">
            <x v="46"/>
          </reference>
          <reference field="10" count="1">
            <x v="6"/>
          </reference>
        </references>
      </pivotArea>
    </format>
    <format dxfId="1131">
      <pivotArea dataOnly="0" labelOnly="1" outline="0" fieldPosition="0">
        <references count="3">
          <reference field="8" count="1" selected="0">
            <x v="17"/>
          </reference>
          <reference field="9" count="1" selected="0">
            <x v="47"/>
          </reference>
          <reference field="10" count="1">
            <x v="7"/>
          </reference>
        </references>
      </pivotArea>
    </format>
    <format dxfId="1130">
      <pivotArea dataOnly="0" labelOnly="1" outline="0" fieldPosition="0">
        <references count="3">
          <reference field="8" count="1" selected="0">
            <x v="62"/>
          </reference>
          <reference field="9" count="1" selected="0">
            <x v="48"/>
          </reference>
          <reference field="10" count="1">
            <x v="16"/>
          </reference>
        </references>
      </pivotArea>
    </format>
    <format dxfId="1129">
      <pivotArea dataOnly="0" labelOnly="1" outline="0" fieldPosition="0">
        <references count="3">
          <reference field="8" count="1" selected="0">
            <x v="29"/>
          </reference>
          <reference field="9" count="1" selected="0">
            <x v="49"/>
          </reference>
          <reference field="10" count="1">
            <x v="10"/>
          </reference>
        </references>
      </pivotArea>
    </format>
    <format dxfId="1128">
      <pivotArea dataOnly="0" labelOnly="1" outline="0" fieldPosition="0">
        <references count="3">
          <reference field="8" count="1" selected="0">
            <x v="21"/>
          </reference>
          <reference field="9" count="1" selected="0">
            <x v="50"/>
          </reference>
          <reference field="10" count="1">
            <x v="7"/>
          </reference>
        </references>
      </pivotArea>
    </format>
    <format dxfId="1127">
      <pivotArea dataOnly="0" labelOnly="1" outline="0" fieldPosition="0">
        <references count="3">
          <reference field="8" count="1" selected="0">
            <x v="81"/>
          </reference>
          <reference field="9" count="1" selected="0">
            <x v="51"/>
          </reference>
          <reference field="10" count="1">
            <x v="18"/>
          </reference>
        </references>
      </pivotArea>
    </format>
    <format dxfId="1126">
      <pivotArea dataOnly="0" labelOnly="1" outline="0" fieldPosition="0">
        <references count="3">
          <reference field="8" count="1" selected="0">
            <x v="65"/>
          </reference>
          <reference field="9" count="1" selected="0">
            <x v="52"/>
          </reference>
          <reference field="10" count="1">
            <x v="19"/>
          </reference>
        </references>
      </pivotArea>
    </format>
    <format dxfId="1125">
      <pivotArea dataOnly="0" labelOnly="1" outline="0" fieldPosition="0">
        <references count="3">
          <reference field="8" count="1" selected="0">
            <x v="59"/>
          </reference>
          <reference field="9" count="1" selected="0">
            <x v="53"/>
          </reference>
          <reference field="10" count="1">
            <x v="15"/>
          </reference>
        </references>
      </pivotArea>
    </format>
    <format dxfId="1124">
      <pivotArea dataOnly="0" labelOnly="1" outline="0" fieldPosition="0">
        <references count="3">
          <reference field="8" count="1" selected="0">
            <x v="24"/>
          </reference>
          <reference field="9" count="1" selected="0">
            <x v="54"/>
          </reference>
          <reference field="10" count="1">
            <x v="9"/>
          </reference>
        </references>
      </pivotArea>
    </format>
    <format dxfId="1123">
      <pivotArea dataOnly="0" labelOnly="1" outline="0" fieldPosition="0">
        <references count="3">
          <reference field="8" count="1" selected="0">
            <x v="12"/>
          </reference>
          <reference field="9" count="1" selected="0">
            <x v="55"/>
          </reference>
          <reference field="10" count="1">
            <x v="10"/>
          </reference>
        </references>
      </pivotArea>
    </format>
    <format dxfId="1122">
      <pivotArea dataOnly="0" labelOnly="1" outline="0" fieldPosition="0">
        <references count="3">
          <reference field="8" count="1" selected="0">
            <x v="3"/>
          </reference>
          <reference field="9" count="1" selected="0">
            <x v="56"/>
          </reference>
          <reference field="10" count="1">
            <x v="2"/>
          </reference>
        </references>
      </pivotArea>
    </format>
    <format dxfId="1121">
      <pivotArea dataOnly="0" labelOnly="1" outline="0" fieldPosition="0">
        <references count="3">
          <reference field="8" count="1" selected="0">
            <x v="108"/>
          </reference>
          <reference field="9" count="1" selected="0">
            <x v="57"/>
          </reference>
          <reference field="10" count="1">
            <x v="20"/>
          </reference>
        </references>
      </pivotArea>
    </format>
    <format dxfId="1120">
      <pivotArea dataOnly="0" labelOnly="1" outline="0" fieldPosition="0">
        <references count="3">
          <reference field="8" count="1" selected="0">
            <x v="98"/>
          </reference>
          <reference field="9" count="1" selected="0">
            <x v="58"/>
          </reference>
          <reference field="10" count="1">
            <x v="14"/>
          </reference>
        </references>
      </pivotArea>
    </format>
    <format dxfId="1119">
      <pivotArea dataOnly="0" labelOnly="1" outline="0" fieldPosition="0">
        <references count="3">
          <reference field="8" count="1" selected="0">
            <x v="86"/>
          </reference>
          <reference field="9" count="1" selected="0">
            <x v="59"/>
          </reference>
          <reference field="10" count="1">
            <x v="10"/>
          </reference>
        </references>
      </pivotArea>
    </format>
    <format dxfId="1118">
      <pivotArea dataOnly="0" labelOnly="1" outline="0" fieldPosition="0">
        <references count="3">
          <reference field="8" count="1" selected="0">
            <x v="57"/>
          </reference>
          <reference field="9" count="1" selected="0">
            <x v="61"/>
          </reference>
          <reference field="10" count="1">
            <x v="1"/>
          </reference>
        </references>
      </pivotArea>
    </format>
    <format dxfId="1117">
      <pivotArea dataOnly="0" labelOnly="1" outline="0" fieldPosition="0">
        <references count="3">
          <reference field="8" count="1" selected="0">
            <x v="74"/>
          </reference>
          <reference field="9" count="1" selected="0">
            <x v="62"/>
          </reference>
          <reference field="10" count="1">
            <x v="12"/>
          </reference>
        </references>
      </pivotArea>
    </format>
    <format dxfId="1116">
      <pivotArea dataOnly="0" labelOnly="1" outline="0" fieldPosition="0">
        <references count="3">
          <reference field="8" count="1" selected="0">
            <x v="71"/>
          </reference>
          <reference field="9" count="1" selected="0">
            <x v="63"/>
          </reference>
          <reference field="10" count="1">
            <x v="2"/>
          </reference>
        </references>
      </pivotArea>
    </format>
    <format dxfId="1115">
      <pivotArea dataOnly="0" labelOnly="1" outline="0" fieldPosition="0">
        <references count="3">
          <reference field="8" count="1" selected="0">
            <x v="63"/>
          </reference>
          <reference field="9" count="1" selected="0">
            <x v="64"/>
          </reference>
          <reference field="10" count="1">
            <x v="16"/>
          </reference>
        </references>
      </pivotArea>
    </format>
    <format dxfId="1114">
      <pivotArea dataOnly="0" labelOnly="1" outline="0" fieldPosition="0">
        <references count="3">
          <reference field="8" count="1" selected="0">
            <x v="19"/>
          </reference>
          <reference field="9" count="1" selected="0">
            <x v="66"/>
          </reference>
          <reference field="10" count="1">
            <x v="7"/>
          </reference>
        </references>
      </pivotArea>
    </format>
    <format dxfId="1113">
      <pivotArea dataOnly="0" labelOnly="1" outline="0" fieldPosition="0">
        <references count="3">
          <reference field="8" count="1" selected="0">
            <x v="79"/>
          </reference>
          <reference field="9" count="1" selected="0">
            <x v="67"/>
          </reference>
          <reference field="10" count="1">
            <x v="12"/>
          </reference>
        </references>
      </pivotArea>
    </format>
    <format dxfId="1112">
      <pivotArea dataOnly="0" labelOnly="1" outline="0" fieldPosition="0">
        <references count="3">
          <reference field="8" count="1" selected="0">
            <x v="78"/>
          </reference>
          <reference field="9" count="1" selected="0">
            <x v="68"/>
          </reference>
          <reference field="10" count="1">
            <x v="14"/>
          </reference>
        </references>
      </pivotArea>
    </format>
    <format dxfId="1111">
      <pivotArea dataOnly="0" labelOnly="1" outline="0" fieldPosition="0">
        <references count="3">
          <reference field="8" count="1" selected="0">
            <x v="4"/>
          </reference>
          <reference field="9" count="1" selected="0">
            <x v="70"/>
          </reference>
          <reference field="10" count="1">
            <x v="18"/>
          </reference>
        </references>
      </pivotArea>
    </format>
    <format dxfId="1110">
      <pivotArea dataOnly="0" labelOnly="1" outline="0" fieldPosition="0">
        <references count="3">
          <reference field="8" count="1" selected="0">
            <x v="17"/>
          </reference>
          <reference field="9" count="1" selected="0">
            <x v="71"/>
          </reference>
          <reference field="10" count="1">
            <x v="7"/>
          </reference>
        </references>
      </pivotArea>
    </format>
    <format dxfId="1109">
      <pivotArea dataOnly="0" labelOnly="1" outline="0" fieldPosition="0">
        <references count="3">
          <reference field="8" count="1" selected="0">
            <x v="83"/>
          </reference>
          <reference field="9" count="1" selected="0">
            <x v="72"/>
          </reference>
          <reference field="10" count="1">
            <x v="15"/>
          </reference>
        </references>
      </pivotArea>
    </format>
    <format dxfId="1108">
      <pivotArea dataOnly="0" labelOnly="1" outline="0" fieldPosition="0">
        <references count="3">
          <reference field="8" count="1" selected="0">
            <x v="38"/>
          </reference>
          <reference field="9" count="1" selected="0">
            <x v="73"/>
          </reference>
          <reference field="10" count="1">
            <x v="11"/>
          </reference>
        </references>
      </pivotArea>
    </format>
    <format dxfId="1107">
      <pivotArea dataOnly="0" labelOnly="1" outline="0" fieldPosition="0">
        <references count="3">
          <reference field="8" count="1" selected="0">
            <x v="6"/>
          </reference>
          <reference field="9" count="1" selected="0">
            <x v="75"/>
          </reference>
          <reference field="10" count="1">
            <x v="5"/>
          </reference>
        </references>
      </pivotArea>
    </format>
    <format dxfId="1106">
      <pivotArea dataOnly="0" labelOnly="1" outline="0" fieldPosition="0">
        <references count="3">
          <reference field="8" count="1" selected="0">
            <x v="45"/>
          </reference>
          <reference field="9" count="1" selected="0">
            <x v="76"/>
          </reference>
          <reference field="10" count="1">
            <x v="12"/>
          </reference>
        </references>
      </pivotArea>
    </format>
    <format dxfId="1105">
      <pivotArea dataOnly="0" labelOnly="1" outline="0" fieldPosition="0">
        <references count="3">
          <reference field="8" count="1" selected="0">
            <x v="20"/>
          </reference>
          <reference field="9" count="1" selected="0">
            <x v="77"/>
          </reference>
          <reference field="10" count="1">
            <x v="7"/>
          </reference>
        </references>
      </pivotArea>
    </format>
    <format dxfId="1104">
      <pivotArea dataOnly="0" labelOnly="1" outline="0" fieldPosition="0">
        <references count="3">
          <reference field="8" count="1" selected="0">
            <x v="60"/>
          </reference>
          <reference field="9" count="1" selected="0">
            <x v="78"/>
          </reference>
          <reference field="10" count="1">
            <x v="15"/>
          </reference>
        </references>
      </pivotArea>
    </format>
    <format dxfId="1103">
      <pivotArea dataOnly="0" labelOnly="1" outline="0" fieldPosition="0">
        <references count="3">
          <reference field="8" count="1" selected="0">
            <x v="34"/>
          </reference>
          <reference field="9" count="1" selected="0">
            <x v="79"/>
          </reference>
          <reference field="10" count="1">
            <x v="10"/>
          </reference>
        </references>
      </pivotArea>
    </format>
    <format dxfId="1102">
      <pivotArea dataOnly="0" labelOnly="1" outline="0" fieldPosition="0">
        <references count="3">
          <reference field="8" count="1" selected="0">
            <x v="32"/>
          </reference>
          <reference field="9" count="1" selected="0">
            <x v="80"/>
          </reference>
          <reference field="10" count="1">
            <x v="22"/>
          </reference>
        </references>
      </pivotArea>
    </format>
    <format dxfId="1101">
      <pivotArea dataOnly="0" labelOnly="1" outline="0" fieldPosition="0">
        <references count="3">
          <reference field="8" count="1" selected="0">
            <x v="17"/>
          </reference>
          <reference field="9" count="1" selected="0">
            <x v="81"/>
          </reference>
          <reference field="10" count="1">
            <x v="7"/>
          </reference>
        </references>
      </pivotArea>
    </format>
    <format dxfId="1100">
      <pivotArea dataOnly="0" labelOnly="1" outline="0" fieldPosition="0">
        <references count="3">
          <reference field="8" count="1" selected="0">
            <x v="70"/>
          </reference>
          <reference field="9" count="1" selected="0">
            <x v="83"/>
          </reference>
          <reference field="10" count="1">
            <x v="2"/>
          </reference>
        </references>
      </pivotArea>
    </format>
    <format dxfId="1099">
      <pivotArea dataOnly="0" labelOnly="1" outline="0" fieldPosition="0">
        <references count="3">
          <reference field="8" count="1" selected="0">
            <x v="1"/>
          </reference>
          <reference field="9" count="1" selected="0">
            <x v="84"/>
          </reference>
          <reference field="10" count="1">
            <x v="18"/>
          </reference>
        </references>
      </pivotArea>
    </format>
    <format dxfId="1098">
      <pivotArea dataOnly="0" labelOnly="1" outline="0" fieldPosition="0">
        <references count="3">
          <reference field="8" count="1" selected="0">
            <x v="23"/>
          </reference>
          <reference field="9" count="1" selected="0">
            <x v="85"/>
          </reference>
          <reference field="10" count="1">
            <x v="8"/>
          </reference>
        </references>
      </pivotArea>
    </format>
    <format dxfId="1097">
      <pivotArea dataOnly="0" labelOnly="1" outline="0" fieldPosition="0">
        <references count="3">
          <reference field="8" count="1" selected="0">
            <x v="48"/>
          </reference>
          <reference field="9" count="1" selected="0">
            <x v="86"/>
          </reference>
          <reference field="10" count="1">
            <x v="13"/>
          </reference>
        </references>
      </pivotArea>
    </format>
    <format dxfId="1096">
      <pivotArea dataOnly="0" labelOnly="1" outline="0" fieldPosition="0">
        <references count="3">
          <reference field="8" count="1" selected="0">
            <x v="104"/>
          </reference>
          <reference field="9" count="1" selected="0">
            <x v="87"/>
          </reference>
          <reference field="10" count="1">
            <x v="7"/>
          </reference>
        </references>
      </pivotArea>
    </format>
    <format dxfId="1095">
      <pivotArea dataOnly="0" labelOnly="1" outline="0" fieldPosition="0">
        <references count="3">
          <reference field="8" count="1" selected="0">
            <x v="100"/>
          </reference>
          <reference field="9" count="1" selected="0">
            <x v="88"/>
          </reference>
          <reference field="10" count="1">
            <x v="14"/>
          </reference>
        </references>
      </pivotArea>
    </format>
    <format dxfId="1094">
      <pivotArea dataOnly="0" labelOnly="1" outline="0" fieldPosition="0">
        <references count="3">
          <reference field="8" count="1" selected="0">
            <x v="33"/>
          </reference>
          <reference field="9" count="1" selected="0">
            <x v="91"/>
          </reference>
          <reference field="10" count="1">
            <x v="10"/>
          </reference>
        </references>
      </pivotArea>
    </format>
    <format dxfId="1093">
      <pivotArea dataOnly="0" labelOnly="1" outline="0" fieldPosition="0">
        <references count="3">
          <reference field="8" count="1" selected="0">
            <x v="66"/>
          </reference>
          <reference field="9" count="1" selected="0">
            <x v="92"/>
          </reference>
          <reference field="10" count="1">
            <x v="19"/>
          </reference>
        </references>
      </pivotArea>
    </format>
    <format dxfId="1092">
      <pivotArea dataOnly="0" labelOnly="1" outline="0" fieldPosition="0">
        <references count="3">
          <reference field="8" count="1" selected="0">
            <x v="46"/>
          </reference>
          <reference field="9" count="1" selected="0">
            <x v="93"/>
          </reference>
          <reference field="10" count="1">
            <x v="12"/>
          </reference>
        </references>
      </pivotArea>
    </format>
    <format dxfId="1091">
      <pivotArea dataOnly="0" labelOnly="1" outline="0" fieldPosition="0">
        <references count="3">
          <reference field="8" count="1" selected="0">
            <x v="54"/>
          </reference>
          <reference field="9" count="1" selected="0">
            <x v="94"/>
          </reference>
          <reference field="10" count="1">
            <x v="10"/>
          </reference>
        </references>
      </pivotArea>
    </format>
    <format dxfId="1090">
      <pivotArea dataOnly="0" labelOnly="1" outline="0" fieldPosition="0">
        <references count="3">
          <reference field="8" count="1" selected="0">
            <x v="52"/>
          </reference>
          <reference field="9" count="1" selected="0">
            <x v="95"/>
          </reference>
          <reference field="10" count="1">
            <x v="14"/>
          </reference>
        </references>
      </pivotArea>
    </format>
    <format dxfId="1089">
      <pivotArea dataOnly="0" labelOnly="1" outline="0" fieldPosition="0">
        <references count="3">
          <reference field="8" count="1" selected="0">
            <x v="11"/>
          </reference>
          <reference field="9" count="1" selected="0">
            <x v="97"/>
          </reference>
          <reference field="10" count="1">
            <x v="6"/>
          </reference>
        </references>
      </pivotArea>
    </format>
    <format dxfId="1088">
      <pivotArea dataOnly="0" labelOnly="1" outline="0" fieldPosition="0">
        <references count="3">
          <reference field="8" count="1" selected="0">
            <x v="55"/>
          </reference>
          <reference field="9" count="1" selected="0">
            <x v="98"/>
          </reference>
          <reference field="10" count="1">
            <x v="10"/>
          </reference>
        </references>
      </pivotArea>
    </format>
    <format dxfId="1087">
      <pivotArea dataOnly="0" labelOnly="1" outline="0" fieldPosition="0">
        <references count="3">
          <reference field="8" count="1" selected="0">
            <x v="72"/>
          </reference>
          <reference field="9" count="1" selected="0">
            <x v="99"/>
          </reference>
          <reference field="10" count="1">
            <x v="2"/>
          </reference>
        </references>
      </pivotArea>
    </format>
    <format dxfId="1086">
      <pivotArea dataOnly="0" labelOnly="1" outline="0" fieldPosition="0">
        <references count="3">
          <reference field="8" count="1" selected="0">
            <x v="8"/>
          </reference>
          <reference field="9" count="1" selected="0">
            <x v="100"/>
          </reference>
          <reference field="10" count="1">
            <x v="5"/>
          </reference>
        </references>
      </pivotArea>
    </format>
    <format dxfId="1085">
      <pivotArea dataOnly="0" labelOnly="1" outline="0" fieldPosition="0">
        <references count="3">
          <reference field="8" count="1" selected="0">
            <x v="56"/>
          </reference>
          <reference field="9" count="1" selected="0">
            <x v="101"/>
          </reference>
          <reference field="10" count="1">
            <x v="10"/>
          </reference>
        </references>
      </pivotArea>
    </format>
    <format dxfId="1084">
      <pivotArea dataOnly="0" labelOnly="1" outline="0" fieldPosition="0">
        <references count="3">
          <reference field="8" count="1" selected="0">
            <x v="93"/>
          </reference>
          <reference field="9" count="1" selected="0">
            <x v="102"/>
          </reference>
          <reference field="10" count="1">
            <x v="20"/>
          </reference>
        </references>
      </pivotArea>
    </format>
    <format dxfId="1083">
      <pivotArea dataOnly="0" labelOnly="1" outline="0" fieldPosition="0">
        <references count="3">
          <reference field="8" count="1" selected="0">
            <x v="77"/>
          </reference>
          <reference field="9" count="1" selected="0">
            <x v="103"/>
          </reference>
          <reference field="10" count="1">
            <x v="16"/>
          </reference>
        </references>
      </pivotArea>
    </format>
    <format dxfId="1082">
      <pivotArea dataOnly="0" labelOnly="1" outline="0" fieldPosition="0">
        <references count="3">
          <reference field="8" count="1" selected="0">
            <x v="28"/>
          </reference>
          <reference field="9" count="1" selected="0">
            <x v="104"/>
          </reference>
          <reference field="10" count="1">
            <x v="22"/>
          </reference>
        </references>
      </pivotArea>
    </format>
    <format dxfId="1081">
      <pivotArea dataOnly="0" labelOnly="1" outline="0" fieldPosition="0">
        <references count="3">
          <reference field="8" count="1" selected="0">
            <x v="75"/>
          </reference>
          <reference field="9" count="1" selected="0">
            <x v="105"/>
          </reference>
          <reference field="10" count="1">
            <x v="2"/>
          </reference>
        </references>
      </pivotArea>
    </format>
    <format dxfId="1080">
      <pivotArea dataOnly="0" labelOnly="1" outline="0" fieldPosition="0">
        <references count="3">
          <reference field="8" count="1" selected="0">
            <x v="84"/>
          </reference>
          <reference field="9" count="1" selected="0">
            <x v="108"/>
          </reference>
          <reference field="10" count="1">
            <x v="10"/>
          </reference>
        </references>
      </pivotArea>
    </format>
    <format dxfId="1079">
      <pivotArea dataOnly="0" labelOnly="1" outline="0" fieldPosition="0">
        <references count="3">
          <reference field="8" count="1" selected="0">
            <x v="99"/>
          </reference>
          <reference field="9" count="1" selected="0">
            <x v="109"/>
          </reference>
          <reference field="10" count="1">
            <x v="0"/>
          </reference>
        </references>
      </pivotArea>
    </format>
    <format dxfId="1078">
      <pivotArea dataOnly="0" labelOnly="1" outline="0" fieldPosition="0">
        <references count="3">
          <reference field="8" count="1" selected="0">
            <x v="64"/>
          </reference>
          <reference field="9" count="1" selected="0">
            <x v="110"/>
          </reference>
          <reference field="10" count="1">
            <x v="17"/>
          </reference>
        </references>
      </pivotArea>
    </format>
    <format dxfId="1077">
      <pivotArea dataOnly="0" labelOnly="1" outline="0" fieldPosition="0">
        <references count="3">
          <reference field="8" count="1" selected="0">
            <x v="69"/>
          </reference>
          <reference field="9" count="1" selected="0">
            <x v="111"/>
          </reference>
          <reference field="10" count="1">
            <x v="2"/>
          </reference>
        </references>
      </pivotArea>
    </format>
    <format dxfId="1076">
      <pivotArea dataOnly="0" labelOnly="1" outline="0" fieldPosition="0">
        <references count="4">
          <reference field="8" count="1" selected="0">
            <x v="102"/>
          </reference>
          <reference field="9" count="1" selected="0">
            <x v="0"/>
          </reference>
          <reference field="10" count="1" selected="0">
            <x v="2"/>
          </reference>
          <reference field="11" count="1">
            <x v="19"/>
          </reference>
        </references>
      </pivotArea>
    </format>
    <format dxfId="1075">
      <pivotArea dataOnly="0" labelOnly="1" outline="0" fieldPosition="0">
        <references count="4">
          <reference field="8" count="1" selected="0">
            <x v="26"/>
          </reference>
          <reference field="9" count="1" selected="0">
            <x v="1"/>
          </reference>
          <reference field="10" count="1" selected="0">
            <x v="22"/>
          </reference>
          <reference field="11" count="1">
            <x v="2"/>
          </reference>
        </references>
      </pivotArea>
    </format>
    <format dxfId="1074">
      <pivotArea dataOnly="0" labelOnly="1" outline="0" fieldPosition="0">
        <references count="4">
          <reference field="8" count="1" selected="0">
            <x v="35"/>
          </reference>
          <reference field="9" count="1" selected="0">
            <x v="2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1073">
      <pivotArea dataOnly="0" labelOnly="1" outline="0" fieldPosition="0">
        <references count="4">
          <reference field="8" count="1" selected="0">
            <x v="107"/>
          </reference>
          <reference field="9" count="1" selected="0">
            <x v="3"/>
          </reference>
          <reference field="10" count="1" selected="0">
            <x v="20"/>
          </reference>
          <reference field="11" count="1">
            <x v="3"/>
          </reference>
        </references>
      </pivotArea>
    </format>
    <format dxfId="1072">
      <pivotArea dataOnly="0" labelOnly="1" outline="0" fieldPosition="0">
        <references count="4">
          <reference field="8" count="1" selected="0">
            <x v="41"/>
          </reference>
          <reference field="9" count="1" selected="0">
            <x v="4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1071">
      <pivotArea dataOnly="0" labelOnly="1" outline="0" fieldPosition="0">
        <references count="4">
          <reference field="8" count="1" selected="0">
            <x v="95"/>
          </reference>
          <reference field="9" count="1" selected="0">
            <x v="5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1070">
      <pivotArea dataOnly="0" labelOnly="1" outline="0" fieldPosition="0">
        <references count="4">
          <reference field="8" count="1" selected="0">
            <x v="18"/>
          </reference>
          <reference field="9" count="1" selected="0">
            <x v="6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1069">
      <pivotArea dataOnly="0" labelOnly="1" outline="0" fieldPosition="0">
        <references count="4">
          <reference field="8" count="1" selected="0">
            <x v="105"/>
          </reference>
          <reference field="9" count="1" selected="0">
            <x v="7"/>
          </reference>
          <reference field="10" count="1" selected="0">
            <x v="20"/>
          </reference>
          <reference field="11" count="1">
            <x v="3"/>
          </reference>
        </references>
      </pivotArea>
    </format>
    <format dxfId="1068">
      <pivotArea dataOnly="0" labelOnly="1" outline="0" fieldPosition="0">
        <references count="4">
          <reference field="8" count="1" selected="0">
            <x v="36"/>
          </reference>
          <reference field="9" count="1" selected="0">
            <x v="8"/>
          </reference>
          <reference field="10" count="1" selected="0">
            <x v="22"/>
          </reference>
          <reference field="11" count="1">
            <x v="2"/>
          </reference>
        </references>
      </pivotArea>
    </format>
    <format dxfId="1067">
      <pivotArea dataOnly="0" labelOnly="1" outline="0" fieldPosition="0">
        <references count="4">
          <reference field="8" count="1" selected="0">
            <x v="91"/>
          </reference>
          <reference field="9" count="1" selected="0">
            <x v="9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1066">
      <pivotArea dataOnly="0" labelOnly="1" outline="0" fieldPosition="0">
        <references count="4">
          <reference field="8" count="1" selected="0">
            <x v="0"/>
          </reference>
          <reference field="9" count="1" selected="0">
            <x v="1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065">
      <pivotArea dataOnly="0" labelOnly="1" outline="0" fieldPosition="0">
        <references count="4">
          <reference field="8" count="1" selected="0">
            <x v="80"/>
          </reference>
          <reference field="9" count="1" selected="0">
            <x v="12"/>
          </reference>
          <reference field="10" count="1" selected="0">
            <x v="6"/>
          </reference>
          <reference field="11" count="1">
            <x v="4"/>
          </reference>
        </references>
      </pivotArea>
    </format>
    <format dxfId="1064">
      <pivotArea dataOnly="0" labelOnly="1" outline="0" fieldPosition="0">
        <references count="4">
          <reference field="8" count="1" selected="0">
            <x v="14"/>
          </reference>
          <reference field="9" count="1" selected="0">
            <x v="13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1063">
      <pivotArea dataOnly="0" labelOnly="1" outline="0" fieldPosition="0">
        <references count="4">
          <reference field="8" count="1" selected="0">
            <x v="42"/>
          </reference>
          <reference field="9" count="1" selected="0">
            <x v="14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1062">
      <pivotArea dataOnly="0" labelOnly="1" outline="0" fieldPosition="0">
        <references count="4">
          <reference field="8" count="1" selected="0">
            <x v="88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13"/>
          </reference>
        </references>
      </pivotArea>
    </format>
    <format dxfId="1061">
      <pivotArea dataOnly="0" labelOnly="1" outline="0" fieldPosition="0">
        <references count="4">
          <reference field="8" count="1" selected="0">
            <x v="67"/>
          </reference>
          <reference field="9" count="1" selected="0">
            <x v="16"/>
          </reference>
          <reference field="10" count="1" selected="0">
            <x v="3"/>
          </reference>
          <reference field="11" count="1">
            <x v="20"/>
          </reference>
        </references>
      </pivotArea>
    </format>
    <format dxfId="1060">
      <pivotArea dataOnly="0" labelOnly="1" outline="0" fieldPosition="0">
        <references count="4">
          <reference field="8" count="1" selected="0">
            <x v="15"/>
          </reference>
          <reference field="9" count="1" selected="0">
            <x v="17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1059">
      <pivotArea dataOnly="0" labelOnly="1" outline="0" fieldPosition="0">
        <references count="4">
          <reference field="8" count="1" selected="0">
            <x v="106"/>
          </reference>
          <reference field="9" count="1" selected="0">
            <x v="18"/>
          </reference>
          <reference field="10" count="1" selected="0">
            <x v="20"/>
          </reference>
          <reference field="11" count="1">
            <x v="3"/>
          </reference>
        </references>
      </pivotArea>
    </format>
    <format dxfId="1058">
      <pivotArea dataOnly="0" labelOnly="1" outline="0" fieldPosition="0">
        <references count="4">
          <reference field="8" count="1" selected="0">
            <x v="2"/>
          </reference>
          <reference field="9" count="1" selected="0">
            <x v="19"/>
          </reference>
          <reference field="10" count="1" selected="0">
            <x v="2"/>
          </reference>
          <reference field="11" count="1">
            <x v="19"/>
          </reference>
        </references>
      </pivotArea>
    </format>
    <format dxfId="1057">
      <pivotArea dataOnly="0" labelOnly="1" outline="0" fieldPosition="0">
        <references count="4">
          <reference field="8" count="1" selected="0">
            <x v="101"/>
          </reference>
          <reference field="9" count="1" selected="0">
            <x v="20"/>
          </reference>
          <reference field="10" count="1" selected="0">
            <x v="4"/>
          </reference>
          <reference field="11" count="1">
            <x v="6"/>
          </reference>
        </references>
      </pivotArea>
    </format>
    <format dxfId="1056">
      <pivotArea dataOnly="0" labelOnly="1" outline="0" fieldPosition="0">
        <references count="4">
          <reference field="8" count="1" selected="0">
            <x v="27"/>
          </reference>
          <reference field="9" count="1" selected="0">
            <x v="21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1055">
      <pivotArea dataOnly="0" labelOnly="1" outline="0" fieldPosition="0">
        <references count="4">
          <reference field="8" count="1" selected="0">
            <x v="30"/>
          </reference>
          <reference field="9" count="1" selected="0">
            <x v="22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1054">
      <pivotArea dataOnly="0" labelOnly="1" outline="0" fieldPosition="0">
        <references count="4">
          <reference field="8" count="1" selected="0">
            <x v="73"/>
          </reference>
          <reference field="9" count="1" selected="0">
            <x v="23"/>
          </reference>
          <reference field="10" count="1" selected="0">
            <x v="20"/>
          </reference>
          <reference field="11" count="1">
            <x v="3"/>
          </reference>
        </references>
      </pivotArea>
    </format>
    <format dxfId="1053">
      <pivotArea dataOnly="0" labelOnly="1" outline="0" fieldPosition="0">
        <references count="4">
          <reference field="8" count="1" selected="0">
            <x v="43"/>
          </reference>
          <reference field="9" count="1" selected="0">
            <x v="24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1052">
      <pivotArea dataOnly="0" labelOnly="1" outline="0" fieldPosition="0">
        <references count="4">
          <reference field="8" count="1" selected="0">
            <x v="97"/>
          </reference>
          <reference field="9" count="1" selected="0">
            <x v="25"/>
          </reference>
          <reference field="10" count="1" selected="0">
            <x v="16"/>
          </reference>
          <reference field="11" count="1">
            <x v="21"/>
          </reference>
        </references>
      </pivotArea>
    </format>
    <format dxfId="1051">
      <pivotArea dataOnly="0" labelOnly="1" outline="0" fieldPosition="0">
        <references count="4">
          <reference field="8" count="1" selected="0">
            <x v="87"/>
          </reference>
          <reference field="9" count="1" selected="0">
            <x v="26"/>
          </reference>
          <reference field="10" count="1" selected="0">
            <x v="15"/>
          </reference>
          <reference field="11" count="1">
            <x v="13"/>
          </reference>
        </references>
      </pivotArea>
    </format>
    <format dxfId="1050">
      <pivotArea dataOnly="0" labelOnly="1" outline="0" fieldPosition="0">
        <references count="4">
          <reference field="8" count="1" selected="0">
            <x v="96"/>
          </reference>
          <reference field="9" count="1" selected="0">
            <x v="27"/>
          </reference>
          <reference field="10" count="1" selected="0">
            <x v="16"/>
          </reference>
          <reference field="11" count="1">
            <x v="21"/>
          </reference>
        </references>
      </pivotArea>
    </format>
    <format dxfId="1049">
      <pivotArea dataOnly="0" labelOnly="1" outline="0" fieldPosition="0">
        <references count="4">
          <reference field="8" count="1" selected="0">
            <x v="16"/>
          </reference>
          <reference field="9" count="1" selected="0">
            <x v="28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1048">
      <pivotArea dataOnly="0" labelOnly="1" outline="0" fieldPosition="0">
        <references count="4">
          <reference field="8" count="1" selected="0">
            <x v="90"/>
          </reference>
          <reference field="9" count="1" selected="0">
            <x v="29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1047">
      <pivotArea dataOnly="0" labelOnly="1" outline="0" fieldPosition="0">
        <references count="4">
          <reference field="8" count="1" selected="0">
            <x v="68"/>
          </reference>
          <reference field="9" count="1" selected="0">
            <x v="30"/>
          </reference>
          <reference field="10" count="1" selected="0">
            <x v="19"/>
          </reference>
          <reference field="11" count="1">
            <x v="0"/>
          </reference>
        </references>
      </pivotArea>
    </format>
    <format dxfId="1046">
      <pivotArea dataOnly="0" labelOnly="1" outline="0" fieldPosition="0">
        <references count="4">
          <reference field="8" count="1" selected="0">
            <x v="10"/>
          </reference>
          <reference field="9" count="1" selected="0">
            <x v="31"/>
          </reference>
          <reference field="10" count="1" selected="0">
            <x v="6"/>
          </reference>
          <reference field="11" count="1">
            <x v="4"/>
          </reference>
        </references>
      </pivotArea>
    </format>
    <format dxfId="1045">
      <pivotArea dataOnly="0" labelOnly="1" outline="0" fieldPosition="0">
        <references count="4">
          <reference field="8" count="1" selected="0">
            <x v="9"/>
          </reference>
          <reference field="9" count="1" selected="0">
            <x v="32"/>
          </reference>
          <reference field="10" count="1" selected="0">
            <x v="6"/>
          </reference>
          <reference field="11" count="1">
            <x v="4"/>
          </reference>
        </references>
      </pivotArea>
    </format>
    <format dxfId="1044">
      <pivotArea dataOnly="0" labelOnly="1" outline="0" fieldPosition="0">
        <references count="4">
          <reference field="8" count="1" selected="0">
            <x v="13"/>
          </reference>
          <reference field="9" count="1" selected="0">
            <x v="33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1043">
      <pivotArea dataOnly="0" labelOnly="1" outline="0" fieldPosition="0">
        <references count="4">
          <reference field="8" count="1" selected="0">
            <x v="5"/>
          </reference>
          <reference field="9" count="1" selected="0">
            <x v="34"/>
          </reference>
          <reference field="10" count="1" selected="0">
            <x v="4"/>
          </reference>
          <reference field="11" count="1">
            <x v="6"/>
          </reference>
        </references>
      </pivotArea>
    </format>
    <format dxfId="1042">
      <pivotArea dataOnly="0" labelOnly="1" outline="0" fieldPosition="0">
        <references count="4">
          <reference field="8" count="1" selected="0">
            <x v="22"/>
          </reference>
          <reference field="9" count="1" selected="0">
            <x v="35"/>
          </reference>
          <reference field="10" count="1" selected="0">
            <x v="8"/>
          </reference>
          <reference field="11" count="1">
            <x v="17"/>
          </reference>
        </references>
      </pivotArea>
    </format>
    <format dxfId="1041">
      <pivotArea dataOnly="0" labelOnly="1" outline="0" fieldPosition="0">
        <references count="4">
          <reference field="8" count="1" selected="0">
            <x v="37"/>
          </reference>
          <reference field="9" count="1" selected="0">
            <x v="36"/>
          </reference>
          <reference field="10" count="1" selected="0">
            <x v="11"/>
          </reference>
          <reference field="11" count="1">
            <x v="8"/>
          </reference>
        </references>
      </pivotArea>
    </format>
    <format dxfId="1040">
      <pivotArea dataOnly="0" labelOnly="1" outline="0" fieldPosition="0">
        <references count="4">
          <reference field="8" count="1" selected="0">
            <x v="40"/>
          </reference>
          <reference field="9" count="1" selected="0">
            <x v="37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1039">
      <pivotArea dataOnly="0" labelOnly="1" outline="0" fieldPosition="0">
        <references count="4">
          <reference field="8" count="1" selected="0">
            <x v="47"/>
          </reference>
          <reference field="9" count="1" selected="0">
            <x v="38"/>
          </reference>
          <reference field="10" count="1" selected="0">
            <x v="13"/>
          </reference>
          <reference field="11" count="1">
            <x v="11"/>
          </reference>
        </references>
      </pivotArea>
    </format>
    <format dxfId="1038">
      <pivotArea dataOnly="0" labelOnly="1" outline="0" fieldPosition="0">
        <references count="4">
          <reference field="8" count="1" selected="0">
            <x v="49"/>
          </reference>
          <reference field="9" count="1" selected="0">
            <x v="39"/>
          </reference>
          <reference field="10" count="1" selected="0">
            <x v="14"/>
          </reference>
          <reference field="11" count="1">
            <x v="12"/>
          </reference>
        </references>
      </pivotArea>
    </format>
    <format dxfId="1037">
      <pivotArea dataOnly="0" labelOnly="1" outline="0" fieldPosition="0">
        <references count="4">
          <reference field="8" count="1" selected="0">
            <x v="58"/>
          </reference>
          <reference field="9" count="1" selected="0">
            <x v="40"/>
          </reference>
          <reference field="10" count="1" selected="0">
            <x v="15"/>
          </reference>
          <reference field="11" count="1">
            <x v="13"/>
          </reference>
        </references>
      </pivotArea>
    </format>
    <format dxfId="1036">
      <pivotArea dataOnly="0" labelOnly="1" outline="0" fieldPosition="0">
        <references count="4">
          <reference field="8" count="1" selected="0">
            <x v="25"/>
          </reference>
          <reference field="9" count="1" selected="0">
            <x v="41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1035">
      <pivotArea dataOnly="0" labelOnly="1" outline="0" fieldPosition="0">
        <references count="4">
          <reference field="8" count="1" selected="0">
            <x v="103"/>
          </reference>
          <reference field="9" count="1" selected="0">
            <x v="42"/>
          </reference>
          <reference field="10" count="1" selected="0">
            <x v="21"/>
          </reference>
          <reference field="11" count="1">
            <x v="14"/>
          </reference>
        </references>
      </pivotArea>
    </format>
    <format dxfId="1034">
      <pivotArea dataOnly="0" labelOnly="1" outline="0" fieldPosition="0">
        <references count="4">
          <reference field="8" count="1" selected="0">
            <x v="7"/>
          </reference>
          <reference field="9" count="1" selected="0">
            <x v="43"/>
          </reference>
          <reference field="10" count="1" selected="0">
            <x v="5"/>
          </reference>
          <reference field="11" count="1">
            <x v="15"/>
          </reference>
        </references>
      </pivotArea>
    </format>
    <format dxfId="1033">
      <pivotArea dataOnly="0" labelOnly="1" outline="0" fieldPosition="0">
        <references count="4">
          <reference field="8" count="1" selected="0">
            <x v="44"/>
          </reference>
          <reference field="9" count="1" selected="0">
            <x v="44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1032">
      <pivotArea dataOnly="0" labelOnly="1" outline="0" fieldPosition="0">
        <references count="4">
          <reference field="8" count="1" selected="0">
            <x v="53"/>
          </reference>
          <reference field="9" count="1" selected="0">
            <x v="45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1031">
      <pivotArea dataOnly="0" labelOnly="1" outline="0" fieldPosition="0">
        <references count="4">
          <reference field="8" count="1" selected="0">
            <x v="92"/>
          </reference>
          <reference field="9" count="1" selected="0">
            <x v="46"/>
          </reference>
          <reference field="10" count="1" selected="0">
            <x v="6"/>
          </reference>
          <reference field="11" count="1">
            <x v="4"/>
          </reference>
        </references>
      </pivotArea>
    </format>
    <format dxfId="1030">
      <pivotArea dataOnly="0" labelOnly="1" outline="0" fieldPosition="0">
        <references count="4">
          <reference field="8" count="1" selected="0">
            <x v="17"/>
          </reference>
          <reference field="9" count="1" selected="0">
            <x v="47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1029">
      <pivotArea dataOnly="0" labelOnly="1" outline="0" fieldPosition="0">
        <references count="4">
          <reference field="8" count="1" selected="0">
            <x v="62"/>
          </reference>
          <reference field="9" count="1" selected="0">
            <x v="48"/>
          </reference>
          <reference field="10" count="1" selected="0">
            <x v="16"/>
          </reference>
          <reference field="11" count="1">
            <x v="21"/>
          </reference>
        </references>
      </pivotArea>
    </format>
    <format dxfId="1028">
      <pivotArea dataOnly="0" labelOnly="1" outline="0" fieldPosition="0">
        <references count="4">
          <reference field="8" count="1" selected="0">
            <x v="29"/>
          </reference>
          <reference field="9" count="1" selected="0">
            <x v="49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1027">
      <pivotArea dataOnly="0" labelOnly="1" outline="0" fieldPosition="0">
        <references count="4">
          <reference field="8" count="1" selected="0">
            <x v="21"/>
          </reference>
          <reference field="9" count="1" selected="0">
            <x v="50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1026">
      <pivotArea dataOnly="0" labelOnly="1" outline="0" fieldPosition="0">
        <references count="4">
          <reference field="8" count="1" selected="0">
            <x v="81"/>
          </reference>
          <reference field="9" count="1" selected="0">
            <x v="51"/>
          </reference>
          <reference field="10" count="1" selected="0">
            <x v="18"/>
          </reference>
          <reference field="11" count="1">
            <x v="18"/>
          </reference>
        </references>
      </pivotArea>
    </format>
    <format dxfId="1025">
      <pivotArea dataOnly="0" labelOnly="1" outline="0" fieldPosition="0">
        <references count="4">
          <reference field="8" count="1" selected="0">
            <x v="65"/>
          </reference>
          <reference field="9" count="1" selected="0">
            <x v="52"/>
          </reference>
          <reference field="10" count="1" selected="0">
            <x v="19"/>
          </reference>
          <reference field="11" count="1">
            <x v="0"/>
          </reference>
        </references>
      </pivotArea>
    </format>
    <format dxfId="1024">
      <pivotArea dataOnly="0" labelOnly="1" outline="0" fieldPosition="0">
        <references count="4">
          <reference field="8" count="1" selected="0">
            <x v="59"/>
          </reference>
          <reference field="9" count="1" selected="0">
            <x v="53"/>
          </reference>
          <reference field="10" count="1" selected="0">
            <x v="15"/>
          </reference>
          <reference field="11" count="1">
            <x v="13"/>
          </reference>
        </references>
      </pivotArea>
    </format>
    <format dxfId="1023">
      <pivotArea dataOnly="0" labelOnly="1" outline="0" fieldPosition="0">
        <references count="4">
          <reference field="8" count="1" selected="0">
            <x v="24"/>
          </reference>
          <reference field="9" count="1" selected="0">
            <x v="54"/>
          </reference>
          <reference field="10" count="1" selected="0">
            <x v="9"/>
          </reference>
          <reference field="11" count="1">
            <x v="7"/>
          </reference>
        </references>
      </pivotArea>
    </format>
    <format dxfId="1022">
      <pivotArea dataOnly="0" labelOnly="1" outline="0" fieldPosition="0">
        <references count="4">
          <reference field="8" count="1" selected="0">
            <x v="12"/>
          </reference>
          <reference field="9" count="1" selected="0">
            <x v="55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1021">
      <pivotArea dataOnly="0" labelOnly="1" outline="0" fieldPosition="0">
        <references count="4">
          <reference field="8" count="1" selected="0">
            <x v="3"/>
          </reference>
          <reference field="9" count="1" selected="0">
            <x v="56"/>
          </reference>
          <reference field="10" count="1" selected="0">
            <x v="2"/>
          </reference>
          <reference field="11" count="1">
            <x v="19"/>
          </reference>
        </references>
      </pivotArea>
    </format>
    <format dxfId="1020">
      <pivotArea dataOnly="0" labelOnly="1" outline="0" fieldPosition="0">
        <references count="4">
          <reference field="8" count="1" selected="0">
            <x v="108"/>
          </reference>
          <reference field="9" count="1" selected="0">
            <x v="57"/>
          </reference>
          <reference field="10" count="1" selected="0">
            <x v="20"/>
          </reference>
          <reference field="11" count="1">
            <x v="3"/>
          </reference>
        </references>
      </pivotArea>
    </format>
    <format dxfId="1019">
      <pivotArea dataOnly="0" labelOnly="1" outline="0" fieldPosition="0">
        <references count="4">
          <reference field="8" count="1" selected="0">
            <x v="98"/>
          </reference>
          <reference field="9" count="1" selected="0">
            <x v="58"/>
          </reference>
          <reference field="10" count="1" selected="0">
            <x v="14"/>
          </reference>
          <reference field="11" count="1">
            <x v="12"/>
          </reference>
        </references>
      </pivotArea>
    </format>
    <format dxfId="1018">
      <pivotArea dataOnly="0" labelOnly="1" outline="0" fieldPosition="0">
        <references count="4">
          <reference field="8" count="1" selected="0">
            <x v="86"/>
          </reference>
          <reference field="9" count="1" selected="0">
            <x v="59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1017">
      <pivotArea dataOnly="0" labelOnly="1" outline="0" fieldPosition="0">
        <references count="4">
          <reference field="8" count="1" selected="0">
            <x v="31"/>
          </reference>
          <reference field="9" count="1" selected="0">
            <x v="60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1016">
      <pivotArea dataOnly="0" labelOnly="1" outline="0" fieldPosition="0">
        <references count="4">
          <reference field="8" count="1" selected="0">
            <x v="57"/>
          </reference>
          <reference field="9" count="1" selected="0">
            <x v="61"/>
          </reference>
          <reference field="10" count="1" selected="0">
            <x v="1"/>
          </reference>
          <reference field="11" count="1">
            <x v="16"/>
          </reference>
        </references>
      </pivotArea>
    </format>
    <format dxfId="1015">
      <pivotArea dataOnly="0" labelOnly="1" outline="0" fieldPosition="0">
        <references count="4">
          <reference field="8" count="1" selected="0">
            <x v="74"/>
          </reference>
          <reference field="9" count="1" selected="0">
            <x v="62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1014">
      <pivotArea dataOnly="0" labelOnly="1" outline="0" fieldPosition="0">
        <references count="4">
          <reference field="8" count="1" selected="0">
            <x v="71"/>
          </reference>
          <reference field="9" count="1" selected="0">
            <x v="63"/>
          </reference>
          <reference field="10" count="1" selected="0">
            <x v="2"/>
          </reference>
          <reference field="11" count="1">
            <x v="19"/>
          </reference>
        </references>
      </pivotArea>
    </format>
    <format dxfId="1013">
      <pivotArea dataOnly="0" labelOnly="1" outline="0" fieldPosition="0">
        <references count="4">
          <reference field="8" count="1" selected="0">
            <x v="63"/>
          </reference>
          <reference field="9" count="1" selected="0">
            <x v="64"/>
          </reference>
          <reference field="10" count="1" selected="0">
            <x v="16"/>
          </reference>
          <reference field="11" count="1">
            <x v="21"/>
          </reference>
        </references>
      </pivotArea>
    </format>
    <format dxfId="1012">
      <pivotArea dataOnly="0" labelOnly="1" outline="0" fieldPosition="0">
        <references count="4">
          <reference field="8" count="1" selected="0">
            <x v="61"/>
          </reference>
          <reference field="9" count="1" selected="0">
            <x v="65"/>
          </reference>
          <reference field="10" count="1" selected="0">
            <x v="16"/>
          </reference>
          <reference field="11" count="1">
            <x v="21"/>
          </reference>
        </references>
      </pivotArea>
    </format>
    <format dxfId="1011">
      <pivotArea dataOnly="0" labelOnly="1" outline="0" fieldPosition="0">
        <references count="4">
          <reference field="8" count="1" selected="0">
            <x v="19"/>
          </reference>
          <reference field="9" count="1" selected="0">
            <x v="66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1010">
      <pivotArea dataOnly="0" labelOnly="1" outline="0" fieldPosition="0">
        <references count="4">
          <reference field="8" count="1" selected="0">
            <x v="79"/>
          </reference>
          <reference field="9" count="1" selected="0">
            <x v="67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1009">
      <pivotArea dataOnly="0" labelOnly="1" outline="0" fieldPosition="0">
        <references count="4">
          <reference field="8" count="1" selected="0">
            <x v="78"/>
          </reference>
          <reference field="9" count="1" selected="0">
            <x v="68"/>
          </reference>
          <reference field="10" count="1" selected="0">
            <x v="14"/>
          </reference>
          <reference field="11" count="1">
            <x v="12"/>
          </reference>
        </references>
      </pivotArea>
    </format>
    <format dxfId="1008">
      <pivotArea dataOnly="0" labelOnly="1" outline="0" fieldPosition="0">
        <references count="4">
          <reference field="8" count="1" selected="0">
            <x v="85"/>
          </reference>
          <reference field="9" count="1" selected="0">
            <x v="69"/>
          </reference>
          <reference field="10" count="1" selected="0">
            <x v="14"/>
          </reference>
          <reference field="11" count="1">
            <x v="12"/>
          </reference>
        </references>
      </pivotArea>
    </format>
    <format dxfId="1007">
      <pivotArea dataOnly="0" labelOnly="1" outline="0" fieldPosition="0">
        <references count="4">
          <reference field="8" count="1" selected="0">
            <x v="4"/>
          </reference>
          <reference field="9" count="1" selected="0">
            <x v="70"/>
          </reference>
          <reference field="10" count="1" selected="0">
            <x v="18"/>
          </reference>
          <reference field="11" count="1">
            <x v="18"/>
          </reference>
        </references>
      </pivotArea>
    </format>
    <format dxfId="1006">
      <pivotArea dataOnly="0" labelOnly="1" outline="0" fieldPosition="0">
        <references count="4">
          <reference field="8" count="1" selected="0">
            <x v="17"/>
          </reference>
          <reference field="9" count="1" selected="0">
            <x v="71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1005">
      <pivotArea dataOnly="0" labelOnly="1" outline="0" fieldPosition="0">
        <references count="4">
          <reference field="8" count="1" selected="0">
            <x v="83"/>
          </reference>
          <reference field="9" count="1" selected="0">
            <x v="72"/>
          </reference>
          <reference field="10" count="1" selected="0">
            <x v="15"/>
          </reference>
          <reference field="11" count="1">
            <x v="13"/>
          </reference>
        </references>
      </pivotArea>
    </format>
    <format dxfId="1004">
      <pivotArea dataOnly="0" labelOnly="1" outline="0" fieldPosition="0">
        <references count="4">
          <reference field="8" count="1" selected="0">
            <x v="38"/>
          </reference>
          <reference field="9" count="1" selected="0">
            <x v="73"/>
          </reference>
          <reference field="10" count="1" selected="0">
            <x v="11"/>
          </reference>
          <reference field="11" count="1">
            <x v="8"/>
          </reference>
        </references>
      </pivotArea>
    </format>
    <format dxfId="1003">
      <pivotArea dataOnly="0" labelOnly="1" outline="0" fieldPosition="0">
        <references count="4">
          <reference field="8" count="1" selected="0">
            <x v="39"/>
          </reference>
          <reference field="9" count="1" selected="0">
            <x v="74"/>
          </reference>
          <reference field="10" count="1" selected="0">
            <x v="11"/>
          </reference>
          <reference field="11" count="1">
            <x v="8"/>
          </reference>
        </references>
      </pivotArea>
    </format>
    <format dxfId="1002">
      <pivotArea dataOnly="0" labelOnly="1" outline="0" fieldPosition="0">
        <references count="4">
          <reference field="8" count="1" selected="0">
            <x v="6"/>
          </reference>
          <reference field="9" count="1" selected="0">
            <x v="75"/>
          </reference>
          <reference field="10" count="1" selected="0">
            <x v="5"/>
          </reference>
          <reference field="11" count="1">
            <x v="15"/>
          </reference>
        </references>
      </pivotArea>
    </format>
    <format dxfId="1001">
      <pivotArea dataOnly="0" labelOnly="1" outline="0" fieldPosition="0">
        <references count="4">
          <reference field="8" count="1" selected="0">
            <x v="45"/>
          </reference>
          <reference field="9" count="1" selected="0">
            <x v="76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1000">
      <pivotArea dataOnly="0" labelOnly="1" outline="0" fieldPosition="0">
        <references count="4">
          <reference field="8" count="1" selected="0">
            <x v="20"/>
          </reference>
          <reference field="9" count="1" selected="0">
            <x v="77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999">
      <pivotArea dataOnly="0" labelOnly="1" outline="0" fieldPosition="0">
        <references count="4">
          <reference field="8" count="1" selected="0">
            <x v="60"/>
          </reference>
          <reference field="9" count="1" selected="0">
            <x v="78"/>
          </reference>
          <reference field="10" count="1" selected="0">
            <x v="15"/>
          </reference>
          <reference field="11" count="1">
            <x v="13"/>
          </reference>
        </references>
      </pivotArea>
    </format>
    <format dxfId="998">
      <pivotArea dataOnly="0" labelOnly="1" outline="0" fieldPosition="0">
        <references count="4">
          <reference field="8" count="1" selected="0">
            <x v="34"/>
          </reference>
          <reference field="9" count="1" selected="0">
            <x v="79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997">
      <pivotArea dataOnly="0" labelOnly="1" outline="0" fieldPosition="0">
        <references count="4">
          <reference field="8" count="1" selected="0">
            <x v="32"/>
          </reference>
          <reference field="9" count="1" selected="0">
            <x v="80"/>
          </reference>
          <reference field="10" count="1" selected="0">
            <x v="22"/>
          </reference>
          <reference field="11" count="1">
            <x v="2"/>
          </reference>
        </references>
      </pivotArea>
    </format>
    <format dxfId="996">
      <pivotArea dataOnly="0" labelOnly="1" outline="0" fieldPosition="0">
        <references count="4">
          <reference field="8" count="1" selected="0">
            <x v="17"/>
          </reference>
          <reference field="9" count="1" selected="0">
            <x v="81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995">
      <pivotArea dataOnly="0" labelOnly="1" outline="0" fieldPosition="0">
        <references count="4">
          <reference field="8" count="1" selected="0">
            <x v="94"/>
          </reference>
          <reference field="9" count="1" selected="0">
            <x v="82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994">
      <pivotArea dataOnly="0" labelOnly="1" outline="0" fieldPosition="0">
        <references count="4">
          <reference field="8" count="1" selected="0">
            <x v="70"/>
          </reference>
          <reference field="9" count="1" selected="0">
            <x v="83"/>
          </reference>
          <reference field="10" count="1" selected="0">
            <x v="2"/>
          </reference>
          <reference field="11" count="1">
            <x v="19"/>
          </reference>
        </references>
      </pivotArea>
    </format>
    <format dxfId="993">
      <pivotArea dataOnly="0" labelOnly="1" outline="0" fieldPosition="0">
        <references count="4">
          <reference field="8" count="1" selected="0">
            <x v="1"/>
          </reference>
          <reference field="9" count="1" selected="0">
            <x v="84"/>
          </reference>
          <reference field="10" count="1" selected="0">
            <x v="18"/>
          </reference>
          <reference field="11" count="1">
            <x v="18"/>
          </reference>
        </references>
      </pivotArea>
    </format>
    <format dxfId="992">
      <pivotArea dataOnly="0" labelOnly="1" outline="0" fieldPosition="0">
        <references count="4">
          <reference field="8" count="1" selected="0">
            <x v="23"/>
          </reference>
          <reference field="9" count="1" selected="0">
            <x v="85"/>
          </reference>
          <reference field="10" count="1" selected="0">
            <x v="8"/>
          </reference>
          <reference field="11" count="1">
            <x v="17"/>
          </reference>
        </references>
      </pivotArea>
    </format>
    <format dxfId="991">
      <pivotArea dataOnly="0" labelOnly="1" outline="0" fieldPosition="0">
        <references count="4">
          <reference field="8" count="1" selected="0">
            <x v="48"/>
          </reference>
          <reference field="9" count="1" selected="0">
            <x v="86"/>
          </reference>
          <reference field="10" count="1" selected="0">
            <x v="13"/>
          </reference>
          <reference field="11" count="1">
            <x v="11"/>
          </reference>
        </references>
      </pivotArea>
    </format>
    <format dxfId="990">
      <pivotArea dataOnly="0" labelOnly="1" outline="0" fieldPosition="0">
        <references count="4">
          <reference field="8" count="1" selected="0">
            <x v="104"/>
          </reference>
          <reference field="9" count="1" selected="0">
            <x v="87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989">
      <pivotArea dataOnly="0" labelOnly="1" outline="0" fieldPosition="0">
        <references count="4">
          <reference field="8" count="1" selected="0">
            <x v="100"/>
          </reference>
          <reference field="9" count="1" selected="0">
            <x v="88"/>
          </reference>
          <reference field="10" count="1" selected="0">
            <x v="14"/>
          </reference>
          <reference field="11" count="1">
            <x v="12"/>
          </reference>
        </references>
      </pivotArea>
    </format>
    <format dxfId="988">
      <pivotArea dataOnly="0" labelOnly="1" outline="0" fieldPosition="0">
        <references count="4">
          <reference field="8" count="1" selected="0">
            <x v="51"/>
          </reference>
          <reference field="9" count="1" selected="0">
            <x v="89"/>
          </reference>
          <reference field="10" count="1" selected="0">
            <x v="14"/>
          </reference>
          <reference field="11" count="1">
            <x v="12"/>
          </reference>
        </references>
      </pivotArea>
    </format>
    <format dxfId="987">
      <pivotArea dataOnly="0" labelOnly="1" outline="0" fieldPosition="0">
        <references count="4">
          <reference field="8" count="1" selected="0">
            <x v="50"/>
          </reference>
          <reference field="9" count="1" selected="0">
            <x v="90"/>
          </reference>
          <reference field="10" count="1" selected="0">
            <x v="14"/>
          </reference>
          <reference field="11" count="1">
            <x v="12"/>
          </reference>
        </references>
      </pivotArea>
    </format>
    <format dxfId="986">
      <pivotArea dataOnly="0" labelOnly="1" outline="0" fieldPosition="0">
        <references count="4">
          <reference field="8" count="1" selected="0">
            <x v="33"/>
          </reference>
          <reference field="9" count="1" selected="0">
            <x v="91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985">
      <pivotArea dataOnly="0" labelOnly="1" outline="0" fieldPosition="0">
        <references count="4">
          <reference field="8" count="1" selected="0">
            <x v="66"/>
          </reference>
          <reference field="9" count="1" selected="0">
            <x v="92"/>
          </reference>
          <reference field="10" count="1" selected="0">
            <x v="19"/>
          </reference>
          <reference field="11" count="1">
            <x v="0"/>
          </reference>
        </references>
      </pivotArea>
    </format>
    <format dxfId="984">
      <pivotArea dataOnly="0" labelOnly="1" outline="0" fieldPosition="0">
        <references count="4">
          <reference field="8" count="1" selected="0">
            <x v="46"/>
          </reference>
          <reference field="9" count="1" selected="0">
            <x v="93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983">
      <pivotArea dataOnly="0" labelOnly="1" outline="0" fieldPosition="0">
        <references count="4">
          <reference field="8" count="1" selected="0">
            <x v="54"/>
          </reference>
          <reference field="9" count="1" selected="0">
            <x v="94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982">
      <pivotArea dataOnly="0" labelOnly="1" outline="0" fieldPosition="0">
        <references count="4">
          <reference field="8" count="1" selected="0">
            <x v="52"/>
          </reference>
          <reference field="9" count="1" selected="0">
            <x v="95"/>
          </reference>
          <reference field="10" count="1" selected="0">
            <x v="14"/>
          </reference>
          <reference field="11" count="1">
            <x v="12"/>
          </reference>
        </references>
      </pivotArea>
    </format>
    <format dxfId="981">
      <pivotArea dataOnly="0" labelOnly="1" outline="0" fieldPosition="0">
        <references count="4">
          <reference field="8" count="1" selected="0">
            <x v="11"/>
          </reference>
          <reference field="9" count="1" selected="0">
            <x v="97"/>
          </reference>
          <reference field="10" count="1" selected="0">
            <x v="6"/>
          </reference>
          <reference field="11" count="1">
            <x v="4"/>
          </reference>
        </references>
      </pivotArea>
    </format>
    <format dxfId="980">
      <pivotArea dataOnly="0" labelOnly="1" outline="0" fieldPosition="0">
        <references count="4">
          <reference field="8" count="1" selected="0">
            <x v="55"/>
          </reference>
          <reference field="9" count="1" selected="0">
            <x v="98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979">
      <pivotArea dataOnly="0" labelOnly="1" outline="0" fieldPosition="0">
        <references count="4">
          <reference field="8" count="1" selected="0">
            <x v="72"/>
          </reference>
          <reference field="9" count="1" selected="0">
            <x v="99"/>
          </reference>
          <reference field="10" count="1" selected="0">
            <x v="2"/>
          </reference>
          <reference field="11" count="1">
            <x v="19"/>
          </reference>
        </references>
      </pivotArea>
    </format>
    <format dxfId="978">
      <pivotArea dataOnly="0" labelOnly="1" outline="0" fieldPosition="0">
        <references count="4">
          <reference field="8" count="1" selected="0">
            <x v="8"/>
          </reference>
          <reference field="9" count="1" selected="0">
            <x v="100"/>
          </reference>
          <reference field="10" count="1" selected="0">
            <x v="5"/>
          </reference>
          <reference field="11" count="1">
            <x v="15"/>
          </reference>
        </references>
      </pivotArea>
    </format>
    <format dxfId="977">
      <pivotArea dataOnly="0" labelOnly="1" outline="0" fieldPosition="0">
        <references count="4">
          <reference field="8" count="1" selected="0">
            <x v="56"/>
          </reference>
          <reference field="9" count="1" selected="0">
            <x v="101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976">
      <pivotArea dataOnly="0" labelOnly="1" outline="0" fieldPosition="0">
        <references count="4">
          <reference field="8" count="1" selected="0">
            <x v="93"/>
          </reference>
          <reference field="9" count="1" selected="0">
            <x v="102"/>
          </reference>
          <reference field="10" count="1" selected="0">
            <x v="20"/>
          </reference>
          <reference field="11" count="1">
            <x v="3"/>
          </reference>
        </references>
      </pivotArea>
    </format>
    <format dxfId="975">
      <pivotArea dataOnly="0" labelOnly="1" outline="0" fieldPosition="0">
        <references count="4">
          <reference field="8" count="1" selected="0">
            <x v="77"/>
          </reference>
          <reference field="9" count="1" selected="0">
            <x v="103"/>
          </reference>
          <reference field="10" count="1" selected="0">
            <x v="16"/>
          </reference>
          <reference field="11" count="1">
            <x v="21"/>
          </reference>
        </references>
      </pivotArea>
    </format>
    <format dxfId="974">
      <pivotArea dataOnly="0" labelOnly="1" outline="0" fieldPosition="0">
        <references count="4">
          <reference field="8" count="1" selected="0">
            <x v="28"/>
          </reference>
          <reference field="9" count="1" selected="0">
            <x v="104"/>
          </reference>
          <reference field="10" count="1" selected="0">
            <x v="22"/>
          </reference>
          <reference field="11" count="1">
            <x v="2"/>
          </reference>
        </references>
      </pivotArea>
    </format>
    <format dxfId="973">
      <pivotArea dataOnly="0" labelOnly="1" outline="0" fieldPosition="0">
        <references count="4">
          <reference field="8" count="1" selected="0">
            <x v="75"/>
          </reference>
          <reference field="9" count="1" selected="0">
            <x v="105"/>
          </reference>
          <reference field="10" count="1" selected="0">
            <x v="2"/>
          </reference>
          <reference field="11" count="1">
            <x v="19"/>
          </reference>
        </references>
      </pivotArea>
    </format>
    <format dxfId="972">
      <pivotArea dataOnly="0" labelOnly="1" outline="0" fieldPosition="0">
        <references count="4">
          <reference field="8" count="1" selected="0">
            <x v="82"/>
          </reference>
          <reference field="9" count="1" selected="0">
            <x v="106"/>
          </reference>
          <reference field="10" count="1" selected="0">
            <x v="2"/>
          </reference>
          <reference field="11" count="1">
            <x v="19"/>
          </reference>
        </references>
      </pivotArea>
    </format>
    <format dxfId="971">
      <pivotArea dataOnly="0" labelOnly="1" outline="0" fieldPosition="0">
        <references count="4">
          <reference field="8" count="1" selected="0">
            <x v="84"/>
          </reference>
          <reference field="9" count="1" selected="0">
            <x v="108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970">
      <pivotArea dataOnly="0" labelOnly="1" outline="0" fieldPosition="0">
        <references count="4">
          <reference field="8" count="1" selected="0">
            <x v="99"/>
          </reference>
          <reference field="9" count="1" selected="0">
            <x v="10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69">
      <pivotArea dataOnly="0" labelOnly="1" outline="0" fieldPosition="0">
        <references count="4">
          <reference field="8" count="1" selected="0">
            <x v="64"/>
          </reference>
          <reference field="9" count="1" selected="0">
            <x v="110"/>
          </reference>
          <reference field="10" count="1" selected="0">
            <x v="17"/>
          </reference>
          <reference field="11" count="1">
            <x v="22"/>
          </reference>
        </references>
      </pivotArea>
    </format>
    <format dxfId="968">
      <pivotArea dataOnly="0" labelOnly="1" outline="0" fieldPosition="0">
        <references count="4">
          <reference field="8" count="1" selected="0">
            <x v="69"/>
          </reference>
          <reference field="9" count="1" selected="0">
            <x v="111"/>
          </reference>
          <reference field="10" count="1" selected="0">
            <x v="2"/>
          </reference>
          <reference field="11" count="1">
            <x v="19"/>
          </reference>
        </references>
      </pivotArea>
    </format>
    <format dxfId="967">
      <pivotArea outline="0" fieldPosition="0">
        <references count="4">
          <reference field="8" count="10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48832"/>
          </reference>
          <reference field="9" count="0" selected="0"/>
          <reference field="10" count="0" selected="0"/>
          <reference field="11" count="0" selected="0"/>
        </references>
      </pivotArea>
    </format>
    <format dxfId="966">
      <pivotArea dataOnly="0" labelOnly="1" outline="0" fieldPosition="0">
        <references count="1">
          <reference field="9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965">
      <pivotArea dataOnly="0" labelOnly="1" outline="0" fieldPosition="0">
        <references count="1">
          <reference field="9" count="50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7"/>
            <x v="98"/>
            <x v="99"/>
            <x v="100"/>
            <x v="101"/>
          </reference>
        </references>
      </pivotArea>
    </format>
    <format dxfId="964">
      <pivotArea dataOnly="0" labelOnly="1" outline="0" fieldPosition="0">
        <references count="1">
          <reference field="9" count="10">
            <x v="102"/>
            <x v="103"/>
            <x v="104"/>
            <x v="105"/>
            <x v="106"/>
            <x v="107"/>
            <x v="108"/>
            <x v="109"/>
            <x v="110"/>
            <x v="111"/>
          </reference>
        </references>
      </pivotArea>
    </format>
    <format dxfId="963">
      <pivotArea dataOnly="0" labelOnly="1" outline="0" fieldPosition="0">
        <references count="2">
          <reference field="8" count="1">
            <x v="102"/>
          </reference>
          <reference field="9" count="1" selected="0">
            <x v="0"/>
          </reference>
        </references>
      </pivotArea>
    </format>
    <format dxfId="962">
      <pivotArea dataOnly="0" labelOnly="1" outline="0" fieldPosition="0">
        <references count="2">
          <reference field="8" count="1">
            <x v="26"/>
          </reference>
          <reference field="9" count="1" selected="0">
            <x v="1"/>
          </reference>
        </references>
      </pivotArea>
    </format>
    <format dxfId="961">
      <pivotArea dataOnly="0" labelOnly="1" outline="0" fieldPosition="0">
        <references count="2">
          <reference field="8" count="1">
            <x v="35"/>
          </reference>
          <reference field="9" count="1" selected="0">
            <x v="2"/>
          </reference>
        </references>
      </pivotArea>
    </format>
    <format dxfId="960">
      <pivotArea dataOnly="0" labelOnly="1" outline="0" fieldPosition="0">
        <references count="2">
          <reference field="8" count="1">
            <x v="107"/>
          </reference>
          <reference field="9" count="1" selected="0">
            <x v="3"/>
          </reference>
        </references>
      </pivotArea>
    </format>
    <format dxfId="959">
      <pivotArea dataOnly="0" labelOnly="1" outline="0" fieldPosition="0">
        <references count="2">
          <reference field="8" count="1">
            <x v="41"/>
          </reference>
          <reference field="9" count="1" selected="0">
            <x v="4"/>
          </reference>
        </references>
      </pivotArea>
    </format>
    <format dxfId="958">
      <pivotArea dataOnly="0" labelOnly="1" outline="0" fieldPosition="0">
        <references count="2">
          <reference field="8" count="1">
            <x v="95"/>
          </reference>
          <reference field="9" count="1" selected="0">
            <x v="5"/>
          </reference>
        </references>
      </pivotArea>
    </format>
    <format dxfId="957">
      <pivotArea dataOnly="0" labelOnly="1" outline="0" fieldPosition="0">
        <references count="2">
          <reference field="8" count="1">
            <x v="18"/>
          </reference>
          <reference field="9" count="1" selected="0">
            <x v="6"/>
          </reference>
        </references>
      </pivotArea>
    </format>
    <format dxfId="956">
      <pivotArea dataOnly="0" labelOnly="1" outline="0" fieldPosition="0">
        <references count="2">
          <reference field="8" count="1">
            <x v="105"/>
          </reference>
          <reference field="9" count="1" selected="0">
            <x v="7"/>
          </reference>
        </references>
      </pivotArea>
    </format>
    <format dxfId="955">
      <pivotArea dataOnly="0" labelOnly="1" outline="0" fieldPosition="0">
        <references count="2">
          <reference field="8" count="1">
            <x v="36"/>
          </reference>
          <reference field="9" count="1" selected="0">
            <x v="8"/>
          </reference>
        </references>
      </pivotArea>
    </format>
    <format dxfId="954">
      <pivotArea dataOnly="0" labelOnly="1" outline="0" fieldPosition="0">
        <references count="2">
          <reference field="8" count="1">
            <x v="91"/>
          </reference>
          <reference field="9" count="1" selected="0">
            <x v="9"/>
          </reference>
        </references>
      </pivotArea>
    </format>
    <format dxfId="953">
      <pivotArea dataOnly="0" labelOnly="1" outline="0" fieldPosition="0">
        <references count="2">
          <reference field="8" count="1">
            <x v="0"/>
          </reference>
          <reference field="9" count="1" selected="0">
            <x v="11"/>
          </reference>
        </references>
      </pivotArea>
    </format>
    <format dxfId="952">
      <pivotArea dataOnly="0" labelOnly="1" outline="0" fieldPosition="0">
        <references count="2">
          <reference field="8" count="1">
            <x v="80"/>
          </reference>
          <reference field="9" count="1" selected="0">
            <x v="12"/>
          </reference>
        </references>
      </pivotArea>
    </format>
    <format dxfId="951">
      <pivotArea dataOnly="0" labelOnly="1" outline="0" fieldPosition="0">
        <references count="2">
          <reference field="8" count="1">
            <x v="14"/>
          </reference>
          <reference field="9" count="1" selected="0">
            <x v="13"/>
          </reference>
        </references>
      </pivotArea>
    </format>
    <format dxfId="950">
      <pivotArea dataOnly="0" labelOnly="1" outline="0" fieldPosition="0">
        <references count="2">
          <reference field="8" count="1">
            <x v="42"/>
          </reference>
          <reference field="9" count="1" selected="0">
            <x v="14"/>
          </reference>
        </references>
      </pivotArea>
    </format>
    <format dxfId="949">
      <pivotArea dataOnly="0" labelOnly="1" outline="0" fieldPosition="0">
        <references count="2">
          <reference field="8" count="1">
            <x v="88"/>
          </reference>
          <reference field="9" count="1" selected="0">
            <x v="15"/>
          </reference>
        </references>
      </pivotArea>
    </format>
    <format dxfId="948">
      <pivotArea dataOnly="0" labelOnly="1" outline="0" fieldPosition="0">
        <references count="2">
          <reference field="8" count="1">
            <x v="67"/>
          </reference>
          <reference field="9" count="1" selected="0">
            <x v="16"/>
          </reference>
        </references>
      </pivotArea>
    </format>
    <format dxfId="947">
      <pivotArea dataOnly="0" labelOnly="1" outline="0" fieldPosition="0">
        <references count="2">
          <reference field="8" count="1">
            <x v="15"/>
          </reference>
          <reference field="9" count="1" selected="0">
            <x v="17"/>
          </reference>
        </references>
      </pivotArea>
    </format>
    <format dxfId="946">
      <pivotArea dataOnly="0" labelOnly="1" outline="0" fieldPosition="0">
        <references count="2">
          <reference field="8" count="1">
            <x v="106"/>
          </reference>
          <reference field="9" count="1" selected="0">
            <x v="18"/>
          </reference>
        </references>
      </pivotArea>
    </format>
    <format dxfId="945">
      <pivotArea dataOnly="0" labelOnly="1" outline="0" fieldPosition="0">
        <references count="2">
          <reference field="8" count="1">
            <x v="2"/>
          </reference>
          <reference field="9" count="1" selected="0">
            <x v="19"/>
          </reference>
        </references>
      </pivotArea>
    </format>
    <format dxfId="944">
      <pivotArea dataOnly="0" labelOnly="1" outline="0" fieldPosition="0">
        <references count="2">
          <reference field="8" count="1">
            <x v="101"/>
          </reference>
          <reference field="9" count="1" selected="0">
            <x v="20"/>
          </reference>
        </references>
      </pivotArea>
    </format>
    <format dxfId="943">
      <pivotArea dataOnly="0" labelOnly="1" outline="0" fieldPosition="0">
        <references count="2">
          <reference field="8" count="1">
            <x v="27"/>
          </reference>
          <reference field="9" count="1" selected="0">
            <x v="21"/>
          </reference>
        </references>
      </pivotArea>
    </format>
    <format dxfId="942">
      <pivotArea dataOnly="0" labelOnly="1" outline="0" fieldPosition="0">
        <references count="2">
          <reference field="8" count="1">
            <x v="30"/>
          </reference>
          <reference field="9" count="1" selected="0">
            <x v="22"/>
          </reference>
        </references>
      </pivotArea>
    </format>
    <format dxfId="941">
      <pivotArea dataOnly="0" labelOnly="1" outline="0" fieldPosition="0">
        <references count="2">
          <reference field="8" count="1">
            <x v="73"/>
          </reference>
          <reference field="9" count="1" selected="0">
            <x v="23"/>
          </reference>
        </references>
      </pivotArea>
    </format>
    <format dxfId="940">
      <pivotArea dataOnly="0" labelOnly="1" outline="0" fieldPosition="0">
        <references count="2">
          <reference field="8" count="1">
            <x v="43"/>
          </reference>
          <reference field="9" count="1" selected="0">
            <x v="24"/>
          </reference>
        </references>
      </pivotArea>
    </format>
    <format dxfId="939">
      <pivotArea dataOnly="0" labelOnly="1" outline="0" fieldPosition="0">
        <references count="2">
          <reference field="8" count="1">
            <x v="97"/>
          </reference>
          <reference field="9" count="1" selected="0">
            <x v="25"/>
          </reference>
        </references>
      </pivotArea>
    </format>
    <format dxfId="938">
      <pivotArea dataOnly="0" labelOnly="1" outline="0" fieldPosition="0">
        <references count="2">
          <reference field="8" count="1">
            <x v="87"/>
          </reference>
          <reference field="9" count="1" selected="0">
            <x v="26"/>
          </reference>
        </references>
      </pivotArea>
    </format>
    <format dxfId="937">
      <pivotArea dataOnly="0" labelOnly="1" outline="0" fieldPosition="0">
        <references count="2">
          <reference field="8" count="1">
            <x v="96"/>
          </reference>
          <reference field="9" count="1" selected="0">
            <x v="27"/>
          </reference>
        </references>
      </pivotArea>
    </format>
    <format dxfId="936">
      <pivotArea dataOnly="0" labelOnly="1" outline="0" fieldPosition="0">
        <references count="2">
          <reference field="8" count="1">
            <x v="16"/>
          </reference>
          <reference field="9" count="1" selected="0">
            <x v="28"/>
          </reference>
        </references>
      </pivotArea>
    </format>
    <format dxfId="935">
      <pivotArea dataOnly="0" labelOnly="1" outline="0" fieldPosition="0">
        <references count="2">
          <reference field="8" count="1">
            <x v="90"/>
          </reference>
          <reference field="9" count="1" selected="0">
            <x v="29"/>
          </reference>
        </references>
      </pivotArea>
    </format>
    <format dxfId="934">
      <pivotArea dataOnly="0" labelOnly="1" outline="0" fieldPosition="0">
        <references count="2">
          <reference field="8" count="1">
            <x v="68"/>
          </reference>
          <reference field="9" count="1" selected="0">
            <x v="30"/>
          </reference>
        </references>
      </pivotArea>
    </format>
    <format dxfId="933">
      <pivotArea dataOnly="0" labelOnly="1" outline="0" fieldPosition="0">
        <references count="2">
          <reference field="8" count="1">
            <x v="10"/>
          </reference>
          <reference field="9" count="1" selected="0">
            <x v="31"/>
          </reference>
        </references>
      </pivotArea>
    </format>
    <format dxfId="932">
      <pivotArea dataOnly="0" labelOnly="1" outline="0" fieldPosition="0">
        <references count="2">
          <reference field="8" count="1">
            <x v="9"/>
          </reference>
          <reference field="9" count="1" selected="0">
            <x v="32"/>
          </reference>
        </references>
      </pivotArea>
    </format>
    <format dxfId="931">
      <pivotArea dataOnly="0" labelOnly="1" outline="0" fieldPosition="0">
        <references count="2">
          <reference field="8" count="1">
            <x v="13"/>
          </reference>
          <reference field="9" count="1" selected="0">
            <x v="33"/>
          </reference>
        </references>
      </pivotArea>
    </format>
    <format dxfId="930">
      <pivotArea dataOnly="0" labelOnly="1" outline="0" fieldPosition="0">
        <references count="2">
          <reference field="8" count="1">
            <x v="5"/>
          </reference>
          <reference field="9" count="1" selected="0">
            <x v="34"/>
          </reference>
        </references>
      </pivotArea>
    </format>
    <format dxfId="929">
      <pivotArea dataOnly="0" labelOnly="1" outline="0" fieldPosition="0">
        <references count="2">
          <reference field="8" count="1">
            <x v="22"/>
          </reference>
          <reference field="9" count="1" selected="0">
            <x v="35"/>
          </reference>
        </references>
      </pivotArea>
    </format>
    <format dxfId="928">
      <pivotArea dataOnly="0" labelOnly="1" outline="0" fieldPosition="0">
        <references count="2">
          <reference field="8" count="1">
            <x v="37"/>
          </reference>
          <reference field="9" count="1" selected="0">
            <x v="36"/>
          </reference>
        </references>
      </pivotArea>
    </format>
    <format dxfId="927">
      <pivotArea dataOnly="0" labelOnly="1" outline="0" fieldPosition="0">
        <references count="2">
          <reference field="8" count="1">
            <x v="40"/>
          </reference>
          <reference field="9" count="1" selected="0">
            <x v="37"/>
          </reference>
        </references>
      </pivotArea>
    </format>
    <format dxfId="926">
      <pivotArea dataOnly="0" labelOnly="1" outline="0" fieldPosition="0">
        <references count="2">
          <reference field="8" count="1">
            <x v="47"/>
          </reference>
          <reference field="9" count="1" selected="0">
            <x v="38"/>
          </reference>
        </references>
      </pivotArea>
    </format>
    <format dxfId="925">
      <pivotArea dataOnly="0" labelOnly="1" outline="0" fieldPosition="0">
        <references count="2">
          <reference field="8" count="1">
            <x v="49"/>
          </reference>
          <reference field="9" count="1" selected="0">
            <x v="39"/>
          </reference>
        </references>
      </pivotArea>
    </format>
    <format dxfId="924">
      <pivotArea dataOnly="0" labelOnly="1" outline="0" fieldPosition="0">
        <references count="2">
          <reference field="8" count="1">
            <x v="58"/>
          </reference>
          <reference field="9" count="1" selected="0">
            <x v="40"/>
          </reference>
        </references>
      </pivotArea>
    </format>
    <format dxfId="923">
      <pivotArea dataOnly="0" labelOnly="1" outline="0" fieldPosition="0">
        <references count="2">
          <reference field="8" count="1">
            <x v="25"/>
          </reference>
          <reference field="9" count="1" selected="0">
            <x v="41"/>
          </reference>
        </references>
      </pivotArea>
    </format>
    <format dxfId="922">
      <pivotArea dataOnly="0" labelOnly="1" outline="0" fieldPosition="0">
        <references count="2">
          <reference field="8" count="1">
            <x v="103"/>
          </reference>
          <reference field="9" count="1" selected="0">
            <x v="42"/>
          </reference>
        </references>
      </pivotArea>
    </format>
    <format dxfId="921">
      <pivotArea dataOnly="0" labelOnly="1" outline="0" fieldPosition="0">
        <references count="2">
          <reference field="8" count="1">
            <x v="7"/>
          </reference>
          <reference field="9" count="1" selected="0">
            <x v="43"/>
          </reference>
        </references>
      </pivotArea>
    </format>
    <format dxfId="920">
      <pivotArea dataOnly="0" labelOnly="1" outline="0" fieldPosition="0">
        <references count="2">
          <reference field="8" count="1">
            <x v="44"/>
          </reference>
          <reference field="9" count="1" selected="0">
            <x v="44"/>
          </reference>
        </references>
      </pivotArea>
    </format>
    <format dxfId="919">
      <pivotArea dataOnly="0" labelOnly="1" outline="0" fieldPosition="0">
        <references count="2">
          <reference field="8" count="1">
            <x v="53"/>
          </reference>
          <reference field="9" count="1" selected="0">
            <x v="45"/>
          </reference>
        </references>
      </pivotArea>
    </format>
    <format dxfId="918">
      <pivotArea dataOnly="0" labelOnly="1" outline="0" fieldPosition="0">
        <references count="2">
          <reference field="8" count="1">
            <x v="92"/>
          </reference>
          <reference field="9" count="1" selected="0">
            <x v="46"/>
          </reference>
        </references>
      </pivotArea>
    </format>
    <format dxfId="917">
      <pivotArea dataOnly="0" labelOnly="1" outline="0" fieldPosition="0">
        <references count="2">
          <reference field="8" count="1">
            <x v="17"/>
          </reference>
          <reference field="9" count="1" selected="0">
            <x v="47"/>
          </reference>
        </references>
      </pivotArea>
    </format>
    <format dxfId="916">
      <pivotArea dataOnly="0" labelOnly="1" outline="0" fieldPosition="0">
        <references count="2">
          <reference field="8" count="1">
            <x v="62"/>
          </reference>
          <reference field="9" count="1" selected="0">
            <x v="48"/>
          </reference>
        </references>
      </pivotArea>
    </format>
    <format dxfId="915">
      <pivotArea dataOnly="0" labelOnly="1" outline="0" fieldPosition="0">
        <references count="2">
          <reference field="8" count="1">
            <x v="29"/>
          </reference>
          <reference field="9" count="1" selected="0">
            <x v="49"/>
          </reference>
        </references>
      </pivotArea>
    </format>
    <format dxfId="914">
      <pivotArea dataOnly="0" labelOnly="1" outline="0" fieldPosition="0">
        <references count="2">
          <reference field="8" count="1">
            <x v="21"/>
          </reference>
          <reference field="9" count="1" selected="0">
            <x v="50"/>
          </reference>
        </references>
      </pivotArea>
    </format>
    <format dxfId="913">
      <pivotArea dataOnly="0" labelOnly="1" outline="0" fieldPosition="0">
        <references count="2">
          <reference field="8" count="1">
            <x v="81"/>
          </reference>
          <reference field="9" count="1" selected="0">
            <x v="51"/>
          </reference>
        </references>
      </pivotArea>
    </format>
    <format dxfId="912">
      <pivotArea dataOnly="0" labelOnly="1" outline="0" fieldPosition="0">
        <references count="2">
          <reference field="8" count="1">
            <x v="65"/>
          </reference>
          <reference field="9" count="1" selected="0">
            <x v="52"/>
          </reference>
        </references>
      </pivotArea>
    </format>
    <format dxfId="911">
      <pivotArea dataOnly="0" labelOnly="1" outline="0" fieldPosition="0">
        <references count="2">
          <reference field="8" count="1">
            <x v="59"/>
          </reference>
          <reference field="9" count="1" selected="0">
            <x v="53"/>
          </reference>
        </references>
      </pivotArea>
    </format>
    <format dxfId="910">
      <pivotArea dataOnly="0" labelOnly="1" outline="0" fieldPosition="0">
        <references count="2">
          <reference field="8" count="1">
            <x v="24"/>
          </reference>
          <reference field="9" count="1" selected="0">
            <x v="54"/>
          </reference>
        </references>
      </pivotArea>
    </format>
    <format dxfId="909">
      <pivotArea dataOnly="0" labelOnly="1" outline="0" fieldPosition="0">
        <references count="2">
          <reference field="8" count="1">
            <x v="12"/>
          </reference>
          <reference field="9" count="1" selected="0">
            <x v="55"/>
          </reference>
        </references>
      </pivotArea>
    </format>
    <format dxfId="908">
      <pivotArea dataOnly="0" labelOnly="1" outline="0" fieldPosition="0">
        <references count="2">
          <reference field="8" count="1">
            <x v="3"/>
          </reference>
          <reference field="9" count="1" selected="0">
            <x v="56"/>
          </reference>
        </references>
      </pivotArea>
    </format>
    <format dxfId="907">
      <pivotArea dataOnly="0" labelOnly="1" outline="0" fieldPosition="0">
        <references count="2">
          <reference field="8" count="1">
            <x v="108"/>
          </reference>
          <reference field="9" count="1" selected="0">
            <x v="57"/>
          </reference>
        </references>
      </pivotArea>
    </format>
    <format dxfId="906">
      <pivotArea dataOnly="0" labelOnly="1" outline="0" fieldPosition="0">
        <references count="2">
          <reference field="8" count="1">
            <x v="98"/>
          </reference>
          <reference field="9" count="1" selected="0">
            <x v="58"/>
          </reference>
        </references>
      </pivotArea>
    </format>
    <format dxfId="905">
      <pivotArea dataOnly="0" labelOnly="1" outline="0" fieldPosition="0">
        <references count="2">
          <reference field="8" count="1">
            <x v="86"/>
          </reference>
          <reference field="9" count="1" selected="0">
            <x v="59"/>
          </reference>
        </references>
      </pivotArea>
    </format>
    <format dxfId="904">
      <pivotArea dataOnly="0" labelOnly="1" outline="0" fieldPosition="0">
        <references count="2">
          <reference field="8" count="1">
            <x v="31"/>
          </reference>
          <reference field="9" count="1" selected="0">
            <x v="60"/>
          </reference>
        </references>
      </pivotArea>
    </format>
    <format dxfId="903">
      <pivotArea dataOnly="0" labelOnly="1" outline="0" fieldPosition="0">
        <references count="2">
          <reference field="8" count="1">
            <x v="57"/>
          </reference>
          <reference field="9" count="1" selected="0">
            <x v="61"/>
          </reference>
        </references>
      </pivotArea>
    </format>
    <format dxfId="902">
      <pivotArea dataOnly="0" labelOnly="1" outline="0" fieldPosition="0">
        <references count="2">
          <reference field="8" count="1">
            <x v="74"/>
          </reference>
          <reference field="9" count="1" selected="0">
            <x v="62"/>
          </reference>
        </references>
      </pivotArea>
    </format>
    <format dxfId="901">
      <pivotArea dataOnly="0" labelOnly="1" outline="0" fieldPosition="0">
        <references count="2">
          <reference field="8" count="1">
            <x v="71"/>
          </reference>
          <reference field="9" count="1" selected="0">
            <x v="63"/>
          </reference>
        </references>
      </pivotArea>
    </format>
    <format dxfId="900">
      <pivotArea dataOnly="0" labelOnly="1" outline="0" fieldPosition="0">
        <references count="2">
          <reference field="8" count="1">
            <x v="63"/>
          </reference>
          <reference field="9" count="1" selected="0">
            <x v="64"/>
          </reference>
        </references>
      </pivotArea>
    </format>
    <format dxfId="899">
      <pivotArea dataOnly="0" labelOnly="1" outline="0" fieldPosition="0">
        <references count="2">
          <reference field="8" count="1">
            <x v="61"/>
          </reference>
          <reference field="9" count="1" selected="0">
            <x v="65"/>
          </reference>
        </references>
      </pivotArea>
    </format>
    <format dxfId="898">
      <pivotArea dataOnly="0" labelOnly="1" outline="0" fieldPosition="0">
        <references count="2">
          <reference field="8" count="1">
            <x v="19"/>
          </reference>
          <reference field="9" count="1" selected="0">
            <x v="66"/>
          </reference>
        </references>
      </pivotArea>
    </format>
    <format dxfId="897">
      <pivotArea dataOnly="0" labelOnly="1" outline="0" fieldPosition="0">
        <references count="2">
          <reference field="8" count="1">
            <x v="79"/>
          </reference>
          <reference field="9" count="1" selected="0">
            <x v="67"/>
          </reference>
        </references>
      </pivotArea>
    </format>
    <format dxfId="896">
      <pivotArea dataOnly="0" labelOnly="1" outline="0" fieldPosition="0">
        <references count="2">
          <reference field="8" count="1">
            <x v="78"/>
          </reference>
          <reference field="9" count="1" selected="0">
            <x v="68"/>
          </reference>
        </references>
      </pivotArea>
    </format>
    <format dxfId="895">
      <pivotArea dataOnly="0" labelOnly="1" outline="0" fieldPosition="0">
        <references count="2">
          <reference field="8" count="1">
            <x v="85"/>
          </reference>
          <reference field="9" count="1" selected="0">
            <x v="69"/>
          </reference>
        </references>
      </pivotArea>
    </format>
    <format dxfId="894">
      <pivotArea dataOnly="0" labelOnly="1" outline="0" fieldPosition="0">
        <references count="2">
          <reference field="8" count="1">
            <x v="4"/>
          </reference>
          <reference field="9" count="1" selected="0">
            <x v="70"/>
          </reference>
        </references>
      </pivotArea>
    </format>
    <format dxfId="893">
      <pivotArea dataOnly="0" labelOnly="1" outline="0" fieldPosition="0">
        <references count="2">
          <reference field="8" count="1">
            <x v="17"/>
          </reference>
          <reference field="9" count="1" selected="0">
            <x v="71"/>
          </reference>
        </references>
      </pivotArea>
    </format>
    <format dxfId="892">
      <pivotArea dataOnly="0" labelOnly="1" outline="0" fieldPosition="0">
        <references count="2">
          <reference field="8" count="1">
            <x v="83"/>
          </reference>
          <reference field="9" count="1" selected="0">
            <x v="72"/>
          </reference>
        </references>
      </pivotArea>
    </format>
    <format dxfId="891">
      <pivotArea dataOnly="0" labelOnly="1" outline="0" fieldPosition="0">
        <references count="2">
          <reference field="8" count="1">
            <x v="38"/>
          </reference>
          <reference field="9" count="1" selected="0">
            <x v="73"/>
          </reference>
        </references>
      </pivotArea>
    </format>
    <format dxfId="890">
      <pivotArea dataOnly="0" labelOnly="1" outline="0" fieldPosition="0">
        <references count="2">
          <reference field="8" count="1">
            <x v="39"/>
          </reference>
          <reference field="9" count="1" selected="0">
            <x v="74"/>
          </reference>
        </references>
      </pivotArea>
    </format>
    <format dxfId="889">
      <pivotArea dataOnly="0" labelOnly="1" outline="0" fieldPosition="0">
        <references count="2">
          <reference field="8" count="1">
            <x v="6"/>
          </reference>
          <reference field="9" count="1" selected="0">
            <x v="75"/>
          </reference>
        </references>
      </pivotArea>
    </format>
    <format dxfId="888">
      <pivotArea dataOnly="0" labelOnly="1" outline="0" fieldPosition="0">
        <references count="2">
          <reference field="8" count="1">
            <x v="45"/>
          </reference>
          <reference field="9" count="1" selected="0">
            <x v="76"/>
          </reference>
        </references>
      </pivotArea>
    </format>
    <format dxfId="887">
      <pivotArea dataOnly="0" labelOnly="1" outline="0" fieldPosition="0">
        <references count="2">
          <reference field="8" count="1">
            <x v="20"/>
          </reference>
          <reference field="9" count="1" selected="0">
            <x v="77"/>
          </reference>
        </references>
      </pivotArea>
    </format>
    <format dxfId="886">
      <pivotArea dataOnly="0" labelOnly="1" outline="0" fieldPosition="0">
        <references count="2">
          <reference field="8" count="1">
            <x v="60"/>
          </reference>
          <reference field="9" count="1" selected="0">
            <x v="78"/>
          </reference>
        </references>
      </pivotArea>
    </format>
    <format dxfId="885">
      <pivotArea dataOnly="0" labelOnly="1" outline="0" fieldPosition="0">
        <references count="2">
          <reference field="8" count="1">
            <x v="34"/>
          </reference>
          <reference field="9" count="1" selected="0">
            <x v="79"/>
          </reference>
        </references>
      </pivotArea>
    </format>
    <format dxfId="884">
      <pivotArea dataOnly="0" labelOnly="1" outline="0" fieldPosition="0">
        <references count="2">
          <reference field="8" count="1">
            <x v="32"/>
          </reference>
          <reference field="9" count="1" selected="0">
            <x v="80"/>
          </reference>
        </references>
      </pivotArea>
    </format>
    <format dxfId="883">
      <pivotArea dataOnly="0" labelOnly="1" outline="0" fieldPosition="0">
        <references count="2">
          <reference field="8" count="1">
            <x v="17"/>
          </reference>
          <reference field="9" count="1" selected="0">
            <x v="81"/>
          </reference>
        </references>
      </pivotArea>
    </format>
    <format dxfId="882">
      <pivotArea dataOnly="0" labelOnly="1" outline="0" fieldPosition="0">
        <references count="2">
          <reference field="8" count="1">
            <x v="94"/>
          </reference>
          <reference field="9" count="1" selected="0">
            <x v="82"/>
          </reference>
        </references>
      </pivotArea>
    </format>
    <format dxfId="881">
      <pivotArea dataOnly="0" labelOnly="1" outline="0" fieldPosition="0">
        <references count="2">
          <reference field="8" count="1">
            <x v="70"/>
          </reference>
          <reference field="9" count="1" selected="0">
            <x v="83"/>
          </reference>
        </references>
      </pivotArea>
    </format>
    <format dxfId="880">
      <pivotArea dataOnly="0" labelOnly="1" outline="0" fieldPosition="0">
        <references count="2">
          <reference field="8" count="1">
            <x v="1"/>
          </reference>
          <reference field="9" count="1" selected="0">
            <x v="84"/>
          </reference>
        </references>
      </pivotArea>
    </format>
    <format dxfId="879">
      <pivotArea dataOnly="0" labelOnly="1" outline="0" fieldPosition="0">
        <references count="2">
          <reference field="8" count="1">
            <x v="23"/>
          </reference>
          <reference field="9" count="1" selected="0">
            <x v="85"/>
          </reference>
        </references>
      </pivotArea>
    </format>
    <format dxfId="878">
      <pivotArea dataOnly="0" labelOnly="1" outline="0" fieldPosition="0">
        <references count="2">
          <reference field="8" count="1">
            <x v="48"/>
          </reference>
          <reference field="9" count="1" selected="0">
            <x v="86"/>
          </reference>
        </references>
      </pivotArea>
    </format>
    <format dxfId="877">
      <pivotArea dataOnly="0" labelOnly="1" outline="0" fieldPosition="0">
        <references count="2">
          <reference field="8" count="1">
            <x v="104"/>
          </reference>
          <reference field="9" count="1" selected="0">
            <x v="87"/>
          </reference>
        </references>
      </pivotArea>
    </format>
    <format dxfId="876">
      <pivotArea dataOnly="0" labelOnly="1" outline="0" fieldPosition="0">
        <references count="2">
          <reference field="8" count="1">
            <x v="100"/>
          </reference>
          <reference field="9" count="1" selected="0">
            <x v="88"/>
          </reference>
        </references>
      </pivotArea>
    </format>
    <format dxfId="875">
      <pivotArea dataOnly="0" labelOnly="1" outline="0" fieldPosition="0">
        <references count="2">
          <reference field="8" count="1">
            <x v="51"/>
          </reference>
          <reference field="9" count="1" selected="0">
            <x v="89"/>
          </reference>
        </references>
      </pivotArea>
    </format>
    <format dxfId="874">
      <pivotArea dataOnly="0" labelOnly="1" outline="0" fieldPosition="0">
        <references count="2">
          <reference field="8" count="1">
            <x v="50"/>
          </reference>
          <reference field="9" count="1" selected="0">
            <x v="90"/>
          </reference>
        </references>
      </pivotArea>
    </format>
    <format dxfId="873">
      <pivotArea dataOnly="0" labelOnly="1" outline="0" fieldPosition="0">
        <references count="2">
          <reference field="8" count="1">
            <x v="33"/>
          </reference>
          <reference field="9" count="1" selected="0">
            <x v="91"/>
          </reference>
        </references>
      </pivotArea>
    </format>
    <format dxfId="872">
      <pivotArea dataOnly="0" labelOnly="1" outline="0" fieldPosition="0">
        <references count="2">
          <reference field="8" count="1">
            <x v="66"/>
          </reference>
          <reference field="9" count="1" selected="0">
            <x v="92"/>
          </reference>
        </references>
      </pivotArea>
    </format>
    <format dxfId="871">
      <pivotArea dataOnly="0" labelOnly="1" outline="0" fieldPosition="0">
        <references count="2">
          <reference field="8" count="1">
            <x v="46"/>
          </reference>
          <reference field="9" count="1" selected="0">
            <x v="93"/>
          </reference>
        </references>
      </pivotArea>
    </format>
    <format dxfId="870">
      <pivotArea dataOnly="0" labelOnly="1" outline="0" fieldPosition="0">
        <references count="2">
          <reference field="8" count="1">
            <x v="54"/>
          </reference>
          <reference field="9" count="1" selected="0">
            <x v="94"/>
          </reference>
        </references>
      </pivotArea>
    </format>
    <format dxfId="869">
      <pivotArea dataOnly="0" labelOnly="1" outline="0" fieldPosition="0">
        <references count="2">
          <reference field="8" count="1">
            <x v="52"/>
          </reference>
          <reference field="9" count="1" selected="0">
            <x v="95"/>
          </reference>
        </references>
      </pivotArea>
    </format>
    <format dxfId="868">
      <pivotArea dataOnly="0" labelOnly="1" outline="0" fieldPosition="0">
        <references count="2">
          <reference field="8" count="1">
            <x v="11"/>
          </reference>
          <reference field="9" count="1" selected="0">
            <x v="97"/>
          </reference>
        </references>
      </pivotArea>
    </format>
    <format dxfId="867">
      <pivotArea dataOnly="0" labelOnly="1" outline="0" fieldPosition="0">
        <references count="2">
          <reference field="8" count="1">
            <x v="55"/>
          </reference>
          <reference field="9" count="1" selected="0">
            <x v="98"/>
          </reference>
        </references>
      </pivotArea>
    </format>
    <format dxfId="866">
      <pivotArea dataOnly="0" labelOnly="1" outline="0" fieldPosition="0">
        <references count="2">
          <reference field="8" count="1">
            <x v="72"/>
          </reference>
          <reference field="9" count="1" selected="0">
            <x v="99"/>
          </reference>
        </references>
      </pivotArea>
    </format>
    <format dxfId="865">
      <pivotArea dataOnly="0" labelOnly="1" outline="0" fieldPosition="0">
        <references count="2">
          <reference field="8" count="1">
            <x v="8"/>
          </reference>
          <reference field="9" count="1" selected="0">
            <x v="100"/>
          </reference>
        </references>
      </pivotArea>
    </format>
    <format dxfId="864">
      <pivotArea dataOnly="0" labelOnly="1" outline="0" fieldPosition="0">
        <references count="2">
          <reference field="8" count="1">
            <x v="56"/>
          </reference>
          <reference field="9" count="1" selected="0">
            <x v="101"/>
          </reference>
        </references>
      </pivotArea>
    </format>
    <format dxfId="863">
      <pivotArea dataOnly="0" labelOnly="1" outline="0" fieldPosition="0">
        <references count="2">
          <reference field="8" count="1">
            <x v="93"/>
          </reference>
          <reference field="9" count="1" selected="0">
            <x v="102"/>
          </reference>
        </references>
      </pivotArea>
    </format>
    <format dxfId="862">
      <pivotArea dataOnly="0" labelOnly="1" outline="0" fieldPosition="0">
        <references count="2">
          <reference field="8" count="1">
            <x v="77"/>
          </reference>
          <reference field="9" count="1" selected="0">
            <x v="103"/>
          </reference>
        </references>
      </pivotArea>
    </format>
    <format dxfId="861">
      <pivotArea dataOnly="0" labelOnly="1" outline="0" fieldPosition="0">
        <references count="2">
          <reference field="8" count="1">
            <x v="28"/>
          </reference>
          <reference field="9" count="1" selected="0">
            <x v="104"/>
          </reference>
        </references>
      </pivotArea>
    </format>
    <format dxfId="860">
      <pivotArea dataOnly="0" labelOnly="1" outline="0" fieldPosition="0">
        <references count="2">
          <reference field="8" count="1">
            <x v="75"/>
          </reference>
          <reference field="9" count="1" selected="0">
            <x v="105"/>
          </reference>
        </references>
      </pivotArea>
    </format>
    <format dxfId="859">
      <pivotArea dataOnly="0" labelOnly="1" outline="0" fieldPosition="0">
        <references count="2">
          <reference field="8" count="1">
            <x v="82"/>
          </reference>
          <reference field="9" count="1" selected="0">
            <x v="106"/>
          </reference>
        </references>
      </pivotArea>
    </format>
    <format dxfId="858">
      <pivotArea dataOnly="0" labelOnly="1" outline="0" fieldPosition="0">
        <references count="2">
          <reference field="8" count="1">
            <x v="84"/>
          </reference>
          <reference field="9" count="1" selected="0">
            <x v="108"/>
          </reference>
        </references>
      </pivotArea>
    </format>
    <format dxfId="857">
      <pivotArea dataOnly="0" labelOnly="1" outline="0" fieldPosition="0">
        <references count="2">
          <reference field="8" count="1">
            <x v="99"/>
          </reference>
          <reference field="9" count="1" selected="0">
            <x v="109"/>
          </reference>
        </references>
      </pivotArea>
    </format>
    <format dxfId="856">
      <pivotArea dataOnly="0" labelOnly="1" outline="0" fieldPosition="0">
        <references count="2">
          <reference field="8" count="1">
            <x v="64"/>
          </reference>
          <reference field="9" count="1" selected="0">
            <x v="110"/>
          </reference>
        </references>
      </pivotArea>
    </format>
    <format dxfId="855">
      <pivotArea dataOnly="0" labelOnly="1" outline="0" fieldPosition="0">
        <references count="2">
          <reference field="8" count="1">
            <x v="69"/>
          </reference>
          <reference field="9" count="1" selected="0">
            <x v="111"/>
          </reference>
        </references>
      </pivotArea>
    </format>
    <format dxfId="854">
      <pivotArea dataOnly="0" labelOnly="1" outline="0" fieldPosition="0">
        <references count="3">
          <reference field="8" count="1" selected="0">
            <x v="102"/>
          </reference>
          <reference field="9" count="1" selected="0">
            <x v="0"/>
          </reference>
          <reference field="10" count="1">
            <x v="2"/>
          </reference>
        </references>
      </pivotArea>
    </format>
    <format dxfId="853">
      <pivotArea dataOnly="0" labelOnly="1" outline="0" fieldPosition="0">
        <references count="3">
          <reference field="8" count="1" selected="0">
            <x v="26"/>
          </reference>
          <reference field="9" count="1" selected="0">
            <x v="1"/>
          </reference>
          <reference field="10" count="1">
            <x v="22"/>
          </reference>
        </references>
      </pivotArea>
    </format>
    <format dxfId="852">
      <pivotArea dataOnly="0" labelOnly="1" outline="0" fieldPosition="0">
        <references count="3">
          <reference field="8" count="1" selected="0">
            <x v="35"/>
          </reference>
          <reference field="9" count="1" selected="0">
            <x v="2"/>
          </reference>
          <reference field="10" count="1">
            <x v="10"/>
          </reference>
        </references>
      </pivotArea>
    </format>
    <format dxfId="851">
      <pivotArea dataOnly="0" labelOnly="1" outline="0" fieldPosition="0">
        <references count="3">
          <reference field="8" count="1" selected="0">
            <x v="107"/>
          </reference>
          <reference field="9" count="1" selected="0">
            <x v="3"/>
          </reference>
          <reference field="10" count="1">
            <x v="20"/>
          </reference>
        </references>
      </pivotArea>
    </format>
    <format dxfId="850">
      <pivotArea dataOnly="0" labelOnly="1" outline="0" fieldPosition="0">
        <references count="3">
          <reference field="8" count="1" selected="0">
            <x v="41"/>
          </reference>
          <reference field="9" count="1" selected="0">
            <x v="4"/>
          </reference>
          <reference field="10" count="1">
            <x v="12"/>
          </reference>
        </references>
      </pivotArea>
    </format>
    <format dxfId="849">
      <pivotArea dataOnly="0" labelOnly="1" outline="0" fieldPosition="0">
        <references count="3">
          <reference field="8" count="1" selected="0">
            <x v="18"/>
          </reference>
          <reference field="9" count="1" selected="0">
            <x v="6"/>
          </reference>
          <reference field="10" count="1">
            <x v="7"/>
          </reference>
        </references>
      </pivotArea>
    </format>
    <format dxfId="848">
      <pivotArea dataOnly="0" labelOnly="1" outline="0" fieldPosition="0">
        <references count="3">
          <reference field="8" count="1" selected="0">
            <x v="105"/>
          </reference>
          <reference field="9" count="1" selected="0">
            <x v="7"/>
          </reference>
          <reference field="10" count="1">
            <x v="20"/>
          </reference>
        </references>
      </pivotArea>
    </format>
    <format dxfId="847">
      <pivotArea dataOnly="0" labelOnly="1" outline="0" fieldPosition="0">
        <references count="3">
          <reference field="8" count="1" selected="0">
            <x v="36"/>
          </reference>
          <reference field="9" count="1" selected="0">
            <x v="8"/>
          </reference>
          <reference field="10" count="1">
            <x v="22"/>
          </reference>
        </references>
      </pivotArea>
    </format>
    <format dxfId="846">
      <pivotArea dataOnly="0" labelOnly="1" outline="0" fieldPosition="0">
        <references count="3">
          <reference field="8" count="1" selected="0">
            <x v="91"/>
          </reference>
          <reference field="9" count="1" selected="0">
            <x v="9"/>
          </reference>
          <reference field="10" count="1">
            <x v="10"/>
          </reference>
        </references>
      </pivotArea>
    </format>
    <format dxfId="845">
      <pivotArea dataOnly="0" labelOnly="1" outline="0" fieldPosition="0">
        <references count="3">
          <reference field="8" count="1" selected="0">
            <x v="0"/>
          </reference>
          <reference field="9" count="1" selected="0">
            <x v="11"/>
          </reference>
          <reference field="10" count="1">
            <x v="0"/>
          </reference>
        </references>
      </pivotArea>
    </format>
    <format dxfId="844">
      <pivotArea dataOnly="0" labelOnly="1" outline="0" fieldPosition="0">
        <references count="3">
          <reference field="8" count="1" selected="0">
            <x v="80"/>
          </reference>
          <reference field="9" count="1" selected="0">
            <x v="12"/>
          </reference>
          <reference field="10" count="1">
            <x v="6"/>
          </reference>
        </references>
      </pivotArea>
    </format>
    <format dxfId="843">
      <pivotArea dataOnly="0" labelOnly="1" outline="0" fieldPosition="0">
        <references count="3">
          <reference field="8" count="1" selected="0">
            <x v="14"/>
          </reference>
          <reference field="9" count="1" selected="0">
            <x v="13"/>
          </reference>
          <reference field="10" count="1">
            <x v="7"/>
          </reference>
        </references>
      </pivotArea>
    </format>
    <format dxfId="842">
      <pivotArea dataOnly="0" labelOnly="1" outline="0" fieldPosition="0">
        <references count="3">
          <reference field="8" count="1" selected="0">
            <x v="42"/>
          </reference>
          <reference field="9" count="1" selected="0">
            <x v="14"/>
          </reference>
          <reference field="10" count="1">
            <x v="12"/>
          </reference>
        </references>
      </pivotArea>
    </format>
    <format dxfId="841">
      <pivotArea dataOnly="0" labelOnly="1" outline="0" fieldPosition="0">
        <references count="3">
          <reference field="8" count="1" selected="0">
            <x v="88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840">
      <pivotArea dataOnly="0" labelOnly="1" outline="0" fieldPosition="0">
        <references count="3">
          <reference field="8" count="1" selected="0">
            <x v="67"/>
          </reference>
          <reference field="9" count="1" selected="0">
            <x v="16"/>
          </reference>
          <reference field="10" count="1">
            <x v="3"/>
          </reference>
        </references>
      </pivotArea>
    </format>
    <format dxfId="839">
      <pivotArea dataOnly="0" labelOnly="1" outline="0" fieldPosition="0">
        <references count="3">
          <reference field="8" count="1" selected="0">
            <x v="15"/>
          </reference>
          <reference field="9" count="1" selected="0">
            <x v="17"/>
          </reference>
          <reference field="10" count="1">
            <x v="7"/>
          </reference>
        </references>
      </pivotArea>
    </format>
    <format dxfId="838">
      <pivotArea dataOnly="0" labelOnly="1" outline="0" fieldPosition="0">
        <references count="3">
          <reference field="8" count="1" selected="0">
            <x v="106"/>
          </reference>
          <reference field="9" count="1" selected="0">
            <x v="18"/>
          </reference>
          <reference field="10" count="1">
            <x v="20"/>
          </reference>
        </references>
      </pivotArea>
    </format>
    <format dxfId="837">
      <pivotArea dataOnly="0" labelOnly="1" outline="0" fieldPosition="0">
        <references count="3">
          <reference field="8" count="1" selected="0">
            <x v="2"/>
          </reference>
          <reference field="9" count="1" selected="0">
            <x v="19"/>
          </reference>
          <reference field="10" count="1">
            <x v="2"/>
          </reference>
        </references>
      </pivotArea>
    </format>
    <format dxfId="836">
      <pivotArea dataOnly="0" labelOnly="1" outline="0" fieldPosition="0">
        <references count="3">
          <reference field="8" count="1" selected="0">
            <x v="101"/>
          </reference>
          <reference field="9" count="1" selected="0">
            <x v="20"/>
          </reference>
          <reference field="10" count="1">
            <x v="4"/>
          </reference>
        </references>
      </pivotArea>
    </format>
    <format dxfId="835">
      <pivotArea dataOnly="0" labelOnly="1" outline="0" fieldPosition="0">
        <references count="3">
          <reference field="8" count="1" selected="0">
            <x v="27"/>
          </reference>
          <reference field="9" count="1" selected="0">
            <x v="21"/>
          </reference>
          <reference field="10" count="1">
            <x v="10"/>
          </reference>
        </references>
      </pivotArea>
    </format>
    <format dxfId="834">
      <pivotArea dataOnly="0" labelOnly="1" outline="0" fieldPosition="0">
        <references count="3">
          <reference field="8" count="1" selected="0">
            <x v="73"/>
          </reference>
          <reference field="9" count="1" selected="0">
            <x v="23"/>
          </reference>
          <reference field="10" count="1">
            <x v="20"/>
          </reference>
        </references>
      </pivotArea>
    </format>
    <format dxfId="833">
      <pivotArea dataOnly="0" labelOnly="1" outline="0" fieldPosition="0">
        <references count="3">
          <reference field="8" count="1" selected="0">
            <x v="43"/>
          </reference>
          <reference field="9" count="1" selected="0">
            <x v="24"/>
          </reference>
          <reference field="10" count="1">
            <x v="12"/>
          </reference>
        </references>
      </pivotArea>
    </format>
    <format dxfId="832">
      <pivotArea dataOnly="0" labelOnly="1" outline="0" fieldPosition="0">
        <references count="3">
          <reference field="8" count="1" selected="0">
            <x v="97"/>
          </reference>
          <reference field="9" count="1" selected="0">
            <x v="25"/>
          </reference>
          <reference field="10" count="1">
            <x v="16"/>
          </reference>
        </references>
      </pivotArea>
    </format>
    <format dxfId="831">
      <pivotArea dataOnly="0" labelOnly="1" outline="0" fieldPosition="0">
        <references count="3">
          <reference field="8" count="1" selected="0">
            <x v="87"/>
          </reference>
          <reference field="9" count="1" selected="0">
            <x v="26"/>
          </reference>
          <reference field="10" count="1">
            <x v="15"/>
          </reference>
        </references>
      </pivotArea>
    </format>
    <format dxfId="830">
      <pivotArea dataOnly="0" labelOnly="1" outline="0" fieldPosition="0">
        <references count="3">
          <reference field="8" count="1" selected="0">
            <x v="96"/>
          </reference>
          <reference field="9" count="1" selected="0">
            <x v="27"/>
          </reference>
          <reference field="10" count="1">
            <x v="16"/>
          </reference>
        </references>
      </pivotArea>
    </format>
    <format dxfId="829">
      <pivotArea dataOnly="0" labelOnly="1" outline="0" fieldPosition="0">
        <references count="3">
          <reference field="8" count="1" selected="0">
            <x v="16"/>
          </reference>
          <reference field="9" count="1" selected="0">
            <x v="28"/>
          </reference>
          <reference field="10" count="1">
            <x v="7"/>
          </reference>
        </references>
      </pivotArea>
    </format>
    <format dxfId="828">
      <pivotArea dataOnly="0" labelOnly="1" outline="0" fieldPosition="0">
        <references count="3">
          <reference field="8" count="1" selected="0">
            <x v="90"/>
          </reference>
          <reference field="9" count="1" selected="0">
            <x v="29"/>
          </reference>
          <reference field="10" count="1">
            <x v="12"/>
          </reference>
        </references>
      </pivotArea>
    </format>
    <format dxfId="827">
      <pivotArea dataOnly="0" labelOnly="1" outline="0" fieldPosition="0">
        <references count="3">
          <reference field="8" count="1" selected="0">
            <x v="68"/>
          </reference>
          <reference field="9" count="1" selected="0">
            <x v="30"/>
          </reference>
          <reference field="10" count="1">
            <x v="19"/>
          </reference>
        </references>
      </pivotArea>
    </format>
    <format dxfId="826">
      <pivotArea dataOnly="0" labelOnly="1" outline="0" fieldPosition="0">
        <references count="3">
          <reference field="8" count="1" selected="0">
            <x v="10"/>
          </reference>
          <reference field="9" count="1" selected="0">
            <x v="31"/>
          </reference>
          <reference field="10" count="1">
            <x v="6"/>
          </reference>
        </references>
      </pivotArea>
    </format>
    <format dxfId="825">
      <pivotArea dataOnly="0" labelOnly="1" outline="0" fieldPosition="0">
        <references count="3">
          <reference field="8" count="1" selected="0">
            <x v="13"/>
          </reference>
          <reference field="9" count="1" selected="0">
            <x v="33"/>
          </reference>
          <reference field="10" count="1">
            <x v="7"/>
          </reference>
        </references>
      </pivotArea>
    </format>
    <format dxfId="824">
      <pivotArea dataOnly="0" labelOnly="1" outline="0" fieldPosition="0">
        <references count="3">
          <reference field="8" count="1" selected="0">
            <x v="5"/>
          </reference>
          <reference field="9" count="1" selected="0">
            <x v="34"/>
          </reference>
          <reference field="10" count="1">
            <x v="4"/>
          </reference>
        </references>
      </pivotArea>
    </format>
    <format dxfId="823">
      <pivotArea dataOnly="0" labelOnly="1" outline="0" fieldPosition="0">
        <references count="3">
          <reference field="8" count="1" selected="0">
            <x v="22"/>
          </reference>
          <reference field="9" count="1" selected="0">
            <x v="35"/>
          </reference>
          <reference field="10" count="1">
            <x v="8"/>
          </reference>
        </references>
      </pivotArea>
    </format>
    <format dxfId="822">
      <pivotArea dataOnly="0" labelOnly="1" outline="0" fieldPosition="0">
        <references count="3">
          <reference field="8" count="1" selected="0">
            <x v="37"/>
          </reference>
          <reference field="9" count="1" selected="0">
            <x v="36"/>
          </reference>
          <reference field="10" count="1">
            <x v="11"/>
          </reference>
        </references>
      </pivotArea>
    </format>
    <format dxfId="821">
      <pivotArea dataOnly="0" labelOnly="1" outline="0" fieldPosition="0">
        <references count="3">
          <reference field="8" count="1" selected="0">
            <x v="40"/>
          </reference>
          <reference field="9" count="1" selected="0">
            <x v="37"/>
          </reference>
          <reference field="10" count="1">
            <x v="12"/>
          </reference>
        </references>
      </pivotArea>
    </format>
    <format dxfId="820">
      <pivotArea dataOnly="0" labelOnly="1" outline="0" fieldPosition="0">
        <references count="3">
          <reference field="8" count="1" selected="0">
            <x v="47"/>
          </reference>
          <reference field="9" count="1" selected="0">
            <x v="38"/>
          </reference>
          <reference field="10" count="1">
            <x v="13"/>
          </reference>
        </references>
      </pivotArea>
    </format>
    <format dxfId="819">
      <pivotArea dataOnly="0" labelOnly="1" outline="0" fieldPosition="0">
        <references count="3">
          <reference field="8" count="1" selected="0">
            <x v="49"/>
          </reference>
          <reference field="9" count="1" selected="0">
            <x v="39"/>
          </reference>
          <reference field="10" count="1">
            <x v="14"/>
          </reference>
        </references>
      </pivotArea>
    </format>
    <format dxfId="818">
      <pivotArea dataOnly="0" labelOnly="1" outline="0" fieldPosition="0">
        <references count="3">
          <reference field="8" count="1" selected="0">
            <x v="58"/>
          </reference>
          <reference field="9" count="1" selected="0">
            <x v="40"/>
          </reference>
          <reference field="10" count="1">
            <x v="15"/>
          </reference>
        </references>
      </pivotArea>
    </format>
    <format dxfId="817">
      <pivotArea dataOnly="0" labelOnly="1" outline="0" fieldPosition="0">
        <references count="3">
          <reference field="8" count="1" selected="0">
            <x v="25"/>
          </reference>
          <reference field="9" count="1" selected="0">
            <x v="41"/>
          </reference>
          <reference field="10" count="1">
            <x v="10"/>
          </reference>
        </references>
      </pivotArea>
    </format>
    <format dxfId="816">
      <pivotArea dataOnly="0" labelOnly="1" outline="0" fieldPosition="0">
        <references count="3">
          <reference field="8" count="1" selected="0">
            <x v="103"/>
          </reference>
          <reference field="9" count="1" selected="0">
            <x v="42"/>
          </reference>
          <reference field="10" count="1">
            <x v="21"/>
          </reference>
        </references>
      </pivotArea>
    </format>
    <format dxfId="815">
      <pivotArea dataOnly="0" labelOnly="1" outline="0" fieldPosition="0">
        <references count="3">
          <reference field="8" count="1" selected="0">
            <x v="7"/>
          </reference>
          <reference field="9" count="1" selected="0">
            <x v="43"/>
          </reference>
          <reference field="10" count="1">
            <x v="5"/>
          </reference>
        </references>
      </pivotArea>
    </format>
    <format dxfId="814">
      <pivotArea dataOnly="0" labelOnly="1" outline="0" fieldPosition="0">
        <references count="3">
          <reference field="8" count="1" selected="0">
            <x v="44"/>
          </reference>
          <reference field="9" count="1" selected="0">
            <x v="44"/>
          </reference>
          <reference field="10" count="1">
            <x v="12"/>
          </reference>
        </references>
      </pivotArea>
    </format>
    <format dxfId="813">
      <pivotArea dataOnly="0" labelOnly="1" outline="0" fieldPosition="0">
        <references count="3">
          <reference field="8" count="1" selected="0">
            <x v="53"/>
          </reference>
          <reference field="9" count="1" selected="0">
            <x v="45"/>
          </reference>
          <reference field="10" count="1">
            <x v="10"/>
          </reference>
        </references>
      </pivotArea>
    </format>
    <format dxfId="812">
      <pivotArea dataOnly="0" labelOnly="1" outline="0" fieldPosition="0">
        <references count="3">
          <reference field="8" count="1" selected="0">
            <x v="92"/>
          </reference>
          <reference field="9" count="1" selected="0">
            <x v="46"/>
          </reference>
          <reference field="10" count="1">
            <x v="6"/>
          </reference>
        </references>
      </pivotArea>
    </format>
    <format dxfId="811">
      <pivotArea dataOnly="0" labelOnly="1" outline="0" fieldPosition="0">
        <references count="3">
          <reference field="8" count="1" selected="0">
            <x v="17"/>
          </reference>
          <reference field="9" count="1" selected="0">
            <x v="47"/>
          </reference>
          <reference field="10" count="1">
            <x v="7"/>
          </reference>
        </references>
      </pivotArea>
    </format>
    <format dxfId="810">
      <pivotArea dataOnly="0" labelOnly="1" outline="0" fieldPosition="0">
        <references count="3">
          <reference field="8" count="1" selected="0">
            <x v="62"/>
          </reference>
          <reference field="9" count="1" selected="0">
            <x v="48"/>
          </reference>
          <reference field="10" count="1">
            <x v="16"/>
          </reference>
        </references>
      </pivotArea>
    </format>
    <format dxfId="809">
      <pivotArea dataOnly="0" labelOnly="1" outline="0" fieldPosition="0">
        <references count="3">
          <reference field="8" count="1" selected="0">
            <x v="29"/>
          </reference>
          <reference field="9" count="1" selected="0">
            <x v="49"/>
          </reference>
          <reference field="10" count="1">
            <x v="10"/>
          </reference>
        </references>
      </pivotArea>
    </format>
    <format dxfId="808">
      <pivotArea dataOnly="0" labelOnly="1" outline="0" fieldPosition="0">
        <references count="3">
          <reference field="8" count="1" selected="0">
            <x v="21"/>
          </reference>
          <reference field="9" count="1" selected="0">
            <x v="50"/>
          </reference>
          <reference field="10" count="1">
            <x v="7"/>
          </reference>
        </references>
      </pivotArea>
    </format>
    <format dxfId="807">
      <pivotArea dataOnly="0" labelOnly="1" outline="0" fieldPosition="0">
        <references count="3">
          <reference field="8" count="1" selected="0">
            <x v="81"/>
          </reference>
          <reference field="9" count="1" selected="0">
            <x v="51"/>
          </reference>
          <reference field="10" count="1">
            <x v="18"/>
          </reference>
        </references>
      </pivotArea>
    </format>
    <format dxfId="806">
      <pivotArea dataOnly="0" labelOnly="1" outline="0" fieldPosition="0">
        <references count="3">
          <reference field="8" count="1" selected="0">
            <x v="65"/>
          </reference>
          <reference field="9" count="1" selected="0">
            <x v="52"/>
          </reference>
          <reference field="10" count="1">
            <x v="19"/>
          </reference>
        </references>
      </pivotArea>
    </format>
    <format dxfId="805">
      <pivotArea dataOnly="0" labelOnly="1" outline="0" fieldPosition="0">
        <references count="3">
          <reference field="8" count="1" selected="0">
            <x v="59"/>
          </reference>
          <reference field="9" count="1" selected="0">
            <x v="53"/>
          </reference>
          <reference field="10" count="1">
            <x v="15"/>
          </reference>
        </references>
      </pivotArea>
    </format>
    <format dxfId="804">
      <pivotArea dataOnly="0" labelOnly="1" outline="0" fieldPosition="0">
        <references count="3">
          <reference field="8" count="1" selected="0">
            <x v="24"/>
          </reference>
          <reference field="9" count="1" selected="0">
            <x v="54"/>
          </reference>
          <reference field="10" count="1">
            <x v="9"/>
          </reference>
        </references>
      </pivotArea>
    </format>
    <format dxfId="803">
      <pivotArea dataOnly="0" labelOnly="1" outline="0" fieldPosition="0">
        <references count="3">
          <reference field="8" count="1" selected="0">
            <x v="12"/>
          </reference>
          <reference field="9" count="1" selected="0">
            <x v="55"/>
          </reference>
          <reference field="10" count="1">
            <x v="10"/>
          </reference>
        </references>
      </pivotArea>
    </format>
    <format dxfId="802">
      <pivotArea dataOnly="0" labelOnly="1" outline="0" fieldPosition="0">
        <references count="3">
          <reference field="8" count="1" selected="0">
            <x v="3"/>
          </reference>
          <reference field="9" count="1" selected="0">
            <x v="56"/>
          </reference>
          <reference field="10" count="1">
            <x v="2"/>
          </reference>
        </references>
      </pivotArea>
    </format>
    <format dxfId="801">
      <pivotArea dataOnly="0" labelOnly="1" outline="0" fieldPosition="0">
        <references count="3">
          <reference field="8" count="1" selected="0">
            <x v="108"/>
          </reference>
          <reference field="9" count="1" selected="0">
            <x v="57"/>
          </reference>
          <reference field="10" count="1">
            <x v="20"/>
          </reference>
        </references>
      </pivotArea>
    </format>
    <format dxfId="800">
      <pivotArea dataOnly="0" labelOnly="1" outline="0" fieldPosition="0">
        <references count="3">
          <reference field="8" count="1" selected="0">
            <x v="98"/>
          </reference>
          <reference field="9" count="1" selected="0">
            <x v="58"/>
          </reference>
          <reference field="10" count="1">
            <x v="14"/>
          </reference>
        </references>
      </pivotArea>
    </format>
    <format dxfId="799">
      <pivotArea dataOnly="0" labelOnly="1" outline="0" fieldPosition="0">
        <references count="3">
          <reference field="8" count="1" selected="0">
            <x v="86"/>
          </reference>
          <reference field="9" count="1" selected="0">
            <x v="59"/>
          </reference>
          <reference field="10" count="1">
            <x v="10"/>
          </reference>
        </references>
      </pivotArea>
    </format>
    <format dxfId="798">
      <pivotArea dataOnly="0" labelOnly="1" outline="0" fieldPosition="0">
        <references count="3">
          <reference field="8" count="1" selected="0">
            <x v="57"/>
          </reference>
          <reference field="9" count="1" selected="0">
            <x v="61"/>
          </reference>
          <reference field="10" count="1">
            <x v="1"/>
          </reference>
        </references>
      </pivotArea>
    </format>
    <format dxfId="797">
      <pivotArea dataOnly="0" labelOnly="1" outline="0" fieldPosition="0">
        <references count="3">
          <reference field="8" count="1" selected="0">
            <x v="74"/>
          </reference>
          <reference field="9" count="1" selected="0">
            <x v="62"/>
          </reference>
          <reference field="10" count="1">
            <x v="12"/>
          </reference>
        </references>
      </pivotArea>
    </format>
    <format dxfId="796">
      <pivotArea dataOnly="0" labelOnly="1" outline="0" fieldPosition="0">
        <references count="3">
          <reference field="8" count="1" selected="0">
            <x v="71"/>
          </reference>
          <reference field="9" count="1" selected="0">
            <x v="63"/>
          </reference>
          <reference field="10" count="1">
            <x v="2"/>
          </reference>
        </references>
      </pivotArea>
    </format>
    <format dxfId="795">
      <pivotArea dataOnly="0" labelOnly="1" outline="0" fieldPosition="0">
        <references count="3">
          <reference field="8" count="1" selected="0">
            <x v="63"/>
          </reference>
          <reference field="9" count="1" selected="0">
            <x v="64"/>
          </reference>
          <reference field="10" count="1">
            <x v="16"/>
          </reference>
        </references>
      </pivotArea>
    </format>
    <format dxfId="794">
      <pivotArea dataOnly="0" labelOnly="1" outline="0" fieldPosition="0">
        <references count="3">
          <reference field="8" count="1" selected="0">
            <x v="19"/>
          </reference>
          <reference field="9" count="1" selected="0">
            <x v="66"/>
          </reference>
          <reference field="10" count="1">
            <x v="7"/>
          </reference>
        </references>
      </pivotArea>
    </format>
    <format dxfId="793">
      <pivotArea dataOnly="0" labelOnly="1" outline="0" fieldPosition="0">
        <references count="3">
          <reference field="8" count="1" selected="0">
            <x v="79"/>
          </reference>
          <reference field="9" count="1" selected="0">
            <x v="67"/>
          </reference>
          <reference field="10" count="1">
            <x v="12"/>
          </reference>
        </references>
      </pivotArea>
    </format>
    <format dxfId="792">
      <pivotArea dataOnly="0" labelOnly="1" outline="0" fieldPosition="0">
        <references count="3">
          <reference field="8" count="1" selected="0">
            <x v="78"/>
          </reference>
          <reference field="9" count="1" selected="0">
            <x v="68"/>
          </reference>
          <reference field="10" count="1">
            <x v="14"/>
          </reference>
        </references>
      </pivotArea>
    </format>
    <format dxfId="791">
      <pivotArea dataOnly="0" labelOnly="1" outline="0" fieldPosition="0">
        <references count="3">
          <reference field="8" count="1" selected="0">
            <x v="4"/>
          </reference>
          <reference field="9" count="1" selected="0">
            <x v="70"/>
          </reference>
          <reference field="10" count="1">
            <x v="18"/>
          </reference>
        </references>
      </pivotArea>
    </format>
    <format dxfId="790">
      <pivotArea dataOnly="0" labelOnly="1" outline="0" fieldPosition="0">
        <references count="3">
          <reference field="8" count="1" selected="0">
            <x v="17"/>
          </reference>
          <reference field="9" count="1" selected="0">
            <x v="71"/>
          </reference>
          <reference field="10" count="1">
            <x v="7"/>
          </reference>
        </references>
      </pivotArea>
    </format>
    <format dxfId="789">
      <pivotArea dataOnly="0" labelOnly="1" outline="0" fieldPosition="0">
        <references count="3">
          <reference field="8" count="1" selected="0">
            <x v="83"/>
          </reference>
          <reference field="9" count="1" selected="0">
            <x v="72"/>
          </reference>
          <reference field="10" count="1">
            <x v="15"/>
          </reference>
        </references>
      </pivotArea>
    </format>
    <format dxfId="788">
      <pivotArea dataOnly="0" labelOnly="1" outline="0" fieldPosition="0">
        <references count="3">
          <reference field="8" count="1" selected="0">
            <x v="38"/>
          </reference>
          <reference field="9" count="1" selected="0">
            <x v="73"/>
          </reference>
          <reference field="10" count="1">
            <x v="11"/>
          </reference>
        </references>
      </pivotArea>
    </format>
    <format dxfId="787">
      <pivotArea dataOnly="0" labelOnly="1" outline="0" fieldPosition="0">
        <references count="3">
          <reference field="8" count="1" selected="0">
            <x v="6"/>
          </reference>
          <reference field="9" count="1" selected="0">
            <x v="75"/>
          </reference>
          <reference field="10" count="1">
            <x v="5"/>
          </reference>
        </references>
      </pivotArea>
    </format>
    <format dxfId="786">
      <pivotArea dataOnly="0" labelOnly="1" outline="0" fieldPosition="0">
        <references count="3">
          <reference field="8" count="1" selected="0">
            <x v="45"/>
          </reference>
          <reference field="9" count="1" selected="0">
            <x v="76"/>
          </reference>
          <reference field="10" count="1">
            <x v="12"/>
          </reference>
        </references>
      </pivotArea>
    </format>
    <format dxfId="785">
      <pivotArea dataOnly="0" labelOnly="1" outline="0" fieldPosition="0">
        <references count="3">
          <reference field="8" count="1" selected="0">
            <x v="20"/>
          </reference>
          <reference field="9" count="1" selected="0">
            <x v="77"/>
          </reference>
          <reference field="10" count="1">
            <x v="7"/>
          </reference>
        </references>
      </pivotArea>
    </format>
    <format dxfId="784">
      <pivotArea dataOnly="0" labelOnly="1" outline="0" fieldPosition="0">
        <references count="3">
          <reference field="8" count="1" selected="0">
            <x v="60"/>
          </reference>
          <reference field="9" count="1" selected="0">
            <x v="78"/>
          </reference>
          <reference field="10" count="1">
            <x v="15"/>
          </reference>
        </references>
      </pivotArea>
    </format>
    <format dxfId="783">
      <pivotArea dataOnly="0" labelOnly="1" outline="0" fieldPosition="0">
        <references count="3">
          <reference field="8" count="1" selected="0">
            <x v="34"/>
          </reference>
          <reference field="9" count="1" selected="0">
            <x v="79"/>
          </reference>
          <reference field="10" count="1">
            <x v="10"/>
          </reference>
        </references>
      </pivotArea>
    </format>
    <format dxfId="782">
      <pivotArea dataOnly="0" labelOnly="1" outline="0" fieldPosition="0">
        <references count="3">
          <reference field="8" count="1" selected="0">
            <x v="32"/>
          </reference>
          <reference field="9" count="1" selected="0">
            <x v="80"/>
          </reference>
          <reference field="10" count="1">
            <x v="22"/>
          </reference>
        </references>
      </pivotArea>
    </format>
    <format dxfId="781">
      <pivotArea dataOnly="0" labelOnly="1" outline="0" fieldPosition="0">
        <references count="3">
          <reference field="8" count="1" selected="0">
            <x v="17"/>
          </reference>
          <reference field="9" count="1" selected="0">
            <x v="81"/>
          </reference>
          <reference field="10" count="1">
            <x v="7"/>
          </reference>
        </references>
      </pivotArea>
    </format>
    <format dxfId="780">
      <pivotArea dataOnly="0" labelOnly="1" outline="0" fieldPosition="0">
        <references count="3">
          <reference field="8" count="1" selected="0">
            <x v="70"/>
          </reference>
          <reference field="9" count="1" selected="0">
            <x v="83"/>
          </reference>
          <reference field="10" count="1">
            <x v="2"/>
          </reference>
        </references>
      </pivotArea>
    </format>
    <format dxfId="779">
      <pivotArea dataOnly="0" labelOnly="1" outline="0" fieldPosition="0">
        <references count="3">
          <reference field="8" count="1" selected="0">
            <x v="1"/>
          </reference>
          <reference field="9" count="1" selected="0">
            <x v="84"/>
          </reference>
          <reference field="10" count="1">
            <x v="18"/>
          </reference>
        </references>
      </pivotArea>
    </format>
    <format dxfId="778">
      <pivotArea dataOnly="0" labelOnly="1" outline="0" fieldPosition="0">
        <references count="3">
          <reference field="8" count="1" selected="0">
            <x v="23"/>
          </reference>
          <reference field="9" count="1" selected="0">
            <x v="85"/>
          </reference>
          <reference field="10" count="1">
            <x v="8"/>
          </reference>
        </references>
      </pivotArea>
    </format>
    <format dxfId="777">
      <pivotArea dataOnly="0" labelOnly="1" outline="0" fieldPosition="0">
        <references count="3">
          <reference field="8" count="1" selected="0">
            <x v="48"/>
          </reference>
          <reference field="9" count="1" selected="0">
            <x v="86"/>
          </reference>
          <reference field="10" count="1">
            <x v="13"/>
          </reference>
        </references>
      </pivotArea>
    </format>
    <format dxfId="776">
      <pivotArea dataOnly="0" labelOnly="1" outline="0" fieldPosition="0">
        <references count="3">
          <reference field="8" count="1" selected="0">
            <x v="104"/>
          </reference>
          <reference field="9" count="1" selected="0">
            <x v="87"/>
          </reference>
          <reference field="10" count="1">
            <x v="7"/>
          </reference>
        </references>
      </pivotArea>
    </format>
    <format dxfId="775">
      <pivotArea dataOnly="0" labelOnly="1" outline="0" fieldPosition="0">
        <references count="3">
          <reference field="8" count="1" selected="0">
            <x v="100"/>
          </reference>
          <reference field="9" count="1" selected="0">
            <x v="88"/>
          </reference>
          <reference field="10" count="1">
            <x v="14"/>
          </reference>
        </references>
      </pivotArea>
    </format>
    <format dxfId="774">
      <pivotArea dataOnly="0" labelOnly="1" outline="0" fieldPosition="0">
        <references count="3">
          <reference field="8" count="1" selected="0">
            <x v="33"/>
          </reference>
          <reference field="9" count="1" selected="0">
            <x v="91"/>
          </reference>
          <reference field="10" count="1">
            <x v="10"/>
          </reference>
        </references>
      </pivotArea>
    </format>
    <format dxfId="773">
      <pivotArea dataOnly="0" labelOnly="1" outline="0" fieldPosition="0">
        <references count="3">
          <reference field="8" count="1" selected="0">
            <x v="66"/>
          </reference>
          <reference field="9" count="1" selected="0">
            <x v="92"/>
          </reference>
          <reference field="10" count="1">
            <x v="19"/>
          </reference>
        </references>
      </pivotArea>
    </format>
    <format dxfId="772">
      <pivotArea dataOnly="0" labelOnly="1" outline="0" fieldPosition="0">
        <references count="3">
          <reference field="8" count="1" selected="0">
            <x v="46"/>
          </reference>
          <reference field="9" count="1" selected="0">
            <x v="93"/>
          </reference>
          <reference field="10" count="1">
            <x v="12"/>
          </reference>
        </references>
      </pivotArea>
    </format>
    <format dxfId="771">
      <pivotArea dataOnly="0" labelOnly="1" outline="0" fieldPosition="0">
        <references count="3">
          <reference field="8" count="1" selected="0">
            <x v="54"/>
          </reference>
          <reference field="9" count="1" selected="0">
            <x v="94"/>
          </reference>
          <reference field="10" count="1">
            <x v="10"/>
          </reference>
        </references>
      </pivotArea>
    </format>
    <format dxfId="770">
      <pivotArea dataOnly="0" labelOnly="1" outline="0" fieldPosition="0">
        <references count="3">
          <reference field="8" count="1" selected="0">
            <x v="52"/>
          </reference>
          <reference field="9" count="1" selected="0">
            <x v="95"/>
          </reference>
          <reference field="10" count="1">
            <x v="14"/>
          </reference>
        </references>
      </pivotArea>
    </format>
    <format dxfId="769">
      <pivotArea dataOnly="0" labelOnly="1" outline="0" fieldPosition="0">
        <references count="3">
          <reference field="8" count="1" selected="0">
            <x v="11"/>
          </reference>
          <reference field="9" count="1" selected="0">
            <x v="97"/>
          </reference>
          <reference field="10" count="1">
            <x v="6"/>
          </reference>
        </references>
      </pivotArea>
    </format>
    <format dxfId="768">
      <pivotArea dataOnly="0" labelOnly="1" outline="0" fieldPosition="0">
        <references count="3">
          <reference field="8" count="1" selected="0">
            <x v="55"/>
          </reference>
          <reference field="9" count="1" selected="0">
            <x v="98"/>
          </reference>
          <reference field="10" count="1">
            <x v="10"/>
          </reference>
        </references>
      </pivotArea>
    </format>
    <format dxfId="767">
      <pivotArea dataOnly="0" labelOnly="1" outline="0" fieldPosition="0">
        <references count="3">
          <reference field="8" count="1" selected="0">
            <x v="72"/>
          </reference>
          <reference field="9" count="1" selected="0">
            <x v="99"/>
          </reference>
          <reference field="10" count="1">
            <x v="2"/>
          </reference>
        </references>
      </pivotArea>
    </format>
    <format dxfId="766">
      <pivotArea dataOnly="0" labelOnly="1" outline="0" fieldPosition="0">
        <references count="3">
          <reference field="8" count="1" selected="0">
            <x v="8"/>
          </reference>
          <reference field="9" count="1" selected="0">
            <x v="100"/>
          </reference>
          <reference field="10" count="1">
            <x v="5"/>
          </reference>
        </references>
      </pivotArea>
    </format>
    <format dxfId="765">
      <pivotArea dataOnly="0" labelOnly="1" outline="0" fieldPosition="0">
        <references count="3">
          <reference field="8" count="1" selected="0">
            <x v="56"/>
          </reference>
          <reference field="9" count="1" selected="0">
            <x v="101"/>
          </reference>
          <reference field="10" count="1">
            <x v="10"/>
          </reference>
        </references>
      </pivotArea>
    </format>
    <format dxfId="764">
      <pivotArea dataOnly="0" labelOnly="1" outline="0" fieldPosition="0">
        <references count="3">
          <reference field="8" count="1" selected="0">
            <x v="93"/>
          </reference>
          <reference field="9" count="1" selected="0">
            <x v="102"/>
          </reference>
          <reference field="10" count="1">
            <x v="20"/>
          </reference>
        </references>
      </pivotArea>
    </format>
    <format dxfId="763">
      <pivotArea dataOnly="0" labelOnly="1" outline="0" fieldPosition="0">
        <references count="3">
          <reference field="8" count="1" selected="0">
            <x v="77"/>
          </reference>
          <reference field="9" count="1" selected="0">
            <x v="103"/>
          </reference>
          <reference field="10" count="1">
            <x v="16"/>
          </reference>
        </references>
      </pivotArea>
    </format>
    <format dxfId="762">
      <pivotArea dataOnly="0" labelOnly="1" outline="0" fieldPosition="0">
        <references count="3">
          <reference field="8" count="1" selected="0">
            <x v="28"/>
          </reference>
          <reference field="9" count="1" selected="0">
            <x v="104"/>
          </reference>
          <reference field="10" count="1">
            <x v="22"/>
          </reference>
        </references>
      </pivotArea>
    </format>
    <format dxfId="761">
      <pivotArea dataOnly="0" labelOnly="1" outline="0" fieldPosition="0">
        <references count="3">
          <reference field="8" count="1" selected="0">
            <x v="75"/>
          </reference>
          <reference field="9" count="1" selected="0">
            <x v="105"/>
          </reference>
          <reference field="10" count="1">
            <x v="2"/>
          </reference>
        </references>
      </pivotArea>
    </format>
    <format dxfId="760">
      <pivotArea dataOnly="0" labelOnly="1" outline="0" fieldPosition="0">
        <references count="3">
          <reference field="8" count="1" selected="0">
            <x v="84"/>
          </reference>
          <reference field="9" count="1" selected="0">
            <x v="108"/>
          </reference>
          <reference field="10" count="1">
            <x v="10"/>
          </reference>
        </references>
      </pivotArea>
    </format>
    <format dxfId="759">
      <pivotArea dataOnly="0" labelOnly="1" outline="0" fieldPosition="0">
        <references count="3">
          <reference field="8" count="1" selected="0">
            <x v="99"/>
          </reference>
          <reference field="9" count="1" selected="0">
            <x v="109"/>
          </reference>
          <reference field="10" count="1">
            <x v="0"/>
          </reference>
        </references>
      </pivotArea>
    </format>
    <format dxfId="758">
      <pivotArea dataOnly="0" labelOnly="1" outline="0" fieldPosition="0">
        <references count="3">
          <reference field="8" count="1" selected="0">
            <x v="64"/>
          </reference>
          <reference field="9" count="1" selected="0">
            <x v="110"/>
          </reference>
          <reference field="10" count="1">
            <x v="17"/>
          </reference>
        </references>
      </pivotArea>
    </format>
    <format dxfId="757">
      <pivotArea dataOnly="0" labelOnly="1" outline="0" fieldPosition="0">
        <references count="3">
          <reference field="8" count="1" selected="0">
            <x v="69"/>
          </reference>
          <reference field="9" count="1" selected="0">
            <x v="111"/>
          </reference>
          <reference field="10" count="1">
            <x v="2"/>
          </reference>
        </references>
      </pivotArea>
    </format>
    <format dxfId="756">
      <pivotArea dataOnly="0" labelOnly="1" outline="0" fieldPosition="0">
        <references count="4">
          <reference field="8" count="1" selected="0">
            <x v="102"/>
          </reference>
          <reference field="9" count="1" selected="0">
            <x v="0"/>
          </reference>
          <reference field="10" count="1" selected="0">
            <x v="2"/>
          </reference>
          <reference field="11" count="1">
            <x v="19"/>
          </reference>
        </references>
      </pivotArea>
    </format>
    <format dxfId="755">
      <pivotArea dataOnly="0" labelOnly="1" outline="0" fieldPosition="0">
        <references count="4">
          <reference field="8" count="1" selected="0">
            <x v="26"/>
          </reference>
          <reference field="9" count="1" selected="0">
            <x v="1"/>
          </reference>
          <reference field="10" count="1" selected="0">
            <x v="22"/>
          </reference>
          <reference field="11" count="1">
            <x v="2"/>
          </reference>
        </references>
      </pivotArea>
    </format>
    <format dxfId="754">
      <pivotArea dataOnly="0" labelOnly="1" outline="0" fieldPosition="0">
        <references count="4">
          <reference field="8" count="1" selected="0">
            <x v="35"/>
          </reference>
          <reference field="9" count="1" selected="0">
            <x v="2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753">
      <pivotArea dataOnly="0" labelOnly="1" outline="0" fieldPosition="0">
        <references count="4">
          <reference field="8" count="1" selected="0">
            <x v="107"/>
          </reference>
          <reference field="9" count="1" selected="0">
            <x v="3"/>
          </reference>
          <reference field="10" count="1" selected="0">
            <x v="20"/>
          </reference>
          <reference field="11" count="1">
            <x v="3"/>
          </reference>
        </references>
      </pivotArea>
    </format>
    <format dxfId="752">
      <pivotArea dataOnly="0" labelOnly="1" outline="0" fieldPosition="0">
        <references count="4">
          <reference field="8" count="1" selected="0">
            <x v="41"/>
          </reference>
          <reference field="9" count="1" selected="0">
            <x v="4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751">
      <pivotArea dataOnly="0" labelOnly="1" outline="0" fieldPosition="0">
        <references count="4">
          <reference field="8" count="1" selected="0">
            <x v="95"/>
          </reference>
          <reference field="9" count="1" selected="0">
            <x v="5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750">
      <pivotArea dataOnly="0" labelOnly="1" outline="0" fieldPosition="0">
        <references count="4">
          <reference field="8" count="1" selected="0">
            <x v="18"/>
          </reference>
          <reference field="9" count="1" selected="0">
            <x v="6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749">
      <pivotArea dataOnly="0" labelOnly="1" outline="0" fieldPosition="0">
        <references count="4">
          <reference field="8" count="1" selected="0">
            <x v="105"/>
          </reference>
          <reference field="9" count="1" selected="0">
            <x v="7"/>
          </reference>
          <reference field="10" count="1" selected="0">
            <x v="20"/>
          </reference>
          <reference field="11" count="1">
            <x v="3"/>
          </reference>
        </references>
      </pivotArea>
    </format>
    <format dxfId="748">
      <pivotArea dataOnly="0" labelOnly="1" outline="0" fieldPosition="0">
        <references count="4">
          <reference field="8" count="1" selected="0">
            <x v="36"/>
          </reference>
          <reference field="9" count="1" selected="0">
            <x v="8"/>
          </reference>
          <reference field="10" count="1" selected="0">
            <x v="22"/>
          </reference>
          <reference field="11" count="1">
            <x v="2"/>
          </reference>
        </references>
      </pivotArea>
    </format>
    <format dxfId="747">
      <pivotArea dataOnly="0" labelOnly="1" outline="0" fieldPosition="0">
        <references count="4">
          <reference field="8" count="1" selected="0">
            <x v="91"/>
          </reference>
          <reference field="9" count="1" selected="0">
            <x v="9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746">
      <pivotArea dataOnly="0" labelOnly="1" outline="0" fieldPosition="0">
        <references count="4">
          <reference field="8" count="1" selected="0">
            <x v="0"/>
          </reference>
          <reference field="9" count="1" selected="0">
            <x v="1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745">
      <pivotArea dataOnly="0" labelOnly="1" outline="0" fieldPosition="0">
        <references count="4">
          <reference field="8" count="1" selected="0">
            <x v="80"/>
          </reference>
          <reference field="9" count="1" selected="0">
            <x v="12"/>
          </reference>
          <reference field="10" count="1" selected="0">
            <x v="6"/>
          </reference>
          <reference field="11" count="1">
            <x v="4"/>
          </reference>
        </references>
      </pivotArea>
    </format>
    <format dxfId="744">
      <pivotArea dataOnly="0" labelOnly="1" outline="0" fieldPosition="0">
        <references count="4">
          <reference field="8" count="1" selected="0">
            <x v="14"/>
          </reference>
          <reference field="9" count="1" selected="0">
            <x v="13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743">
      <pivotArea dataOnly="0" labelOnly="1" outline="0" fieldPosition="0">
        <references count="4">
          <reference field="8" count="1" selected="0">
            <x v="42"/>
          </reference>
          <reference field="9" count="1" selected="0">
            <x v="14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742">
      <pivotArea dataOnly="0" labelOnly="1" outline="0" fieldPosition="0">
        <references count="4">
          <reference field="8" count="1" selected="0">
            <x v="88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13"/>
          </reference>
        </references>
      </pivotArea>
    </format>
    <format dxfId="741">
      <pivotArea dataOnly="0" labelOnly="1" outline="0" fieldPosition="0">
        <references count="4">
          <reference field="8" count="1" selected="0">
            <x v="67"/>
          </reference>
          <reference field="9" count="1" selected="0">
            <x v="16"/>
          </reference>
          <reference field="10" count="1" selected="0">
            <x v="3"/>
          </reference>
          <reference field="11" count="1">
            <x v="20"/>
          </reference>
        </references>
      </pivotArea>
    </format>
    <format dxfId="740">
      <pivotArea dataOnly="0" labelOnly="1" outline="0" fieldPosition="0">
        <references count="4">
          <reference field="8" count="1" selected="0">
            <x v="15"/>
          </reference>
          <reference field="9" count="1" selected="0">
            <x v="17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739">
      <pivotArea dataOnly="0" labelOnly="1" outline="0" fieldPosition="0">
        <references count="4">
          <reference field="8" count="1" selected="0">
            <x v="106"/>
          </reference>
          <reference field="9" count="1" selected="0">
            <x v="18"/>
          </reference>
          <reference field="10" count="1" selected="0">
            <x v="20"/>
          </reference>
          <reference field="11" count="1">
            <x v="3"/>
          </reference>
        </references>
      </pivotArea>
    </format>
    <format dxfId="738">
      <pivotArea dataOnly="0" labelOnly="1" outline="0" fieldPosition="0">
        <references count="4">
          <reference field="8" count="1" selected="0">
            <x v="2"/>
          </reference>
          <reference field="9" count="1" selected="0">
            <x v="19"/>
          </reference>
          <reference field="10" count="1" selected="0">
            <x v="2"/>
          </reference>
          <reference field="11" count="1">
            <x v="19"/>
          </reference>
        </references>
      </pivotArea>
    </format>
    <format dxfId="737">
      <pivotArea dataOnly="0" labelOnly="1" outline="0" fieldPosition="0">
        <references count="4">
          <reference field="8" count="1" selected="0">
            <x v="101"/>
          </reference>
          <reference field="9" count="1" selected="0">
            <x v="20"/>
          </reference>
          <reference field="10" count="1" selected="0">
            <x v="4"/>
          </reference>
          <reference field="11" count="1">
            <x v="6"/>
          </reference>
        </references>
      </pivotArea>
    </format>
    <format dxfId="736">
      <pivotArea dataOnly="0" labelOnly="1" outline="0" fieldPosition="0">
        <references count="4">
          <reference field="8" count="1" selected="0">
            <x v="27"/>
          </reference>
          <reference field="9" count="1" selected="0">
            <x v="21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735">
      <pivotArea dataOnly="0" labelOnly="1" outline="0" fieldPosition="0">
        <references count="4">
          <reference field="8" count="1" selected="0">
            <x v="30"/>
          </reference>
          <reference field="9" count="1" selected="0">
            <x v="22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734">
      <pivotArea dataOnly="0" labelOnly="1" outline="0" fieldPosition="0">
        <references count="4">
          <reference field="8" count="1" selected="0">
            <x v="73"/>
          </reference>
          <reference field="9" count="1" selected="0">
            <x v="23"/>
          </reference>
          <reference field="10" count="1" selected="0">
            <x v="20"/>
          </reference>
          <reference field="11" count="1">
            <x v="3"/>
          </reference>
        </references>
      </pivotArea>
    </format>
    <format dxfId="733">
      <pivotArea dataOnly="0" labelOnly="1" outline="0" fieldPosition="0">
        <references count="4">
          <reference field="8" count="1" selected="0">
            <x v="43"/>
          </reference>
          <reference field="9" count="1" selected="0">
            <x v="24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732">
      <pivotArea dataOnly="0" labelOnly="1" outline="0" fieldPosition="0">
        <references count="4">
          <reference field="8" count="1" selected="0">
            <x v="97"/>
          </reference>
          <reference field="9" count="1" selected="0">
            <x v="25"/>
          </reference>
          <reference field="10" count="1" selected="0">
            <x v="16"/>
          </reference>
          <reference field="11" count="1">
            <x v="21"/>
          </reference>
        </references>
      </pivotArea>
    </format>
    <format dxfId="731">
      <pivotArea dataOnly="0" labelOnly="1" outline="0" fieldPosition="0">
        <references count="4">
          <reference field="8" count="1" selected="0">
            <x v="87"/>
          </reference>
          <reference field="9" count="1" selected="0">
            <x v="26"/>
          </reference>
          <reference field="10" count="1" selected="0">
            <x v="15"/>
          </reference>
          <reference field="11" count="1">
            <x v="13"/>
          </reference>
        </references>
      </pivotArea>
    </format>
    <format dxfId="730">
      <pivotArea dataOnly="0" labelOnly="1" outline="0" fieldPosition="0">
        <references count="4">
          <reference field="8" count="1" selected="0">
            <x v="96"/>
          </reference>
          <reference field="9" count="1" selected="0">
            <x v="27"/>
          </reference>
          <reference field="10" count="1" selected="0">
            <x v="16"/>
          </reference>
          <reference field="11" count="1">
            <x v="21"/>
          </reference>
        </references>
      </pivotArea>
    </format>
    <format dxfId="729">
      <pivotArea dataOnly="0" labelOnly="1" outline="0" fieldPosition="0">
        <references count="4">
          <reference field="8" count="1" selected="0">
            <x v="16"/>
          </reference>
          <reference field="9" count="1" selected="0">
            <x v="28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728">
      <pivotArea dataOnly="0" labelOnly="1" outline="0" fieldPosition="0">
        <references count="4">
          <reference field="8" count="1" selected="0">
            <x v="90"/>
          </reference>
          <reference field="9" count="1" selected="0">
            <x v="29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727">
      <pivotArea dataOnly="0" labelOnly="1" outline="0" fieldPosition="0">
        <references count="4">
          <reference field="8" count="1" selected="0">
            <x v="68"/>
          </reference>
          <reference field="9" count="1" selected="0">
            <x v="30"/>
          </reference>
          <reference field="10" count="1" selected="0">
            <x v="19"/>
          </reference>
          <reference field="11" count="1">
            <x v="0"/>
          </reference>
        </references>
      </pivotArea>
    </format>
    <format dxfId="726">
      <pivotArea dataOnly="0" labelOnly="1" outline="0" fieldPosition="0">
        <references count="4">
          <reference field="8" count="1" selected="0">
            <x v="10"/>
          </reference>
          <reference field="9" count="1" selected="0">
            <x v="31"/>
          </reference>
          <reference field="10" count="1" selected="0">
            <x v="6"/>
          </reference>
          <reference field="11" count="1">
            <x v="4"/>
          </reference>
        </references>
      </pivotArea>
    </format>
    <format dxfId="725">
      <pivotArea dataOnly="0" labelOnly="1" outline="0" fieldPosition="0">
        <references count="4">
          <reference field="8" count="1" selected="0">
            <x v="9"/>
          </reference>
          <reference field="9" count="1" selected="0">
            <x v="32"/>
          </reference>
          <reference field="10" count="1" selected="0">
            <x v="6"/>
          </reference>
          <reference field="11" count="1">
            <x v="4"/>
          </reference>
        </references>
      </pivotArea>
    </format>
    <format dxfId="724">
      <pivotArea dataOnly="0" labelOnly="1" outline="0" fieldPosition="0">
        <references count="4">
          <reference field="8" count="1" selected="0">
            <x v="13"/>
          </reference>
          <reference field="9" count="1" selected="0">
            <x v="33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723">
      <pivotArea dataOnly="0" labelOnly="1" outline="0" fieldPosition="0">
        <references count="4">
          <reference field="8" count="1" selected="0">
            <x v="5"/>
          </reference>
          <reference field="9" count="1" selected="0">
            <x v="34"/>
          </reference>
          <reference field="10" count="1" selected="0">
            <x v="4"/>
          </reference>
          <reference field="11" count="1">
            <x v="6"/>
          </reference>
        </references>
      </pivotArea>
    </format>
    <format dxfId="722">
      <pivotArea dataOnly="0" labelOnly="1" outline="0" fieldPosition="0">
        <references count="4">
          <reference field="8" count="1" selected="0">
            <x v="22"/>
          </reference>
          <reference field="9" count="1" selected="0">
            <x v="35"/>
          </reference>
          <reference field="10" count="1" selected="0">
            <x v="8"/>
          </reference>
          <reference field="11" count="1">
            <x v="17"/>
          </reference>
        </references>
      </pivotArea>
    </format>
    <format dxfId="721">
      <pivotArea dataOnly="0" labelOnly="1" outline="0" fieldPosition="0">
        <references count="4">
          <reference field="8" count="1" selected="0">
            <x v="37"/>
          </reference>
          <reference field="9" count="1" selected="0">
            <x v="36"/>
          </reference>
          <reference field="10" count="1" selected="0">
            <x v="11"/>
          </reference>
          <reference field="11" count="1">
            <x v="8"/>
          </reference>
        </references>
      </pivotArea>
    </format>
    <format dxfId="720">
      <pivotArea dataOnly="0" labelOnly="1" outline="0" fieldPosition="0">
        <references count="4">
          <reference field="8" count="1" selected="0">
            <x v="40"/>
          </reference>
          <reference field="9" count="1" selected="0">
            <x v="37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719">
      <pivotArea dataOnly="0" labelOnly="1" outline="0" fieldPosition="0">
        <references count="4">
          <reference field="8" count="1" selected="0">
            <x v="47"/>
          </reference>
          <reference field="9" count="1" selected="0">
            <x v="38"/>
          </reference>
          <reference field="10" count="1" selected="0">
            <x v="13"/>
          </reference>
          <reference field="11" count="1">
            <x v="11"/>
          </reference>
        </references>
      </pivotArea>
    </format>
    <format dxfId="718">
      <pivotArea dataOnly="0" labelOnly="1" outline="0" fieldPosition="0">
        <references count="4">
          <reference field="8" count="1" selected="0">
            <x v="49"/>
          </reference>
          <reference field="9" count="1" selected="0">
            <x v="39"/>
          </reference>
          <reference field="10" count="1" selected="0">
            <x v="14"/>
          </reference>
          <reference field="11" count="1">
            <x v="12"/>
          </reference>
        </references>
      </pivotArea>
    </format>
    <format dxfId="717">
      <pivotArea dataOnly="0" labelOnly="1" outline="0" fieldPosition="0">
        <references count="4">
          <reference field="8" count="1" selected="0">
            <x v="58"/>
          </reference>
          <reference field="9" count="1" selected="0">
            <x v="40"/>
          </reference>
          <reference field="10" count="1" selected="0">
            <x v="15"/>
          </reference>
          <reference field="11" count="1">
            <x v="13"/>
          </reference>
        </references>
      </pivotArea>
    </format>
    <format dxfId="716">
      <pivotArea dataOnly="0" labelOnly="1" outline="0" fieldPosition="0">
        <references count="4">
          <reference field="8" count="1" selected="0">
            <x v="25"/>
          </reference>
          <reference field="9" count="1" selected="0">
            <x v="41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715">
      <pivotArea dataOnly="0" labelOnly="1" outline="0" fieldPosition="0">
        <references count="4">
          <reference field="8" count="1" selected="0">
            <x v="103"/>
          </reference>
          <reference field="9" count="1" selected="0">
            <x v="42"/>
          </reference>
          <reference field="10" count="1" selected="0">
            <x v="21"/>
          </reference>
          <reference field="11" count="1">
            <x v="14"/>
          </reference>
        </references>
      </pivotArea>
    </format>
    <format dxfId="714">
      <pivotArea dataOnly="0" labelOnly="1" outline="0" fieldPosition="0">
        <references count="4">
          <reference field="8" count="1" selected="0">
            <x v="7"/>
          </reference>
          <reference field="9" count="1" selected="0">
            <x v="43"/>
          </reference>
          <reference field="10" count="1" selected="0">
            <x v="5"/>
          </reference>
          <reference field="11" count="1">
            <x v="15"/>
          </reference>
        </references>
      </pivotArea>
    </format>
    <format dxfId="713">
      <pivotArea dataOnly="0" labelOnly="1" outline="0" fieldPosition="0">
        <references count="4">
          <reference field="8" count="1" selected="0">
            <x v="44"/>
          </reference>
          <reference field="9" count="1" selected="0">
            <x v="44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712">
      <pivotArea dataOnly="0" labelOnly="1" outline="0" fieldPosition="0">
        <references count="4">
          <reference field="8" count="1" selected="0">
            <x v="53"/>
          </reference>
          <reference field="9" count="1" selected="0">
            <x v="45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711">
      <pivotArea dataOnly="0" labelOnly="1" outline="0" fieldPosition="0">
        <references count="4">
          <reference field="8" count="1" selected="0">
            <x v="92"/>
          </reference>
          <reference field="9" count="1" selected="0">
            <x v="46"/>
          </reference>
          <reference field="10" count="1" selected="0">
            <x v="6"/>
          </reference>
          <reference field="11" count="1">
            <x v="4"/>
          </reference>
        </references>
      </pivotArea>
    </format>
    <format dxfId="710">
      <pivotArea dataOnly="0" labelOnly="1" outline="0" fieldPosition="0">
        <references count="4">
          <reference field="8" count="1" selected="0">
            <x v="17"/>
          </reference>
          <reference field="9" count="1" selected="0">
            <x v="47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709">
      <pivotArea dataOnly="0" labelOnly="1" outline="0" fieldPosition="0">
        <references count="4">
          <reference field="8" count="1" selected="0">
            <x v="62"/>
          </reference>
          <reference field="9" count="1" selected="0">
            <x v="48"/>
          </reference>
          <reference field="10" count="1" selected="0">
            <x v="16"/>
          </reference>
          <reference field="11" count="1">
            <x v="21"/>
          </reference>
        </references>
      </pivotArea>
    </format>
    <format dxfId="708">
      <pivotArea dataOnly="0" labelOnly="1" outline="0" fieldPosition="0">
        <references count="4">
          <reference field="8" count="1" selected="0">
            <x v="29"/>
          </reference>
          <reference field="9" count="1" selected="0">
            <x v="49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707">
      <pivotArea dataOnly="0" labelOnly="1" outline="0" fieldPosition="0">
        <references count="4">
          <reference field="8" count="1" selected="0">
            <x v="21"/>
          </reference>
          <reference field="9" count="1" selected="0">
            <x v="50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706">
      <pivotArea dataOnly="0" labelOnly="1" outline="0" fieldPosition="0">
        <references count="4">
          <reference field="8" count="1" selected="0">
            <x v="81"/>
          </reference>
          <reference field="9" count="1" selected="0">
            <x v="51"/>
          </reference>
          <reference field="10" count="1" selected="0">
            <x v="18"/>
          </reference>
          <reference field="11" count="1">
            <x v="18"/>
          </reference>
        </references>
      </pivotArea>
    </format>
    <format dxfId="705">
      <pivotArea dataOnly="0" labelOnly="1" outline="0" fieldPosition="0">
        <references count="4">
          <reference field="8" count="1" selected="0">
            <x v="65"/>
          </reference>
          <reference field="9" count="1" selected="0">
            <x v="52"/>
          </reference>
          <reference field="10" count="1" selected="0">
            <x v="19"/>
          </reference>
          <reference field="11" count="1">
            <x v="0"/>
          </reference>
        </references>
      </pivotArea>
    </format>
    <format dxfId="704">
      <pivotArea dataOnly="0" labelOnly="1" outline="0" fieldPosition="0">
        <references count="4">
          <reference field="8" count="1" selected="0">
            <x v="59"/>
          </reference>
          <reference field="9" count="1" selected="0">
            <x v="53"/>
          </reference>
          <reference field="10" count="1" selected="0">
            <x v="15"/>
          </reference>
          <reference field="11" count="1">
            <x v="13"/>
          </reference>
        </references>
      </pivotArea>
    </format>
    <format dxfId="703">
      <pivotArea dataOnly="0" labelOnly="1" outline="0" fieldPosition="0">
        <references count="4">
          <reference field="8" count="1" selected="0">
            <x v="24"/>
          </reference>
          <reference field="9" count="1" selected="0">
            <x v="54"/>
          </reference>
          <reference field="10" count="1" selected="0">
            <x v="9"/>
          </reference>
          <reference field="11" count="1">
            <x v="7"/>
          </reference>
        </references>
      </pivotArea>
    </format>
    <format dxfId="702">
      <pivotArea dataOnly="0" labelOnly="1" outline="0" fieldPosition="0">
        <references count="4">
          <reference field="8" count="1" selected="0">
            <x v="12"/>
          </reference>
          <reference field="9" count="1" selected="0">
            <x v="55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701">
      <pivotArea dataOnly="0" labelOnly="1" outline="0" fieldPosition="0">
        <references count="4">
          <reference field="8" count="1" selected="0">
            <x v="3"/>
          </reference>
          <reference field="9" count="1" selected="0">
            <x v="56"/>
          </reference>
          <reference field="10" count="1" selected="0">
            <x v="2"/>
          </reference>
          <reference field="11" count="1">
            <x v="19"/>
          </reference>
        </references>
      </pivotArea>
    </format>
    <format dxfId="700">
      <pivotArea dataOnly="0" labelOnly="1" outline="0" fieldPosition="0">
        <references count="4">
          <reference field="8" count="1" selected="0">
            <x v="108"/>
          </reference>
          <reference field="9" count="1" selected="0">
            <x v="57"/>
          </reference>
          <reference field="10" count="1" selected="0">
            <x v="20"/>
          </reference>
          <reference field="11" count="1">
            <x v="3"/>
          </reference>
        </references>
      </pivotArea>
    </format>
    <format dxfId="699">
      <pivotArea dataOnly="0" labelOnly="1" outline="0" fieldPosition="0">
        <references count="4">
          <reference field="8" count="1" selected="0">
            <x v="98"/>
          </reference>
          <reference field="9" count="1" selected="0">
            <x v="58"/>
          </reference>
          <reference field="10" count="1" selected="0">
            <x v="14"/>
          </reference>
          <reference field="11" count="1">
            <x v="12"/>
          </reference>
        </references>
      </pivotArea>
    </format>
    <format dxfId="698">
      <pivotArea dataOnly="0" labelOnly="1" outline="0" fieldPosition="0">
        <references count="4">
          <reference field="8" count="1" selected="0">
            <x v="86"/>
          </reference>
          <reference field="9" count="1" selected="0">
            <x v="59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697">
      <pivotArea dataOnly="0" labelOnly="1" outline="0" fieldPosition="0">
        <references count="4">
          <reference field="8" count="1" selected="0">
            <x v="31"/>
          </reference>
          <reference field="9" count="1" selected="0">
            <x v="60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696">
      <pivotArea dataOnly="0" labelOnly="1" outline="0" fieldPosition="0">
        <references count="4">
          <reference field="8" count="1" selected="0">
            <x v="57"/>
          </reference>
          <reference field="9" count="1" selected="0">
            <x v="61"/>
          </reference>
          <reference field="10" count="1" selected="0">
            <x v="1"/>
          </reference>
          <reference field="11" count="1">
            <x v="16"/>
          </reference>
        </references>
      </pivotArea>
    </format>
    <format dxfId="695">
      <pivotArea dataOnly="0" labelOnly="1" outline="0" fieldPosition="0">
        <references count="4">
          <reference field="8" count="1" selected="0">
            <x v="74"/>
          </reference>
          <reference field="9" count="1" selected="0">
            <x v="62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694">
      <pivotArea dataOnly="0" labelOnly="1" outline="0" fieldPosition="0">
        <references count="4">
          <reference field="8" count="1" selected="0">
            <x v="71"/>
          </reference>
          <reference field="9" count="1" selected="0">
            <x v="63"/>
          </reference>
          <reference field="10" count="1" selected="0">
            <x v="2"/>
          </reference>
          <reference field="11" count="1">
            <x v="19"/>
          </reference>
        </references>
      </pivotArea>
    </format>
    <format dxfId="693">
      <pivotArea dataOnly="0" labelOnly="1" outline="0" fieldPosition="0">
        <references count="4">
          <reference field="8" count="1" selected="0">
            <x v="63"/>
          </reference>
          <reference field="9" count="1" selected="0">
            <x v="64"/>
          </reference>
          <reference field="10" count="1" selected="0">
            <x v="16"/>
          </reference>
          <reference field="11" count="1">
            <x v="21"/>
          </reference>
        </references>
      </pivotArea>
    </format>
    <format dxfId="692">
      <pivotArea dataOnly="0" labelOnly="1" outline="0" fieldPosition="0">
        <references count="4">
          <reference field="8" count="1" selected="0">
            <x v="61"/>
          </reference>
          <reference field="9" count="1" selected="0">
            <x v="65"/>
          </reference>
          <reference field="10" count="1" selected="0">
            <x v="16"/>
          </reference>
          <reference field="11" count="1">
            <x v="21"/>
          </reference>
        </references>
      </pivotArea>
    </format>
    <format dxfId="691">
      <pivotArea dataOnly="0" labelOnly="1" outline="0" fieldPosition="0">
        <references count="4">
          <reference field="8" count="1" selected="0">
            <x v="19"/>
          </reference>
          <reference field="9" count="1" selected="0">
            <x v="66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690">
      <pivotArea dataOnly="0" labelOnly="1" outline="0" fieldPosition="0">
        <references count="4">
          <reference field="8" count="1" selected="0">
            <x v="79"/>
          </reference>
          <reference field="9" count="1" selected="0">
            <x v="67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689">
      <pivotArea dataOnly="0" labelOnly="1" outline="0" fieldPosition="0">
        <references count="4">
          <reference field="8" count="1" selected="0">
            <x v="78"/>
          </reference>
          <reference field="9" count="1" selected="0">
            <x v="68"/>
          </reference>
          <reference field="10" count="1" selected="0">
            <x v="14"/>
          </reference>
          <reference field="11" count="1">
            <x v="12"/>
          </reference>
        </references>
      </pivotArea>
    </format>
    <format dxfId="688">
      <pivotArea dataOnly="0" labelOnly="1" outline="0" fieldPosition="0">
        <references count="4">
          <reference field="8" count="1" selected="0">
            <x v="85"/>
          </reference>
          <reference field="9" count="1" selected="0">
            <x v="69"/>
          </reference>
          <reference field="10" count="1" selected="0">
            <x v="14"/>
          </reference>
          <reference field="11" count="1">
            <x v="12"/>
          </reference>
        </references>
      </pivotArea>
    </format>
    <format dxfId="687">
      <pivotArea dataOnly="0" labelOnly="1" outline="0" fieldPosition="0">
        <references count="4">
          <reference field="8" count="1" selected="0">
            <x v="4"/>
          </reference>
          <reference field="9" count="1" selected="0">
            <x v="70"/>
          </reference>
          <reference field="10" count="1" selected="0">
            <x v="18"/>
          </reference>
          <reference field="11" count="1">
            <x v="18"/>
          </reference>
        </references>
      </pivotArea>
    </format>
    <format dxfId="686">
      <pivotArea dataOnly="0" labelOnly="1" outline="0" fieldPosition="0">
        <references count="4">
          <reference field="8" count="1" selected="0">
            <x v="17"/>
          </reference>
          <reference field="9" count="1" selected="0">
            <x v="71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685">
      <pivotArea dataOnly="0" labelOnly="1" outline="0" fieldPosition="0">
        <references count="4">
          <reference field="8" count="1" selected="0">
            <x v="83"/>
          </reference>
          <reference field="9" count="1" selected="0">
            <x v="72"/>
          </reference>
          <reference field="10" count="1" selected="0">
            <x v="15"/>
          </reference>
          <reference field="11" count="1">
            <x v="13"/>
          </reference>
        </references>
      </pivotArea>
    </format>
    <format dxfId="684">
      <pivotArea dataOnly="0" labelOnly="1" outline="0" fieldPosition="0">
        <references count="4">
          <reference field="8" count="1" selected="0">
            <x v="38"/>
          </reference>
          <reference field="9" count="1" selected="0">
            <x v="73"/>
          </reference>
          <reference field="10" count="1" selected="0">
            <x v="11"/>
          </reference>
          <reference field="11" count="1">
            <x v="8"/>
          </reference>
        </references>
      </pivotArea>
    </format>
    <format dxfId="683">
      <pivotArea dataOnly="0" labelOnly="1" outline="0" fieldPosition="0">
        <references count="4">
          <reference field="8" count="1" selected="0">
            <x v="39"/>
          </reference>
          <reference field="9" count="1" selected="0">
            <x v="74"/>
          </reference>
          <reference field="10" count="1" selected="0">
            <x v="11"/>
          </reference>
          <reference field="11" count="1">
            <x v="8"/>
          </reference>
        </references>
      </pivotArea>
    </format>
    <format dxfId="682">
      <pivotArea dataOnly="0" labelOnly="1" outline="0" fieldPosition="0">
        <references count="4">
          <reference field="8" count="1" selected="0">
            <x v="6"/>
          </reference>
          <reference field="9" count="1" selected="0">
            <x v="75"/>
          </reference>
          <reference field="10" count="1" selected="0">
            <x v="5"/>
          </reference>
          <reference field="11" count="1">
            <x v="15"/>
          </reference>
        </references>
      </pivotArea>
    </format>
    <format dxfId="681">
      <pivotArea dataOnly="0" labelOnly="1" outline="0" fieldPosition="0">
        <references count="4">
          <reference field="8" count="1" selected="0">
            <x v="45"/>
          </reference>
          <reference field="9" count="1" selected="0">
            <x v="76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680">
      <pivotArea dataOnly="0" labelOnly="1" outline="0" fieldPosition="0">
        <references count="4">
          <reference field="8" count="1" selected="0">
            <x v="20"/>
          </reference>
          <reference field="9" count="1" selected="0">
            <x v="77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679">
      <pivotArea dataOnly="0" labelOnly="1" outline="0" fieldPosition="0">
        <references count="4">
          <reference field="8" count="1" selected="0">
            <x v="60"/>
          </reference>
          <reference field="9" count="1" selected="0">
            <x v="78"/>
          </reference>
          <reference field="10" count="1" selected="0">
            <x v="15"/>
          </reference>
          <reference field="11" count="1">
            <x v="13"/>
          </reference>
        </references>
      </pivotArea>
    </format>
    <format dxfId="678">
      <pivotArea dataOnly="0" labelOnly="1" outline="0" fieldPosition="0">
        <references count="4">
          <reference field="8" count="1" selected="0">
            <x v="34"/>
          </reference>
          <reference field="9" count="1" selected="0">
            <x v="79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677">
      <pivotArea dataOnly="0" labelOnly="1" outline="0" fieldPosition="0">
        <references count="4">
          <reference field="8" count="1" selected="0">
            <x v="32"/>
          </reference>
          <reference field="9" count="1" selected="0">
            <x v="80"/>
          </reference>
          <reference field="10" count="1" selected="0">
            <x v="22"/>
          </reference>
          <reference field="11" count="1">
            <x v="2"/>
          </reference>
        </references>
      </pivotArea>
    </format>
    <format dxfId="676">
      <pivotArea dataOnly="0" labelOnly="1" outline="0" fieldPosition="0">
        <references count="4">
          <reference field="8" count="1" selected="0">
            <x v="17"/>
          </reference>
          <reference field="9" count="1" selected="0">
            <x v="81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675">
      <pivotArea dataOnly="0" labelOnly="1" outline="0" fieldPosition="0">
        <references count="4">
          <reference field="8" count="1" selected="0">
            <x v="94"/>
          </reference>
          <reference field="9" count="1" selected="0">
            <x v="82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674">
      <pivotArea dataOnly="0" labelOnly="1" outline="0" fieldPosition="0">
        <references count="4">
          <reference field="8" count="1" selected="0">
            <x v="70"/>
          </reference>
          <reference field="9" count="1" selected="0">
            <x v="83"/>
          </reference>
          <reference field="10" count="1" selected="0">
            <x v="2"/>
          </reference>
          <reference field="11" count="1">
            <x v="19"/>
          </reference>
        </references>
      </pivotArea>
    </format>
    <format dxfId="673">
      <pivotArea dataOnly="0" labelOnly="1" outline="0" fieldPosition="0">
        <references count="4">
          <reference field="8" count="1" selected="0">
            <x v="1"/>
          </reference>
          <reference field="9" count="1" selected="0">
            <x v="84"/>
          </reference>
          <reference field="10" count="1" selected="0">
            <x v="18"/>
          </reference>
          <reference field="11" count="1">
            <x v="18"/>
          </reference>
        </references>
      </pivotArea>
    </format>
    <format dxfId="672">
      <pivotArea dataOnly="0" labelOnly="1" outline="0" fieldPosition="0">
        <references count="4">
          <reference field="8" count="1" selected="0">
            <x v="23"/>
          </reference>
          <reference field="9" count="1" selected="0">
            <x v="85"/>
          </reference>
          <reference field="10" count="1" selected="0">
            <x v="8"/>
          </reference>
          <reference field="11" count="1">
            <x v="17"/>
          </reference>
        </references>
      </pivotArea>
    </format>
    <format dxfId="671">
      <pivotArea dataOnly="0" labelOnly="1" outline="0" fieldPosition="0">
        <references count="4">
          <reference field="8" count="1" selected="0">
            <x v="48"/>
          </reference>
          <reference field="9" count="1" selected="0">
            <x v="86"/>
          </reference>
          <reference field="10" count="1" selected="0">
            <x v="13"/>
          </reference>
          <reference field="11" count="1">
            <x v="11"/>
          </reference>
        </references>
      </pivotArea>
    </format>
    <format dxfId="670">
      <pivotArea dataOnly="0" labelOnly="1" outline="0" fieldPosition="0">
        <references count="4">
          <reference field="8" count="1" selected="0">
            <x v="104"/>
          </reference>
          <reference field="9" count="1" selected="0">
            <x v="87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669">
      <pivotArea dataOnly="0" labelOnly="1" outline="0" fieldPosition="0">
        <references count="4">
          <reference field="8" count="1" selected="0">
            <x v="100"/>
          </reference>
          <reference field="9" count="1" selected="0">
            <x v="88"/>
          </reference>
          <reference field="10" count="1" selected="0">
            <x v="14"/>
          </reference>
          <reference field="11" count="1">
            <x v="12"/>
          </reference>
        </references>
      </pivotArea>
    </format>
    <format dxfId="668">
      <pivotArea dataOnly="0" labelOnly="1" outline="0" fieldPosition="0">
        <references count="4">
          <reference field="8" count="1" selected="0">
            <x v="51"/>
          </reference>
          <reference field="9" count="1" selected="0">
            <x v="89"/>
          </reference>
          <reference field="10" count="1" selected="0">
            <x v="14"/>
          </reference>
          <reference field="11" count="1">
            <x v="12"/>
          </reference>
        </references>
      </pivotArea>
    </format>
    <format dxfId="667">
      <pivotArea dataOnly="0" labelOnly="1" outline="0" fieldPosition="0">
        <references count="4">
          <reference field="8" count="1" selected="0">
            <x v="50"/>
          </reference>
          <reference field="9" count="1" selected="0">
            <x v="90"/>
          </reference>
          <reference field="10" count="1" selected="0">
            <x v="14"/>
          </reference>
          <reference field="11" count="1">
            <x v="12"/>
          </reference>
        </references>
      </pivotArea>
    </format>
    <format dxfId="666">
      <pivotArea dataOnly="0" labelOnly="1" outline="0" fieldPosition="0">
        <references count="4">
          <reference field="8" count="1" selected="0">
            <x v="33"/>
          </reference>
          <reference field="9" count="1" selected="0">
            <x v="91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665">
      <pivotArea dataOnly="0" labelOnly="1" outline="0" fieldPosition="0">
        <references count="4">
          <reference field="8" count="1" selected="0">
            <x v="66"/>
          </reference>
          <reference field="9" count="1" selected="0">
            <x v="92"/>
          </reference>
          <reference field="10" count="1" selected="0">
            <x v="19"/>
          </reference>
          <reference field="11" count="1">
            <x v="0"/>
          </reference>
        </references>
      </pivotArea>
    </format>
    <format dxfId="664">
      <pivotArea dataOnly="0" labelOnly="1" outline="0" fieldPosition="0">
        <references count="4">
          <reference field="8" count="1" selected="0">
            <x v="46"/>
          </reference>
          <reference field="9" count="1" selected="0">
            <x v="93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663">
      <pivotArea dataOnly="0" labelOnly="1" outline="0" fieldPosition="0">
        <references count="4">
          <reference field="8" count="1" selected="0">
            <x v="54"/>
          </reference>
          <reference field="9" count="1" selected="0">
            <x v="94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662">
      <pivotArea dataOnly="0" labelOnly="1" outline="0" fieldPosition="0">
        <references count="4">
          <reference field="8" count="1" selected="0">
            <x v="52"/>
          </reference>
          <reference field="9" count="1" selected="0">
            <x v="95"/>
          </reference>
          <reference field="10" count="1" selected="0">
            <x v="14"/>
          </reference>
          <reference field="11" count="1">
            <x v="12"/>
          </reference>
        </references>
      </pivotArea>
    </format>
    <format dxfId="661">
      <pivotArea dataOnly="0" labelOnly="1" outline="0" fieldPosition="0">
        <references count="4">
          <reference field="8" count="1" selected="0">
            <x v="11"/>
          </reference>
          <reference field="9" count="1" selected="0">
            <x v="97"/>
          </reference>
          <reference field="10" count="1" selected="0">
            <x v="6"/>
          </reference>
          <reference field="11" count="1">
            <x v="4"/>
          </reference>
        </references>
      </pivotArea>
    </format>
    <format dxfId="660">
      <pivotArea dataOnly="0" labelOnly="1" outline="0" fieldPosition="0">
        <references count="4">
          <reference field="8" count="1" selected="0">
            <x v="55"/>
          </reference>
          <reference field="9" count="1" selected="0">
            <x v="98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659">
      <pivotArea dataOnly="0" labelOnly="1" outline="0" fieldPosition="0">
        <references count="4">
          <reference field="8" count="1" selected="0">
            <x v="72"/>
          </reference>
          <reference field="9" count="1" selected="0">
            <x v="99"/>
          </reference>
          <reference field="10" count="1" selected="0">
            <x v="2"/>
          </reference>
          <reference field="11" count="1">
            <x v="19"/>
          </reference>
        </references>
      </pivotArea>
    </format>
    <format dxfId="658">
      <pivotArea dataOnly="0" labelOnly="1" outline="0" fieldPosition="0">
        <references count="4">
          <reference field="8" count="1" selected="0">
            <x v="8"/>
          </reference>
          <reference field="9" count="1" selected="0">
            <x v="100"/>
          </reference>
          <reference field="10" count="1" selected="0">
            <x v="5"/>
          </reference>
          <reference field="11" count="1">
            <x v="15"/>
          </reference>
        </references>
      </pivotArea>
    </format>
    <format dxfId="657">
      <pivotArea dataOnly="0" labelOnly="1" outline="0" fieldPosition="0">
        <references count="4">
          <reference field="8" count="1" selected="0">
            <x v="56"/>
          </reference>
          <reference field="9" count="1" selected="0">
            <x v="101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656">
      <pivotArea dataOnly="0" labelOnly="1" outline="0" fieldPosition="0">
        <references count="4">
          <reference field="8" count="1" selected="0">
            <x v="93"/>
          </reference>
          <reference field="9" count="1" selected="0">
            <x v="102"/>
          </reference>
          <reference field="10" count="1" selected="0">
            <x v="20"/>
          </reference>
          <reference field="11" count="1">
            <x v="3"/>
          </reference>
        </references>
      </pivotArea>
    </format>
    <format dxfId="655">
      <pivotArea dataOnly="0" labelOnly="1" outline="0" fieldPosition="0">
        <references count="4">
          <reference field="8" count="1" selected="0">
            <x v="77"/>
          </reference>
          <reference field="9" count="1" selected="0">
            <x v="103"/>
          </reference>
          <reference field="10" count="1" selected="0">
            <x v="16"/>
          </reference>
          <reference field="11" count="1">
            <x v="21"/>
          </reference>
        </references>
      </pivotArea>
    </format>
    <format dxfId="654">
      <pivotArea dataOnly="0" labelOnly="1" outline="0" fieldPosition="0">
        <references count="4">
          <reference field="8" count="1" selected="0">
            <x v="28"/>
          </reference>
          <reference field="9" count="1" selected="0">
            <x v="104"/>
          </reference>
          <reference field="10" count="1" selected="0">
            <x v="22"/>
          </reference>
          <reference field="11" count="1">
            <x v="2"/>
          </reference>
        </references>
      </pivotArea>
    </format>
    <format dxfId="653">
      <pivotArea dataOnly="0" labelOnly="1" outline="0" fieldPosition="0">
        <references count="4">
          <reference field="8" count="1" selected="0">
            <x v="75"/>
          </reference>
          <reference field="9" count="1" selected="0">
            <x v="105"/>
          </reference>
          <reference field="10" count="1" selected="0">
            <x v="2"/>
          </reference>
          <reference field="11" count="1">
            <x v="19"/>
          </reference>
        </references>
      </pivotArea>
    </format>
    <format dxfId="652">
      <pivotArea dataOnly="0" labelOnly="1" outline="0" fieldPosition="0">
        <references count="4">
          <reference field="8" count="1" selected="0">
            <x v="82"/>
          </reference>
          <reference field="9" count="1" selected="0">
            <x v="106"/>
          </reference>
          <reference field="10" count="1" selected="0">
            <x v="2"/>
          </reference>
          <reference field="11" count="1">
            <x v="19"/>
          </reference>
        </references>
      </pivotArea>
    </format>
    <format dxfId="651">
      <pivotArea dataOnly="0" labelOnly="1" outline="0" fieldPosition="0">
        <references count="4">
          <reference field="8" count="1" selected="0">
            <x v="84"/>
          </reference>
          <reference field="9" count="1" selected="0">
            <x v="108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650">
      <pivotArea dataOnly="0" labelOnly="1" outline="0" fieldPosition="0">
        <references count="4">
          <reference field="8" count="1" selected="0">
            <x v="99"/>
          </reference>
          <reference field="9" count="1" selected="0">
            <x v="10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649">
      <pivotArea dataOnly="0" labelOnly="1" outline="0" fieldPosition="0">
        <references count="4">
          <reference field="8" count="1" selected="0">
            <x v="64"/>
          </reference>
          <reference field="9" count="1" selected="0">
            <x v="110"/>
          </reference>
          <reference field="10" count="1" selected="0">
            <x v="17"/>
          </reference>
          <reference field="11" count="1">
            <x v="22"/>
          </reference>
        </references>
      </pivotArea>
    </format>
    <format dxfId="648">
      <pivotArea dataOnly="0" labelOnly="1" outline="0" fieldPosition="0">
        <references count="4">
          <reference field="8" count="1" selected="0">
            <x v="69"/>
          </reference>
          <reference field="9" count="1" selected="0">
            <x v="111"/>
          </reference>
          <reference field="10" count="1" selected="0">
            <x v="2"/>
          </reference>
          <reference field="11" count="1">
            <x v="19"/>
          </reference>
        </references>
      </pivotArea>
    </format>
    <format dxfId="647">
      <pivotArea outline="0" fieldPosition="0">
        <references count="4">
          <reference field="8" count="10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48832"/>
          </reference>
          <reference field="9" count="0" selected="0"/>
          <reference field="10" count="0" selected="0"/>
          <reference field="11" count="0" selected="0"/>
        </references>
      </pivotArea>
    </format>
    <format dxfId="646">
      <pivotArea dataOnly="0" labelOnly="1" outline="0" fieldPosition="0">
        <references count="1">
          <reference field="9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645">
      <pivotArea dataOnly="0" labelOnly="1" outline="0" fieldPosition="0">
        <references count="1">
          <reference field="9" count="50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7"/>
            <x v="98"/>
            <x v="99"/>
            <x v="100"/>
            <x v="101"/>
          </reference>
        </references>
      </pivotArea>
    </format>
    <format dxfId="644">
      <pivotArea dataOnly="0" labelOnly="1" outline="0" fieldPosition="0">
        <references count="1">
          <reference field="9" count="10">
            <x v="102"/>
            <x v="103"/>
            <x v="104"/>
            <x v="105"/>
            <x v="106"/>
            <x v="107"/>
            <x v="108"/>
            <x v="109"/>
            <x v="110"/>
            <x v="111"/>
          </reference>
        </references>
      </pivotArea>
    </format>
    <format dxfId="643">
      <pivotArea dataOnly="0" labelOnly="1" outline="0" fieldPosition="0">
        <references count="2">
          <reference field="8" count="1">
            <x v="102"/>
          </reference>
          <reference field="9" count="1" selected="0">
            <x v="0"/>
          </reference>
        </references>
      </pivotArea>
    </format>
    <format dxfId="642">
      <pivotArea dataOnly="0" labelOnly="1" outline="0" fieldPosition="0">
        <references count="2">
          <reference field="8" count="1">
            <x v="26"/>
          </reference>
          <reference field="9" count="1" selected="0">
            <x v="1"/>
          </reference>
        </references>
      </pivotArea>
    </format>
    <format dxfId="641">
      <pivotArea dataOnly="0" labelOnly="1" outline="0" fieldPosition="0">
        <references count="2">
          <reference field="8" count="1">
            <x v="35"/>
          </reference>
          <reference field="9" count="1" selected="0">
            <x v="2"/>
          </reference>
        </references>
      </pivotArea>
    </format>
    <format dxfId="640">
      <pivotArea dataOnly="0" labelOnly="1" outline="0" fieldPosition="0">
        <references count="2">
          <reference field="8" count="1">
            <x v="107"/>
          </reference>
          <reference field="9" count="1" selected="0">
            <x v="3"/>
          </reference>
        </references>
      </pivotArea>
    </format>
    <format dxfId="639">
      <pivotArea dataOnly="0" labelOnly="1" outline="0" fieldPosition="0">
        <references count="2">
          <reference field="8" count="1">
            <x v="41"/>
          </reference>
          <reference field="9" count="1" selected="0">
            <x v="4"/>
          </reference>
        </references>
      </pivotArea>
    </format>
    <format dxfId="638">
      <pivotArea dataOnly="0" labelOnly="1" outline="0" fieldPosition="0">
        <references count="2">
          <reference field="8" count="1">
            <x v="95"/>
          </reference>
          <reference field="9" count="1" selected="0">
            <x v="5"/>
          </reference>
        </references>
      </pivotArea>
    </format>
    <format dxfId="637">
      <pivotArea dataOnly="0" labelOnly="1" outline="0" fieldPosition="0">
        <references count="2">
          <reference field="8" count="1">
            <x v="18"/>
          </reference>
          <reference field="9" count="1" selected="0">
            <x v="6"/>
          </reference>
        </references>
      </pivotArea>
    </format>
    <format dxfId="636">
      <pivotArea dataOnly="0" labelOnly="1" outline="0" fieldPosition="0">
        <references count="2">
          <reference field="8" count="1">
            <x v="105"/>
          </reference>
          <reference field="9" count="1" selected="0">
            <x v="7"/>
          </reference>
        </references>
      </pivotArea>
    </format>
    <format dxfId="635">
      <pivotArea dataOnly="0" labelOnly="1" outline="0" fieldPosition="0">
        <references count="2">
          <reference field="8" count="1">
            <x v="36"/>
          </reference>
          <reference field="9" count="1" selected="0">
            <x v="8"/>
          </reference>
        </references>
      </pivotArea>
    </format>
    <format dxfId="634">
      <pivotArea dataOnly="0" labelOnly="1" outline="0" fieldPosition="0">
        <references count="2">
          <reference field="8" count="1">
            <x v="91"/>
          </reference>
          <reference field="9" count="1" selected="0">
            <x v="9"/>
          </reference>
        </references>
      </pivotArea>
    </format>
    <format dxfId="633">
      <pivotArea dataOnly="0" labelOnly="1" outline="0" fieldPosition="0">
        <references count="2">
          <reference field="8" count="1">
            <x v="0"/>
          </reference>
          <reference field="9" count="1" selected="0">
            <x v="11"/>
          </reference>
        </references>
      </pivotArea>
    </format>
    <format dxfId="632">
      <pivotArea dataOnly="0" labelOnly="1" outline="0" fieldPosition="0">
        <references count="2">
          <reference field="8" count="1">
            <x v="80"/>
          </reference>
          <reference field="9" count="1" selected="0">
            <x v="12"/>
          </reference>
        </references>
      </pivotArea>
    </format>
    <format dxfId="631">
      <pivotArea dataOnly="0" labelOnly="1" outline="0" fieldPosition="0">
        <references count="2">
          <reference field="8" count="1">
            <x v="14"/>
          </reference>
          <reference field="9" count="1" selected="0">
            <x v="13"/>
          </reference>
        </references>
      </pivotArea>
    </format>
    <format dxfId="630">
      <pivotArea dataOnly="0" labelOnly="1" outline="0" fieldPosition="0">
        <references count="2">
          <reference field="8" count="1">
            <x v="42"/>
          </reference>
          <reference field="9" count="1" selected="0">
            <x v="14"/>
          </reference>
        </references>
      </pivotArea>
    </format>
    <format dxfId="629">
      <pivotArea dataOnly="0" labelOnly="1" outline="0" fieldPosition="0">
        <references count="2">
          <reference field="8" count="1">
            <x v="88"/>
          </reference>
          <reference field="9" count="1" selected="0">
            <x v="15"/>
          </reference>
        </references>
      </pivotArea>
    </format>
    <format dxfId="628">
      <pivotArea dataOnly="0" labelOnly="1" outline="0" fieldPosition="0">
        <references count="2">
          <reference field="8" count="1">
            <x v="67"/>
          </reference>
          <reference field="9" count="1" selected="0">
            <x v="16"/>
          </reference>
        </references>
      </pivotArea>
    </format>
    <format dxfId="627">
      <pivotArea dataOnly="0" labelOnly="1" outline="0" fieldPosition="0">
        <references count="2">
          <reference field="8" count="1">
            <x v="15"/>
          </reference>
          <reference field="9" count="1" selected="0">
            <x v="17"/>
          </reference>
        </references>
      </pivotArea>
    </format>
    <format dxfId="626">
      <pivotArea dataOnly="0" labelOnly="1" outline="0" fieldPosition="0">
        <references count="2">
          <reference field="8" count="1">
            <x v="106"/>
          </reference>
          <reference field="9" count="1" selected="0">
            <x v="18"/>
          </reference>
        </references>
      </pivotArea>
    </format>
    <format dxfId="625">
      <pivotArea dataOnly="0" labelOnly="1" outline="0" fieldPosition="0">
        <references count="2">
          <reference field="8" count="1">
            <x v="2"/>
          </reference>
          <reference field="9" count="1" selected="0">
            <x v="19"/>
          </reference>
        </references>
      </pivotArea>
    </format>
    <format dxfId="624">
      <pivotArea dataOnly="0" labelOnly="1" outline="0" fieldPosition="0">
        <references count="2">
          <reference field="8" count="1">
            <x v="101"/>
          </reference>
          <reference field="9" count="1" selected="0">
            <x v="20"/>
          </reference>
        </references>
      </pivotArea>
    </format>
    <format dxfId="623">
      <pivotArea dataOnly="0" labelOnly="1" outline="0" fieldPosition="0">
        <references count="2">
          <reference field="8" count="1">
            <x v="27"/>
          </reference>
          <reference field="9" count="1" selected="0">
            <x v="21"/>
          </reference>
        </references>
      </pivotArea>
    </format>
    <format dxfId="622">
      <pivotArea dataOnly="0" labelOnly="1" outline="0" fieldPosition="0">
        <references count="2">
          <reference field="8" count="1">
            <x v="30"/>
          </reference>
          <reference field="9" count="1" selected="0">
            <x v="22"/>
          </reference>
        </references>
      </pivotArea>
    </format>
    <format dxfId="621">
      <pivotArea dataOnly="0" labelOnly="1" outline="0" fieldPosition="0">
        <references count="2">
          <reference field="8" count="1">
            <x v="73"/>
          </reference>
          <reference field="9" count="1" selected="0">
            <x v="23"/>
          </reference>
        </references>
      </pivotArea>
    </format>
    <format dxfId="620">
      <pivotArea dataOnly="0" labelOnly="1" outline="0" fieldPosition="0">
        <references count="2">
          <reference field="8" count="1">
            <x v="43"/>
          </reference>
          <reference field="9" count="1" selected="0">
            <x v="24"/>
          </reference>
        </references>
      </pivotArea>
    </format>
    <format dxfId="619">
      <pivotArea dataOnly="0" labelOnly="1" outline="0" fieldPosition="0">
        <references count="2">
          <reference field="8" count="1">
            <x v="97"/>
          </reference>
          <reference field="9" count="1" selected="0">
            <x v="25"/>
          </reference>
        </references>
      </pivotArea>
    </format>
    <format dxfId="618">
      <pivotArea dataOnly="0" labelOnly="1" outline="0" fieldPosition="0">
        <references count="2">
          <reference field="8" count="1">
            <x v="87"/>
          </reference>
          <reference field="9" count="1" selected="0">
            <x v="26"/>
          </reference>
        </references>
      </pivotArea>
    </format>
    <format dxfId="617">
      <pivotArea dataOnly="0" labelOnly="1" outline="0" fieldPosition="0">
        <references count="2">
          <reference field="8" count="1">
            <x v="96"/>
          </reference>
          <reference field="9" count="1" selected="0">
            <x v="27"/>
          </reference>
        </references>
      </pivotArea>
    </format>
    <format dxfId="616">
      <pivotArea dataOnly="0" labelOnly="1" outline="0" fieldPosition="0">
        <references count="2">
          <reference field="8" count="1">
            <x v="16"/>
          </reference>
          <reference field="9" count="1" selected="0">
            <x v="28"/>
          </reference>
        </references>
      </pivotArea>
    </format>
    <format dxfId="615">
      <pivotArea dataOnly="0" labelOnly="1" outline="0" fieldPosition="0">
        <references count="2">
          <reference field="8" count="1">
            <x v="90"/>
          </reference>
          <reference field="9" count="1" selected="0">
            <x v="29"/>
          </reference>
        </references>
      </pivotArea>
    </format>
    <format dxfId="614">
      <pivotArea dataOnly="0" labelOnly="1" outline="0" fieldPosition="0">
        <references count="2">
          <reference field="8" count="1">
            <x v="68"/>
          </reference>
          <reference field="9" count="1" selected="0">
            <x v="30"/>
          </reference>
        </references>
      </pivotArea>
    </format>
    <format dxfId="613">
      <pivotArea dataOnly="0" labelOnly="1" outline="0" fieldPosition="0">
        <references count="2">
          <reference field="8" count="1">
            <x v="10"/>
          </reference>
          <reference field="9" count="1" selected="0">
            <x v="31"/>
          </reference>
        </references>
      </pivotArea>
    </format>
    <format dxfId="612">
      <pivotArea dataOnly="0" labelOnly="1" outline="0" fieldPosition="0">
        <references count="2">
          <reference field="8" count="1">
            <x v="9"/>
          </reference>
          <reference field="9" count="1" selected="0">
            <x v="32"/>
          </reference>
        </references>
      </pivotArea>
    </format>
    <format dxfId="611">
      <pivotArea dataOnly="0" labelOnly="1" outline="0" fieldPosition="0">
        <references count="2">
          <reference field="8" count="1">
            <x v="13"/>
          </reference>
          <reference field="9" count="1" selected="0">
            <x v="33"/>
          </reference>
        </references>
      </pivotArea>
    </format>
    <format dxfId="610">
      <pivotArea dataOnly="0" labelOnly="1" outline="0" fieldPosition="0">
        <references count="2">
          <reference field="8" count="1">
            <x v="5"/>
          </reference>
          <reference field="9" count="1" selected="0">
            <x v="34"/>
          </reference>
        </references>
      </pivotArea>
    </format>
    <format dxfId="609">
      <pivotArea dataOnly="0" labelOnly="1" outline="0" fieldPosition="0">
        <references count="2">
          <reference field="8" count="1">
            <x v="22"/>
          </reference>
          <reference field="9" count="1" selected="0">
            <x v="35"/>
          </reference>
        </references>
      </pivotArea>
    </format>
    <format dxfId="608">
      <pivotArea dataOnly="0" labelOnly="1" outline="0" fieldPosition="0">
        <references count="2">
          <reference field="8" count="1">
            <x v="37"/>
          </reference>
          <reference field="9" count="1" selected="0">
            <x v="36"/>
          </reference>
        </references>
      </pivotArea>
    </format>
    <format dxfId="607">
      <pivotArea dataOnly="0" labelOnly="1" outline="0" fieldPosition="0">
        <references count="2">
          <reference field="8" count="1">
            <x v="40"/>
          </reference>
          <reference field="9" count="1" selected="0">
            <x v="37"/>
          </reference>
        </references>
      </pivotArea>
    </format>
    <format dxfId="606">
      <pivotArea dataOnly="0" labelOnly="1" outline="0" fieldPosition="0">
        <references count="2">
          <reference field="8" count="1">
            <x v="47"/>
          </reference>
          <reference field="9" count="1" selected="0">
            <x v="38"/>
          </reference>
        </references>
      </pivotArea>
    </format>
    <format dxfId="605">
      <pivotArea dataOnly="0" labelOnly="1" outline="0" fieldPosition="0">
        <references count="2">
          <reference field="8" count="1">
            <x v="49"/>
          </reference>
          <reference field="9" count="1" selected="0">
            <x v="39"/>
          </reference>
        </references>
      </pivotArea>
    </format>
    <format dxfId="604">
      <pivotArea dataOnly="0" labelOnly="1" outline="0" fieldPosition="0">
        <references count="2">
          <reference field="8" count="1">
            <x v="58"/>
          </reference>
          <reference field="9" count="1" selected="0">
            <x v="40"/>
          </reference>
        </references>
      </pivotArea>
    </format>
    <format dxfId="603">
      <pivotArea dataOnly="0" labelOnly="1" outline="0" fieldPosition="0">
        <references count="2">
          <reference field="8" count="1">
            <x v="25"/>
          </reference>
          <reference field="9" count="1" selected="0">
            <x v="41"/>
          </reference>
        </references>
      </pivotArea>
    </format>
    <format dxfId="602">
      <pivotArea dataOnly="0" labelOnly="1" outline="0" fieldPosition="0">
        <references count="2">
          <reference field="8" count="1">
            <x v="103"/>
          </reference>
          <reference field="9" count="1" selected="0">
            <x v="42"/>
          </reference>
        </references>
      </pivotArea>
    </format>
    <format dxfId="601">
      <pivotArea dataOnly="0" labelOnly="1" outline="0" fieldPosition="0">
        <references count="2">
          <reference field="8" count="1">
            <x v="7"/>
          </reference>
          <reference field="9" count="1" selected="0">
            <x v="43"/>
          </reference>
        </references>
      </pivotArea>
    </format>
    <format dxfId="600">
      <pivotArea dataOnly="0" labelOnly="1" outline="0" fieldPosition="0">
        <references count="2">
          <reference field="8" count="1">
            <x v="44"/>
          </reference>
          <reference field="9" count="1" selected="0">
            <x v="44"/>
          </reference>
        </references>
      </pivotArea>
    </format>
    <format dxfId="599">
      <pivotArea dataOnly="0" labelOnly="1" outline="0" fieldPosition="0">
        <references count="2">
          <reference field="8" count="1">
            <x v="53"/>
          </reference>
          <reference field="9" count="1" selected="0">
            <x v="45"/>
          </reference>
        </references>
      </pivotArea>
    </format>
    <format dxfId="598">
      <pivotArea dataOnly="0" labelOnly="1" outline="0" fieldPosition="0">
        <references count="2">
          <reference field="8" count="1">
            <x v="92"/>
          </reference>
          <reference field="9" count="1" selected="0">
            <x v="46"/>
          </reference>
        </references>
      </pivotArea>
    </format>
    <format dxfId="597">
      <pivotArea dataOnly="0" labelOnly="1" outline="0" fieldPosition="0">
        <references count="2">
          <reference field="8" count="1">
            <x v="17"/>
          </reference>
          <reference field="9" count="1" selected="0">
            <x v="47"/>
          </reference>
        </references>
      </pivotArea>
    </format>
    <format dxfId="596">
      <pivotArea dataOnly="0" labelOnly="1" outline="0" fieldPosition="0">
        <references count="2">
          <reference field="8" count="1">
            <x v="62"/>
          </reference>
          <reference field="9" count="1" selected="0">
            <x v="48"/>
          </reference>
        </references>
      </pivotArea>
    </format>
    <format dxfId="595">
      <pivotArea dataOnly="0" labelOnly="1" outline="0" fieldPosition="0">
        <references count="2">
          <reference field="8" count="1">
            <x v="29"/>
          </reference>
          <reference field="9" count="1" selected="0">
            <x v="49"/>
          </reference>
        </references>
      </pivotArea>
    </format>
    <format dxfId="594">
      <pivotArea dataOnly="0" labelOnly="1" outline="0" fieldPosition="0">
        <references count="2">
          <reference field="8" count="1">
            <x v="21"/>
          </reference>
          <reference field="9" count="1" selected="0">
            <x v="50"/>
          </reference>
        </references>
      </pivotArea>
    </format>
    <format dxfId="593">
      <pivotArea dataOnly="0" labelOnly="1" outline="0" fieldPosition="0">
        <references count="2">
          <reference field="8" count="1">
            <x v="81"/>
          </reference>
          <reference field="9" count="1" selected="0">
            <x v="51"/>
          </reference>
        </references>
      </pivotArea>
    </format>
    <format dxfId="592">
      <pivotArea dataOnly="0" labelOnly="1" outline="0" fieldPosition="0">
        <references count="2">
          <reference field="8" count="1">
            <x v="65"/>
          </reference>
          <reference field="9" count="1" selected="0">
            <x v="52"/>
          </reference>
        </references>
      </pivotArea>
    </format>
    <format dxfId="591">
      <pivotArea dataOnly="0" labelOnly="1" outline="0" fieldPosition="0">
        <references count="2">
          <reference field="8" count="1">
            <x v="59"/>
          </reference>
          <reference field="9" count="1" selected="0">
            <x v="53"/>
          </reference>
        </references>
      </pivotArea>
    </format>
    <format dxfId="590">
      <pivotArea dataOnly="0" labelOnly="1" outline="0" fieldPosition="0">
        <references count="2">
          <reference field="8" count="1">
            <x v="24"/>
          </reference>
          <reference field="9" count="1" selected="0">
            <x v="54"/>
          </reference>
        </references>
      </pivotArea>
    </format>
    <format dxfId="589">
      <pivotArea dataOnly="0" labelOnly="1" outline="0" fieldPosition="0">
        <references count="2">
          <reference field="8" count="1">
            <x v="12"/>
          </reference>
          <reference field="9" count="1" selected="0">
            <x v="55"/>
          </reference>
        </references>
      </pivotArea>
    </format>
    <format dxfId="588">
      <pivotArea dataOnly="0" labelOnly="1" outline="0" fieldPosition="0">
        <references count="2">
          <reference field="8" count="1">
            <x v="3"/>
          </reference>
          <reference field="9" count="1" selected="0">
            <x v="56"/>
          </reference>
        </references>
      </pivotArea>
    </format>
    <format dxfId="587">
      <pivotArea dataOnly="0" labelOnly="1" outline="0" fieldPosition="0">
        <references count="2">
          <reference field="8" count="1">
            <x v="108"/>
          </reference>
          <reference field="9" count="1" selected="0">
            <x v="57"/>
          </reference>
        </references>
      </pivotArea>
    </format>
    <format dxfId="586">
      <pivotArea dataOnly="0" labelOnly="1" outline="0" fieldPosition="0">
        <references count="2">
          <reference field="8" count="1">
            <x v="98"/>
          </reference>
          <reference field="9" count="1" selected="0">
            <x v="58"/>
          </reference>
        </references>
      </pivotArea>
    </format>
    <format dxfId="585">
      <pivotArea dataOnly="0" labelOnly="1" outline="0" fieldPosition="0">
        <references count="2">
          <reference field="8" count="1">
            <x v="86"/>
          </reference>
          <reference field="9" count="1" selected="0">
            <x v="59"/>
          </reference>
        </references>
      </pivotArea>
    </format>
    <format dxfId="584">
      <pivotArea dataOnly="0" labelOnly="1" outline="0" fieldPosition="0">
        <references count="2">
          <reference field="8" count="1">
            <x v="31"/>
          </reference>
          <reference field="9" count="1" selected="0">
            <x v="60"/>
          </reference>
        </references>
      </pivotArea>
    </format>
    <format dxfId="583">
      <pivotArea dataOnly="0" labelOnly="1" outline="0" fieldPosition="0">
        <references count="2">
          <reference field="8" count="1">
            <x v="57"/>
          </reference>
          <reference field="9" count="1" selected="0">
            <x v="61"/>
          </reference>
        </references>
      </pivotArea>
    </format>
    <format dxfId="582">
      <pivotArea dataOnly="0" labelOnly="1" outline="0" fieldPosition="0">
        <references count="2">
          <reference field="8" count="1">
            <x v="74"/>
          </reference>
          <reference field="9" count="1" selected="0">
            <x v="62"/>
          </reference>
        </references>
      </pivotArea>
    </format>
    <format dxfId="581">
      <pivotArea dataOnly="0" labelOnly="1" outline="0" fieldPosition="0">
        <references count="2">
          <reference field="8" count="1">
            <x v="71"/>
          </reference>
          <reference field="9" count="1" selected="0">
            <x v="63"/>
          </reference>
        </references>
      </pivotArea>
    </format>
    <format dxfId="580">
      <pivotArea dataOnly="0" labelOnly="1" outline="0" fieldPosition="0">
        <references count="2">
          <reference field="8" count="1">
            <x v="63"/>
          </reference>
          <reference field="9" count="1" selected="0">
            <x v="64"/>
          </reference>
        </references>
      </pivotArea>
    </format>
    <format dxfId="579">
      <pivotArea dataOnly="0" labelOnly="1" outline="0" fieldPosition="0">
        <references count="2">
          <reference field="8" count="1">
            <x v="61"/>
          </reference>
          <reference field="9" count="1" selected="0">
            <x v="65"/>
          </reference>
        </references>
      </pivotArea>
    </format>
    <format dxfId="578">
      <pivotArea dataOnly="0" labelOnly="1" outline="0" fieldPosition="0">
        <references count="2">
          <reference field="8" count="1">
            <x v="19"/>
          </reference>
          <reference field="9" count="1" selected="0">
            <x v="66"/>
          </reference>
        </references>
      </pivotArea>
    </format>
    <format dxfId="577">
      <pivotArea dataOnly="0" labelOnly="1" outline="0" fieldPosition="0">
        <references count="2">
          <reference field="8" count="1">
            <x v="79"/>
          </reference>
          <reference field="9" count="1" selected="0">
            <x v="67"/>
          </reference>
        </references>
      </pivotArea>
    </format>
    <format dxfId="576">
      <pivotArea dataOnly="0" labelOnly="1" outline="0" fieldPosition="0">
        <references count="2">
          <reference field="8" count="1">
            <x v="78"/>
          </reference>
          <reference field="9" count="1" selected="0">
            <x v="68"/>
          </reference>
        </references>
      </pivotArea>
    </format>
    <format dxfId="575">
      <pivotArea dataOnly="0" labelOnly="1" outline="0" fieldPosition="0">
        <references count="2">
          <reference field="8" count="1">
            <x v="85"/>
          </reference>
          <reference field="9" count="1" selected="0">
            <x v="69"/>
          </reference>
        </references>
      </pivotArea>
    </format>
    <format dxfId="574">
      <pivotArea dataOnly="0" labelOnly="1" outline="0" fieldPosition="0">
        <references count="2">
          <reference field="8" count="1">
            <x v="4"/>
          </reference>
          <reference field="9" count="1" selected="0">
            <x v="70"/>
          </reference>
        </references>
      </pivotArea>
    </format>
    <format dxfId="573">
      <pivotArea dataOnly="0" labelOnly="1" outline="0" fieldPosition="0">
        <references count="2">
          <reference field="8" count="1">
            <x v="17"/>
          </reference>
          <reference field="9" count="1" selected="0">
            <x v="71"/>
          </reference>
        </references>
      </pivotArea>
    </format>
    <format dxfId="572">
      <pivotArea dataOnly="0" labelOnly="1" outline="0" fieldPosition="0">
        <references count="2">
          <reference field="8" count="1">
            <x v="83"/>
          </reference>
          <reference field="9" count="1" selected="0">
            <x v="72"/>
          </reference>
        </references>
      </pivotArea>
    </format>
    <format dxfId="571">
      <pivotArea dataOnly="0" labelOnly="1" outline="0" fieldPosition="0">
        <references count="2">
          <reference field="8" count="1">
            <x v="38"/>
          </reference>
          <reference field="9" count="1" selected="0">
            <x v="73"/>
          </reference>
        </references>
      </pivotArea>
    </format>
    <format dxfId="570">
      <pivotArea dataOnly="0" labelOnly="1" outline="0" fieldPosition="0">
        <references count="2">
          <reference field="8" count="1">
            <x v="39"/>
          </reference>
          <reference field="9" count="1" selected="0">
            <x v="74"/>
          </reference>
        </references>
      </pivotArea>
    </format>
    <format dxfId="569">
      <pivotArea dataOnly="0" labelOnly="1" outline="0" fieldPosition="0">
        <references count="2">
          <reference field="8" count="1">
            <x v="6"/>
          </reference>
          <reference field="9" count="1" selected="0">
            <x v="75"/>
          </reference>
        </references>
      </pivotArea>
    </format>
    <format dxfId="568">
      <pivotArea dataOnly="0" labelOnly="1" outline="0" fieldPosition="0">
        <references count="2">
          <reference field="8" count="1">
            <x v="45"/>
          </reference>
          <reference field="9" count="1" selected="0">
            <x v="76"/>
          </reference>
        </references>
      </pivotArea>
    </format>
    <format dxfId="567">
      <pivotArea dataOnly="0" labelOnly="1" outline="0" fieldPosition="0">
        <references count="2">
          <reference field="8" count="1">
            <x v="20"/>
          </reference>
          <reference field="9" count="1" selected="0">
            <x v="77"/>
          </reference>
        </references>
      </pivotArea>
    </format>
    <format dxfId="566">
      <pivotArea dataOnly="0" labelOnly="1" outline="0" fieldPosition="0">
        <references count="2">
          <reference field="8" count="1">
            <x v="60"/>
          </reference>
          <reference field="9" count="1" selected="0">
            <x v="78"/>
          </reference>
        </references>
      </pivotArea>
    </format>
    <format dxfId="565">
      <pivotArea dataOnly="0" labelOnly="1" outline="0" fieldPosition="0">
        <references count="2">
          <reference field="8" count="1">
            <x v="34"/>
          </reference>
          <reference field="9" count="1" selected="0">
            <x v="79"/>
          </reference>
        </references>
      </pivotArea>
    </format>
    <format dxfId="564">
      <pivotArea dataOnly="0" labelOnly="1" outline="0" fieldPosition="0">
        <references count="2">
          <reference field="8" count="1">
            <x v="32"/>
          </reference>
          <reference field="9" count="1" selected="0">
            <x v="80"/>
          </reference>
        </references>
      </pivotArea>
    </format>
    <format dxfId="563">
      <pivotArea dataOnly="0" labelOnly="1" outline="0" fieldPosition="0">
        <references count="2">
          <reference field="8" count="1">
            <x v="17"/>
          </reference>
          <reference field="9" count="1" selected="0">
            <x v="81"/>
          </reference>
        </references>
      </pivotArea>
    </format>
    <format dxfId="562">
      <pivotArea dataOnly="0" labelOnly="1" outline="0" fieldPosition="0">
        <references count="2">
          <reference field="8" count="1">
            <x v="94"/>
          </reference>
          <reference field="9" count="1" selected="0">
            <x v="82"/>
          </reference>
        </references>
      </pivotArea>
    </format>
    <format dxfId="561">
      <pivotArea dataOnly="0" labelOnly="1" outline="0" fieldPosition="0">
        <references count="2">
          <reference field="8" count="1">
            <x v="70"/>
          </reference>
          <reference field="9" count="1" selected="0">
            <x v="83"/>
          </reference>
        </references>
      </pivotArea>
    </format>
    <format dxfId="560">
      <pivotArea dataOnly="0" labelOnly="1" outline="0" fieldPosition="0">
        <references count="2">
          <reference field="8" count="1">
            <x v="1"/>
          </reference>
          <reference field="9" count="1" selected="0">
            <x v="84"/>
          </reference>
        </references>
      </pivotArea>
    </format>
    <format dxfId="559">
      <pivotArea dataOnly="0" labelOnly="1" outline="0" fieldPosition="0">
        <references count="2">
          <reference field="8" count="1">
            <x v="23"/>
          </reference>
          <reference field="9" count="1" selected="0">
            <x v="85"/>
          </reference>
        </references>
      </pivotArea>
    </format>
    <format dxfId="558">
      <pivotArea dataOnly="0" labelOnly="1" outline="0" fieldPosition="0">
        <references count="2">
          <reference field="8" count="1">
            <x v="48"/>
          </reference>
          <reference field="9" count="1" selected="0">
            <x v="86"/>
          </reference>
        </references>
      </pivotArea>
    </format>
    <format dxfId="557">
      <pivotArea dataOnly="0" labelOnly="1" outline="0" fieldPosition="0">
        <references count="2">
          <reference field="8" count="1">
            <x v="104"/>
          </reference>
          <reference field="9" count="1" selected="0">
            <x v="87"/>
          </reference>
        </references>
      </pivotArea>
    </format>
    <format dxfId="556">
      <pivotArea dataOnly="0" labelOnly="1" outline="0" fieldPosition="0">
        <references count="2">
          <reference field="8" count="1">
            <x v="100"/>
          </reference>
          <reference field="9" count="1" selected="0">
            <x v="88"/>
          </reference>
        </references>
      </pivotArea>
    </format>
    <format dxfId="555">
      <pivotArea dataOnly="0" labelOnly="1" outline="0" fieldPosition="0">
        <references count="2">
          <reference field="8" count="1">
            <x v="51"/>
          </reference>
          <reference field="9" count="1" selected="0">
            <x v="89"/>
          </reference>
        </references>
      </pivotArea>
    </format>
    <format dxfId="554">
      <pivotArea dataOnly="0" labelOnly="1" outline="0" fieldPosition="0">
        <references count="2">
          <reference field="8" count="1">
            <x v="50"/>
          </reference>
          <reference field="9" count="1" selected="0">
            <x v="90"/>
          </reference>
        </references>
      </pivotArea>
    </format>
    <format dxfId="553">
      <pivotArea dataOnly="0" labelOnly="1" outline="0" fieldPosition="0">
        <references count="2">
          <reference field="8" count="1">
            <x v="33"/>
          </reference>
          <reference field="9" count="1" selected="0">
            <x v="91"/>
          </reference>
        </references>
      </pivotArea>
    </format>
    <format dxfId="552">
      <pivotArea dataOnly="0" labelOnly="1" outline="0" fieldPosition="0">
        <references count="2">
          <reference field="8" count="1">
            <x v="66"/>
          </reference>
          <reference field="9" count="1" selected="0">
            <x v="92"/>
          </reference>
        </references>
      </pivotArea>
    </format>
    <format dxfId="551">
      <pivotArea dataOnly="0" labelOnly="1" outline="0" fieldPosition="0">
        <references count="2">
          <reference field="8" count="1">
            <x v="46"/>
          </reference>
          <reference field="9" count="1" selected="0">
            <x v="93"/>
          </reference>
        </references>
      </pivotArea>
    </format>
    <format dxfId="550">
      <pivotArea dataOnly="0" labelOnly="1" outline="0" fieldPosition="0">
        <references count="2">
          <reference field="8" count="1">
            <x v="54"/>
          </reference>
          <reference field="9" count="1" selected="0">
            <x v="94"/>
          </reference>
        </references>
      </pivotArea>
    </format>
    <format dxfId="549">
      <pivotArea dataOnly="0" labelOnly="1" outline="0" fieldPosition="0">
        <references count="2">
          <reference field="8" count="1">
            <x v="52"/>
          </reference>
          <reference field="9" count="1" selected="0">
            <x v="95"/>
          </reference>
        </references>
      </pivotArea>
    </format>
    <format dxfId="548">
      <pivotArea dataOnly="0" labelOnly="1" outline="0" fieldPosition="0">
        <references count="2">
          <reference field="8" count="1">
            <x v="11"/>
          </reference>
          <reference field="9" count="1" selected="0">
            <x v="97"/>
          </reference>
        </references>
      </pivotArea>
    </format>
    <format dxfId="547">
      <pivotArea dataOnly="0" labelOnly="1" outline="0" fieldPosition="0">
        <references count="2">
          <reference field="8" count="1">
            <x v="55"/>
          </reference>
          <reference field="9" count="1" selected="0">
            <x v="98"/>
          </reference>
        </references>
      </pivotArea>
    </format>
    <format dxfId="546">
      <pivotArea dataOnly="0" labelOnly="1" outline="0" fieldPosition="0">
        <references count="2">
          <reference field="8" count="1">
            <x v="72"/>
          </reference>
          <reference field="9" count="1" selected="0">
            <x v="99"/>
          </reference>
        </references>
      </pivotArea>
    </format>
    <format dxfId="545">
      <pivotArea dataOnly="0" labelOnly="1" outline="0" fieldPosition="0">
        <references count="2">
          <reference field="8" count="1">
            <x v="8"/>
          </reference>
          <reference field="9" count="1" selected="0">
            <x v="100"/>
          </reference>
        </references>
      </pivotArea>
    </format>
    <format dxfId="544">
      <pivotArea dataOnly="0" labelOnly="1" outline="0" fieldPosition="0">
        <references count="2">
          <reference field="8" count="1">
            <x v="56"/>
          </reference>
          <reference field="9" count="1" selected="0">
            <x v="101"/>
          </reference>
        </references>
      </pivotArea>
    </format>
    <format dxfId="543">
      <pivotArea dataOnly="0" labelOnly="1" outline="0" fieldPosition="0">
        <references count="2">
          <reference field="8" count="1">
            <x v="93"/>
          </reference>
          <reference field="9" count="1" selected="0">
            <x v="102"/>
          </reference>
        </references>
      </pivotArea>
    </format>
    <format dxfId="542">
      <pivotArea dataOnly="0" labelOnly="1" outline="0" fieldPosition="0">
        <references count="2">
          <reference field="8" count="1">
            <x v="77"/>
          </reference>
          <reference field="9" count="1" selected="0">
            <x v="103"/>
          </reference>
        </references>
      </pivotArea>
    </format>
    <format dxfId="541">
      <pivotArea dataOnly="0" labelOnly="1" outline="0" fieldPosition="0">
        <references count="2">
          <reference field="8" count="1">
            <x v="28"/>
          </reference>
          <reference field="9" count="1" selected="0">
            <x v="104"/>
          </reference>
        </references>
      </pivotArea>
    </format>
    <format dxfId="540">
      <pivotArea dataOnly="0" labelOnly="1" outline="0" fieldPosition="0">
        <references count="2">
          <reference field="8" count="1">
            <x v="75"/>
          </reference>
          <reference field="9" count="1" selected="0">
            <x v="105"/>
          </reference>
        </references>
      </pivotArea>
    </format>
    <format dxfId="539">
      <pivotArea dataOnly="0" labelOnly="1" outline="0" fieldPosition="0">
        <references count="2">
          <reference field="8" count="1">
            <x v="82"/>
          </reference>
          <reference field="9" count="1" selected="0">
            <x v="106"/>
          </reference>
        </references>
      </pivotArea>
    </format>
    <format dxfId="538">
      <pivotArea dataOnly="0" labelOnly="1" outline="0" fieldPosition="0">
        <references count="2">
          <reference field="8" count="1">
            <x v="84"/>
          </reference>
          <reference field="9" count="1" selected="0">
            <x v="108"/>
          </reference>
        </references>
      </pivotArea>
    </format>
    <format dxfId="537">
      <pivotArea dataOnly="0" labelOnly="1" outline="0" fieldPosition="0">
        <references count="2">
          <reference field="8" count="1">
            <x v="99"/>
          </reference>
          <reference field="9" count="1" selected="0">
            <x v="109"/>
          </reference>
        </references>
      </pivotArea>
    </format>
    <format dxfId="536">
      <pivotArea dataOnly="0" labelOnly="1" outline="0" fieldPosition="0">
        <references count="2">
          <reference field="8" count="1">
            <x v="64"/>
          </reference>
          <reference field="9" count="1" selected="0">
            <x v="110"/>
          </reference>
        </references>
      </pivotArea>
    </format>
    <format dxfId="535">
      <pivotArea dataOnly="0" labelOnly="1" outline="0" fieldPosition="0">
        <references count="2">
          <reference field="8" count="1">
            <x v="69"/>
          </reference>
          <reference field="9" count="1" selected="0">
            <x v="111"/>
          </reference>
        </references>
      </pivotArea>
    </format>
    <format dxfId="534">
      <pivotArea dataOnly="0" labelOnly="1" outline="0" fieldPosition="0">
        <references count="3">
          <reference field="8" count="1" selected="0">
            <x v="102"/>
          </reference>
          <reference field="9" count="1" selected="0">
            <x v="0"/>
          </reference>
          <reference field="10" count="1">
            <x v="2"/>
          </reference>
        </references>
      </pivotArea>
    </format>
    <format dxfId="533">
      <pivotArea dataOnly="0" labelOnly="1" outline="0" fieldPosition="0">
        <references count="3">
          <reference field="8" count="1" selected="0">
            <x v="26"/>
          </reference>
          <reference field="9" count="1" selected="0">
            <x v="1"/>
          </reference>
          <reference field="10" count="1">
            <x v="22"/>
          </reference>
        </references>
      </pivotArea>
    </format>
    <format dxfId="532">
      <pivotArea dataOnly="0" labelOnly="1" outline="0" fieldPosition="0">
        <references count="3">
          <reference field="8" count="1" selected="0">
            <x v="35"/>
          </reference>
          <reference field="9" count="1" selected="0">
            <x v="2"/>
          </reference>
          <reference field="10" count="1">
            <x v="10"/>
          </reference>
        </references>
      </pivotArea>
    </format>
    <format dxfId="531">
      <pivotArea dataOnly="0" labelOnly="1" outline="0" fieldPosition="0">
        <references count="3">
          <reference field="8" count="1" selected="0">
            <x v="107"/>
          </reference>
          <reference field="9" count="1" selected="0">
            <x v="3"/>
          </reference>
          <reference field="10" count="1">
            <x v="20"/>
          </reference>
        </references>
      </pivotArea>
    </format>
    <format dxfId="530">
      <pivotArea dataOnly="0" labelOnly="1" outline="0" fieldPosition="0">
        <references count="3">
          <reference field="8" count="1" selected="0">
            <x v="41"/>
          </reference>
          <reference field="9" count="1" selected="0">
            <x v="4"/>
          </reference>
          <reference field="10" count="1">
            <x v="12"/>
          </reference>
        </references>
      </pivotArea>
    </format>
    <format dxfId="529">
      <pivotArea dataOnly="0" labelOnly="1" outline="0" fieldPosition="0">
        <references count="3">
          <reference field="8" count="1" selected="0">
            <x v="18"/>
          </reference>
          <reference field="9" count="1" selected="0">
            <x v="6"/>
          </reference>
          <reference field="10" count="1">
            <x v="7"/>
          </reference>
        </references>
      </pivotArea>
    </format>
    <format dxfId="528">
      <pivotArea dataOnly="0" labelOnly="1" outline="0" fieldPosition="0">
        <references count="3">
          <reference field="8" count="1" selected="0">
            <x v="105"/>
          </reference>
          <reference field="9" count="1" selected="0">
            <x v="7"/>
          </reference>
          <reference field="10" count="1">
            <x v="20"/>
          </reference>
        </references>
      </pivotArea>
    </format>
    <format dxfId="527">
      <pivotArea dataOnly="0" labelOnly="1" outline="0" fieldPosition="0">
        <references count="3">
          <reference field="8" count="1" selected="0">
            <x v="36"/>
          </reference>
          <reference field="9" count="1" selected="0">
            <x v="8"/>
          </reference>
          <reference field="10" count="1">
            <x v="22"/>
          </reference>
        </references>
      </pivotArea>
    </format>
    <format dxfId="526">
      <pivotArea dataOnly="0" labelOnly="1" outline="0" fieldPosition="0">
        <references count="3">
          <reference field="8" count="1" selected="0">
            <x v="91"/>
          </reference>
          <reference field="9" count="1" selected="0">
            <x v="9"/>
          </reference>
          <reference field="10" count="1">
            <x v="10"/>
          </reference>
        </references>
      </pivotArea>
    </format>
    <format dxfId="525">
      <pivotArea dataOnly="0" labelOnly="1" outline="0" fieldPosition="0">
        <references count="3">
          <reference field="8" count="1" selected="0">
            <x v="0"/>
          </reference>
          <reference field="9" count="1" selected="0">
            <x v="11"/>
          </reference>
          <reference field="10" count="1">
            <x v="0"/>
          </reference>
        </references>
      </pivotArea>
    </format>
    <format dxfId="524">
      <pivotArea dataOnly="0" labelOnly="1" outline="0" fieldPosition="0">
        <references count="3">
          <reference field="8" count="1" selected="0">
            <x v="80"/>
          </reference>
          <reference field="9" count="1" selected="0">
            <x v="12"/>
          </reference>
          <reference field="10" count="1">
            <x v="6"/>
          </reference>
        </references>
      </pivotArea>
    </format>
    <format dxfId="523">
      <pivotArea dataOnly="0" labelOnly="1" outline="0" fieldPosition="0">
        <references count="3">
          <reference field="8" count="1" selected="0">
            <x v="14"/>
          </reference>
          <reference field="9" count="1" selected="0">
            <x v="13"/>
          </reference>
          <reference field="10" count="1">
            <x v="7"/>
          </reference>
        </references>
      </pivotArea>
    </format>
    <format dxfId="522">
      <pivotArea dataOnly="0" labelOnly="1" outline="0" fieldPosition="0">
        <references count="3">
          <reference field="8" count="1" selected="0">
            <x v="42"/>
          </reference>
          <reference field="9" count="1" selected="0">
            <x v="14"/>
          </reference>
          <reference field="10" count="1">
            <x v="12"/>
          </reference>
        </references>
      </pivotArea>
    </format>
    <format dxfId="521">
      <pivotArea dataOnly="0" labelOnly="1" outline="0" fieldPosition="0">
        <references count="3">
          <reference field="8" count="1" selected="0">
            <x v="88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520">
      <pivotArea dataOnly="0" labelOnly="1" outline="0" fieldPosition="0">
        <references count="3">
          <reference field="8" count="1" selected="0">
            <x v="67"/>
          </reference>
          <reference field="9" count="1" selected="0">
            <x v="16"/>
          </reference>
          <reference field="10" count="1">
            <x v="3"/>
          </reference>
        </references>
      </pivotArea>
    </format>
    <format dxfId="519">
      <pivotArea dataOnly="0" labelOnly="1" outline="0" fieldPosition="0">
        <references count="3">
          <reference field="8" count="1" selected="0">
            <x v="15"/>
          </reference>
          <reference field="9" count="1" selected="0">
            <x v="17"/>
          </reference>
          <reference field="10" count="1">
            <x v="7"/>
          </reference>
        </references>
      </pivotArea>
    </format>
    <format dxfId="518">
      <pivotArea dataOnly="0" labelOnly="1" outline="0" fieldPosition="0">
        <references count="3">
          <reference field="8" count="1" selected="0">
            <x v="106"/>
          </reference>
          <reference field="9" count="1" selected="0">
            <x v="18"/>
          </reference>
          <reference field="10" count="1">
            <x v="20"/>
          </reference>
        </references>
      </pivotArea>
    </format>
    <format dxfId="517">
      <pivotArea dataOnly="0" labelOnly="1" outline="0" fieldPosition="0">
        <references count="3">
          <reference field="8" count="1" selected="0">
            <x v="2"/>
          </reference>
          <reference field="9" count="1" selected="0">
            <x v="19"/>
          </reference>
          <reference field="10" count="1">
            <x v="2"/>
          </reference>
        </references>
      </pivotArea>
    </format>
    <format dxfId="516">
      <pivotArea dataOnly="0" labelOnly="1" outline="0" fieldPosition="0">
        <references count="3">
          <reference field="8" count="1" selected="0">
            <x v="101"/>
          </reference>
          <reference field="9" count="1" selected="0">
            <x v="20"/>
          </reference>
          <reference field="10" count="1">
            <x v="4"/>
          </reference>
        </references>
      </pivotArea>
    </format>
    <format dxfId="515">
      <pivotArea dataOnly="0" labelOnly="1" outline="0" fieldPosition="0">
        <references count="3">
          <reference field="8" count="1" selected="0">
            <x v="27"/>
          </reference>
          <reference field="9" count="1" selected="0">
            <x v="21"/>
          </reference>
          <reference field="10" count="1">
            <x v="10"/>
          </reference>
        </references>
      </pivotArea>
    </format>
    <format dxfId="514">
      <pivotArea dataOnly="0" labelOnly="1" outline="0" fieldPosition="0">
        <references count="3">
          <reference field="8" count="1" selected="0">
            <x v="73"/>
          </reference>
          <reference field="9" count="1" selected="0">
            <x v="23"/>
          </reference>
          <reference field="10" count="1">
            <x v="20"/>
          </reference>
        </references>
      </pivotArea>
    </format>
    <format dxfId="513">
      <pivotArea dataOnly="0" labelOnly="1" outline="0" fieldPosition="0">
        <references count="3">
          <reference field="8" count="1" selected="0">
            <x v="43"/>
          </reference>
          <reference field="9" count="1" selected="0">
            <x v="24"/>
          </reference>
          <reference field="10" count="1">
            <x v="12"/>
          </reference>
        </references>
      </pivotArea>
    </format>
    <format dxfId="512">
      <pivotArea dataOnly="0" labelOnly="1" outline="0" fieldPosition="0">
        <references count="3">
          <reference field="8" count="1" selected="0">
            <x v="97"/>
          </reference>
          <reference field="9" count="1" selected="0">
            <x v="25"/>
          </reference>
          <reference field="10" count="1">
            <x v="16"/>
          </reference>
        </references>
      </pivotArea>
    </format>
    <format dxfId="511">
      <pivotArea dataOnly="0" labelOnly="1" outline="0" fieldPosition="0">
        <references count="3">
          <reference field="8" count="1" selected="0">
            <x v="87"/>
          </reference>
          <reference field="9" count="1" selected="0">
            <x v="26"/>
          </reference>
          <reference field="10" count="1">
            <x v="15"/>
          </reference>
        </references>
      </pivotArea>
    </format>
    <format dxfId="510">
      <pivotArea dataOnly="0" labelOnly="1" outline="0" fieldPosition="0">
        <references count="3">
          <reference field="8" count="1" selected="0">
            <x v="96"/>
          </reference>
          <reference field="9" count="1" selected="0">
            <x v="27"/>
          </reference>
          <reference field="10" count="1">
            <x v="16"/>
          </reference>
        </references>
      </pivotArea>
    </format>
    <format dxfId="509">
      <pivotArea dataOnly="0" labelOnly="1" outline="0" fieldPosition="0">
        <references count="3">
          <reference field="8" count="1" selected="0">
            <x v="16"/>
          </reference>
          <reference field="9" count="1" selected="0">
            <x v="28"/>
          </reference>
          <reference field="10" count="1">
            <x v="7"/>
          </reference>
        </references>
      </pivotArea>
    </format>
    <format dxfId="508">
      <pivotArea dataOnly="0" labelOnly="1" outline="0" fieldPosition="0">
        <references count="3">
          <reference field="8" count="1" selected="0">
            <x v="90"/>
          </reference>
          <reference field="9" count="1" selected="0">
            <x v="29"/>
          </reference>
          <reference field="10" count="1">
            <x v="12"/>
          </reference>
        </references>
      </pivotArea>
    </format>
    <format dxfId="507">
      <pivotArea dataOnly="0" labelOnly="1" outline="0" fieldPosition="0">
        <references count="3">
          <reference field="8" count="1" selected="0">
            <x v="68"/>
          </reference>
          <reference field="9" count="1" selected="0">
            <x v="30"/>
          </reference>
          <reference field="10" count="1">
            <x v="19"/>
          </reference>
        </references>
      </pivotArea>
    </format>
    <format dxfId="506">
      <pivotArea dataOnly="0" labelOnly="1" outline="0" fieldPosition="0">
        <references count="3">
          <reference field="8" count="1" selected="0">
            <x v="10"/>
          </reference>
          <reference field="9" count="1" selected="0">
            <x v="31"/>
          </reference>
          <reference field="10" count="1">
            <x v="6"/>
          </reference>
        </references>
      </pivotArea>
    </format>
    <format dxfId="505">
      <pivotArea dataOnly="0" labelOnly="1" outline="0" fieldPosition="0">
        <references count="3">
          <reference field="8" count="1" selected="0">
            <x v="13"/>
          </reference>
          <reference field="9" count="1" selected="0">
            <x v="33"/>
          </reference>
          <reference field="10" count="1">
            <x v="7"/>
          </reference>
        </references>
      </pivotArea>
    </format>
    <format dxfId="504">
      <pivotArea dataOnly="0" labelOnly="1" outline="0" fieldPosition="0">
        <references count="3">
          <reference field="8" count="1" selected="0">
            <x v="5"/>
          </reference>
          <reference field="9" count="1" selected="0">
            <x v="34"/>
          </reference>
          <reference field="10" count="1">
            <x v="4"/>
          </reference>
        </references>
      </pivotArea>
    </format>
    <format dxfId="503">
      <pivotArea dataOnly="0" labelOnly="1" outline="0" fieldPosition="0">
        <references count="3">
          <reference field="8" count="1" selected="0">
            <x v="22"/>
          </reference>
          <reference field="9" count="1" selected="0">
            <x v="35"/>
          </reference>
          <reference field="10" count="1">
            <x v="8"/>
          </reference>
        </references>
      </pivotArea>
    </format>
    <format dxfId="502">
      <pivotArea dataOnly="0" labelOnly="1" outline="0" fieldPosition="0">
        <references count="3">
          <reference field="8" count="1" selected="0">
            <x v="37"/>
          </reference>
          <reference field="9" count="1" selected="0">
            <x v="36"/>
          </reference>
          <reference field="10" count="1">
            <x v="11"/>
          </reference>
        </references>
      </pivotArea>
    </format>
    <format dxfId="501">
      <pivotArea dataOnly="0" labelOnly="1" outline="0" fieldPosition="0">
        <references count="3">
          <reference field="8" count="1" selected="0">
            <x v="40"/>
          </reference>
          <reference field="9" count="1" selected="0">
            <x v="37"/>
          </reference>
          <reference field="10" count="1">
            <x v="12"/>
          </reference>
        </references>
      </pivotArea>
    </format>
    <format dxfId="500">
      <pivotArea dataOnly="0" labelOnly="1" outline="0" fieldPosition="0">
        <references count="3">
          <reference field="8" count="1" selected="0">
            <x v="47"/>
          </reference>
          <reference field="9" count="1" selected="0">
            <x v="38"/>
          </reference>
          <reference field="10" count="1">
            <x v="13"/>
          </reference>
        </references>
      </pivotArea>
    </format>
    <format dxfId="499">
      <pivotArea dataOnly="0" labelOnly="1" outline="0" fieldPosition="0">
        <references count="3">
          <reference field="8" count="1" selected="0">
            <x v="49"/>
          </reference>
          <reference field="9" count="1" selected="0">
            <x v="39"/>
          </reference>
          <reference field="10" count="1">
            <x v="14"/>
          </reference>
        </references>
      </pivotArea>
    </format>
    <format dxfId="498">
      <pivotArea dataOnly="0" labelOnly="1" outline="0" fieldPosition="0">
        <references count="3">
          <reference field="8" count="1" selected="0">
            <x v="58"/>
          </reference>
          <reference field="9" count="1" selected="0">
            <x v="40"/>
          </reference>
          <reference field="10" count="1">
            <x v="15"/>
          </reference>
        </references>
      </pivotArea>
    </format>
    <format dxfId="497">
      <pivotArea dataOnly="0" labelOnly="1" outline="0" fieldPosition="0">
        <references count="3">
          <reference field="8" count="1" selected="0">
            <x v="25"/>
          </reference>
          <reference field="9" count="1" selected="0">
            <x v="41"/>
          </reference>
          <reference field="10" count="1">
            <x v="10"/>
          </reference>
        </references>
      </pivotArea>
    </format>
    <format dxfId="496">
      <pivotArea dataOnly="0" labelOnly="1" outline="0" fieldPosition="0">
        <references count="3">
          <reference field="8" count="1" selected="0">
            <x v="103"/>
          </reference>
          <reference field="9" count="1" selected="0">
            <x v="42"/>
          </reference>
          <reference field="10" count="1">
            <x v="21"/>
          </reference>
        </references>
      </pivotArea>
    </format>
    <format dxfId="495">
      <pivotArea dataOnly="0" labelOnly="1" outline="0" fieldPosition="0">
        <references count="3">
          <reference field="8" count="1" selected="0">
            <x v="7"/>
          </reference>
          <reference field="9" count="1" selected="0">
            <x v="43"/>
          </reference>
          <reference field="10" count="1">
            <x v="5"/>
          </reference>
        </references>
      </pivotArea>
    </format>
    <format dxfId="494">
      <pivotArea dataOnly="0" labelOnly="1" outline="0" fieldPosition="0">
        <references count="3">
          <reference field="8" count="1" selected="0">
            <x v="44"/>
          </reference>
          <reference field="9" count="1" selected="0">
            <x v="44"/>
          </reference>
          <reference field="10" count="1">
            <x v="12"/>
          </reference>
        </references>
      </pivotArea>
    </format>
    <format dxfId="493">
      <pivotArea dataOnly="0" labelOnly="1" outline="0" fieldPosition="0">
        <references count="3">
          <reference field="8" count="1" selected="0">
            <x v="53"/>
          </reference>
          <reference field="9" count="1" selected="0">
            <x v="45"/>
          </reference>
          <reference field="10" count="1">
            <x v="10"/>
          </reference>
        </references>
      </pivotArea>
    </format>
    <format dxfId="492">
      <pivotArea dataOnly="0" labelOnly="1" outline="0" fieldPosition="0">
        <references count="3">
          <reference field="8" count="1" selected="0">
            <x v="92"/>
          </reference>
          <reference field="9" count="1" selected="0">
            <x v="46"/>
          </reference>
          <reference field="10" count="1">
            <x v="6"/>
          </reference>
        </references>
      </pivotArea>
    </format>
    <format dxfId="491">
      <pivotArea dataOnly="0" labelOnly="1" outline="0" fieldPosition="0">
        <references count="3">
          <reference field="8" count="1" selected="0">
            <x v="17"/>
          </reference>
          <reference field="9" count="1" selected="0">
            <x v="47"/>
          </reference>
          <reference field="10" count="1">
            <x v="7"/>
          </reference>
        </references>
      </pivotArea>
    </format>
    <format dxfId="490">
      <pivotArea dataOnly="0" labelOnly="1" outline="0" fieldPosition="0">
        <references count="3">
          <reference field="8" count="1" selected="0">
            <x v="62"/>
          </reference>
          <reference field="9" count="1" selected="0">
            <x v="48"/>
          </reference>
          <reference field="10" count="1">
            <x v="16"/>
          </reference>
        </references>
      </pivotArea>
    </format>
    <format dxfId="489">
      <pivotArea dataOnly="0" labelOnly="1" outline="0" fieldPosition="0">
        <references count="3">
          <reference field="8" count="1" selected="0">
            <x v="29"/>
          </reference>
          <reference field="9" count="1" selected="0">
            <x v="49"/>
          </reference>
          <reference field="10" count="1">
            <x v="10"/>
          </reference>
        </references>
      </pivotArea>
    </format>
    <format dxfId="488">
      <pivotArea dataOnly="0" labelOnly="1" outline="0" fieldPosition="0">
        <references count="3">
          <reference field="8" count="1" selected="0">
            <x v="21"/>
          </reference>
          <reference field="9" count="1" selected="0">
            <x v="50"/>
          </reference>
          <reference field="10" count="1">
            <x v="7"/>
          </reference>
        </references>
      </pivotArea>
    </format>
    <format dxfId="487">
      <pivotArea dataOnly="0" labelOnly="1" outline="0" fieldPosition="0">
        <references count="3">
          <reference field="8" count="1" selected="0">
            <x v="81"/>
          </reference>
          <reference field="9" count="1" selected="0">
            <x v="51"/>
          </reference>
          <reference field="10" count="1">
            <x v="18"/>
          </reference>
        </references>
      </pivotArea>
    </format>
    <format dxfId="486">
      <pivotArea dataOnly="0" labelOnly="1" outline="0" fieldPosition="0">
        <references count="3">
          <reference field="8" count="1" selected="0">
            <x v="65"/>
          </reference>
          <reference field="9" count="1" selected="0">
            <x v="52"/>
          </reference>
          <reference field="10" count="1">
            <x v="19"/>
          </reference>
        </references>
      </pivotArea>
    </format>
    <format dxfId="485">
      <pivotArea dataOnly="0" labelOnly="1" outline="0" fieldPosition="0">
        <references count="3">
          <reference field="8" count="1" selected="0">
            <x v="59"/>
          </reference>
          <reference field="9" count="1" selected="0">
            <x v="53"/>
          </reference>
          <reference field="10" count="1">
            <x v="15"/>
          </reference>
        </references>
      </pivotArea>
    </format>
    <format dxfId="484">
      <pivotArea dataOnly="0" labelOnly="1" outline="0" fieldPosition="0">
        <references count="3">
          <reference field="8" count="1" selected="0">
            <x v="24"/>
          </reference>
          <reference field="9" count="1" selected="0">
            <x v="54"/>
          </reference>
          <reference field="10" count="1">
            <x v="9"/>
          </reference>
        </references>
      </pivotArea>
    </format>
    <format dxfId="483">
      <pivotArea dataOnly="0" labelOnly="1" outline="0" fieldPosition="0">
        <references count="3">
          <reference field="8" count="1" selected="0">
            <x v="12"/>
          </reference>
          <reference field="9" count="1" selected="0">
            <x v="55"/>
          </reference>
          <reference field="10" count="1">
            <x v="10"/>
          </reference>
        </references>
      </pivotArea>
    </format>
    <format dxfId="482">
      <pivotArea dataOnly="0" labelOnly="1" outline="0" fieldPosition="0">
        <references count="3">
          <reference field="8" count="1" selected="0">
            <x v="3"/>
          </reference>
          <reference field="9" count="1" selected="0">
            <x v="56"/>
          </reference>
          <reference field="10" count="1">
            <x v="2"/>
          </reference>
        </references>
      </pivotArea>
    </format>
    <format dxfId="481">
      <pivotArea dataOnly="0" labelOnly="1" outline="0" fieldPosition="0">
        <references count="3">
          <reference field="8" count="1" selected="0">
            <x v="108"/>
          </reference>
          <reference field="9" count="1" selected="0">
            <x v="57"/>
          </reference>
          <reference field="10" count="1">
            <x v="20"/>
          </reference>
        </references>
      </pivotArea>
    </format>
    <format dxfId="480">
      <pivotArea dataOnly="0" labelOnly="1" outline="0" fieldPosition="0">
        <references count="3">
          <reference field="8" count="1" selected="0">
            <x v="98"/>
          </reference>
          <reference field="9" count="1" selected="0">
            <x v="58"/>
          </reference>
          <reference field="10" count="1">
            <x v="14"/>
          </reference>
        </references>
      </pivotArea>
    </format>
    <format dxfId="479">
      <pivotArea dataOnly="0" labelOnly="1" outline="0" fieldPosition="0">
        <references count="3">
          <reference field="8" count="1" selected="0">
            <x v="86"/>
          </reference>
          <reference field="9" count="1" selected="0">
            <x v="59"/>
          </reference>
          <reference field="10" count="1">
            <x v="10"/>
          </reference>
        </references>
      </pivotArea>
    </format>
    <format dxfId="478">
      <pivotArea dataOnly="0" labelOnly="1" outline="0" fieldPosition="0">
        <references count="3">
          <reference field="8" count="1" selected="0">
            <x v="57"/>
          </reference>
          <reference field="9" count="1" selected="0">
            <x v="61"/>
          </reference>
          <reference field="10" count="1">
            <x v="1"/>
          </reference>
        </references>
      </pivotArea>
    </format>
    <format dxfId="477">
      <pivotArea dataOnly="0" labelOnly="1" outline="0" fieldPosition="0">
        <references count="3">
          <reference field="8" count="1" selected="0">
            <x v="74"/>
          </reference>
          <reference field="9" count="1" selected="0">
            <x v="62"/>
          </reference>
          <reference field="10" count="1">
            <x v="12"/>
          </reference>
        </references>
      </pivotArea>
    </format>
    <format dxfId="476">
      <pivotArea dataOnly="0" labelOnly="1" outline="0" fieldPosition="0">
        <references count="3">
          <reference field="8" count="1" selected="0">
            <x v="71"/>
          </reference>
          <reference field="9" count="1" selected="0">
            <x v="63"/>
          </reference>
          <reference field="10" count="1">
            <x v="2"/>
          </reference>
        </references>
      </pivotArea>
    </format>
    <format dxfId="475">
      <pivotArea dataOnly="0" labelOnly="1" outline="0" fieldPosition="0">
        <references count="3">
          <reference field="8" count="1" selected="0">
            <x v="63"/>
          </reference>
          <reference field="9" count="1" selected="0">
            <x v="64"/>
          </reference>
          <reference field="10" count="1">
            <x v="16"/>
          </reference>
        </references>
      </pivotArea>
    </format>
    <format dxfId="474">
      <pivotArea dataOnly="0" labelOnly="1" outline="0" fieldPosition="0">
        <references count="3">
          <reference field="8" count="1" selected="0">
            <x v="19"/>
          </reference>
          <reference field="9" count="1" selected="0">
            <x v="66"/>
          </reference>
          <reference field="10" count="1">
            <x v="7"/>
          </reference>
        </references>
      </pivotArea>
    </format>
    <format dxfId="473">
      <pivotArea dataOnly="0" labelOnly="1" outline="0" fieldPosition="0">
        <references count="3">
          <reference field="8" count="1" selected="0">
            <x v="79"/>
          </reference>
          <reference field="9" count="1" selected="0">
            <x v="67"/>
          </reference>
          <reference field="10" count="1">
            <x v="12"/>
          </reference>
        </references>
      </pivotArea>
    </format>
    <format dxfId="472">
      <pivotArea dataOnly="0" labelOnly="1" outline="0" fieldPosition="0">
        <references count="3">
          <reference field="8" count="1" selected="0">
            <x v="78"/>
          </reference>
          <reference field="9" count="1" selected="0">
            <x v="68"/>
          </reference>
          <reference field="10" count="1">
            <x v="14"/>
          </reference>
        </references>
      </pivotArea>
    </format>
    <format dxfId="471">
      <pivotArea dataOnly="0" labelOnly="1" outline="0" fieldPosition="0">
        <references count="3">
          <reference field="8" count="1" selected="0">
            <x v="4"/>
          </reference>
          <reference field="9" count="1" selected="0">
            <x v="70"/>
          </reference>
          <reference field="10" count="1">
            <x v="18"/>
          </reference>
        </references>
      </pivotArea>
    </format>
    <format dxfId="470">
      <pivotArea dataOnly="0" labelOnly="1" outline="0" fieldPosition="0">
        <references count="3">
          <reference field="8" count="1" selected="0">
            <x v="17"/>
          </reference>
          <reference field="9" count="1" selected="0">
            <x v="71"/>
          </reference>
          <reference field="10" count="1">
            <x v="7"/>
          </reference>
        </references>
      </pivotArea>
    </format>
    <format dxfId="469">
      <pivotArea dataOnly="0" labelOnly="1" outline="0" fieldPosition="0">
        <references count="3">
          <reference field="8" count="1" selected="0">
            <x v="83"/>
          </reference>
          <reference field="9" count="1" selected="0">
            <x v="72"/>
          </reference>
          <reference field="10" count="1">
            <x v="15"/>
          </reference>
        </references>
      </pivotArea>
    </format>
    <format dxfId="468">
      <pivotArea dataOnly="0" labelOnly="1" outline="0" fieldPosition="0">
        <references count="3">
          <reference field="8" count="1" selected="0">
            <x v="38"/>
          </reference>
          <reference field="9" count="1" selected="0">
            <x v="73"/>
          </reference>
          <reference field="10" count="1">
            <x v="11"/>
          </reference>
        </references>
      </pivotArea>
    </format>
    <format dxfId="467">
      <pivotArea dataOnly="0" labelOnly="1" outline="0" fieldPosition="0">
        <references count="3">
          <reference field="8" count="1" selected="0">
            <x v="6"/>
          </reference>
          <reference field="9" count="1" selected="0">
            <x v="75"/>
          </reference>
          <reference field="10" count="1">
            <x v="5"/>
          </reference>
        </references>
      </pivotArea>
    </format>
    <format dxfId="466">
      <pivotArea dataOnly="0" labelOnly="1" outline="0" fieldPosition="0">
        <references count="3">
          <reference field="8" count="1" selected="0">
            <x v="45"/>
          </reference>
          <reference field="9" count="1" selected="0">
            <x v="76"/>
          </reference>
          <reference field="10" count="1">
            <x v="12"/>
          </reference>
        </references>
      </pivotArea>
    </format>
    <format dxfId="465">
      <pivotArea dataOnly="0" labelOnly="1" outline="0" fieldPosition="0">
        <references count="3">
          <reference field="8" count="1" selected="0">
            <x v="20"/>
          </reference>
          <reference field="9" count="1" selected="0">
            <x v="77"/>
          </reference>
          <reference field="10" count="1">
            <x v="7"/>
          </reference>
        </references>
      </pivotArea>
    </format>
    <format dxfId="464">
      <pivotArea dataOnly="0" labelOnly="1" outline="0" fieldPosition="0">
        <references count="3">
          <reference field="8" count="1" selected="0">
            <x v="60"/>
          </reference>
          <reference field="9" count="1" selected="0">
            <x v="78"/>
          </reference>
          <reference field="10" count="1">
            <x v="15"/>
          </reference>
        </references>
      </pivotArea>
    </format>
    <format dxfId="463">
      <pivotArea dataOnly="0" labelOnly="1" outline="0" fieldPosition="0">
        <references count="3">
          <reference field="8" count="1" selected="0">
            <x v="34"/>
          </reference>
          <reference field="9" count="1" selected="0">
            <x v="79"/>
          </reference>
          <reference field="10" count="1">
            <x v="10"/>
          </reference>
        </references>
      </pivotArea>
    </format>
    <format dxfId="462">
      <pivotArea dataOnly="0" labelOnly="1" outline="0" fieldPosition="0">
        <references count="3">
          <reference field="8" count="1" selected="0">
            <x v="32"/>
          </reference>
          <reference field="9" count="1" selected="0">
            <x v="80"/>
          </reference>
          <reference field="10" count="1">
            <x v="22"/>
          </reference>
        </references>
      </pivotArea>
    </format>
    <format dxfId="461">
      <pivotArea dataOnly="0" labelOnly="1" outline="0" fieldPosition="0">
        <references count="3">
          <reference field="8" count="1" selected="0">
            <x v="17"/>
          </reference>
          <reference field="9" count="1" selected="0">
            <x v="81"/>
          </reference>
          <reference field="10" count="1">
            <x v="7"/>
          </reference>
        </references>
      </pivotArea>
    </format>
    <format dxfId="460">
      <pivotArea dataOnly="0" labelOnly="1" outline="0" fieldPosition="0">
        <references count="3">
          <reference field="8" count="1" selected="0">
            <x v="70"/>
          </reference>
          <reference field="9" count="1" selected="0">
            <x v="83"/>
          </reference>
          <reference field="10" count="1">
            <x v="2"/>
          </reference>
        </references>
      </pivotArea>
    </format>
    <format dxfId="459">
      <pivotArea dataOnly="0" labelOnly="1" outline="0" fieldPosition="0">
        <references count="3">
          <reference field="8" count="1" selected="0">
            <x v="1"/>
          </reference>
          <reference field="9" count="1" selected="0">
            <x v="84"/>
          </reference>
          <reference field="10" count="1">
            <x v="18"/>
          </reference>
        </references>
      </pivotArea>
    </format>
    <format dxfId="458">
      <pivotArea dataOnly="0" labelOnly="1" outline="0" fieldPosition="0">
        <references count="3">
          <reference field="8" count="1" selected="0">
            <x v="23"/>
          </reference>
          <reference field="9" count="1" selected="0">
            <x v="85"/>
          </reference>
          <reference field="10" count="1">
            <x v="8"/>
          </reference>
        </references>
      </pivotArea>
    </format>
    <format dxfId="457">
      <pivotArea dataOnly="0" labelOnly="1" outline="0" fieldPosition="0">
        <references count="3">
          <reference field="8" count="1" selected="0">
            <x v="48"/>
          </reference>
          <reference field="9" count="1" selected="0">
            <x v="86"/>
          </reference>
          <reference field="10" count="1">
            <x v="13"/>
          </reference>
        </references>
      </pivotArea>
    </format>
    <format dxfId="456">
      <pivotArea dataOnly="0" labelOnly="1" outline="0" fieldPosition="0">
        <references count="3">
          <reference field="8" count="1" selected="0">
            <x v="104"/>
          </reference>
          <reference field="9" count="1" selected="0">
            <x v="87"/>
          </reference>
          <reference field="10" count="1">
            <x v="7"/>
          </reference>
        </references>
      </pivotArea>
    </format>
    <format dxfId="455">
      <pivotArea dataOnly="0" labelOnly="1" outline="0" fieldPosition="0">
        <references count="3">
          <reference field="8" count="1" selected="0">
            <x v="100"/>
          </reference>
          <reference field="9" count="1" selected="0">
            <x v="88"/>
          </reference>
          <reference field="10" count="1">
            <x v="14"/>
          </reference>
        </references>
      </pivotArea>
    </format>
    <format dxfId="454">
      <pivotArea dataOnly="0" labelOnly="1" outline="0" fieldPosition="0">
        <references count="3">
          <reference field="8" count="1" selected="0">
            <x v="33"/>
          </reference>
          <reference field="9" count="1" selected="0">
            <x v="91"/>
          </reference>
          <reference field="10" count="1">
            <x v="10"/>
          </reference>
        </references>
      </pivotArea>
    </format>
    <format dxfId="453">
      <pivotArea dataOnly="0" labelOnly="1" outline="0" fieldPosition="0">
        <references count="3">
          <reference field="8" count="1" selected="0">
            <x v="66"/>
          </reference>
          <reference field="9" count="1" selected="0">
            <x v="92"/>
          </reference>
          <reference field="10" count="1">
            <x v="19"/>
          </reference>
        </references>
      </pivotArea>
    </format>
    <format dxfId="452">
      <pivotArea dataOnly="0" labelOnly="1" outline="0" fieldPosition="0">
        <references count="3">
          <reference field="8" count="1" selected="0">
            <x v="46"/>
          </reference>
          <reference field="9" count="1" selected="0">
            <x v="93"/>
          </reference>
          <reference field="10" count="1">
            <x v="12"/>
          </reference>
        </references>
      </pivotArea>
    </format>
    <format dxfId="451">
      <pivotArea dataOnly="0" labelOnly="1" outline="0" fieldPosition="0">
        <references count="3">
          <reference field="8" count="1" selected="0">
            <x v="54"/>
          </reference>
          <reference field="9" count="1" selected="0">
            <x v="94"/>
          </reference>
          <reference field="10" count="1">
            <x v="10"/>
          </reference>
        </references>
      </pivotArea>
    </format>
    <format dxfId="450">
      <pivotArea dataOnly="0" labelOnly="1" outline="0" fieldPosition="0">
        <references count="3">
          <reference field="8" count="1" selected="0">
            <x v="52"/>
          </reference>
          <reference field="9" count="1" selected="0">
            <x v="95"/>
          </reference>
          <reference field="10" count="1">
            <x v="14"/>
          </reference>
        </references>
      </pivotArea>
    </format>
    <format dxfId="449">
      <pivotArea dataOnly="0" labelOnly="1" outline="0" fieldPosition="0">
        <references count="3">
          <reference field="8" count="1" selected="0">
            <x v="11"/>
          </reference>
          <reference field="9" count="1" selected="0">
            <x v="97"/>
          </reference>
          <reference field="10" count="1">
            <x v="6"/>
          </reference>
        </references>
      </pivotArea>
    </format>
    <format dxfId="448">
      <pivotArea dataOnly="0" labelOnly="1" outline="0" fieldPosition="0">
        <references count="3">
          <reference field="8" count="1" selected="0">
            <x v="55"/>
          </reference>
          <reference field="9" count="1" selected="0">
            <x v="98"/>
          </reference>
          <reference field="10" count="1">
            <x v="10"/>
          </reference>
        </references>
      </pivotArea>
    </format>
    <format dxfId="447">
      <pivotArea dataOnly="0" labelOnly="1" outline="0" fieldPosition="0">
        <references count="3">
          <reference field="8" count="1" selected="0">
            <x v="72"/>
          </reference>
          <reference field="9" count="1" selected="0">
            <x v="99"/>
          </reference>
          <reference field="10" count="1">
            <x v="2"/>
          </reference>
        </references>
      </pivotArea>
    </format>
    <format dxfId="446">
      <pivotArea dataOnly="0" labelOnly="1" outline="0" fieldPosition="0">
        <references count="3">
          <reference field="8" count="1" selected="0">
            <x v="8"/>
          </reference>
          <reference field="9" count="1" selected="0">
            <x v="100"/>
          </reference>
          <reference field="10" count="1">
            <x v="5"/>
          </reference>
        </references>
      </pivotArea>
    </format>
    <format dxfId="445">
      <pivotArea dataOnly="0" labelOnly="1" outline="0" fieldPosition="0">
        <references count="3">
          <reference field="8" count="1" selected="0">
            <x v="56"/>
          </reference>
          <reference field="9" count="1" selected="0">
            <x v="101"/>
          </reference>
          <reference field="10" count="1">
            <x v="10"/>
          </reference>
        </references>
      </pivotArea>
    </format>
    <format dxfId="444">
      <pivotArea dataOnly="0" labelOnly="1" outline="0" fieldPosition="0">
        <references count="3">
          <reference field="8" count="1" selected="0">
            <x v="93"/>
          </reference>
          <reference field="9" count="1" selected="0">
            <x v="102"/>
          </reference>
          <reference field="10" count="1">
            <x v="20"/>
          </reference>
        </references>
      </pivotArea>
    </format>
    <format dxfId="443">
      <pivotArea dataOnly="0" labelOnly="1" outline="0" fieldPosition="0">
        <references count="3">
          <reference field="8" count="1" selected="0">
            <x v="77"/>
          </reference>
          <reference field="9" count="1" selected="0">
            <x v="103"/>
          </reference>
          <reference field="10" count="1">
            <x v="16"/>
          </reference>
        </references>
      </pivotArea>
    </format>
    <format dxfId="442">
      <pivotArea dataOnly="0" labelOnly="1" outline="0" fieldPosition="0">
        <references count="3">
          <reference field="8" count="1" selected="0">
            <x v="28"/>
          </reference>
          <reference field="9" count="1" selected="0">
            <x v="104"/>
          </reference>
          <reference field="10" count="1">
            <x v="22"/>
          </reference>
        </references>
      </pivotArea>
    </format>
    <format dxfId="441">
      <pivotArea dataOnly="0" labelOnly="1" outline="0" fieldPosition="0">
        <references count="3">
          <reference field="8" count="1" selected="0">
            <x v="75"/>
          </reference>
          <reference field="9" count="1" selected="0">
            <x v="105"/>
          </reference>
          <reference field="10" count="1">
            <x v="2"/>
          </reference>
        </references>
      </pivotArea>
    </format>
    <format dxfId="440">
      <pivotArea dataOnly="0" labelOnly="1" outline="0" fieldPosition="0">
        <references count="3">
          <reference field="8" count="1" selected="0">
            <x v="84"/>
          </reference>
          <reference field="9" count="1" selected="0">
            <x v="108"/>
          </reference>
          <reference field="10" count="1">
            <x v="10"/>
          </reference>
        </references>
      </pivotArea>
    </format>
    <format dxfId="439">
      <pivotArea dataOnly="0" labelOnly="1" outline="0" fieldPosition="0">
        <references count="3">
          <reference field="8" count="1" selected="0">
            <x v="99"/>
          </reference>
          <reference field="9" count="1" selected="0">
            <x v="109"/>
          </reference>
          <reference field="10" count="1">
            <x v="0"/>
          </reference>
        </references>
      </pivotArea>
    </format>
    <format dxfId="438">
      <pivotArea dataOnly="0" labelOnly="1" outline="0" fieldPosition="0">
        <references count="3">
          <reference field="8" count="1" selected="0">
            <x v="64"/>
          </reference>
          <reference field="9" count="1" selected="0">
            <x v="110"/>
          </reference>
          <reference field="10" count="1">
            <x v="17"/>
          </reference>
        </references>
      </pivotArea>
    </format>
    <format dxfId="437">
      <pivotArea dataOnly="0" labelOnly="1" outline="0" fieldPosition="0">
        <references count="3">
          <reference field="8" count="1" selected="0">
            <x v="69"/>
          </reference>
          <reference field="9" count="1" selected="0">
            <x v="111"/>
          </reference>
          <reference field="10" count="1">
            <x v="2"/>
          </reference>
        </references>
      </pivotArea>
    </format>
    <format dxfId="436">
      <pivotArea dataOnly="0" labelOnly="1" outline="0" fieldPosition="0">
        <references count="4">
          <reference field="8" count="1" selected="0">
            <x v="102"/>
          </reference>
          <reference field="9" count="1" selected="0">
            <x v="0"/>
          </reference>
          <reference field="10" count="1" selected="0">
            <x v="2"/>
          </reference>
          <reference field="11" count="1">
            <x v="19"/>
          </reference>
        </references>
      </pivotArea>
    </format>
    <format dxfId="435">
      <pivotArea dataOnly="0" labelOnly="1" outline="0" fieldPosition="0">
        <references count="4">
          <reference field="8" count="1" selected="0">
            <x v="26"/>
          </reference>
          <reference field="9" count="1" selected="0">
            <x v="1"/>
          </reference>
          <reference field="10" count="1" selected="0">
            <x v="22"/>
          </reference>
          <reference field="11" count="1">
            <x v="2"/>
          </reference>
        </references>
      </pivotArea>
    </format>
    <format dxfId="434">
      <pivotArea dataOnly="0" labelOnly="1" outline="0" fieldPosition="0">
        <references count="4">
          <reference field="8" count="1" selected="0">
            <x v="35"/>
          </reference>
          <reference field="9" count="1" selected="0">
            <x v="2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433">
      <pivotArea dataOnly="0" labelOnly="1" outline="0" fieldPosition="0">
        <references count="4">
          <reference field="8" count="1" selected="0">
            <x v="107"/>
          </reference>
          <reference field="9" count="1" selected="0">
            <x v="3"/>
          </reference>
          <reference field="10" count="1" selected="0">
            <x v="20"/>
          </reference>
          <reference field="11" count="1">
            <x v="3"/>
          </reference>
        </references>
      </pivotArea>
    </format>
    <format dxfId="432">
      <pivotArea dataOnly="0" labelOnly="1" outline="0" fieldPosition="0">
        <references count="4">
          <reference field="8" count="1" selected="0">
            <x v="41"/>
          </reference>
          <reference field="9" count="1" selected="0">
            <x v="4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431">
      <pivotArea dataOnly="0" labelOnly="1" outline="0" fieldPosition="0">
        <references count="4">
          <reference field="8" count="1" selected="0">
            <x v="95"/>
          </reference>
          <reference field="9" count="1" selected="0">
            <x v="5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430">
      <pivotArea dataOnly="0" labelOnly="1" outline="0" fieldPosition="0">
        <references count="4">
          <reference field="8" count="1" selected="0">
            <x v="18"/>
          </reference>
          <reference field="9" count="1" selected="0">
            <x v="6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429">
      <pivotArea dataOnly="0" labelOnly="1" outline="0" fieldPosition="0">
        <references count="4">
          <reference field="8" count="1" selected="0">
            <x v="105"/>
          </reference>
          <reference field="9" count="1" selected="0">
            <x v="7"/>
          </reference>
          <reference field="10" count="1" selected="0">
            <x v="20"/>
          </reference>
          <reference field="11" count="1">
            <x v="3"/>
          </reference>
        </references>
      </pivotArea>
    </format>
    <format dxfId="428">
      <pivotArea dataOnly="0" labelOnly="1" outline="0" fieldPosition="0">
        <references count="4">
          <reference field="8" count="1" selected="0">
            <x v="36"/>
          </reference>
          <reference field="9" count="1" selected="0">
            <x v="8"/>
          </reference>
          <reference field="10" count="1" selected="0">
            <x v="22"/>
          </reference>
          <reference field="11" count="1">
            <x v="2"/>
          </reference>
        </references>
      </pivotArea>
    </format>
    <format dxfId="427">
      <pivotArea dataOnly="0" labelOnly="1" outline="0" fieldPosition="0">
        <references count="4">
          <reference field="8" count="1" selected="0">
            <x v="91"/>
          </reference>
          <reference field="9" count="1" selected="0">
            <x v="9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426">
      <pivotArea dataOnly="0" labelOnly="1" outline="0" fieldPosition="0">
        <references count="4">
          <reference field="8" count="1" selected="0">
            <x v="0"/>
          </reference>
          <reference field="9" count="1" selected="0">
            <x v="1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425">
      <pivotArea dataOnly="0" labelOnly="1" outline="0" fieldPosition="0">
        <references count="4">
          <reference field="8" count="1" selected="0">
            <x v="80"/>
          </reference>
          <reference field="9" count="1" selected="0">
            <x v="12"/>
          </reference>
          <reference field="10" count="1" selected="0">
            <x v="6"/>
          </reference>
          <reference field="11" count="1">
            <x v="4"/>
          </reference>
        </references>
      </pivotArea>
    </format>
    <format dxfId="424">
      <pivotArea dataOnly="0" labelOnly="1" outline="0" fieldPosition="0">
        <references count="4">
          <reference field="8" count="1" selected="0">
            <x v="14"/>
          </reference>
          <reference field="9" count="1" selected="0">
            <x v="13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423">
      <pivotArea dataOnly="0" labelOnly="1" outline="0" fieldPosition="0">
        <references count="4">
          <reference field="8" count="1" selected="0">
            <x v="42"/>
          </reference>
          <reference field="9" count="1" selected="0">
            <x v="14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422">
      <pivotArea dataOnly="0" labelOnly="1" outline="0" fieldPosition="0">
        <references count="4">
          <reference field="8" count="1" selected="0">
            <x v="88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13"/>
          </reference>
        </references>
      </pivotArea>
    </format>
    <format dxfId="421">
      <pivotArea dataOnly="0" labelOnly="1" outline="0" fieldPosition="0">
        <references count="4">
          <reference field="8" count="1" selected="0">
            <x v="67"/>
          </reference>
          <reference field="9" count="1" selected="0">
            <x v="16"/>
          </reference>
          <reference field="10" count="1" selected="0">
            <x v="3"/>
          </reference>
          <reference field="11" count="1">
            <x v="20"/>
          </reference>
        </references>
      </pivotArea>
    </format>
    <format dxfId="420">
      <pivotArea dataOnly="0" labelOnly="1" outline="0" fieldPosition="0">
        <references count="4">
          <reference field="8" count="1" selected="0">
            <x v="15"/>
          </reference>
          <reference field="9" count="1" selected="0">
            <x v="17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419">
      <pivotArea dataOnly="0" labelOnly="1" outline="0" fieldPosition="0">
        <references count="4">
          <reference field="8" count="1" selected="0">
            <x v="106"/>
          </reference>
          <reference field="9" count="1" selected="0">
            <x v="18"/>
          </reference>
          <reference field="10" count="1" selected="0">
            <x v="20"/>
          </reference>
          <reference field="11" count="1">
            <x v="3"/>
          </reference>
        </references>
      </pivotArea>
    </format>
    <format dxfId="418">
      <pivotArea dataOnly="0" labelOnly="1" outline="0" fieldPosition="0">
        <references count="4">
          <reference field="8" count="1" selected="0">
            <x v="2"/>
          </reference>
          <reference field="9" count="1" selected="0">
            <x v="19"/>
          </reference>
          <reference field="10" count="1" selected="0">
            <x v="2"/>
          </reference>
          <reference field="11" count="1">
            <x v="19"/>
          </reference>
        </references>
      </pivotArea>
    </format>
    <format dxfId="417">
      <pivotArea dataOnly="0" labelOnly="1" outline="0" fieldPosition="0">
        <references count="4">
          <reference field="8" count="1" selected="0">
            <x v="101"/>
          </reference>
          <reference field="9" count="1" selected="0">
            <x v="20"/>
          </reference>
          <reference field="10" count="1" selected="0">
            <x v="4"/>
          </reference>
          <reference field="11" count="1">
            <x v="6"/>
          </reference>
        </references>
      </pivotArea>
    </format>
    <format dxfId="416">
      <pivotArea dataOnly="0" labelOnly="1" outline="0" fieldPosition="0">
        <references count="4">
          <reference field="8" count="1" selected="0">
            <x v="27"/>
          </reference>
          <reference field="9" count="1" selected="0">
            <x v="21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415">
      <pivotArea dataOnly="0" labelOnly="1" outline="0" fieldPosition="0">
        <references count="4">
          <reference field="8" count="1" selected="0">
            <x v="30"/>
          </reference>
          <reference field="9" count="1" selected="0">
            <x v="22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414">
      <pivotArea dataOnly="0" labelOnly="1" outline="0" fieldPosition="0">
        <references count="4">
          <reference field="8" count="1" selected="0">
            <x v="73"/>
          </reference>
          <reference field="9" count="1" selected="0">
            <x v="23"/>
          </reference>
          <reference field="10" count="1" selected="0">
            <x v="20"/>
          </reference>
          <reference field="11" count="1">
            <x v="3"/>
          </reference>
        </references>
      </pivotArea>
    </format>
    <format dxfId="413">
      <pivotArea dataOnly="0" labelOnly="1" outline="0" fieldPosition="0">
        <references count="4">
          <reference field="8" count="1" selected="0">
            <x v="43"/>
          </reference>
          <reference field="9" count="1" selected="0">
            <x v="24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412">
      <pivotArea dataOnly="0" labelOnly="1" outline="0" fieldPosition="0">
        <references count="4">
          <reference field="8" count="1" selected="0">
            <x v="97"/>
          </reference>
          <reference field="9" count="1" selected="0">
            <x v="25"/>
          </reference>
          <reference field="10" count="1" selected="0">
            <x v="16"/>
          </reference>
          <reference field="11" count="1">
            <x v="21"/>
          </reference>
        </references>
      </pivotArea>
    </format>
    <format dxfId="411">
      <pivotArea dataOnly="0" labelOnly="1" outline="0" fieldPosition="0">
        <references count="4">
          <reference field="8" count="1" selected="0">
            <x v="87"/>
          </reference>
          <reference field="9" count="1" selected="0">
            <x v="26"/>
          </reference>
          <reference field="10" count="1" selected="0">
            <x v="15"/>
          </reference>
          <reference field="11" count="1">
            <x v="13"/>
          </reference>
        </references>
      </pivotArea>
    </format>
    <format dxfId="410">
      <pivotArea dataOnly="0" labelOnly="1" outline="0" fieldPosition="0">
        <references count="4">
          <reference field="8" count="1" selected="0">
            <x v="96"/>
          </reference>
          <reference field="9" count="1" selected="0">
            <x v="27"/>
          </reference>
          <reference field="10" count="1" selected="0">
            <x v="16"/>
          </reference>
          <reference field="11" count="1">
            <x v="21"/>
          </reference>
        </references>
      </pivotArea>
    </format>
    <format dxfId="409">
      <pivotArea dataOnly="0" labelOnly="1" outline="0" fieldPosition="0">
        <references count="4">
          <reference field="8" count="1" selected="0">
            <x v="16"/>
          </reference>
          <reference field="9" count="1" selected="0">
            <x v="28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408">
      <pivotArea dataOnly="0" labelOnly="1" outline="0" fieldPosition="0">
        <references count="4">
          <reference field="8" count="1" selected="0">
            <x v="90"/>
          </reference>
          <reference field="9" count="1" selected="0">
            <x v="29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407">
      <pivotArea dataOnly="0" labelOnly="1" outline="0" fieldPosition="0">
        <references count="4">
          <reference field="8" count="1" selected="0">
            <x v="68"/>
          </reference>
          <reference field="9" count="1" selected="0">
            <x v="30"/>
          </reference>
          <reference field="10" count="1" selected="0">
            <x v="19"/>
          </reference>
          <reference field="11" count="1">
            <x v="0"/>
          </reference>
        </references>
      </pivotArea>
    </format>
    <format dxfId="406">
      <pivotArea dataOnly="0" labelOnly="1" outline="0" fieldPosition="0">
        <references count="4">
          <reference field="8" count="1" selected="0">
            <x v="10"/>
          </reference>
          <reference field="9" count="1" selected="0">
            <x v="31"/>
          </reference>
          <reference field="10" count="1" selected="0">
            <x v="6"/>
          </reference>
          <reference field="11" count="1">
            <x v="4"/>
          </reference>
        </references>
      </pivotArea>
    </format>
    <format dxfId="405">
      <pivotArea dataOnly="0" labelOnly="1" outline="0" fieldPosition="0">
        <references count="4">
          <reference field="8" count="1" selected="0">
            <x v="9"/>
          </reference>
          <reference field="9" count="1" selected="0">
            <x v="32"/>
          </reference>
          <reference field="10" count="1" selected="0">
            <x v="6"/>
          </reference>
          <reference field="11" count="1">
            <x v="4"/>
          </reference>
        </references>
      </pivotArea>
    </format>
    <format dxfId="404">
      <pivotArea dataOnly="0" labelOnly="1" outline="0" fieldPosition="0">
        <references count="4">
          <reference field="8" count="1" selected="0">
            <x v="13"/>
          </reference>
          <reference field="9" count="1" selected="0">
            <x v="33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403">
      <pivotArea dataOnly="0" labelOnly="1" outline="0" fieldPosition="0">
        <references count="4">
          <reference field="8" count="1" selected="0">
            <x v="5"/>
          </reference>
          <reference field="9" count="1" selected="0">
            <x v="34"/>
          </reference>
          <reference field="10" count="1" selected="0">
            <x v="4"/>
          </reference>
          <reference field="11" count="1">
            <x v="6"/>
          </reference>
        </references>
      </pivotArea>
    </format>
    <format dxfId="402">
      <pivotArea dataOnly="0" labelOnly="1" outline="0" fieldPosition="0">
        <references count="4">
          <reference field="8" count="1" selected="0">
            <x v="22"/>
          </reference>
          <reference field="9" count="1" selected="0">
            <x v="35"/>
          </reference>
          <reference field="10" count="1" selected="0">
            <x v="8"/>
          </reference>
          <reference field="11" count="1">
            <x v="17"/>
          </reference>
        </references>
      </pivotArea>
    </format>
    <format dxfId="401">
      <pivotArea dataOnly="0" labelOnly="1" outline="0" fieldPosition="0">
        <references count="4">
          <reference field="8" count="1" selected="0">
            <x v="37"/>
          </reference>
          <reference field="9" count="1" selected="0">
            <x v="36"/>
          </reference>
          <reference field="10" count="1" selected="0">
            <x v="11"/>
          </reference>
          <reference field="11" count="1">
            <x v="8"/>
          </reference>
        </references>
      </pivotArea>
    </format>
    <format dxfId="400">
      <pivotArea dataOnly="0" labelOnly="1" outline="0" fieldPosition="0">
        <references count="4">
          <reference field="8" count="1" selected="0">
            <x v="40"/>
          </reference>
          <reference field="9" count="1" selected="0">
            <x v="37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399">
      <pivotArea dataOnly="0" labelOnly="1" outline="0" fieldPosition="0">
        <references count="4">
          <reference field="8" count="1" selected="0">
            <x v="47"/>
          </reference>
          <reference field="9" count="1" selected="0">
            <x v="38"/>
          </reference>
          <reference field="10" count="1" selected="0">
            <x v="13"/>
          </reference>
          <reference field="11" count="1">
            <x v="11"/>
          </reference>
        </references>
      </pivotArea>
    </format>
    <format dxfId="398">
      <pivotArea dataOnly="0" labelOnly="1" outline="0" fieldPosition="0">
        <references count="4">
          <reference field="8" count="1" selected="0">
            <x v="49"/>
          </reference>
          <reference field="9" count="1" selected="0">
            <x v="39"/>
          </reference>
          <reference field="10" count="1" selected="0">
            <x v="14"/>
          </reference>
          <reference field="11" count="1">
            <x v="12"/>
          </reference>
        </references>
      </pivotArea>
    </format>
    <format dxfId="397">
      <pivotArea dataOnly="0" labelOnly="1" outline="0" fieldPosition="0">
        <references count="4">
          <reference field="8" count="1" selected="0">
            <x v="58"/>
          </reference>
          <reference field="9" count="1" selected="0">
            <x v="40"/>
          </reference>
          <reference field="10" count="1" selected="0">
            <x v="15"/>
          </reference>
          <reference field="11" count="1">
            <x v="13"/>
          </reference>
        </references>
      </pivotArea>
    </format>
    <format dxfId="396">
      <pivotArea dataOnly="0" labelOnly="1" outline="0" fieldPosition="0">
        <references count="4">
          <reference field="8" count="1" selected="0">
            <x v="25"/>
          </reference>
          <reference field="9" count="1" selected="0">
            <x v="41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395">
      <pivotArea dataOnly="0" labelOnly="1" outline="0" fieldPosition="0">
        <references count="4">
          <reference field="8" count="1" selected="0">
            <x v="103"/>
          </reference>
          <reference field="9" count="1" selected="0">
            <x v="42"/>
          </reference>
          <reference field="10" count="1" selected="0">
            <x v="21"/>
          </reference>
          <reference field="11" count="1">
            <x v="14"/>
          </reference>
        </references>
      </pivotArea>
    </format>
    <format dxfId="394">
      <pivotArea dataOnly="0" labelOnly="1" outline="0" fieldPosition="0">
        <references count="4">
          <reference field="8" count="1" selected="0">
            <x v="7"/>
          </reference>
          <reference field="9" count="1" selected="0">
            <x v="43"/>
          </reference>
          <reference field="10" count="1" selected="0">
            <x v="5"/>
          </reference>
          <reference field="11" count="1">
            <x v="15"/>
          </reference>
        </references>
      </pivotArea>
    </format>
    <format dxfId="393">
      <pivotArea dataOnly="0" labelOnly="1" outline="0" fieldPosition="0">
        <references count="4">
          <reference field="8" count="1" selected="0">
            <x v="44"/>
          </reference>
          <reference field="9" count="1" selected="0">
            <x v="44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392">
      <pivotArea dataOnly="0" labelOnly="1" outline="0" fieldPosition="0">
        <references count="4">
          <reference field="8" count="1" selected="0">
            <x v="53"/>
          </reference>
          <reference field="9" count="1" selected="0">
            <x v="45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391">
      <pivotArea dataOnly="0" labelOnly="1" outline="0" fieldPosition="0">
        <references count="4">
          <reference field="8" count="1" selected="0">
            <x v="92"/>
          </reference>
          <reference field="9" count="1" selected="0">
            <x v="46"/>
          </reference>
          <reference field="10" count="1" selected="0">
            <x v="6"/>
          </reference>
          <reference field="11" count="1">
            <x v="4"/>
          </reference>
        </references>
      </pivotArea>
    </format>
    <format dxfId="390">
      <pivotArea dataOnly="0" labelOnly="1" outline="0" fieldPosition="0">
        <references count="4">
          <reference field="8" count="1" selected="0">
            <x v="17"/>
          </reference>
          <reference field="9" count="1" selected="0">
            <x v="47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389">
      <pivotArea dataOnly="0" labelOnly="1" outline="0" fieldPosition="0">
        <references count="4">
          <reference field="8" count="1" selected="0">
            <x v="62"/>
          </reference>
          <reference field="9" count="1" selected="0">
            <x v="48"/>
          </reference>
          <reference field="10" count="1" selected="0">
            <x v="16"/>
          </reference>
          <reference field="11" count="1">
            <x v="21"/>
          </reference>
        </references>
      </pivotArea>
    </format>
    <format dxfId="388">
      <pivotArea dataOnly="0" labelOnly="1" outline="0" fieldPosition="0">
        <references count="4">
          <reference field="8" count="1" selected="0">
            <x v="29"/>
          </reference>
          <reference field="9" count="1" selected="0">
            <x v="49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387">
      <pivotArea dataOnly="0" labelOnly="1" outline="0" fieldPosition="0">
        <references count="4">
          <reference field="8" count="1" selected="0">
            <x v="21"/>
          </reference>
          <reference field="9" count="1" selected="0">
            <x v="50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386">
      <pivotArea dataOnly="0" labelOnly="1" outline="0" fieldPosition="0">
        <references count="4">
          <reference field="8" count="1" selected="0">
            <x v="81"/>
          </reference>
          <reference field="9" count="1" selected="0">
            <x v="51"/>
          </reference>
          <reference field="10" count="1" selected="0">
            <x v="18"/>
          </reference>
          <reference field="11" count="1">
            <x v="18"/>
          </reference>
        </references>
      </pivotArea>
    </format>
    <format dxfId="385">
      <pivotArea dataOnly="0" labelOnly="1" outline="0" fieldPosition="0">
        <references count="4">
          <reference field="8" count="1" selected="0">
            <x v="65"/>
          </reference>
          <reference field="9" count="1" selected="0">
            <x v="52"/>
          </reference>
          <reference field="10" count="1" selected="0">
            <x v="19"/>
          </reference>
          <reference field="11" count="1">
            <x v="0"/>
          </reference>
        </references>
      </pivotArea>
    </format>
    <format dxfId="384">
      <pivotArea dataOnly="0" labelOnly="1" outline="0" fieldPosition="0">
        <references count="4">
          <reference field="8" count="1" selected="0">
            <x v="59"/>
          </reference>
          <reference field="9" count="1" selected="0">
            <x v="53"/>
          </reference>
          <reference field="10" count="1" selected="0">
            <x v="15"/>
          </reference>
          <reference field="11" count="1">
            <x v="13"/>
          </reference>
        </references>
      </pivotArea>
    </format>
    <format dxfId="383">
      <pivotArea dataOnly="0" labelOnly="1" outline="0" fieldPosition="0">
        <references count="4">
          <reference field="8" count="1" selected="0">
            <x v="24"/>
          </reference>
          <reference field="9" count="1" selected="0">
            <x v="54"/>
          </reference>
          <reference field="10" count="1" selected="0">
            <x v="9"/>
          </reference>
          <reference field="11" count="1">
            <x v="7"/>
          </reference>
        </references>
      </pivotArea>
    </format>
    <format dxfId="382">
      <pivotArea dataOnly="0" labelOnly="1" outline="0" fieldPosition="0">
        <references count="4">
          <reference field="8" count="1" selected="0">
            <x v="12"/>
          </reference>
          <reference field="9" count="1" selected="0">
            <x v="55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381">
      <pivotArea dataOnly="0" labelOnly="1" outline="0" fieldPosition="0">
        <references count="4">
          <reference field="8" count="1" selected="0">
            <x v="3"/>
          </reference>
          <reference field="9" count="1" selected="0">
            <x v="56"/>
          </reference>
          <reference field="10" count="1" selected="0">
            <x v="2"/>
          </reference>
          <reference field="11" count="1">
            <x v="19"/>
          </reference>
        </references>
      </pivotArea>
    </format>
    <format dxfId="380">
      <pivotArea dataOnly="0" labelOnly="1" outline="0" fieldPosition="0">
        <references count="4">
          <reference field="8" count="1" selected="0">
            <x v="108"/>
          </reference>
          <reference field="9" count="1" selected="0">
            <x v="57"/>
          </reference>
          <reference field="10" count="1" selected="0">
            <x v="20"/>
          </reference>
          <reference field="11" count="1">
            <x v="3"/>
          </reference>
        </references>
      </pivotArea>
    </format>
    <format dxfId="379">
      <pivotArea dataOnly="0" labelOnly="1" outline="0" fieldPosition="0">
        <references count="4">
          <reference field="8" count="1" selected="0">
            <x v="98"/>
          </reference>
          <reference field="9" count="1" selected="0">
            <x v="58"/>
          </reference>
          <reference field="10" count="1" selected="0">
            <x v="14"/>
          </reference>
          <reference field="11" count="1">
            <x v="12"/>
          </reference>
        </references>
      </pivotArea>
    </format>
    <format dxfId="378">
      <pivotArea dataOnly="0" labelOnly="1" outline="0" fieldPosition="0">
        <references count="4">
          <reference field="8" count="1" selected="0">
            <x v="86"/>
          </reference>
          <reference field="9" count="1" selected="0">
            <x v="59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377">
      <pivotArea dataOnly="0" labelOnly="1" outline="0" fieldPosition="0">
        <references count="4">
          <reference field="8" count="1" selected="0">
            <x v="31"/>
          </reference>
          <reference field="9" count="1" selected="0">
            <x v="60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376">
      <pivotArea dataOnly="0" labelOnly="1" outline="0" fieldPosition="0">
        <references count="4">
          <reference field="8" count="1" selected="0">
            <x v="57"/>
          </reference>
          <reference field="9" count="1" selected="0">
            <x v="61"/>
          </reference>
          <reference field="10" count="1" selected="0">
            <x v="1"/>
          </reference>
          <reference field="11" count="1">
            <x v="16"/>
          </reference>
        </references>
      </pivotArea>
    </format>
    <format dxfId="375">
      <pivotArea dataOnly="0" labelOnly="1" outline="0" fieldPosition="0">
        <references count="4">
          <reference field="8" count="1" selected="0">
            <x v="74"/>
          </reference>
          <reference field="9" count="1" selected="0">
            <x v="62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374">
      <pivotArea dataOnly="0" labelOnly="1" outline="0" fieldPosition="0">
        <references count="4">
          <reference field="8" count="1" selected="0">
            <x v="71"/>
          </reference>
          <reference field="9" count="1" selected="0">
            <x v="63"/>
          </reference>
          <reference field="10" count="1" selected="0">
            <x v="2"/>
          </reference>
          <reference field="11" count="1">
            <x v="19"/>
          </reference>
        </references>
      </pivotArea>
    </format>
    <format dxfId="373">
      <pivotArea dataOnly="0" labelOnly="1" outline="0" fieldPosition="0">
        <references count="4">
          <reference field="8" count="1" selected="0">
            <x v="63"/>
          </reference>
          <reference field="9" count="1" selected="0">
            <x v="64"/>
          </reference>
          <reference field="10" count="1" selected="0">
            <x v="16"/>
          </reference>
          <reference field="11" count="1">
            <x v="21"/>
          </reference>
        </references>
      </pivotArea>
    </format>
    <format dxfId="372">
      <pivotArea dataOnly="0" labelOnly="1" outline="0" fieldPosition="0">
        <references count="4">
          <reference field="8" count="1" selected="0">
            <x v="61"/>
          </reference>
          <reference field="9" count="1" selected="0">
            <x v="65"/>
          </reference>
          <reference field="10" count="1" selected="0">
            <x v="16"/>
          </reference>
          <reference field="11" count="1">
            <x v="21"/>
          </reference>
        </references>
      </pivotArea>
    </format>
    <format dxfId="371">
      <pivotArea dataOnly="0" labelOnly="1" outline="0" fieldPosition="0">
        <references count="4">
          <reference field="8" count="1" selected="0">
            <x v="19"/>
          </reference>
          <reference field="9" count="1" selected="0">
            <x v="66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370">
      <pivotArea dataOnly="0" labelOnly="1" outline="0" fieldPosition="0">
        <references count="4">
          <reference field="8" count="1" selected="0">
            <x v="79"/>
          </reference>
          <reference field="9" count="1" selected="0">
            <x v="67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369">
      <pivotArea dataOnly="0" labelOnly="1" outline="0" fieldPosition="0">
        <references count="4">
          <reference field="8" count="1" selected="0">
            <x v="78"/>
          </reference>
          <reference field="9" count="1" selected="0">
            <x v="68"/>
          </reference>
          <reference field="10" count="1" selected="0">
            <x v="14"/>
          </reference>
          <reference field="11" count="1">
            <x v="12"/>
          </reference>
        </references>
      </pivotArea>
    </format>
    <format dxfId="368">
      <pivotArea dataOnly="0" labelOnly="1" outline="0" fieldPosition="0">
        <references count="4">
          <reference field="8" count="1" selected="0">
            <x v="85"/>
          </reference>
          <reference field="9" count="1" selected="0">
            <x v="69"/>
          </reference>
          <reference field="10" count="1" selected="0">
            <x v="14"/>
          </reference>
          <reference field="11" count="1">
            <x v="12"/>
          </reference>
        </references>
      </pivotArea>
    </format>
    <format dxfId="367">
      <pivotArea dataOnly="0" labelOnly="1" outline="0" fieldPosition="0">
        <references count="4">
          <reference field="8" count="1" selected="0">
            <x v="4"/>
          </reference>
          <reference field="9" count="1" selected="0">
            <x v="70"/>
          </reference>
          <reference field="10" count="1" selected="0">
            <x v="18"/>
          </reference>
          <reference field="11" count="1">
            <x v="18"/>
          </reference>
        </references>
      </pivotArea>
    </format>
    <format dxfId="366">
      <pivotArea dataOnly="0" labelOnly="1" outline="0" fieldPosition="0">
        <references count="4">
          <reference field="8" count="1" selected="0">
            <x v="17"/>
          </reference>
          <reference field="9" count="1" selected="0">
            <x v="71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365">
      <pivotArea dataOnly="0" labelOnly="1" outline="0" fieldPosition="0">
        <references count="4">
          <reference field="8" count="1" selected="0">
            <x v="83"/>
          </reference>
          <reference field="9" count="1" selected="0">
            <x v="72"/>
          </reference>
          <reference field="10" count="1" selected="0">
            <x v="15"/>
          </reference>
          <reference field="11" count="1">
            <x v="13"/>
          </reference>
        </references>
      </pivotArea>
    </format>
    <format dxfId="364">
      <pivotArea dataOnly="0" labelOnly="1" outline="0" fieldPosition="0">
        <references count="4">
          <reference field="8" count="1" selected="0">
            <x v="38"/>
          </reference>
          <reference field="9" count="1" selected="0">
            <x v="73"/>
          </reference>
          <reference field="10" count="1" selected="0">
            <x v="11"/>
          </reference>
          <reference field="11" count="1">
            <x v="8"/>
          </reference>
        </references>
      </pivotArea>
    </format>
    <format dxfId="363">
      <pivotArea dataOnly="0" labelOnly="1" outline="0" fieldPosition="0">
        <references count="4">
          <reference field="8" count="1" selected="0">
            <x v="39"/>
          </reference>
          <reference field="9" count="1" selected="0">
            <x v="74"/>
          </reference>
          <reference field="10" count="1" selected="0">
            <x v="11"/>
          </reference>
          <reference field="11" count="1">
            <x v="8"/>
          </reference>
        </references>
      </pivotArea>
    </format>
    <format dxfId="362">
      <pivotArea dataOnly="0" labelOnly="1" outline="0" fieldPosition="0">
        <references count="4">
          <reference field="8" count="1" selected="0">
            <x v="6"/>
          </reference>
          <reference field="9" count="1" selected="0">
            <x v="75"/>
          </reference>
          <reference field="10" count="1" selected="0">
            <x v="5"/>
          </reference>
          <reference field="11" count="1">
            <x v="15"/>
          </reference>
        </references>
      </pivotArea>
    </format>
    <format dxfId="361">
      <pivotArea dataOnly="0" labelOnly="1" outline="0" fieldPosition="0">
        <references count="4">
          <reference field="8" count="1" selected="0">
            <x v="45"/>
          </reference>
          <reference field="9" count="1" selected="0">
            <x v="76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360">
      <pivotArea dataOnly="0" labelOnly="1" outline="0" fieldPosition="0">
        <references count="4">
          <reference field="8" count="1" selected="0">
            <x v="20"/>
          </reference>
          <reference field="9" count="1" selected="0">
            <x v="77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359">
      <pivotArea dataOnly="0" labelOnly="1" outline="0" fieldPosition="0">
        <references count="4">
          <reference field="8" count="1" selected="0">
            <x v="60"/>
          </reference>
          <reference field="9" count="1" selected="0">
            <x v="78"/>
          </reference>
          <reference field="10" count="1" selected="0">
            <x v="15"/>
          </reference>
          <reference field="11" count="1">
            <x v="13"/>
          </reference>
        </references>
      </pivotArea>
    </format>
    <format dxfId="358">
      <pivotArea dataOnly="0" labelOnly="1" outline="0" fieldPosition="0">
        <references count="4">
          <reference field="8" count="1" selected="0">
            <x v="34"/>
          </reference>
          <reference field="9" count="1" selected="0">
            <x v="79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357">
      <pivotArea dataOnly="0" labelOnly="1" outline="0" fieldPosition="0">
        <references count="4">
          <reference field="8" count="1" selected="0">
            <x v="32"/>
          </reference>
          <reference field="9" count="1" selected="0">
            <x v="80"/>
          </reference>
          <reference field="10" count="1" selected="0">
            <x v="22"/>
          </reference>
          <reference field="11" count="1">
            <x v="2"/>
          </reference>
        </references>
      </pivotArea>
    </format>
    <format dxfId="356">
      <pivotArea dataOnly="0" labelOnly="1" outline="0" fieldPosition="0">
        <references count="4">
          <reference field="8" count="1" selected="0">
            <x v="17"/>
          </reference>
          <reference field="9" count="1" selected="0">
            <x v="81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355">
      <pivotArea dataOnly="0" labelOnly="1" outline="0" fieldPosition="0">
        <references count="4">
          <reference field="8" count="1" selected="0">
            <x v="94"/>
          </reference>
          <reference field="9" count="1" selected="0">
            <x v="82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354">
      <pivotArea dataOnly="0" labelOnly="1" outline="0" fieldPosition="0">
        <references count="4">
          <reference field="8" count="1" selected="0">
            <x v="70"/>
          </reference>
          <reference field="9" count="1" selected="0">
            <x v="83"/>
          </reference>
          <reference field="10" count="1" selected="0">
            <x v="2"/>
          </reference>
          <reference field="11" count="1">
            <x v="19"/>
          </reference>
        </references>
      </pivotArea>
    </format>
    <format dxfId="353">
      <pivotArea dataOnly="0" labelOnly="1" outline="0" fieldPosition="0">
        <references count="4">
          <reference field="8" count="1" selected="0">
            <x v="1"/>
          </reference>
          <reference field="9" count="1" selected="0">
            <x v="84"/>
          </reference>
          <reference field="10" count="1" selected="0">
            <x v="18"/>
          </reference>
          <reference field="11" count="1">
            <x v="18"/>
          </reference>
        </references>
      </pivotArea>
    </format>
    <format dxfId="352">
      <pivotArea dataOnly="0" labelOnly="1" outline="0" fieldPosition="0">
        <references count="4">
          <reference field="8" count="1" selected="0">
            <x v="23"/>
          </reference>
          <reference field="9" count="1" selected="0">
            <x v="85"/>
          </reference>
          <reference field="10" count="1" selected="0">
            <x v="8"/>
          </reference>
          <reference field="11" count="1">
            <x v="17"/>
          </reference>
        </references>
      </pivotArea>
    </format>
    <format dxfId="351">
      <pivotArea dataOnly="0" labelOnly="1" outline="0" fieldPosition="0">
        <references count="4">
          <reference field="8" count="1" selected="0">
            <x v="48"/>
          </reference>
          <reference field="9" count="1" selected="0">
            <x v="86"/>
          </reference>
          <reference field="10" count="1" selected="0">
            <x v="13"/>
          </reference>
          <reference field="11" count="1">
            <x v="11"/>
          </reference>
        </references>
      </pivotArea>
    </format>
    <format dxfId="350">
      <pivotArea dataOnly="0" labelOnly="1" outline="0" fieldPosition="0">
        <references count="4">
          <reference field="8" count="1" selected="0">
            <x v="104"/>
          </reference>
          <reference field="9" count="1" selected="0">
            <x v="87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349">
      <pivotArea dataOnly="0" labelOnly="1" outline="0" fieldPosition="0">
        <references count="4">
          <reference field="8" count="1" selected="0">
            <x v="100"/>
          </reference>
          <reference field="9" count="1" selected="0">
            <x v="88"/>
          </reference>
          <reference field="10" count="1" selected="0">
            <x v="14"/>
          </reference>
          <reference field="11" count="1">
            <x v="12"/>
          </reference>
        </references>
      </pivotArea>
    </format>
    <format dxfId="348">
      <pivotArea dataOnly="0" labelOnly="1" outline="0" fieldPosition="0">
        <references count="4">
          <reference field="8" count="1" selected="0">
            <x v="51"/>
          </reference>
          <reference field="9" count="1" selected="0">
            <x v="89"/>
          </reference>
          <reference field="10" count="1" selected="0">
            <x v="14"/>
          </reference>
          <reference field="11" count="1">
            <x v="12"/>
          </reference>
        </references>
      </pivotArea>
    </format>
    <format dxfId="347">
      <pivotArea dataOnly="0" labelOnly="1" outline="0" fieldPosition="0">
        <references count="4">
          <reference field="8" count="1" selected="0">
            <x v="50"/>
          </reference>
          <reference field="9" count="1" selected="0">
            <x v="90"/>
          </reference>
          <reference field="10" count="1" selected="0">
            <x v="14"/>
          </reference>
          <reference field="11" count="1">
            <x v="12"/>
          </reference>
        </references>
      </pivotArea>
    </format>
    <format dxfId="346">
      <pivotArea dataOnly="0" labelOnly="1" outline="0" fieldPosition="0">
        <references count="4">
          <reference field="8" count="1" selected="0">
            <x v="33"/>
          </reference>
          <reference field="9" count="1" selected="0">
            <x v="91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345">
      <pivotArea dataOnly="0" labelOnly="1" outline="0" fieldPosition="0">
        <references count="4">
          <reference field="8" count="1" selected="0">
            <x v="66"/>
          </reference>
          <reference field="9" count="1" selected="0">
            <x v="92"/>
          </reference>
          <reference field="10" count="1" selected="0">
            <x v="19"/>
          </reference>
          <reference field="11" count="1">
            <x v="0"/>
          </reference>
        </references>
      </pivotArea>
    </format>
    <format dxfId="344">
      <pivotArea dataOnly="0" labelOnly="1" outline="0" fieldPosition="0">
        <references count="4">
          <reference field="8" count="1" selected="0">
            <x v="46"/>
          </reference>
          <reference field="9" count="1" selected="0">
            <x v="93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343">
      <pivotArea dataOnly="0" labelOnly="1" outline="0" fieldPosition="0">
        <references count="4">
          <reference field="8" count="1" selected="0">
            <x v="54"/>
          </reference>
          <reference field="9" count="1" selected="0">
            <x v="94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342">
      <pivotArea dataOnly="0" labelOnly="1" outline="0" fieldPosition="0">
        <references count="4">
          <reference field="8" count="1" selected="0">
            <x v="52"/>
          </reference>
          <reference field="9" count="1" selected="0">
            <x v="95"/>
          </reference>
          <reference field="10" count="1" selected="0">
            <x v="14"/>
          </reference>
          <reference field="11" count="1">
            <x v="12"/>
          </reference>
        </references>
      </pivotArea>
    </format>
    <format dxfId="341">
      <pivotArea dataOnly="0" labelOnly="1" outline="0" fieldPosition="0">
        <references count="4">
          <reference field="8" count="1" selected="0">
            <x v="11"/>
          </reference>
          <reference field="9" count="1" selected="0">
            <x v="97"/>
          </reference>
          <reference field="10" count="1" selected="0">
            <x v="6"/>
          </reference>
          <reference field="11" count="1">
            <x v="4"/>
          </reference>
        </references>
      </pivotArea>
    </format>
    <format dxfId="340">
      <pivotArea dataOnly="0" labelOnly="1" outline="0" fieldPosition="0">
        <references count="4">
          <reference field="8" count="1" selected="0">
            <x v="55"/>
          </reference>
          <reference field="9" count="1" selected="0">
            <x v="98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339">
      <pivotArea dataOnly="0" labelOnly="1" outline="0" fieldPosition="0">
        <references count="4">
          <reference field="8" count="1" selected="0">
            <x v="72"/>
          </reference>
          <reference field="9" count="1" selected="0">
            <x v="99"/>
          </reference>
          <reference field="10" count="1" selected="0">
            <x v="2"/>
          </reference>
          <reference field="11" count="1">
            <x v="19"/>
          </reference>
        </references>
      </pivotArea>
    </format>
    <format dxfId="338">
      <pivotArea dataOnly="0" labelOnly="1" outline="0" fieldPosition="0">
        <references count="4">
          <reference field="8" count="1" selected="0">
            <x v="8"/>
          </reference>
          <reference field="9" count="1" selected="0">
            <x v="100"/>
          </reference>
          <reference field="10" count="1" selected="0">
            <x v="5"/>
          </reference>
          <reference field="11" count="1">
            <x v="15"/>
          </reference>
        </references>
      </pivotArea>
    </format>
    <format dxfId="337">
      <pivotArea dataOnly="0" labelOnly="1" outline="0" fieldPosition="0">
        <references count="4">
          <reference field="8" count="1" selected="0">
            <x v="56"/>
          </reference>
          <reference field="9" count="1" selected="0">
            <x v="101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336">
      <pivotArea dataOnly="0" labelOnly="1" outline="0" fieldPosition="0">
        <references count="4">
          <reference field="8" count="1" selected="0">
            <x v="93"/>
          </reference>
          <reference field="9" count="1" selected="0">
            <x v="102"/>
          </reference>
          <reference field="10" count="1" selected="0">
            <x v="20"/>
          </reference>
          <reference field="11" count="1">
            <x v="3"/>
          </reference>
        </references>
      </pivotArea>
    </format>
    <format dxfId="335">
      <pivotArea dataOnly="0" labelOnly="1" outline="0" fieldPosition="0">
        <references count="4">
          <reference field="8" count="1" selected="0">
            <x v="77"/>
          </reference>
          <reference field="9" count="1" selected="0">
            <x v="103"/>
          </reference>
          <reference field="10" count="1" selected="0">
            <x v="16"/>
          </reference>
          <reference field="11" count="1">
            <x v="21"/>
          </reference>
        </references>
      </pivotArea>
    </format>
    <format dxfId="334">
      <pivotArea dataOnly="0" labelOnly="1" outline="0" fieldPosition="0">
        <references count="4">
          <reference field="8" count="1" selected="0">
            <x v="28"/>
          </reference>
          <reference field="9" count="1" selected="0">
            <x v="104"/>
          </reference>
          <reference field="10" count="1" selected="0">
            <x v="22"/>
          </reference>
          <reference field="11" count="1">
            <x v="2"/>
          </reference>
        </references>
      </pivotArea>
    </format>
    <format dxfId="333">
      <pivotArea dataOnly="0" labelOnly="1" outline="0" fieldPosition="0">
        <references count="4">
          <reference field="8" count="1" selected="0">
            <x v="75"/>
          </reference>
          <reference field="9" count="1" selected="0">
            <x v="105"/>
          </reference>
          <reference field="10" count="1" selected="0">
            <x v="2"/>
          </reference>
          <reference field="11" count="1">
            <x v="19"/>
          </reference>
        </references>
      </pivotArea>
    </format>
    <format dxfId="332">
      <pivotArea dataOnly="0" labelOnly="1" outline="0" fieldPosition="0">
        <references count="4">
          <reference field="8" count="1" selected="0">
            <x v="82"/>
          </reference>
          <reference field="9" count="1" selected="0">
            <x v="106"/>
          </reference>
          <reference field="10" count="1" selected="0">
            <x v="2"/>
          </reference>
          <reference field="11" count="1">
            <x v="19"/>
          </reference>
        </references>
      </pivotArea>
    </format>
    <format dxfId="331">
      <pivotArea dataOnly="0" labelOnly="1" outline="0" fieldPosition="0">
        <references count="4">
          <reference field="8" count="1" selected="0">
            <x v="84"/>
          </reference>
          <reference field="9" count="1" selected="0">
            <x v="108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330">
      <pivotArea dataOnly="0" labelOnly="1" outline="0" fieldPosition="0">
        <references count="4">
          <reference field="8" count="1" selected="0">
            <x v="99"/>
          </reference>
          <reference field="9" count="1" selected="0">
            <x v="10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9">
      <pivotArea dataOnly="0" labelOnly="1" outline="0" fieldPosition="0">
        <references count="4">
          <reference field="8" count="1" selected="0">
            <x v="64"/>
          </reference>
          <reference field="9" count="1" selected="0">
            <x v="110"/>
          </reference>
          <reference field="10" count="1" selected="0">
            <x v="17"/>
          </reference>
          <reference field="11" count="1">
            <x v="22"/>
          </reference>
        </references>
      </pivotArea>
    </format>
    <format dxfId="328">
      <pivotArea dataOnly="0" labelOnly="1" outline="0" fieldPosition="0">
        <references count="4">
          <reference field="8" count="1" selected="0">
            <x v="69"/>
          </reference>
          <reference field="9" count="1" selected="0">
            <x v="111"/>
          </reference>
          <reference field="10" count="1" selected="0">
            <x v="2"/>
          </reference>
          <reference field="11" count="1">
            <x v="19"/>
          </reference>
        </references>
      </pivotArea>
    </format>
    <format dxfId="327">
      <pivotArea dataOnly="0" labelOnly="1" outline="0" fieldPosition="0">
        <references count="1">
          <reference field="9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326">
      <pivotArea dataOnly="0" labelOnly="1" outline="0" fieldPosition="0">
        <references count="1">
          <reference field="9" count="50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7"/>
            <x v="98"/>
            <x v="99"/>
            <x v="100"/>
            <x v="101"/>
          </reference>
        </references>
      </pivotArea>
    </format>
    <format dxfId="325">
      <pivotArea dataOnly="0" labelOnly="1" outline="0" fieldPosition="0">
        <references count="1">
          <reference field="9" count="10">
            <x v="102"/>
            <x v="103"/>
            <x v="104"/>
            <x v="105"/>
            <x v="106"/>
            <x v="107"/>
            <x v="108"/>
            <x v="109"/>
            <x v="110"/>
            <x v="111"/>
          </reference>
        </references>
      </pivotArea>
    </format>
    <format dxfId="324">
      <pivotArea dataOnly="0" labelOnly="1" outline="0" fieldPosition="0">
        <references count="2">
          <reference field="8" count="1">
            <x v="102"/>
          </reference>
          <reference field="9" count="1" selected="0">
            <x v="0"/>
          </reference>
        </references>
      </pivotArea>
    </format>
    <format dxfId="323">
      <pivotArea dataOnly="0" labelOnly="1" outline="0" fieldPosition="0">
        <references count="2">
          <reference field="8" count="1">
            <x v="26"/>
          </reference>
          <reference field="9" count="1" selected="0">
            <x v="1"/>
          </reference>
        </references>
      </pivotArea>
    </format>
    <format dxfId="322">
      <pivotArea dataOnly="0" labelOnly="1" outline="0" fieldPosition="0">
        <references count="2">
          <reference field="8" count="1">
            <x v="35"/>
          </reference>
          <reference field="9" count="1" selected="0">
            <x v="2"/>
          </reference>
        </references>
      </pivotArea>
    </format>
    <format dxfId="321">
      <pivotArea dataOnly="0" labelOnly="1" outline="0" fieldPosition="0">
        <references count="2">
          <reference field="8" count="1">
            <x v="107"/>
          </reference>
          <reference field="9" count="1" selected="0">
            <x v="3"/>
          </reference>
        </references>
      </pivotArea>
    </format>
    <format dxfId="320">
      <pivotArea dataOnly="0" labelOnly="1" outline="0" fieldPosition="0">
        <references count="2">
          <reference field="8" count="1">
            <x v="41"/>
          </reference>
          <reference field="9" count="1" selected="0">
            <x v="4"/>
          </reference>
        </references>
      </pivotArea>
    </format>
    <format dxfId="319">
      <pivotArea dataOnly="0" labelOnly="1" outline="0" fieldPosition="0">
        <references count="2">
          <reference field="8" count="1">
            <x v="95"/>
          </reference>
          <reference field="9" count="1" selected="0">
            <x v="5"/>
          </reference>
        </references>
      </pivotArea>
    </format>
    <format dxfId="318">
      <pivotArea dataOnly="0" labelOnly="1" outline="0" fieldPosition="0">
        <references count="2">
          <reference field="8" count="1">
            <x v="18"/>
          </reference>
          <reference field="9" count="1" selected="0">
            <x v="6"/>
          </reference>
        </references>
      </pivotArea>
    </format>
    <format dxfId="317">
      <pivotArea dataOnly="0" labelOnly="1" outline="0" fieldPosition="0">
        <references count="2">
          <reference field="8" count="1">
            <x v="105"/>
          </reference>
          <reference field="9" count="1" selected="0">
            <x v="7"/>
          </reference>
        </references>
      </pivotArea>
    </format>
    <format dxfId="316">
      <pivotArea dataOnly="0" labelOnly="1" outline="0" fieldPosition="0">
        <references count="2">
          <reference field="8" count="1">
            <x v="36"/>
          </reference>
          <reference field="9" count="1" selected="0">
            <x v="8"/>
          </reference>
        </references>
      </pivotArea>
    </format>
    <format dxfId="315">
      <pivotArea dataOnly="0" labelOnly="1" outline="0" fieldPosition="0">
        <references count="2">
          <reference field="8" count="1">
            <x v="91"/>
          </reference>
          <reference field="9" count="1" selected="0">
            <x v="9"/>
          </reference>
        </references>
      </pivotArea>
    </format>
    <format dxfId="314">
      <pivotArea dataOnly="0" labelOnly="1" outline="0" fieldPosition="0">
        <references count="2">
          <reference field="8" count="1">
            <x v="0"/>
          </reference>
          <reference field="9" count="1" selected="0">
            <x v="11"/>
          </reference>
        </references>
      </pivotArea>
    </format>
    <format dxfId="313">
      <pivotArea dataOnly="0" labelOnly="1" outline="0" fieldPosition="0">
        <references count="2">
          <reference field="8" count="1">
            <x v="80"/>
          </reference>
          <reference field="9" count="1" selected="0">
            <x v="12"/>
          </reference>
        </references>
      </pivotArea>
    </format>
    <format dxfId="312">
      <pivotArea dataOnly="0" labelOnly="1" outline="0" fieldPosition="0">
        <references count="2">
          <reference field="8" count="1">
            <x v="14"/>
          </reference>
          <reference field="9" count="1" selected="0">
            <x v="13"/>
          </reference>
        </references>
      </pivotArea>
    </format>
    <format dxfId="311">
      <pivotArea dataOnly="0" labelOnly="1" outline="0" fieldPosition="0">
        <references count="2">
          <reference field="8" count="1">
            <x v="42"/>
          </reference>
          <reference field="9" count="1" selected="0">
            <x v="14"/>
          </reference>
        </references>
      </pivotArea>
    </format>
    <format dxfId="310">
      <pivotArea dataOnly="0" labelOnly="1" outline="0" fieldPosition="0">
        <references count="2">
          <reference field="8" count="1">
            <x v="88"/>
          </reference>
          <reference field="9" count="1" selected="0">
            <x v="15"/>
          </reference>
        </references>
      </pivotArea>
    </format>
    <format dxfId="309">
      <pivotArea dataOnly="0" labelOnly="1" outline="0" fieldPosition="0">
        <references count="2">
          <reference field="8" count="1">
            <x v="67"/>
          </reference>
          <reference field="9" count="1" selected="0">
            <x v="16"/>
          </reference>
        </references>
      </pivotArea>
    </format>
    <format dxfId="308">
      <pivotArea dataOnly="0" labelOnly="1" outline="0" fieldPosition="0">
        <references count="2">
          <reference field="8" count="1">
            <x v="15"/>
          </reference>
          <reference field="9" count="1" selected="0">
            <x v="17"/>
          </reference>
        </references>
      </pivotArea>
    </format>
    <format dxfId="307">
      <pivotArea dataOnly="0" labelOnly="1" outline="0" fieldPosition="0">
        <references count="2">
          <reference field="8" count="1">
            <x v="106"/>
          </reference>
          <reference field="9" count="1" selected="0">
            <x v="18"/>
          </reference>
        </references>
      </pivotArea>
    </format>
    <format dxfId="306">
      <pivotArea dataOnly="0" labelOnly="1" outline="0" fieldPosition="0">
        <references count="2">
          <reference field="8" count="1">
            <x v="2"/>
          </reference>
          <reference field="9" count="1" selected="0">
            <x v="19"/>
          </reference>
        </references>
      </pivotArea>
    </format>
    <format dxfId="305">
      <pivotArea dataOnly="0" labelOnly="1" outline="0" fieldPosition="0">
        <references count="2">
          <reference field="8" count="1">
            <x v="101"/>
          </reference>
          <reference field="9" count="1" selected="0">
            <x v="20"/>
          </reference>
        </references>
      </pivotArea>
    </format>
    <format dxfId="304">
      <pivotArea dataOnly="0" labelOnly="1" outline="0" fieldPosition="0">
        <references count="2">
          <reference field="8" count="1">
            <x v="27"/>
          </reference>
          <reference field="9" count="1" selected="0">
            <x v="21"/>
          </reference>
        </references>
      </pivotArea>
    </format>
    <format dxfId="303">
      <pivotArea dataOnly="0" labelOnly="1" outline="0" fieldPosition="0">
        <references count="2">
          <reference field="8" count="1">
            <x v="30"/>
          </reference>
          <reference field="9" count="1" selected="0">
            <x v="22"/>
          </reference>
        </references>
      </pivotArea>
    </format>
    <format dxfId="302">
      <pivotArea dataOnly="0" labelOnly="1" outline="0" fieldPosition="0">
        <references count="2">
          <reference field="8" count="1">
            <x v="73"/>
          </reference>
          <reference field="9" count="1" selected="0">
            <x v="23"/>
          </reference>
        </references>
      </pivotArea>
    </format>
    <format dxfId="301">
      <pivotArea dataOnly="0" labelOnly="1" outline="0" fieldPosition="0">
        <references count="2">
          <reference field="8" count="1">
            <x v="43"/>
          </reference>
          <reference field="9" count="1" selected="0">
            <x v="24"/>
          </reference>
        </references>
      </pivotArea>
    </format>
    <format dxfId="300">
      <pivotArea dataOnly="0" labelOnly="1" outline="0" fieldPosition="0">
        <references count="2">
          <reference field="8" count="1">
            <x v="97"/>
          </reference>
          <reference field="9" count="1" selected="0">
            <x v="25"/>
          </reference>
        </references>
      </pivotArea>
    </format>
    <format dxfId="299">
      <pivotArea dataOnly="0" labelOnly="1" outline="0" fieldPosition="0">
        <references count="2">
          <reference field="8" count="1">
            <x v="87"/>
          </reference>
          <reference field="9" count="1" selected="0">
            <x v="26"/>
          </reference>
        </references>
      </pivotArea>
    </format>
    <format dxfId="298">
      <pivotArea dataOnly="0" labelOnly="1" outline="0" fieldPosition="0">
        <references count="2">
          <reference field="8" count="1">
            <x v="96"/>
          </reference>
          <reference field="9" count="1" selected="0">
            <x v="27"/>
          </reference>
        </references>
      </pivotArea>
    </format>
    <format dxfId="297">
      <pivotArea dataOnly="0" labelOnly="1" outline="0" fieldPosition="0">
        <references count="2">
          <reference field="8" count="1">
            <x v="16"/>
          </reference>
          <reference field="9" count="1" selected="0">
            <x v="28"/>
          </reference>
        </references>
      </pivotArea>
    </format>
    <format dxfId="296">
      <pivotArea dataOnly="0" labelOnly="1" outline="0" fieldPosition="0">
        <references count="2">
          <reference field="8" count="1">
            <x v="90"/>
          </reference>
          <reference field="9" count="1" selected="0">
            <x v="29"/>
          </reference>
        </references>
      </pivotArea>
    </format>
    <format dxfId="295">
      <pivotArea dataOnly="0" labelOnly="1" outline="0" fieldPosition="0">
        <references count="2">
          <reference field="8" count="1">
            <x v="68"/>
          </reference>
          <reference field="9" count="1" selected="0">
            <x v="30"/>
          </reference>
        </references>
      </pivotArea>
    </format>
    <format dxfId="294">
      <pivotArea dataOnly="0" labelOnly="1" outline="0" fieldPosition="0">
        <references count="2">
          <reference field="8" count="1">
            <x v="10"/>
          </reference>
          <reference field="9" count="1" selected="0">
            <x v="31"/>
          </reference>
        </references>
      </pivotArea>
    </format>
    <format dxfId="293">
      <pivotArea dataOnly="0" labelOnly="1" outline="0" fieldPosition="0">
        <references count="2">
          <reference field="8" count="1">
            <x v="9"/>
          </reference>
          <reference field="9" count="1" selected="0">
            <x v="32"/>
          </reference>
        </references>
      </pivotArea>
    </format>
    <format dxfId="292">
      <pivotArea dataOnly="0" labelOnly="1" outline="0" fieldPosition="0">
        <references count="2">
          <reference field="8" count="1">
            <x v="13"/>
          </reference>
          <reference field="9" count="1" selected="0">
            <x v="33"/>
          </reference>
        </references>
      </pivotArea>
    </format>
    <format dxfId="291">
      <pivotArea dataOnly="0" labelOnly="1" outline="0" fieldPosition="0">
        <references count="2">
          <reference field="8" count="1">
            <x v="5"/>
          </reference>
          <reference field="9" count="1" selected="0">
            <x v="34"/>
          </reference>
        </references>
      </pivotArea>
    </format>
    <format dxfId="290">
      <pivotArea dataOnly="0" labelOnly="1" outline="0" fieldPosition="0">
        <references count="2">
          <reference field="8" count="1">
            <x v="22"/>
          </reference>
          <reference field="9" count="1" selected="0">
            <x v="35"/>
          </reference>
        </references>
      </pivotArea>
    </format>
    <format dxfId="289">
      <pivotArea dataOnly="0" labelOnly="1" outline="0" fieldPosition="0">
        <references count="2">
          <reference field="8" count="1">
            <x v="37"/>
          </reference>
          <reference field="9" count="1" selected="0">
            <x v="36"/>
          </reference>
        </references>
      </pivotArea>
    </format>
    <format dxfId="288">
      <pivotArea dataOnly="0" labelOnly="1" outline="0" fieldPosition="0">
        <references count="2">
          <reference field="8" count="1">
            <x v="40"/>
          </reference>
          <reference field="9" count="1" selected="0">
            <x v="37"/>
          </reference>
        </references>
      </pivotArea>
    </format>
    <format dxfId="287">
      <pivotArea dataOnly="0" labelOnly="1" outline="0" fieldPosition="0">
        <references count="2">
          <reference field="8" count="1">
            <x v="47"/>
          </reference>
          <reference field="9" count="1" selected="0">
            <x v="38"/>
          </reference>
        </references>
      </pivotArea>
    </format>
    <format dxfId="286">
      <pivotArea dataOnly="0" labelOnly="1" outline="0" fieldPosition="0">
        <references count="2">
          <reference field="8" count="1">
            <x v="49"/>
          </reference>
          <reference field="9" count="1" selected="0">
            <x v="39"/>
          </reference>
        </references>
      </pivotArea>
    </format>
    <format dxfId="285">
      <pivotArea dataOnly="0" labelOnly="1" outline="0" fieldPosition="0">
        <references count="2">
          <reference field="8" count="1">
            <x v="58"/>
          </reference>
          <reference field="9" count="1" selected="0">
            <x v="40"/>
          </reference>
        </references>
      </pivotArea>
    </format>
    <format dxfId="284">
      <pivotArea dataOnly="0" labelOnly="1" outline="0" fieldPosition="0">
        <references count="2">
          <reference field="8" count="1">
            <x v="25"/>
          </reference>
          <reference field="9" count="1" selected="0">
            <x v="41"/>
          </reference>
        </references>
      </pivotArea>
    </format>
    <format dxfId="283">
      <pivotArea dataOnly="0" labelOnly="1" outline="0" fieldPosition="0">
        <references count="2">
          <reference field="8" count="1">
            <x v="103"/>
          </reference>
          <reference field="9" count="1" selected="0">
            <x v="42"/>
          </reference>
        </references>
      </pivotArea>
    </format>
    <format dxfId="282">
      <pivotArea dataOnly="0" labelOnly="1" outline="0" fieldPosition="0">
        <references count="2">
          <reference field="8" count="1">
            <x v="7"/>
          </reference>
          <reference field="9" count="1" selected="0">
            <x v="43"/>
          </reference>
        </references>
      </pivotArea>
    </format>
    <format dxfId="281">
      <pivotArea dataOnly="0" labelOnly="1" outline="0" fieldPosition="0">
        <references count="2">
          <reference field="8" count="1">
            <x v="44"/>
          </reference>
          <reference field="9" count="1" selected="0">
            <x v="44"/>
          </reference>
        </references>
      </pivotArea>
    </format>
    <format dxfId="280">
      <pivotArea dataOnly="0" labelOnly="1" outline="0" fieldPosition="0">
        <references count="2">
          <reference field="8" count="1">
            <x v="53"/>
          </reference>
          <reference field="9" count="1" selected="0">
            <x v="45"/>
          </reference>
        </references>
      </pivotArea>
    </format>
    <format dxfId="279">
      <pivotArea dataOnly="0" labelOnly="1" outline="0" fieldPosition="0">
        <references count="2">
          <reference field="8" count="1">
            <x v="92"/>
          </reference>
          <reference field="9" count="1" selected="0">
            <x v="46"/>
          </reference>
        </references>
      </pivotArea>
    </format>
    <format dxfId="278">
      <pivotArea dataOnly="0" labelOnly="1" outline="0" fieldPosition="0">
        <references count="2">
          <reference field="8" count="1">
            <x v="17"/>
          </reference>
          <reference field="9" count="1" selected="0">
            <x v="47"/>
          </reference>
        </references>
      </pivotArea>
    </format>
    <format dxfId="277">
      <pivotArea dataOnly="0" labelOnly="1" outline="0" fieldPosition="0">
        <references count="2">
          <reference field="8" count="1">
            <x v="62"/>
          </reference>
          <reference field="9" count="1" selected="0">
            <x v="48"/>
          </reference>
        </references>
      </pivotArea>
    </format>
    <format dxfId="276">
      <pivotArea dataOnly="0" labelOnly="1" outline="0" fieldPosition="0">
        <references count="2">
          <reference field="8" count="1">
            <x v="29"/>
          </reference>
          <reference field="9" count="1" selected="0">
            <x v="49"/>
          </reference>
        </references>
      </pivotArea>
    </format>
    <format dxfId="275">
      <pivotArea dataOnly="0" labelOnly="1" outline="0" fieldPosition="0">
        <references count="2">
          <reference field="8" count="1">
            <x v="21"/>
          </reference>
          <reference field="9" count="1" selected="0">
            <x v="50"/>
          </reference>
        </references>
      </pivotArea>
    </format>
    <format dxfId="274">
      <pivotArea dataOnly="0" labelOnly="1" outline="0" fieldPosition="0">
        <references count="2">
          <reference field="8" count="1">
            <x v="81"/>
          </reference>
          <reference field="9" count="1" selected="0">
            <x v="51"/>
          </reference>
        </references>
      </pivotArea>
    </format>
    <format dxfId="273">
      <pivotArea dataOnly="0" labelOnly="1" outline="0" fieldPosition="0">
        <references count="2">
          <reference field="8" count="1">
            <x v="65"/>
          </reference>
          <reference field="9" count="1" selected="0">
            <x v="52"/>
          </reference>
        </references>
      </pivotArea>
    </format>
    <format dxfId="272">
      <pivotArea dataOnly="0" labelOnly="1" outline="0" fieldPosition="0">
        <references count="2">
          <reference field="8" count="1">
            <x v="59"/>
          </reference>
          <reference field="9" count="1" selected="0">
            <x v="53"/>
          </reference>
        </references>
      </pivotArea>
    </format>
    <format dxfId="271">
      <pivotArea dataOnly="0" labelOnly="1" outline="0" fieldPosition="0">
        <references count="2">
          <reference field="8" count="1">
            <x v="24"/>
          </reference>
          <reference field="9" count="1" selected="0">
            <x v="54"/>
          </reference>
        </references>
      </pivotArea>
    </format>
    <format dxfId="270">
      <pivotArea dataOnly="0" labelOnly="1" outline="0" fieldPosition="0">
        <references count="2">
          <reference field="8" count="1">
            <x v="12"/>
          </reference>
          <reference field="9" count="1" selected="0">
            <x v="55"/>
          </reference>
        </references>
      </pivotArea>
    </format>
    <format dxfId="269">
      <pivotArea dataOnly="0" labelOnly="1" outline="0" fieldPosition="0">
        <references count="2">
          <reference field="8" count="1">
            <x v="3"/>
          </reference>
          <reference field="9" count="1" selected="0">
            <x v="56"/>
          </reference>
        </references>
      </pivotArea>
    </format>
    <format dxfId="268">
      <pivotArea dataOnly="0" labelOnly="1" outline="0" fieldPosition="0">
        <references count="2">
          <reference field="8" count="1">
            <x v="108"/>
          </reference>
          <reference field="9" count="1" selected="0">
            <x v="57"/>
          </reference>
        </references>
      </pivotArea>
    </format>
    <format dxfId="267">
      <pivotArea dataOnly="0" labelOnly="1" outline="0" fieldPosition="0">
        <references count="2">
          <reference field="8" count="1">
            <x v="98"/>
          </reference>
          <reference field="9" count="1" selected="0">
            <x v="58"/>
          </reference>
        </references>
      </pivotArea>
    </format>
    <format dxfId="266">
      <pivotArea dataOnly="0" labelOnly="1" outline="0" fieldPosition="0">
        <references count="2">
          <reference field="8" count="1">
            <x v="86"/>
          </reference>
          <reference field="9" count="1" selected="0">
            <x v="59"/>
          </reference>
        </references>
      </pivotArea>
    </format>
    <format dxfId="265">
      <pivotArea dataOnly="0" labelOnly="1" outline="0" fieldPosition="0">
        <references count="2">
          <reference field="8" count="1">
            <x v="31"/>
          </reference>
          <reference field="9" count="1" selected="0">
            <x v="60"/>
          </reference>
        </references>
      </pivotArea>
    </format>
    <format dxfId="264">
      <pivotArea dataOnly="0" labelOnly="1" outline="0" fieldPosition="0">
        <references count="2">
          <reference field="8" count="1">
            <x v="57"/>
          </reference>
          <reference field="9" count="1" selected="0">
            <x v="61"/>
          </reference>
        </references>
      </pivotArea>
    </format>
    <format dxfId="263">
      <pivotArea dataOnly="0" labelOnly="1" outline="0" fieldPosition="0">
        <references count="2">
          <reference field="8" count="1">
            <x v="74"/>
          </reference>
          <reference field="9" count="1" selected="0">
            <x v="62"/>
          </reference>
        </references>
      </pivotArea>
    </format>
    <format dxfId="262">
      <pivotArea dataOnly="0" labelOnly="1" outline="0" fieldPosition="0">
        <references count="2">
          <reference field="8" count="1">
            <x v="71"/>
          </reference>
          <reference field="9" count="1" selected="0">
            <x v="63"/>
          </reference>
        </references>
      </pivotArea>
    </format>
    <format dxfId="261">
      <pivotArea dataOnly="0" labelOnly="1" outline="0" fieldPosition="0">
        <references count="2">
          <reference field="8" count="1">
            <x v="63"/>
          </reference>
          <reference field="9" count="1" selected="0">
            <x v="64"/>
          </reference>
        </references>
      </pivotArea>
    </format>
    <format dxfId="260">
      <pivotArea dataOnly="0" labelOnly="1" outline="0" fieldPosition="0">
        <references count="2">
          <reference field="8" count="1">
            <x v="61"/>
          </reference>
          <reference field="9" count="1" selected="0">
            <x v="65"/>
          </reference>
        </references>
      </pivotArea>
    </format>
    <format dxfId="259">
      <pivotArea dataOnly="0" labelOnly="1" outline="0" fieldPosition="0">
        <references count="2">
          <reference field="8" count="1">
            <x v="19"/>
          </reference>
          <reference field="9" count="1" selected="0">
            <x v="66"/>
          </reference>
        </references>
      </pivotArea>
    </format>
    <format dxfId="258">
      <pivotArea dataOnly="0" labelOnly="1" outline="0" fieldPosition="0">
        <references count="2">
          <reference field="8" count="1">
            <x v="79"/>
          </reference>
          <reference field="9" count="1" selected="0">
            <x v="67"/>
          </reference>
        </references>
      </pivotArea>
    </format>
    <format dxfId="257">
      <pivotArea dataOnly="0" labelOnly="1" outline="0" fieldPosition="0">
        <references count="2">
          <reference field="8" count="1">
            <x v="78"/>
          </reference>
          <reference field="9" count="1" selected="0">
            <x v="68"/>
          </reference>
        </references>
      </pivotArea>
    </format>
    <format dxfId="256">
      <pivotArea dataOnly="0" labelOnly="1" outline="0" fieldPosition="0">
        <references count="2">
          <reference field="8" count="1">
            <x v="85"/>
          </reference>
          <reference field="9" count="1" selected="0">
            <x v="69"/>
          </reference>
        </references>
      </pivotArea>
    </format>
    <format dxfId="255">
      <pivotArea dataOnly="0" labelOnly="1" outline="0" fieldPosition="0">
        <references count="2">
          <reference field="8" count="1">
            <x v="4"/>
          </reference>
          <reference field="9" count="1" selected="0">
            <x v="70"/>
          </reference>
        </references>
      </pivotArea>
    </format>
    <format dxfId="254">
      <pivotArea dataOnly="0" labelOnly="1" outline="0" fieldPosition="0">
        <references count="2">
          <reference field="8" count="1">
            <x v="17"/>
          </reference>
          <reference field="9" count="1" selected="0">
            <x v="71"/>
          </reference>
        </references>
      </pivotArea>
    </format>
    <format dxfId="253">
      <pivotArea dataOnly="0" labelOnly="1" outline="0" fieldPosition="0">
        <references count="2">
          <reference field="8" count="1">
            <x v="83"/>
          </reference>
          <reference field="9" count="1" selected="0">
            <x v="72"/>
          </reference>
        </references>
      </pivotArea>
    </format>
    <format dxfId="252">
      <pivotArea dataOnly="0" labelOnly="1" outline="0" fieldPosition="0">
        <references count="2">
          <reference field="8" count="1">
            <x v="38"/>
          </reference>
          <reference field="9" count="1" selected="0">
            <x v="73"/>
          </reference>
        </references>
      </pivotArea>
    </format>
    <format dxfId="251">
      <pivotArea dataOnly="0" labelOnly="1" outline="0" fieldPosition="0">
        <references count="2">
          <reference field="8" count="1">
            <x v="39"/>
          </reference>
          <reference field="9" count="1" selected="0">
            <x v="74"/>
          </reference>
        </references>
      </pivotArea>
    </format>
    <format dxfId="250">
      <pivotArea dataOnly="0" labelOnly="1" outline="0" fieldPosition="0">
        <references count="2">
          <reference field="8" count="1">
            <x v="6"/>
          </reference>
          <reference field="9" count="1" selected="0">
            <x v="75"/>
          </reference>
        </references>
      </pivotArea>
    </format>
    <format dxfId="249">
      <pivotArea dataOnly="0" labelOnly="1" outline="0" fieldPosition="0">
        <references count="2">
          <reference field="8" count="1">
            <x v="45"/>
          </reference>
          <reference field="9" count="1" selected="0">
            <x v="76"/>
          </reference>
        </references>
      </pivotArea>
    </format>
    <format dxfId="248">
      <pivotArea dataOnly="0" labelOnly="1" outline="0" fieldPosition="0">
        <references count="2">
          <reference field="8" count="1">
            <x v="20"/>
          </reference>
          <reference field="9" count="1" selected="0">
            <x v="77"/>
          </reference>
        </references>
      </pivotArea>
    </format>
    <format dxfId="247">
      <pivotArea dataOnly="0" labelOnly="1" outline="0" fieldPosition="0">
        <references count="2">
          <reference field="8" count="1">
            <x v="60"/>
          </reference>
          <reference field="9" count="1" selected="0">
            <x v="78"/>
          </reference>
        </references>
      </pivotArea>
    </format>
    <format dxfId="246">
      <pivotArea dataOnly="0" labelOnly="1" outline="0" fieldPosition="0">
        <references count="2">
          <reference field="8" count="1">
            <x v="34"/>
          </reference>
          <reference field="9" count="1" selected="0">
            <x v="79"/>
          </reference>
        </references>
      </pivotArea>
    </format>
    <format dxfId="245">
      <pivotArea dataOnly="0" labelOnly="1" outline="0" fieldPosition="0">
        <references count="2">
          <reference field="8" count="1">
            <x v="32"/>
          </reference>
          <reference field="9" count="1" selected="0">
            <x v="80"/>
          </reference>
        </references>
      </pivotArea>
    </format>
    <format dxfId="244">
      <pivotArea dataOnly="0" labelOnly="1" outline="0" fieldPosition="0">
        <references count="2">
          <reference field="8" count="1">
            <x v="17"/>
          </reference>
          <reference field="9" count="1" selected="0">
            <x v="81"/>
          </reference>
        </references>
      </pivotArea>
    </format>
    <format dxfId="243">
      <pivotArea dataOnly="0" labelOnly="1" outline="0" fieldPosition="0">
        <references count="2">
          <reference field="8" count="1">
            <x v="94"/>
          </reference>
          <reference field="9" count="1" selected="0">
            <x v="82"/>
          </reference>
        </references>
      </pivotArea>
    </format>
    <format dxfId="242">
      <pivotArea dataOnly="0" labelOnly="1" outline="0" fieldPosition="0">
        <references count="2">
          <reference field="8" count="1">
            <x v="70"/>
          </reference>
          <reference field="9" count="1" selected="0">
            <x v="83"/>
          </reference>
        </references>
      </pivotArea>
    </format>
    <format dxfId="241">
      <pivotArea dataOnly="0" labelOnly="1" outline="0" fieldPosition="0">
        <references count="2">
          <reference field="8" count="1">
            <x v="1"/>
          </reference>
          <reference field="9" count="1" selected="0">
            <x v="84"/>
          </reference>
        </references>
      </pivotArea>
    </format>
    <format dxfId="240">
      <pivotArea dataOnly="0" labelOnly="1" outline="0" fieldPosition="0">
        <references count="2">
          <reference field="8" count="1">
            <x v="23"/>
          </reference>
          <reference field="9" count="1" selected="0">
            <x v="85"/>
          </reference>
        </references>
      </pivotArea>
    </format>
    <format dxfId="239">
      <pivotArea dataOnly="0" labelOnly="1" outline="0" fieldPosition="0">
        <references count="2">
          <reference field="8" count="1">
            <x v="48"/>
          </reference>
          <reference field="9" count="1" selected="0">
            <x v="86"/>
          </reference>
        </references>
      </pivotArea>
    </format>
    <format dxfId="238">
      <pivotArea dataOnly="0" labelOnly="1" outline="0" fieldPosition="0">
        <references count="2">
          <reference field="8" count="1">
            <x v="104"/>
          </reference>
          <reference field="9" count="1" selected="0">
            <x v="87"/>
          </reference>
        </references>
      </pivotArea>
    </format>
    <format dxfId="237">
      <pivotArea dataOnly="0" labelOnly="1" outline="0" fieldPosition="0">
        <references count="2">
          <reference field="8" count="1">
            <x v="100"/>
          </reference>
          <reference field="9" count="1" selected="0">
            <x v="88"/>
          </reference>
        </references>
      </pivotArea>
    </format>
    <format dxfId="236">
      <pivotArea dataOnly="0" labelOnly="1" outline="0" fieldPosition="0">
        <references count="2">
          <reference field="8" count="1">
            <x v="51"/>
          </reference>
          <reference field="9" count="1" selected="0">
            <x v="89"/>
          </reference>
        </references>
      </pivotArea>
    </format>
    <format dxfId="235">
      <pivotArea dataOnly="0" labelOnly="1" outline="0" fieldPosition="0">
        <references count="2">
          <reference field="8" count="1">
            <x v="50"/>
          </reference>
          <reference field="9" count="1" selected="0">
            <x v="90"/>
          </reference>
        </references>
      </pivotArea>
    </format>
    <format dxfId="234">
      <pivotArea dataOnly="0" labelOnly="1" outline="0" fieldPosition="0">
        <references count="2">
          <reference field="8" count="1">
            <x v="33"/>
          </reference>
          <reference field="9" count="1" selected="0">
            <x v="91"/>
          </reference>
        </references>
      </pivotArea>
    </format>
    <format dxfId="233">
      <pivotArea dataOnly="0" labelOnly="1" outline="0" fieldPosition="0">
        <references count="2">
          <reference field="8" count="1">
            <x v="66"/>
          </reference>
          <reference field="9" count="1" selected="0">
            <x v="92"/>
          </reference>
        </references>
      </pivotArea>
    </format>
    <format dxfId="232">
      <pivotArea dataOnly="0" labelOnly="1" outline="0" fieldPosition="0">
        <references count="2">
          <reference field="8" count="1">
            <x v="46"/>
          </reference>
          <reference field="9" count="1" selected="0">
            <x v="93"/>
          </reference>
        </references>
      </pivotArea>
    </format>
    <format dxfId="231">
      <pivotArea dataOnly="0" labelOnly="1" outline="0" fieldPosition="0">
        <references count="2">
          <reference field="8" count="1">
            <x v="54"/>
          </reference>
          <reference field="9" count="1" selected="0">
            <x v="94"/>
          </reference>
        </references>
      </pivotArea>
    </format>
    <format dxfId="230">
      <pivotArea dataOnly="0" labelOnly="1" outline="0" fieldPosition="0">
        <references count="2">
          <reference field="8" count="1">
            <x v="52"/>
          </reference>
          <reference field="9" count="1" selected="0">
            <x v="95"/>
          </reference>
        </references>
      </pivotArea>
    </format>
    <format dxfId="229">
      <pivotArea dataOnly="0" labelOnly="1" outline="0" fieldPosition="0">
        <references count="2">
          <reference field="8" count="1">
            <x v="11"/>
          </reference>
          <reference field="9" count="1" selected="0">
            <x v="97"/>
          </reference>
        </references>
      </pivotArea>
    </format>
    <format dxfId="228">
      <pivotArea dataOnly="0" labelOnly="1" outline="0" fieldPosition="0">
        <references count="2">
          <reference field="8" count="1">
            <x v="55"/>
          </reference>
          <reference field="9" count="1" selected="0">
            <x v="98"/>
          </reference>
        </references>
      </pivotArea>
    </format>
    <format dxfId="227">
      <pivotArea dataOnly="0" labelOnly="1" outline="0" fieldPosition="0">
        <references count="2">
          <reference field="8" count="1">
            <x v="72"/>
          </reference>
          <reference field="9" count="1" selected="0">
            <x v="99"/>
          </reference>
        </references>
      </pivotArea>
    </format>
    <format dxfId="226">
      <pivotArea dataOnly="0" labelOnly="1" outline="0" fieldPosition="0">
        <references count="2">
          <reference field="8" count="1">
            <x v="8"/>
          </reference>
          <reference field="9" count="1" selected="0">
            <x v="100"/>
          </reference>
        </references>
      </pivotArea>
    </format>
    <format dxfId="225">
      <pivotArea dataOnly="0" labelOnly="1" outline="0" fieldPosition="0">
        <references count="2">
          <reference field="8" count="1">
            <x v="56"/>
          </reference>
          <reference field="9" count="1" selected="0">
            <x v="101"/>
          </reference>
        </references>
      </pivotArea>
    </format>
    <format dxfId="224">
      <pivotArea dataOnly="0" labelOnly="1" outline="0" fieldPosition="0">
        <references count="2">
          <reference field="8" count="1">
            <x v="93"/>
          </reference>
          <reference field="9" count="1" selected="0">
            <x v="102"/>
          </reference>
        </references>
      </pivotArea>
    </format>
    <format dxfId="223">
      <pivotArea dataOnly="0" labelOnly="1" outline="0" fieldPosition="0">
        <references count="2">
          <reference field="8" count="1">
            <x v="77"/>
          </reference>
          <reference field="9" count="1" selected="0">
            <x v="103"/>
          </reference>
        </references>
      </pivotArea>
    </format>
    <format dxfId="222">
      <pivotArea dataOnly="0" labelOnly="1" outline="0" fieldPosition="0">
        <references count="2">
          <reference field="8" count="1">
            <x v="28"/>
          </reference>
          <reference field="9" count="1" selected="0">
            <x v="104"/>
          </reference>
        </references>
      </pivotArea>
    </format>
    <format dxfId="221">
      <pivotArea dataOnly="0" labelOnly="1" outline="0" fieldPosition="0">
        <references count="2">
          <reference field="8" count="1">
            <x v="75"/>
          </reference>
          <reference field="9" count="1" selected="0">
            <x v="105"/>
          </reference>
        </references>
      </pivotArea>
    </format>
    <format dxfId="220">
      <pivotArea dataOnly="0" labelOnly="1" outline="0" fieldPosition="0">
        <references count="2">
          <reference field="8" count="1">
            <x v="82"/>
          </reference>
          <reference field="9" count="1" selected="0">
            <x v="106"/>
          </reference>
        </references>
      </pivotArea>
    </format>
    <format dxfId="219">
      <pivotArea dataOnly="0" labelOnly="1" outline="0" fieldPosition="0">
        <references count="2">
          <reference field="8" count="1">
            <x v="84"/>
          </reference>
          <reference field="9" count="1" selected="0">
            <x v="108"/>
          </reference>
        </references>
      </pivotArea>
    </format>
    <format dxfId="218">
      <pivotArea dataOnly="0" labelOnly="1" outline="0" fieldPosition="0">
        <references count="2">
          <reference field="8" count="1">
            <x v="99"/>
          </reference>
          <reference field="9" count="1" selected="0">
            <x v="109"/>
          </reference>
        </references>
      </pivotArea>
    </format>
    <format dxfId="217">
      <pivotArea dataOnly="0" labelOnly="1" outline="0" fieldPosition="0">
        <references count="2">
          <reference field="8" count="1">
            <x v="64"/>
          </reference>
          <reference field="9" count="1" selected="0">
            <x v="110"/>
          </reference>
        </references>
      </pivotArea>
    </format>
    <format dxfId="216">
      <pivotArea dataOnly="0" labelOnly="1" outline="0" fieldPosition="0">
        <references count="2">
          <reference field="8" count="1">
            <x v="69"/>
          </reference>
          <reference field="9" count="1" selected="0">
            <x v="111"/>
          </reference>
        </references>
      </pivotArea>
    </format>
    <format dxfId="215">
      <pivotArea dataOnly="0" labelOnly="1" outline="0" fieldPosition="0">
        <references count="3">
          <reference field="8" count="1" selected="0">
            <x v="102"/>
          </reference>
          <reference field="9" count="1" selected="0">
            <x v="0"/>
          </reference>
          <reference field="10" count="1">
            <x v="2"/>
          </reference>
        </references>
      </pivotArea>
    </format>
    <format dxfId="214">
      <pivotArea dataOnly="0" labelOnly="1" outline="0" fieldPosition="0">
        <references count="3">
          <reference field="8" count="1" selected="0">
            <x v="26"/>
          </reference>
          <reference field="9" count="1" selected="0">
            <x v="1"/>
          </reference>
          <reference field="10" count="1">
            <x v="22"/>
          </reference>
        </references>
      </pivotArea>
    </format>
    <format dxfId="213">
      <pivotArea dataOnly="0" labelOnly="1" outline="0" fieldPosition="0">
        <references count="3">
          <reference field="8" count="1" selected="0">
            <x v="35"/>
          </reference>
          <reference field="9" count="1" selected="0">
            <x v="2"/>
          </reference>
          <reference field="10" count="1">
            <x v="10"/>
          </reference>
        </references>
      </pivotArea>
    </format>
    <format dxfId="212">
      <pivotArea dataOnly="0" labelOnly="1" outline="0" fieldPosition="0">
        <references count="3">
          <reference field="8" count="1" selected="0">
            <x v="107"/>
          </reference>
          <reference field="9" count="1" selected="0">
            <x v="3"/>
          </reference>
          <reference field="10" count="1">
            <x v="20"/>
          </reference>
        </references>
      </pivotArea>
    </format>
    <format dxfId="211">
      <pivotArea dataOnly="0" labelOnly="1" outline="0" fieldPosition="0">
        <references count="3">
          <reference field="8" count="1" selected="0">
            <x v="41"/>
          </reference>
          <reference field="9" count="1" selected="0">
            <x v="4"/>
          </reference>
          <reference field="10" count="1">
            <x v="12"/>
          </reference>
        </references>
      </pivotArea>
    </format>
    <format dxfId="210">
      <pivotArea dataOnly="0" labelOnly="1" outline="0" fieldPosition="0">
        <references count="3">
          <reference field="8" count="1" selected="0">
            <x v="18"/>
          </reference>
          <reference field="9" count="1" selected="0">
            <x v="6"/>
          </reference>
          <reference field="10" count="1">
            <x v="7"/>
          </reference>
        </references>
      </pivotArea>
    </format>
    <format dxfId="209">
      <pivotArea dataOnly="0" labelOnly="1" outline="0" fieldPosition="0">
        <references count="3">
          <reference field="8" count="1" selected="0">
            <x v="105"/>
          </reference>
          <reference field="9" count="1" selected="0">
            <x v="7"/>
          </reference>
          <reference field="10" count="1">
            <x v="20"/>
          </reference>
        </references>
      </pivotArea>
    </format>
    <format dxfId="208">
      <pivotArea dataOnly="0" labelOnly="1" outline="0" fieldPosition="0">
        <references count="3">
          <reference field="8" count="1" selected="0">
            <x v="36"/>
          </reference>
          <reference field="9" count="1" selected="0">
            <x v="8"/>
          </reference>
          <reference field="10" count="1">
            <x v="22"/>
          </reference>
        </references>
      </pivotArea>
    </format>
    <format dxfId="207">
      <pivotArea dataOnly="0" labelOnly="1" outline="0" fieldPosition="0">
        <references count="3">
          <reference field="8" count="1" selected="0">
            <x v="91"/>
          </reference>
          <reference field="9" count="1" selected="0">
            <x v="9"/>
          </reference>
          <reference field="10" count="1">
            <x v="10"/>
          </reference>
        </references>
      </pivotArea>
    </format>
    <format dxfId="206">
      <pivotArea dataOnly="0" labelOnly="1" outline="0" fieldPosition="0">
        <references count="3">
          <reference field="8" count="1" selected="0">
            <x v="0"/>
          </reference>
          <reference field="9" count="1" selected="0">
            <x v="11"/>
          </reference>
          <reference field="10" count="1">
            <x v="0"/>
          </reference>
        </references>
      </pivotArea>
    </format>
    <format dxfId="205">
      <pivotArea dataOnly="0" labelOnly="1" outline="0" fieldPosition="0">
        <references count="3">
          <reference field="8" count="1" selected="0">
            <x v="80"/>
          </reference>
          <reference field="9" count="1" selected="0">
            <x v="12"/>
          </reference>
          <reference field="10" count="1">
            <x v="6"/>
          </reference>
        </references>
      </pivotArea>
    </format>
    <format dxfId="204">
      <pivotArea dataOnly="0" labelOnly="1" outline="0" fieldPosition="0">
        <references count="3">
          <reference field="8" count="1" selected="0">
            <x v="14"/>
          </reference>
          <reference field="9" count="1" selected="0">
            <x v="13"/>
          </reference>
          <reference field="10" count="1">
            <x v="7"/>
          </reference>
        </references>
      </pivotArea>
    </format>
    <format dxfId="203">
      <pivotArea dataOnly="0" labelOnly="1" outline="0" fieldPosition="0">
        <references count="3">
          <reference field="8" count="1" selected="0">
            <x v="42"/>
          </reference>
          <reference field="9" count="1" selected="0">
            <x v="14"/>
          </reference>
          <reference field="10" count="1">
            <x v="12"/>
          </reference>
        </references>
      </pivotArea>
    </format>
    <format dxfId="202">
      <pivotArea dataOnly="0" labelOnly="1" outline="0" fieldPosition="0">
        <references count="3">
          <reference field="8" count="1" selected="0">
            <x v="88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01">
      <pivotArea dataOnly="0" labelOnly="1" outline="0" fieldPosition="0">
        <references count="3">
          <reference field="8" count="1" selected="0">
            <x v="67"/>
          </reference>
          <reference field="9" count="1" selected="0">
            <x v="16"/>
          </reference>
          <reference field="10" count="1">
            <x v="3"/>
          </reference>
        </references>
      </pivotArea>
    </format>
    <format dxfId="200">
      <pivotArea dataOnly="0" labelOnly="1" outline="0" fieldPosition="0">
        <references count="3">
          <reference field="8" count="1" selected="0">
            <x v="15"/>
          </reference>
          <reference field="9" count="1" selected="0">
            <x v="17"/>
          </reference>
          <reference field="10" count="1">
            <x v="7"/>
          </reference>
        </references>
      </pivotArea>
    </format>
    <format dxfId="199">
      <pivotArea dataOnly="0" labelOnly="1" outline="0" fieldPosition="0">
        <references count="3">
          <reference field="8" count="1" selected="0">
            <x v="106"/>
          </reference>
          <reference field="9" count="1" selected="0">
            <x v="18"/>
          </reference>
          <reference field="10" count="1">
            <x v="20"/>
          </reference>
        </references>
      </pivotArea>
    </format>
    <format dxfId="198">
      <pivotArea dataOnly="0" labelOnly="1" outline="0" fieldPosition="0">
        <references count="3">
          <reference field="8" count="1" selected="0">
            <x v="2"/>
          </reference>
          <reference field="9" count="1" selected="0">
            <x v="19"/>
          </reference>
          <reference field="10" count="1">
            <x v="2"/>
          </reference>
        </references>
      </pivotArea>
    </format>
    <format dxfId="197">
      <pivotArea dataOnly="0" labelOnly="1" outline="0" fieldPosition="0">
        <references count="3">
          <reference field="8" count="1" selected="0">
            <x v="101"/>
          </reference>
          <reference field="9" count="1" selected="0">
            <x v="20"/>
          </reference>
          <reference field="10" count="1">
            <x v="4"/>
          </reference>
        </references>
      </pivotArea>
    </format>
    <format dxfId="196">
      <pivotArea dataOnly="0" labelOnly="1" outline="0" fieldPosition="0">
        <references count="3">
          <reference field="8" count="1" selected="0">
            <x v="27"/>
          </reference>
          <reference field="9" count="1" selected="0">
            <x v="21"/>
          </reference>
          <reference field="10" count="1">
            <x v="10"/>
          </reference>
        </references>
      </pivotArea>
    </format>
    <format dxfId="195">
      <pivotArea dataOnly="0" labelOnly="1" outline="0" fieldPosition="0">
        <references count="3">
          <reference field="8" count="1" selected="0">
            <x v="73"/>
          </reference>
          <reference field="9" count="1" selected="0">
            <x v="23"/>
          </reference>
          <reference field="10" count="1">
            <x v="20"/>
          </reference>
        </references>
      </pivotArea>
    </format>
    <format dxfId="194">
      <pivotArea dataOnly="0" labelOnly="1" outline="0" fieldPosition="0">
        <references count="3">
          <reference field="8" count="1" selected="0">
            <x v="43"/>
          </reference>
          <reference field="9" count="1" selected="0">
            <x v="24"/>
          </reference>
          <reference field="10" count="1">
            <x v="12"/>
          </reference>
        </references>
      </pivotArea>
    </format>
    <format dxfId="193">
      <pivotArea dataOnly="0" labelOnly="1" outline="0" fieldPosition="0">
        <references count="3">
          <reference field="8" count="1" selected="0">
            <x v="97"/>
          </reference>
          <reference field="9" count="1" selected="0">
            <x v="25"/>
          </reference>
          <reference field="10" count="1">
            <x v="16"/>
          </reference>
        </references>
      </pivotArea>
    </format>
    <format dxfId="192">
      <pivotArea dataOnly="0" labelOnly="1" outline="0" fieldPosition="0">
        <references count="3">
          <reference field="8" count="1" selected="0">
            <x v="87"/>
          </reference>
          <reference field="9" count="1" selected="0">
            <x v="26"/>
          </reference>
          <reference field="10" count="1">
            <x v="15"/>
          </reference>
        </references>
      </pivotArea>
    </format>
    <format dxfId="191">
      <pivotArea dataOnly="0" labelOnly="1" outline="0" fieldPosition="0">
        <references count="3">
          <reference field="8" count="1" selected="0">
            <x v="96"/>
          </reference>
          <reference field="9" count="1" selected="0">
            <x v="27"/>
          </reference>
          <reference field="10" count="1">
            <x v="16"/>
          </reference>
        </references>
      </pivotArea>
    </format>
    <format dxfId="190">
      <pivotArea dataOnly="0" labelOnly="1" outline="0" fieldPosition="0">
        <references count="3">
          <reference field="8" count="1" selected="0">
            <x v="16"/>
          </reference>
          <reference field="9" count="1" selected="0">
            <x v="28"/>
          </reference>
          <reference field="10" count="1">
            <x v="7"/>
          </reference>
        </references>
      </pivotArea>
    </format>
    <format dxfId="189">
      <pivotArea dataOnly="0" labelOnly="1" outline="0" fieldPosition="0">
        <references count="3">
          <reference field="8" count="1" selected="0">
            <x v="90"/>
          </reference>
          <reference field="9" count="1" selected="0">
            <x v="29"/>
          </reference>
          <reference field="10" count="1">
            <x v="12"/>
          </reference>
        </references>
      </pivotArea>
    </format>
    <format dxfId="188">
      <pivotArea dataOnly="0" labelOnly="1" outline="0" fieldPosition="0">
        <references count="3">
          <reference field="8" count="1" selected="0">
            <x v="68"/>
          </reference>
          <reference field="9" count="1" selected="0">
            <x v="30"/>
          </reference>
          <reference field="10" count="1">
            <x v="19"/>
          </reference>
        </references>
      </pivotArea>
    </format>
    <format dxfId="187">
      <pivotArea dataOnly="0" labelOnly="1" outline="0" fieldPosition="0">
        <references count="3">
          <reference field="8" count="1" selected="0">
            <x v="10"/>
          </reference>
          <reference field="9" count="1" selected="0">
            <x v="31"/>
          </reference>
          <reference field="10" count="1">
            <x v="6"/>
          </reference>
        </references>
      </pivotArea>
    </format>
    <format dxfId="186">
      <pivotArea dataOnly="0" labelOnly="1" outline="0" fieldPosition="0">
        <references count="3">
          <reference field="8" count="1" selected="0">
            <x v="13"/>
          </reference>
          <reference field="9" count="1" selected="0">
            <x v="33"/>
          </reference>
          <reference field="10" count="1">
            <x v="7"/>
          </reference>
        </references>
      </pivotArea>
    </format>
    <format dxfId="185">
      <pivotArea dataOnly="0" labelOnly="1" outline="0" fieldPosition="0">
        <references count="3">
          <reference field="8" count="1" selected="0">
            <x v="5"/>
          </reference>
          <reference field="9" count="1" selected="0">
            <x v="34"/>
          </reference>
          <reference field="10" count="1">
            <x v="4"/>
          </reference>
        </references>
      </pivotArea>
    </format>
    <format dxfId="184">
      <pivotArea dataOnly="0" labelOnly="1" outline="0" fieldPosition="0">
        <references count="3">
          <reference field="8" count="1" selected="0">
            <x v="22"/>
          </reference>
          <reference field="9" count="1" selected="0">
            <x v="35"/>
          </reference>
          <reference field="10" count="1">
            <x v="8"/>
          </reference>
        </references>
      </pivotArea>
    </format>
    <format dxfId="183">
      <pivotArea dataOnly="0" labelOnly="1" outline="0" fieldPosition="0">
        <references count="3">
          <reference field="8" count="1" selected="0">
            <x v="37"/>
          </reference>
          <reference field="9" count="1" selected="0">
            <x v="36"/>
          </reference>
          <reference field="10" count="1">
            <x v="11"/>
          </reference>
        </references>
      </pivotArea>
    </format>
    <format dxfId="182">
      <pivotArea dataOnly="0" labelOnly="1" outline="0" fieldPosition="0">
        <references count="3">
          <reference field="8" count="1" selected="0">
            <x v="40"/>
          </reference>
          <reference field="9" count="1" selected="0">
            <x v="37"/>
          </reference>
          <reference field="10" count="1">
            <x v="12"/>
          </reference>
        </references>
      </pivotArea>
    </format>
    <format dxfId="181">
      <pivotArea dataOnly="0" labelOnly="1" outline="0" fieldPosition="0">
        <references count="3">
          <reference field="8" count="1" selected="0">
            <x v="47"/>
          </reference>
          <reference field="9" count="1" selected="0">
            <x v="38"/>
          </reference>
          <reference field="10" count="1">
            <x v="13"/>
          </reference>
        </references>
      </pivotArea>
    </format>
    <format dxfId="180">
      <pivotArea dataOnly="0" labelOnly="1" outline="0" fieldPosition="0">
        <references count="3">
          <reference field="8" count="1" selected="0">
            <x v="49"/>
          </reference>
          <reference field="9" count="1" selected="0">
            <x v="39"/>
          </reference>
          <reference field="10" count="1">
            <x v="14"/>
          </reference>
        </references>
      </pivotArea>
    </format>
    <format dxfId="179">
      <pivotArea dataOnly="0" labelOnly="1" outline="0" fieldPosition="0">
        <references count="3">
          <reference field="8" count="1" selected="0">
            <x v="58"/>
          </reference>
          <reference field="9" count="1" selected="0">
            <x v="40"/>
          </reference>
          <reference field="10" count="1">
            <x v="15"/>
          </reference>
        </references>
      </pivotArea>
    </format>
    <format dxfId="178">
      <pivotArea dataOnly="0" labelOnly="1" outline="0" fieldPosition="0">
        <references count="3">
          <reference field="8" count="1" selected="0">
            <x v="25"/>
          </reference>
          <reference field="9" count="1" selected="0">
            <x v="41"/>
          </reference>
          <reference field="10" count="1">
            <x v="10"/>
          </reference>
        </references>
      </pivotArea>
    </format>
    <format dxfId="177">
      <pivotArea dataOnly="0" labelOnly="1" outline="0" fieldPosition="0">
        <references count="3">
          <reference field="8" count="1" selected="0">
            <x v="103"/>
          </reference>
          <reference field="9" count="1" selected="0">
            <x v="42"/>
          </reference>
          <reference field="10" count="1">
            <x v="21"/>
          </reference>
        </references>
      </pivotArea>
    </format>
    <format dxfId="176">
      <pivotArea dataOnly="0" labelOnly="1" outline="0" fieldPosition="0">
        <references count="3">
          <reference field="8" count="1" selected="0">
            <x v="7"/>
          </reference>
          <reference field="9" count="1" selected="0">
            <x v="43"/>
          </reference>
          <reference field="10" count="1">
            <x v="5"/>
          </reference>
        </references>
      </pivotArea>
    </format>
    <format dxfId="175">
      <pivotArea dataOnly="0" labelOnly="1" outline="0" fieldPosition="0">
        <references count="3">
          <reference field="8" count="1" selected="0">
            <x v="44"/>
          </reference>
          <reference field="9" count="1" selected="0">
            <x v="44"/>
          </reference>
          <reference field="10" count="1">
            <x v="12"/>
          </reference>
        </references>
      </pivotArea>
    </format>
    <format dxfId="174">
      <pivotArea dataOnly="0" labelOnly="1" outline="0" fieldPosition="0">
        <references count="3">
          <reference field="8" count="1" selected="0">
            <x v="53"/>
          </reference>
          <reference field="9" count="1" selected="0">
            <x v="45"/>
          </reference>
          <reference field="10" count="1">
            <x v="10"/>
          </reference>
        </references>
      </pivotArea>
    </format>
    <format dxfId="173">
      <pivotArea dataOnly="0" labelOnly="1" outline="0" fieldPosition="0">
        <references count="3">
          <reference field="8" count="1" selected="0">
            <x v="92"/>
          </reference>
          <reference field="9" count="1" selected="0">
            <x v="46"/>
          </reference>
          <reference field="10" count="1">
            <x v="6"/>
          </reference>
        </references>
      </pivotArea>
    </format>
    <format dxfId="172">
      <pivotArea dataOnly="0" labelOnly="1" outline="0" fieldPosition="0">
        <references count="3">
          <reference field="8" count="1" selected="0">
            <x v="17"/>
          </reference>
          <reference field="9" count="1" selected="0">
            <x v="47"/>
          </reference>
          <reference field="10" count="1">
            <x v="7"/>
          </reference>
        </references>
      </pivotArea>
    </format>
    <format dxfId="171">
      <pivotArea dataOnly="0" labelOnly="1" outline="0" fieldPosition="0">
        <references count="3">
          <reference field="8" count="1" selected="0">
            <x v="62"/>
          </reference>
          <reference field="9" count="1" selected="0">
            <x v="48"/>
          </reference>
          <reference field="10" count="1">
            <x v="16"/>
          </reference>
        </references>
      </pivotArea>
    </format>
    <format dxfId="170">
      <pivotArea dataOnly="0" labelOnly="1" outline="0" fieldPosition="0">
        <references count="3">
          <reference field="8" count="1" selected="0">
            <x v="29"/>
          </reference>
          <reference field="9" count="1" selected="0">
            <x v="49"/>
          </reference>
          <reference field="10" count="1">
            <x v="10"/>
          </reference>
        </references>
      </pivotArea>
    </format>
    <format dxfId="169">
      <pivotArea dataOnly="0" labelOnly="1" outline="0" fieldPosition="0">
        <references count="3">
          <reference field="8" count="1" selected="0">
            <x v="21"/>
          </reference>
          <reference field="9" count="1" selected="0">
            <x v="50"/>
          </reference>
          <reference field="10" count="1">
            <x v="7"/>
          </reference>
        </references>
      </pivotArea>
    </format>
    <format dxfId="168">
      <pivotArea dataOnly="0" labelOnly="1" outline="0" fieldPosition="0">
        <references count="3">
          <reference field="8" count="1" selected="0">
            <x v="81"/>
          </reference>
          <reference field="9" count="1" selected="0">
            <x v="51"/>
          </reference>
          <reference field="10" count="1">
            <x v="18"/>
          </reference>
        </references>
      </pivotArea>
    </format>
    <format dxfId="167">
      <pivotArea dataOnly="0" labelOnly="1" outline="0" fieldPosition="0">
        <references count="3">
          <reference field="8" count="1" selected="0">
            <x v="65"/>
          </reference>
          <reference field="9" count="1" selected="0">
            <x v="52"/>
          </reference>
          <reference field="10" count="1">
            <x v="19"/>
          </reference>
        </references>
      </pivotArea>
    </format>
    <format dxfId="166">
      <pivotArea dataOnly="0" labelOnly="1" outline="0" fieldPosition="0">
        <references count="3">
          <reference field="8" count="1" selected="0">
            <x v="59"/>
          </reference>
          <reference field="9" count="1" selected="0">
            <x v="53"/>
          </reference>
          <reference field="10" count="1">
            <x v="15"/>
          </reference>
        </references>
      </pivotArea>
    </format>
    <format dxfId="165">
      <pivotArea dataOnly="0" labelOnly="1" outline="0" fieldPosition="0">
        <references count="3">
          <reference field="8" count="1" selected="0">
            <x v="24"/>
          </reference>
          <reference field="9" count="1" selected="0">
            <x v="54"/>
          </reference>
          <reference field="10" count="1">
            <x v="9"/>
          </reference>
        </references>
      </pivotArea>
    </format>
    <format dxfId="164">
      <pivotArea dataOnly="0" labelOnly="1" outline="0" fieldPosition="0">
        <references count="3">
          <reference field="8" count="1" selected="0">
            <x v="12"/>
          </reference>
          <reference field="9" count="1" selected="0">
            <x v="55"/>
          </reference>
          <reference field="10" count="1">
            <x v="10"/>
          </reference>
        </references>
      </pivotArea>
    </format>
    <format dxfId="163">
      <pivotArea dataOnly="0" labelOnly="1" outline="0" fieldPosition="0">
        <references count="3">
          <reference field="8" count="1" selected="0">
            <x v="3"/>
          </reference>
          <reference field="9" count="1" selected="0">
            <x v="56"/>
          </reference>
          <reference field="10" count="1">
            <x v="2"/>
          </reference>
        </references>
      </pivotArea>
    </format>
    <format dxfId="162">
      <pivotArea dataOnly="0" labelOnly="1" outline="0" fieldPosition="0">
        <references count="3">
          <reference field="8" count="1" selected="0">
            <x v="108"/>
          </reference>
          <reference field="9" count="1" selected="0">
            <x v="57"/>
          </reference>
          <reference field="10" count="1">
            <x v="20"/>
          </reference>
        </references>
      </pivotArea>
    </format>
    <format dxfId="161">
      <pivotArea dataOnly="0" labelOnly="1" outline="0" fieldPosition="0">
        <references count="3">
          <reference field="8" count="1" selected="0">
            <x v="98"/>
          </reference>
          <reference field="9" count="1" selected="0">
            <x v="58"/>
          </reference>
          <reference field="10" count="1">
            <x v="14"/>
          </reference>
        </references>
      </pivotArea>
    </format>
    <format dxfId="160">
      <pivotArea dataOnly="0" labelOnly="1" outline="0" fieldPosition="0">
        <references count="3">
          <reference field="8" count="1" selected="0">
            <x v="86"/>
          </reference>
          <reference field="9" count="1" selected="0">
            <x v="59"/>
          </reference>
          <reference field="10" count="1">
            <x v="10"/>
          </reference>
        </references>
      </pivotArea>
    </format>
    <format dxfId="159">
      <pivotArea dataOnly="0" labelOnly="1" outline="0" fieldPosition="0">
        <references count="3">
          <reference field="8" count="1" selected="0">
            <x v="57"/>
          </reference>
          <reference field="9" count="1" selected="0">
            <x v="61"/>
          </reference>
          <reference field="10" count="1">
            <x v="1"/>
          </reference>
        </references>
      </pivotArea>
    </format>
    <format dxfId="158">
      <pivotArea dataOnly="0" labelOnly="1" outline="0" fieldPosition="0">
        <references count="3">
          <reference field="8" count="1" selected="0">
            <x v="74"/>
          </reference>
          <reference field="9" count="1" selected="0">
            <x v="62"/>
          </reference>
          <reference field="10" count="1">
            <x v="12"/>
          </reference>
        </references>
      </pivotArea>
    </format>
    <format dxfId="157">
      <pivotArea dataOnly="0" labelOnly="1" outline="0" fieldPosition="0">
        <references count="3">
          <reference field="8" count="1" selected="0">
            <x v="71"/>
          </reference>
          <reference field="9" count="1" selected="0">
            <x v="63"/>
          </reference>
          <reference field="10" count="1">
            <x v="2"/>
          </reference>
        </references>
      </pivotArea>
    </format>
    <format dxfId="156">
      <pivotArea dataOnly="0" labelOnly="1" outline="0" fieldPosition="0">
        <references count="3">
          <reference field="8" count="1" selected="0">
            <x v="63"/>
          </reference>
          <reference field="9" count="1" selected="0">
            <x v="64"/>
          </reference>
          <reference field="10" count="1">
            <x v="16"/>
          </reference>
        </references>
      </pivotArea>
    </format>
    <format dxfId="155">
      <pivotArea dataOnly="0" labelOnly="1" outline="0" fieldPosition="0">
        <references count="3">
          <reference field="8" count="1" selected="0">
            <x v="19"/>
          </reference>
          <reference field="9" count="1" selected="0">
            <x v="66"/>
          </reference>
          <reference field="10" count="1">
            <x v="7"/>
          </reference>
        </references>
      </pivotArea>
    </format>
    <format dxfId="154">
      <pivotArea dataOnly="0" labelOnly="1" outline="0" fieldPosition="0">
        <references count="3">
          <reference field="8" count="1" selected="0">
            <x v="79"/>
          </reference>
          <reference field="9" count="1" selected="0">
            <x v="67"/>
          </reference>
          <reference field="10" count="1">
            <x v="12"/>
          </reference>
        </references>
      </pivotArea>
    </format>
    <format dxfId="153">
      <pivotArea dataOnly="0" labelOnly="1" outline="0" fieldPosition="0">
        <references count="3">
          <reference field="8" count="1" selected="0">
            <x v="78"/>
          </reference>
          <reference field="9" count="1" selected="0">
            <x v="68"/>
          </reference>
          <reference field="10" count="1">
            <x v="14"/>
          </reference>
        </references>
      </pivotArea>
    </format>
    <format dxfId="152">
      <pivotArea dataOnly="0" labelOnly="1" outline="0" fieldPosition="0">
        <references count="3">
          <reference field="8" count="1" selected="0">
            <x v="4"/>
          </reference>
          <reference field="9" count="1" selected="0">
            <x v="70"/>
          </reference>
          <reference field="10" count="1">
            <x v="18"/>
          </reference>
        </references>
      </pivotArea>
    </format>
    <format dxfId="151">
      <pivotArea dataOnly="0" labelOnly="1" outline="0" fieldPosition="0">
        <references count="3">
          <reference field="8" count="1" selected="0">
            <x v="17"/>
          </reference>
          <reference field="9" count="1" selected="0">
            <x v="71"/>
          </reference>
          <reference field="10" count="1">
            <x v="7"/>
          </reference>
        </references>
      </pivotArea>
    </format>
    <format dxfId="150">
      <pivotArea dataOnly="0" labelOnly="1" outline="0" fieldPosition="0">
        <references count="3">
          <reference field="8" count="1" selected="0">
            <x v="83"/>
          </reference>
          <reference field="9" count="1" selected="0">
            <x v="72"/>
          </reference>
          <reference field="10" count="1">
            <x v="15"/>
          </reference>
        </references>
      </pivotArea>
    </format>
    <format dxfId="149">
      <pivotArea dataOnly="0" labelOnly="1" outline="0" fieldPosition="0">
        <references count="3">
          <reference field="8" count="1" selected="0">
            <x v="38"/>
          </reference>
          <reference field="9" count="1" selected="0">
            <x v="73"/>
          </reference>
          <reference field="10" count="1">
            <x v="11"/>
          </reference>
        </references>
      </pivotArea>
    </format>
    <format dxfId="148">
      <pivotArea dataOnly="0" labelOnly="1" outline="0" fieldPosition="0">
        <references count="3">
          <reference field="8" count="1" selected="0">
            <x v="6"/>
          </reference>
          <reference field="9" count="1" selected="0">
            <x v="75"/>
          </reference>
          <reference field="10" count="1">
            <x v="5"/>
          </reference>
        </references>
      </pivotArea>
    </format>
    <format dxfId="147">
      <pivotArea dataOnly="0" labelOnly="1" outline="0" fieldPosition="0">
        <references count="3">
          <reference field="8" count="1" selected="0">
            <x v="45"/>
          </reference>
          <reference field="9" count="1" selected="0">
            <x v="76"/>
          </reference>
          <reference field="10" count="1">
            <x v="12"/>
          </reference>
        </references>
      </pivotArea>
    </format>
    <format dxfId="146">
      <pivotArea dataOnly="0" labelOnly="1" outline="0" fieldPosition="0">
        <references count="3">
          <reference field="8" count="1" selected="0">
            <x v="20"/>
          </reference>
          <reference field="9" count="1" selected="0">
            <x v="77"/>
          </reference>
          <reference field="10" count="1">
            <x v="7"/>
          </reference>
        </references>
      </pivotArea>
    </format>
    <format dxfId="145">
      <pivotArea dataOnly="0" labelOnly="1" outline="0" fieldPosition="0">
        <references count="3">
          <reference field="8" count="1" selected="0">
            <x v="60"/>
          </reference>
          <reference field="9" count="1" selected="0">
            <x v="78"/>
          </reference>
          <reference field="10" count="1">
            <x v="15"/>
          </reference>
        </references>
      </pivotArea>
    </format>
    <format dxfId="144">
      <pivotArea dataOnly="0" labelOnly="1" outline="0" fieldPosition="0">
        <references count="3">
          <reference field="8" count="1" selected="0">
            <x v="34"/>
          </reference>
          <reference field="9" count="1" selected="0">
            <x v="79"/>
          </reference>
          <reference field="10" count="1">
            <x v="10"/>
          </reference>
        </references>
      </pivotArea>
    </format>
    <format dxfId="143">
      <pivotArea dataOnly="0" labelOnly="1" outline="0" fieldPosition="0">
        <references count="3">
          <reference field="8" count="1" selected="0">
            <x v="32"/>
          </reference>
          <reference field="9" count="1" selected="0">
            <x v="80"/>
          </reference>
          <reference field="10" count="1">
            <x v="22"/>
          </reference>
        </references>
      </pivotArea>
    </format>
    <format dxfId="142">
      <pivotArea dataOnly="0" labelOnly="1" outline="0" fieldPosition="0">
        <references count="3">
          <reference field="8" count="1" selected="0">
            <x v="17"/>
          </reference>
          <reference field="9" count="1" selected="0">
            <x v="81"/>
          </reference>
          <reference field="10" count="1">
            <x v="7"/>
          </reference>
        </references>
      </pivotArea>
    </format>
    <format dxfId="141">
      <pivotArea dataOnly="0" labelOnly="1" outline="0" fieldPosition="0">
        <references count="3">
          <reference field="8" count="1" selected="0">
            <x v="70"/>
          </reference>
          <reference field="9" count="1" selected="0">
            <x v="83"/>
          </reference>
          <reference field="10" count="1">
            <x v="2"/>
          </reference>
        </references>
      </pivotArea>
    </format>
    <format dxfId="140">
      <pivotArea dataOnly="0" labelOnly="1" outline="0" fieldPosition="0">
        <references count="3">
          <reference field="8" count="1" selected="0">
            <x v="1"/>
          </reference>
          <reference field="9" count="1" selected="0">
            <x v="84"/>
          </reference>
          <reference field="10" count="1">
            <x v="18"/>
          </reference>
        </references>
      </pivotArea>
    </format>
    <format dxfId="139">
      <pivotArea dataOnly="0" labelOnly="1" outline="0" fieldPosition="0">
        <references count="3">
          <reference field="8" count="1" selected="0">
            <x v="23"/>
          </reference>
          <reference field="9" count="1" selected="0">
            <x v="85"/>
          </reference>
          <reference field="10" count="1">
            <x v="8"/>
          </reference>
        </references>
      </pivotArea>
    </format>
    <format dxfId="138">
      <pivotArea dataOnly="0" labelOnly="1" outline="0" fieldPosition="0">
        <references count="3">
          <reference field="8" count="1" selected="0">
            <x v="48"/>
          </reference>
          <reference field="9" count="1" selected="0">
            <x v="86"/>
          </reference>
          <reference field="10" count="1">
            <x v="13"/>
          </reference>
        </references>
      </pivotArea>
    </format>
    <format dxfId="137">
      <pivotArea dataOnly="0" labelOnly="1" outline="0" fieldPosition="0">
        <references count="3">
          <reference field="8" count="1" selected="0">
            <x v="104"/>
          </reference>
          <reference field="9" count="1" selected="0">
            <x v="87"/>
          </reference>
          <reference field="10" count="1">
            <x v="7"/>
          </reference>
        </references>
      </pivotArea>
    </format>
    <format dxfId="136">
      <pivotArea dataOnly="0" labelOnly="1" outline="0" fieldPosition="0">
        <references count="3">
          <reference field="8" count="1" selected="0">
            <x v="100"/>
          </reference>
          <reference field="9" count="1" selected="0">
            <x v="88"/>
          </reference>
          <reference field="10" count="1">
            <x v="14"/>
          </reference>
        </references>
      </pivotArea>
    </format>
    <format dxfId="135">
      <pivotArea dataOnly="0" labelOnly="1" outline="0" fieldPosition="0">
        <references count="3">
          <reference field="8" count="1" selected="0">
            <x v="33"/>
          </reference>
          <reference field="9" count="1" selected="0">
            <x v="91"/>
          </reference>
          <reference field="10" count="1">
            <x v="10"/>
          </reference>
        </references>
      </pivotArea>
    </format>
    <format dxfId="134">
      <pivotArea dataOnly="0" labelOnly="1" outline="0" fieldPosition="0">
        <references count="3">
          <reference field="8" count="1" selected="0">
            <x v="66"/>
          </reference>
          <reference field="9" count="1" selected="0">
            <x v="92"/>
          </reference>
          <reference field="10" count="1">
            <x v="19"/>
          </reference>
        </references>
      </pivotArea>
    </format>
    <format dxfId="133">
      <pivotArea dataOnly="0" labelOnly="1" outline="0" fieldPosition="0">
        <references count="3">
          <reference field="8" count="1" selected="0">
            <x v="46"/>
          </reference>
          <reference field="9" count="1" selected="0">
            <x v="93"/>
          </reference>
          <reference field="10" count="1">
            <x v="12"/>
          </reference>
        </references>
      </pivotArea>
    </format>
    <format dxfId="132">
      <pivotArea dataOnly="0" labelOnly="1" outline="0" fieldPosition="0">
        <references count="3">
          <reference field="8" count="1" selected="0">
            <x v="54"/>
          </reference>
          <reference field="9" count="1" selected="0">
            <x v="94"/>
          </reference>
          <reference field="10" count="1">
            <x v="10"/>
          </reference>
        </references>
      </pivotArea>
    </format>
    <format dxfId="131">
      <pivotArea dataOnly="0" labelOnly="1" outline="0" fieldPosition="0">
        <references count="3">
          <reference field="8" count="1" selected="0">
            <x v="52"/>
          </reference>
          <reference field="9" count="1" selected="0">
            <x v="95"/>
          </reference>
          <reference field="10" count="1">
            <x v="14"/>
          </reference>
        </references>
      </pivotArea>
    </format>
    <format dxfId="130">
      <pivotArea dataOnly="0" labelOnly="1" outline="0" fieldPosition="0">
        <references count="3">
          <reference field="8" count="1" selected="0">
            <x v="11"/>
          </reference>
          <reference field="9" count="1" selected="0">
            <x v="97"/>
          </reference>
          <reference field="10" count="1">
            <x v="6"/>
          </reference>
        </references>
      </pivotArea>
    </format>
    <format dxfId="129">
      <pivotArea dataOnly="0" labelOnly="1" outline="0" fieldPosition="0">
        <references count="3">
          <reference field="8" count="1" selected="0">
            <x v="55"/>
          </reference>
          <reference field="9" count="1" selected="0">
            <x v="98"/>
          </reference>
          <reference field="10" count="1">
            <x v="10"/>
          </reference>
        </references>
      </pivotArea>
    </format>
    <format dxfId="128">
      <pivotArea dataOnly="0" labelOnly="1" outline="0" fieldPosition="0">
        <references count="3">
          <reference field="8" count="1" selected="0">
            <x v="72"/>
          </reference>
          <reference field="9" count="1" selected="0">
            <x v="99"/>
          </reference>
          <reference field="10" count="1">
            <x v="2"/>
          </reference>
        </references>
      </pivotArea>
    </format>
    <format dxfId="127">
      <pivotArea dataOnly="0" labelOnly="1" outline="0" fieldPosition="0">
        <references count="3">
          <reference field="8" count="1" selected="0">
            <x v="8"/>
          </reference>
          <reference field="9" count="1" selected="0">
            <x v="100"/>
          </reference>
          <reference field="10" count="1">
            <x v="5"/>
          </reference>
        </references>
      </pivotArea>
    </format>
    <format dxfId="126">
      <pivotArea dataOnly="0" labelOnly="1" outline="0" fieldPosition="0">
        <references count="3">
          <reference field="8" count="1" selected="0">
            <x v="56"/>
          </reference>
          <reference field="9" count="1" selected="0">
            <x v="101"/>
          </reference>
          <reference field="10" count="1">
            <x v="10"/>
          </reference>
        </references>
      </pivotArea>
    </format>
    <format dxfId="125">
      <pivotArea dataOnly="0" labelOnly="1" outline="0" fieldPosition="0">
        <references count="3">
          <reference field="8" count="1" selected="0">
            <x v="93"/>
          </reference>
          <reference field="9" count="1" selected="0">
            <x v="102"/>
          </reference>
          <reference field="10" count="1">
            <x v="20"/>
          </reference>
        </references>
      </pivotArea>
    </format>
    <format dxfId="124">
      <pivotArea dataOnly="0" labelOnly="1" outline="0" fieldPosition="0">
        <references count="3">
          <reference field="8" count="1" selected="0">
            <x v="77"/>
          </reference>
          <reference field="9" count="1" selected="0">
            <x v="103"/>
          </reference>
          <reference field="10" count="1">
            <x v="16"/>
          </reference>
        </references>
      </pivotArea>
    </format>
    <format dxfId="123">
      <pivotArea dataOnly="0" labelOnly="1" outline="0" fieldPosition="0">
        <references count="3">
          <reference field="8" count="1" selected="0">
            <x v="28"/>
          </reference>
          <reference field="9" count="1" selected="0">
            <x v="104"/>
          </reference>
          <reference field="10" count="1">
            <x v="22"/>
          </reference>
        </references>
      </pivotArea>
    </format>
    <format dxfId="122">
      <pivotArea dataOnly="0" labelOnly="1" outline="0" fieldPosition="0">
        <references count="3">
          <reference field="8" count="1" selected="0">
            <x v="75"/>
          </reference>
          <reference field="9" count="1" selected="0">
            <x v="105"/>
          </reference>
          <reference field="10" count="1">
            <x v="2"/>
          </reference>
        </references>
      </pivotArea>
    </format>
    <format dxfId="121">
      <pivotArea dataOnly="0" labelOnly="1" outline="0" fieldPosition="0">
        <references count="3">
          <reference field="8" count="1" selected="0">
            <x v="84"/>
          </reference>
          <reference field="9" count="1" selected="0">
            <x v="108"/>
          </reference>
          <reference field="10" count="1">
            <x v="10"/>
          </reference>
        </references>
      </pivotArea>
    </format>
    <format dxfId="120">
      <pivotArea dataOnly="0" labelOnly="1" outline="0" fieldPosition="0">
        <references count="3">
          <reference field="8" count="1" selected="0">
            <x v="99"/>
          </reference>
          <reference field="9" count="1" selected="0">
            <x v="109"/>
          </reference>
          <reference field="10" count="1">
            <x v="0"/>
          </reference>
        </references>
      </pivotArea>
    </format>
    <format dxfId="119">
      <pivotArea dataOnly="0" labelOnly="1" outline="0" fieldPosition="0">
        <references count="3">
          <reference field="8" count="1" selected="0">
            <x v="64"/>
          </reference>
          <reference field="9" count="1" selected="0">
            <x v="110"/>
          </reference>
          <reference field="10" count="1">
            <x v="17"/>
          </reference>
        </references>
      </pivotArea>
    </format>
    <format dxfId="118">
      <pivotArea dataOnly="0" labelOnly="1" outline="0" fieldPosition="0">
        <references count="3">
          <reference field="8" count="1" selected="0">
            <x v="69"/>
          </reference>
          <reference field="9" count="1" selected="0">
            <x v="111"/>
          </reference>
          <reference field="10" count="1">
            <x v="2"/>
          </reference>
        </references>
      </pivotArea>
    </format>
    <format dxfId="117">
      <pivotArea dataOnly="0" labelOnly="1" outline="0" fieldPosition="0">
        <references count="4">
          <reference field="8" count="1" selected="0">
            <x v="102"/>
          </reference>
          <reference field="9" count="1" selected="0">
            <x v="0"/>
          </reference>
          <reference field="10" count="1" selected="0">
            <x v="2"/>
          </reference>
          <reference field="11" count="1">
            <x v="19"/>
          </reference>
        </references>
      </pivotArea>
    </format>
    <format dxfId="116">
      <pivotArea dataOnly="0" labelOnly="1" outline="0" fieldPosition="0">
        <references count="4">
          <reference field="8" count="1" selected="0">
            <x v="26"/>
          </reference>
          <reference field="9" count="1" selected="0">
            <x v="1"/>
          </reference>
          <reference field="10" count="1" selected="0">
            <x v="22"/>
          </reference>
          <reference field="11" count="1">
            <x v="2"/>
          </reference>
        </references>
      </pivotArea>
    </format>
    <format dxfId="115">
      <pivotArea dataOnly="0" labelOnly="1" outline="0" fieldPosition="0">
        <references count="4">
          <reference field="8" count="1" selected="0">
            <x v="35"/>
          </reference>
          <reference field="9" count="1" selected="0">
            <x v="2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114">
      <pivotArea dataOnly="0" labelOnly="1" outline="0" fieldPosition="0">
        <references count="4">
          <reference field="8" count="1" selected="0">
            <x v="107"/>
          </reference>
          <reference field="9" count="1" selected="0">
            <x v="3"/>
          </reference>
          <reference field="10" count="1" selected="0">
            <x v="20"/>
          </reference>
          <reference field="11" count="1">
            <x v="3"/>
          </reference>
        </references>
      </pivotArea>
    </format>
    <format dxfId="113">
      <pivotArea dataOnly="0" labelOnly="1" outline="0" fieldPosition="0">
        <references count="4">
          <reference field="8" count="1" selected="0">
            <x v="41"/>
          </reference>
          <reference field="9" count="1" selected="0">
            <x v="4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112">
      <pivotArea dataOnly="0" labelOnly="1" outline="0" fieldPosition="0">
        <references count="4">
          <reference field="8" count="1" selected="0">
            <x v="95"/>
          </reference>
          <reference field="9" count="1" selected="0">
            <x v="5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111">
      <pivotArea dataOnly="0" labelOnly="1" outline="0" fieldPosition="0">
        <references count="4">
          <reference field="8" count="1" selected="0">
            <x v="18"/>
          </reference>
          <reference field="9" count="1" selected="0">
            <x v="6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110">
      <pivotArea dataOnly="0" labelOnly="1" outline="0" fieldPosition="0">
        <references count="4">
          <reference field="8" count="1" selected="0">
            <x v="105"/>
          </reference>
          <reference field="9" count="1" selected="0">
            <x v="7"/>
          </reference>
          <reference field="10" count="1" selected="0">
            <x v="20"/>
          </reference>
          <reference field="11" count="1">
            <x v="3"/>
          </reference>
        </references>
      </pivotArea>
    </format>
    <format dxfId="109">
      <pivotArea dataOnly="0" labelOnly="1" outline="0" fieldPosition="0">
        <references count="4">
          <reference field="8" count="1" selected="0">
            <x v="36"/>
          </reference>
          <reference field="9" count="1" selected="0">
            <x v="8"/>
          </reference>
          <reference field="10" count="1" selected="0">
            <x v="22"/>
          </reference>
          <reference field="11" count="1">
            <x v="2"/>
          </reference>
        </references>
      </pivotArea>
    </format>
    <format dxfId="108">
      <pivotArea dataOnly="0" labelOnly="1" outline="0" fieldPosition="0">
        <references count="4">
          <reference field="8" count="1" selected="0">
            <x v="91"/>
          </reference>
          <reference field="9" count="1" selected="0">
            <x v="9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107">
      <pivotArea dataOnly="0" labelOnly="1" outline="0" fieldPosition="0">
        <references count="4">
          <reference field="8" count="1" selected="0">
            <x v="0"/>
          </reference>
          <reference field="9" count="1" selected="0">
            <x v="1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06">
      <pivotArea dataOnly="0" labelOnly="1" outline="0" fieldPosition="0">
        <references count="4">
          <reference field="8" count="1" selected="0">
            <x v="80"/>
          </reference>
          <reference field="9" count="1" selected="0">
            <x v="12"/>
          </reference>
          <reference field="10" count="1" selected="0">
            <x v="6"/>
          </reference>
          <reference field="11" count="1">
            <x v="4"/>
          </reference>
        </references>
      </pivotArea>
    </format>
    <format dxfId="105">
      <pivotArea dataOnly="0" labelOnly="1" outline="0" fieldPosition="0">
        <references count="4">
          <reference field="8" count="1" selected="0">
            <x v="14"/>
          </reference>
          <reference field="9" count="1" selected="0">
            <x v="13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104">
      <pivotArea dataOnly="0" labelOnly="1" outline="0" fieldPosition="0">
        <references count="4">
          <reference field="8" count="1" selected="0">
            <x v="42"/>
          </reference>
          <reference field="9" count="1" selected="0">
            <x v="14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103">
      <pivotArea dataOnly="0" labelOnly="1" outline="0" fieldPosition="0">
        <references count="4">
          <reference field="8" count="1" selected="0">
            <x v="88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13"/>
          </reference>
        </references>
      </pivotArea>
    </format>
    <format dxfId="102">
      <pivotArea dataOnly="0" labelOnly="1" outline="0" fieldPosition="0">
        <references count="4">
          <reference field="8" count="1" selected="0">
            <x v="67"/>
          </reference>
          <reference field="9" count="1" selected="0">
            <x v="16"/>
          </reference>
          <reference field="10" count="1" selected="0">
            <x v="3"/>
          </reference>
          <reference field="11" count="1">
            <x v="20"/>
          </reference>
        </references>
      </pivotArea>
    </format>
    <format dxfId="101">
      <pivotArea dataOnly="0" labelOnly="1" outline="0" fieldPosition="0">
        <references count="4">
          <reference field="8" count="1" selected="0">
            <x v="15"/>
          </reference>
          <reference field="9" count="1" selected="0">
            <x v="17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100">
      <pivotArea dataOnly="0" labelOnly="1" outline="0" fieldPosition="0">
        <references count="4">
          <reference field="8" count="1" selected="0">
            <x v="106"/>
          </reference>
          <reference field="9" count="1" selected="0">
            <x v="18"/>
          </reference>
          <reference field="10" count="1" selected="0">
            <x v="20"/>
          </reference>
          <reference field="11" count="1">
            <x v="3"/>
          </reference>
        </references>
      </pivotArea>
    </format>
    <format dxfId="99">
      <pivotArea dataOnly="0" labelOnly="1" outline="0" fieldPosition="0">
        <references count="4">
          <reference field="8" count="1" selected="0">
            <x v="2"/>
          </reference>
          <reference field="9" count="1" selected="0">
            <x v="19"/>
          </reference>
          <reference field="10" count="1" selected="0">
            <x v="2"/>
          </reference>
          <reference field="11" count="1">
            <x v="19"/>
          </reference>
        </references>
      </pivotArea>
    </format>
    <format dxfId="98">
      <pivotArea dataOnly="0" labelOnly="1" outline="0" fieldPosition="0">
        <references count="4">
          <reference field="8" count="1" selected="0">
            <x v="101"/>
          </reference>
          <reference field="9" count="1" selected="0">
            <x v="20"/>
          </reference>
          <reference field="10" count="1" selected="0">
            <x v="4"/>
          </reference>
          <reference field="11" count="1">
            <x v="6"/>
          </reference>
        </references>
      </pivotArea>
    </format>
    <format dxfId="97">
      <pivotArea dataOnly="0" labelOnly="1" outline="0" fieldPosition="0">
        <references count="4">
          <reference field="8" count="1" selected="0">
            <x v="27"/>
          </reference>
          <reference field="9" count="1" selected="0">
            <x v="21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96">
      <pivotArea dataOnly="0" labelOnly="1" outline="0" fieldPosition="0">
        <references count="4">
          <reference field="8" count="1" selected="0">
            <x v="30"/>
          </reference>
          <reference field="9" count="1" selected="0">
            <x v="22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95">
      <pivotArea dataOnly="0" labelOnly="1" outline="0" fieldPosition="0">
        <references count="4">
          <reference field="8" count="1" selected="0">
            <x v="73"/>
          </reference>
          <reference field="9" count="1" selected="0">
            <x v="23"/>
          </reference>
          <reference field="10" count="1" selected="0">
            <x v="20"/>
          </reference>
          <reference field="11" count="1">
            <x v="3"/>
          </reference>
        </references>
      </pivotArea>
    </format>
    <format dxfId="94">
      <pivotArea dataOnly="0" labelOnly="1" outline="0" fieldPosition="0">
        <references count="4">
          <reference field="8" count="1" selected="0">
            <x v="43"/>
          </reference>
          <reference field="9" count="1" selected="0">
            <x v="24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93">
      <pivotArea dataOnly="0" labelOnly="1" outline="0" fieldPosition="0">
        <references count="4">
          <reference field="8" count="1" selected="0">
            <x v="97"/>
          </reference>
          <reference field="9" count="1" selected="0">
            <x v="25"/>
          </reference>
          <reference field="10" count="1" selected="0">
            <x v="16"/>
          </reference>
          <reference field="11" count="1">
            <x v="21"/>
          </reference>
        </references>
      </pivotArea>
    </format>
    <format dxfId="92">
      <pivotArea dataOnly="0" labelOnly="1" outline="0" fieldPosition="0">
        <references count="4">
          <reference field="8" count="1" selected="0">
            <x v="87"/>
          </reference>
          <reference field="9" count="1" selected="0">
            <x v="26"/>
          </reference>
          <reference field="10" count="1" selected="0">
            <x v="15"/>
          </reference>
          <reference field="11" count="1">
            <x v="13"/>
          </reference>
        </references>
      </pivotArea>
    </format>
    <format dxfId="91">
      <pivotArea dataOnly="0" labelOnly="1" outline="0" fieldPosition="0">
        <references count="4">
          <reference field="8" count="1" selected="0">
            <x v="96"/>
          </reference>
          <reference field="9" count="1" selected="0">
            <x v="27"/>
          </reference>
          <reference field="10" count="1" selected="0">
            <x v="16"/>
          </reference>
          <reference field="11" count="1">
            <x v="21"/>
          </reference>
        </references>
      </pivotArea>
    </format>
    <format dxfId="90">
      <pivotArea dataOnly="0" labelOnly="1" outline="0" fieldPosition="0">
        <references count="4">
          <reference field="8" count="1" selected="0">
            <x v="16"/>
          </reference>
          <reference field="9" count="1" selected="0">
            <x v="28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89">
      <pivotArea dataOnly="0" labelOnly="1" outline="0" fieldPosition="0">
        <references count="4">
          <reference field="8" count="1" selected="0">
            <x v="90"/>
          </reference>
          <reference field="9" count="1" selected="0">
            <x v="29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88">
      <pivotArea dataOnly="0" labelOnly="1" outline="0" fieldPosition="0">
        <references count="4">
          <reference field="8" count="1" selected="0">
            <x v="68"/>
          </reference>
          <reference field="9" count="1" selected="0">
            <x v="30"/>
          </reference>
          <reference field="10" count="1" selected="0">
            <x v="19"/>
          </reference>
          <reference field="11" count="1">
            <x v="0"/>
          </reference>
        </references>
      </pivotArea>
    </format>
    <format dxfId="87">
      <pivotArea dataOnly="0" labelOnly="1" outline="0" fieldPosition="0">
        <references count="4">
          <reference field="8" count="1" selected="0">
            <x v="10"/>
          </reference>
          <reference field="9" count="1" selected="0">
            <x v="31"/>
          </reference>
          <reference field="10" count="1" selected="0">
            <x v="6"/>
          </reference>
          <reference field="11" count="1">
            <x v="4"/>
          </reference>
        </references>
      </pivotArea>
    </format>
    <format dxfId="86">
      <pivotArea dataOnly="0" labelOnly="1" outline="0" fieldPosition="0">
        <references count="4">
          <reference field="8" count="1" selected="0">
            <x v="9"/>
          </reference>
          <reference field="9" count="1" selected="0">
            <x v="32"/>
          </reference>
          <reference field="10" count="1" selected="0">
            <x v="6"/>
          </reference>
          <reference field="11" count="1">
            <x v="4"/>
          </reference>
        </references>
      </pivotArea>
    </format>
    <format dxfId="85">
      <pivotArea dataOnly="0" labelOnly="1" outline="0" fieldPosition="0">
        <references count="4">
          <reference field="8" count="1" selected="0">
            <x v="13"/>
          </reference>
          <reference field="9" count="1" selected="0">
            <x v="33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84">
      <pivotArea dataOnly="0" labelOnly="1" outline="0" fieldPosition="0">
        <references count="4">
          <reference field="8" count="1" selected="0">
            <x v="5"/>
          </reference>
          <reference field="9" count="1" selected="0">
            <x v="34"/>
          </reference>
          <reference field="10" count="1" selected="0">
            <x v="4"/>
          </reference>
          <reference field="11" count="1">
            <x v="6"/>
          </reference>
        </references>
      </pivotArea>
    </format>
    <format dxfId="83">
      <pivotArea dataOnly="0" labelOnly="1" outline="0" fieldPosition="0">
        <references count="4">
          <reference field="8" count="1" selected="0">
            <x v="22"/>
          </reference>
          <reference field="9" count="1" selected="0">
            <x v="35"/>
          </reference>
          <reference field="10" count="1" selected="0">
            <x v="8"/>
          </reference>
          <reference field="11" count="1">
            <x v="17"/>
          </reference>
        </references>
      </pivotArea>
    </format>
    <format dxfId="82">
      <pivotArea dataOnly="0" labelOnly="1" outline="0" fieldPosition="0">
        <references count="4">
          <reference field="8" count="1" selected="0">
            <x v="37"/>
          </reference>
          <reference field="9" count="1" selected="0">
            <x v="36"/>
          </reference>
          <reference field="10" count="1" selected="0">
            <x v="11"/>
          </reference>
          <reference field="11" count="1">
            <x v="8"/>
          </reference>
        </references>
      </pivotArea>
    </format>
    <format dxfId="81">
      <pivotArea dataOnly="0" labelOnly="1" outline="0" fieldPosition="0">
        <references count="4">
          <reference field="8" count="1" selected="0">
            <x v="40"/>
          </reference>
          <reference field="9" count="1" selected="0">
            <x v="37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80">
      <pivotArea dataOnly="0" labelOnly="1" outline="0" fieldPosition="0">
        <references count="4">
          <reference field="8" count="1" selected="0">
            <x v="47"/>
          </reference>
          <reference field="9" count="1" selected="0">
            <x v="38"/>
          </reference>
          <reference field="10" count="1" selected="0">
            <x v="13"/>
          </reference>
          <reference field="11" count="1">
            <x v="11"/>
          </reference>
        </references>
      </pivotArea>
    </format>
    <format dxfId="79">
      <pivotArea dataOnly="0" labelOnly="1" outline="0" fieldPosition="0">
        <references count="4">
          <reference field="8" count="1" selected="0">
            <x v="49"/>
          </reference>
          <reference field="9" count="1" selected="0">
            <x v="39"/>
          </reference>
          <reference field="10" count="1" selected="0">
            <x v="14"/>
          </reference>
          <reference field="11" count="1">
            <x v="12"/>
          </reference>
        </references>
      </pivotArea>
    </format>
    <format dxfId="78">
      <pivotArea dataOnly="0" labelOnly="1" outline="0" fieldPosition="0">
        <references count="4">
          <reference field="8" count="1" selected="0">
            <x v="58"/>
          </reference>
          <reference field="9" count="1" selected="0">
            <x v="40"/>
          </reference>
          <reference field="10" count="1" selected="0">
            <x v="15"/>
          </reference>
          <reference field="11" count="1">
            <x v="13"/>
          </reference>
        </references>
      </pivotArea>
    </format>
    <format dxfId="77">
      <pivotArea dataOnly="0" labelOnly="1" outline="0" fieldPosition="0">
        <references count="4">
          <reference field="8" count="1" selected="0">
            <x v="25"/>
          </reference>
          <reference field="9" count="1" selected="0">
            <x v="41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76">
      <pivotArea dataOnly="0" labelOnly="1" outline="0" fieldPosition="0">
        <references count="4">
          <reference field="8" count="1" selected="0">
            <x v="103"/>
          </reference>
          <reference field="9" count="1" selected="0">
            <x v="42"/>
          </reference>
          <reference field="10" count="1" selected="0">
            <x v="21"/>
          </reference>
          <reference field="11" count="1">
            <x v="14"/>
          </reference>
        </references>
      </pivotArea>
    </format>
    <format dxfId="75">
      <pivotArea dataOnly="0" labelOnly="1" outline="0" fieldPosition="0">
        <references count="4">
          <reference field="8" count="1" selected="0">
            <x v="7"/>
          </reference>
          <reference field="9" count="1" selected="0">
            <x v="43"/>
          </reference>
          <reference field="10" count="1" selected="0">
            <x v="5"/>
          </reference>
          <reference field="11" count="1">
            <x v="15"/>
          </reference>
        </references>
      </pivotArea>
    </format>
    <format dxfId="74">
      <pivotArea dataOnly="0" labelOnly="1" outline="0" fieldPosition="0">
        <references count="4">
          <reference field="8" count="1" selected="0">
            <x v="44"/>
          </reference>
          <reference field="9" count="1" selected="0">
            <x v="44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73">
      <pivotArea dataOnly="0" labelOnly="1" outline="0" fieldPosition="0">
        <references count="4">
          <reference field="8" count="1" selected="0">
            <x v="53"/>
          </reference>
          <reference field="9" count="1" selected="0">
            <x v="45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72">
      <pivotArea dataOnly="0" labelOnly="1" outline="0" fieldPosition="0">
        <references count="4">
          <reference field="8" count="1" selected="0">
            <x v="92"/>
          </reference>
          <reference field="9" count="1" selected="0">
            <x v="46"/>
          </reference>
          <reference field="10" count="1" selected="0">
            <x v="6"/>
          </reference>
          <reference field="11" count="1">
            <x v="4"/>
          </reference>
        </references>
      </pivotArea>
    </format>
    <format dxfId="71">
      <pivotArea dataOnly="0" labelOnly="1" outline="0" fieldPosition="0">
        <references count="4">
          <reference field="8" count="1" selected="0">
            <x v="17"/>
          </reference>
          <reference field="9" count="1" selected="0">
            <x v="47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70">
      <pivotArea dataOnly="0" labelOnly="1" outline="0" fieldPosition="0">
        <references count="4">
          <reference field="8" count="1" selected="0">
            <x v="62"/>
          </reference>
          <reference field="9" count="1" selected="0">
            <x v="48"/>
          </reference>
          <reference field="10" count="1" selected="0">
            <x v="16"/>
          </reference>
          <reference field="11" count="1">
            <x v="21"/>
          </reference>
        </references>
      </pivotArea>
    </format>
    <format dxfId="69">
      <pivotArea dataOnly="0" labelOnly="1" outline="0" fieldPosition="0">
        <references count="4">
          <reference field="8" count="1" selected="0">
            <x v="29"/>
          </reference>
          <reference field="9" count="1" selected="0">
            <x v="49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68">
      <pivotArea dataOnly="0" labelOnly="1" outline="0" fieldPosition="0">
        <references count="4">
          <reference field="8" count="1" selected="0">
            <x v="21"/>
          </reference>
          <reference field="9" count="1" selected="0">
            <x v="50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67">
      <pivotArea dataOnly="0" labelOnly="1" outline="0" fieldPosition="0">
        <references count="4">
          <reference field="8" count="1" selected="0">
            <x v="81"/>
          </reference>
          <reference field="9" count="1" selected="0">
            <x v="51"/>
          </reference>
          <reference field="10" count="1" selected="0">
            <x v="18"/>
          </reference>
          <reference field="11" count="1">
            <x v="18"/>
          </reference>
        </references>
      </pivotArea>
    </format>
    <format dxfId="66">
      <pivotArea dataOnly="0" labelOnly="1" outline="0" fieldPosition="0">
        <references count="4">
          <reference field="8" count="1" selected="0">
            <x v="65"/>
          </reference>
          <reference field="9" count="1" selected="0">
            <x v="52"/>
          </reference>
          <reference field="10" count="1" selected="0">
            <x v="19"/>
          </reference>
          <reference field="11" count="1">
            <x v="0"/>
          </reference>
        </references>
      </pivotArea>
    </format>
    <format dxfId="65">
      <pivotArea dataOnly="0" labelOnly="1" outline="0" fieldPosition="0">
        <references count="4">
          <reference field="8" count="1" selected="0">
            <x v="59"/>
          </reference>
          <reference field="9" count="1" selected="0">
            <x v="53"/>
          </reference>
          <reference field="10" count="1" selected="0">
            <x v="15"/>
          </reference>
          <reference field="11" count="1">
            <x v="13"/>
          </reference>
        </references>
      </pivotArea>
    </format>
    <format dxfId="64">
      <pivotArea dataOnly="0" labelOnly="1" outline="0" fieldPosition="0">
        <references count="4">
          <reference field="8" count="1" selected="0">
            <x v="24"/>
          </reference>
          <reference field="9" count="1" selected="0">
            <x v="54"/>
          </reference>
          <reference field="10" count="1" selected="0">
            <x v="9"/>
          </reference>
          <reference field="11" count="1">
            <x v="7"/>
          </reference>
        </references>
      </pivotArea>
    </format>
    <format dxfId="63">
      <pivotArea dataOnly="0" labelOnly="1" outline="0" fieldPosition="0">
        <references count="4">
          <reference field="8" count="1" selected="0">
            <x v="12"/>
          </reference>
          <reference field="9" count="1" selected="0">
            <x v="55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62">
      <pivotArea dataOnly="0" labelOnly="1" outline="0" fieldPosition="0">
        <references count="4">
          <reference field="8" count="1" selected="0">
            <x v="3"/>
          </reference>
          <reference field="9" count="1" selected="0">
            <x v="56"/>
          </reference>
          <reference field="10" count="1" selected="0">
            <x v="2"/>
          </reference>
          <reference field="11" count="1">
            <x v="19"/>
          </reference>
        </references>
      </pivotArea>
    </format>
    <format dxfId="61">
      <pivotArea dataOnly="0" labelOnly="1" outline="0" fieldPosition="0">
        <references count="4">
          <reference field="8" count="1" selected="0">
            <x v="108"/>
          </reference>
          <reference field="9" count="1" selected="0">
            <x v="57"/>
          </reference>
          <reference field="10" count="1" selected="0">
            <x v="20"/>
          </reference>
          <reference field="11" count="1">
            <x v="3"/>
          </reference>
        </references>
      </pivotArea>
    </format>
    <format dxfId="60">
      <pivotArea dataOnly="0" labelOnly="1" outline="0" fieldPosition="0">
        <references count="4">
          <reference field="8" count="1" selected="0">
            <x v="98"/>
          </reference>
          <reference field="9" count="1" selected="0">
            <x v="58"/>
          </reference>
          <reference field="10" count="1" selected="0">
            <x v="14"/>
          </reference>
          <reference field="11" count="1">
            <x v="12"/>
          </reference>
        </references>
      </pivotArea>
    </format>
    <format dxfId="59">
      <pivotArea dataOnly="0" labelOnly="1" outline="0" fieldPosition="0">
        <references count="4">
          <reference field="8" count="1" selected="0">
            <x v="86"/>
          </reference>
          <reference field="9" count="1" selected="0">
            <x v="59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58">
      <pivotArea dataOnly="0" labelOnly="1" outline="0" fieldPosition="0">
        <references count="4">
          <reference field="8" count="1" selected="0">
            <x v="31"/>
          </reference>
          <reference field="9" count="1" selected="0">
            <x v="60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57">
      <pivotArea dataOnly="0" labelOnly="1" outline="0" fieldPosition="0">
        <references count="4">
          <reference field="8" count="1" selected="0">
            <x v="57"/>
          </reference>
          <reference field="9" count="1" selected="0">
            <x v="61"/>
          </reference>
          <reference field="10" count="1" selected="0">
            <x v="1"/>
          </reference>
          <reference field="11" count="1">
            <x v="16"/>
          </reference>
        </references>
      </pivotArea>
    </format>
    <format dxfId="56">
      <pivotArea dataOnly="0" labelOnly="1" outline="0" fieldPosition="0">
        <references count="4">
          <reference field="8" count="1" selected="0">
            <x v="74"/>
          </reference>
          <reference field="9" count="1" selected="0">
            <x v="62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55">
      <pivotArea dataOnly="0" labelOnly="1" outline="0" fieldPosition="0">
        <references count="4">
          <reference field="8" count="1" selected="0">
            <x v="71"/>
          </reference>
          <reference field="9" count="1" selected="0">
            <x v="63"/>
          </reference>
          <reference field="10" count="1" selected="0">
            <x v="2"/>
          </reference>
          <reference field="11" count="1">
            <x v="19"/>
          </reference>
        </references>
      </pivotArea>
    </format>
    <format dxfId="54">
      <pivotArea dataOnly="0" labelOnly="1" outline="0" fieldPosition="0">
        <references count="4">
          <reference field="8" count="1" selected="0">
            <x v="63"/>
          </reference>
          <reference field="9" count="1" selected="0">
            <x v="64"/>
          </reference>
          <reference field="10" count="1" selected="0">
            <x v="16"/>
          </reference>
          <reference field="11" count="1">
            <x v="21"/>
          </reference>
        </references>
      </pivotArea>
    </format>
    <format dxfId="53">
      <pivotArea dataOnly="0" labelOnly="1" outline="0" fieldPosition="0">
        <references count="4">
          <reference field="8" count="1" selected="0">
            <x v="61"/>
          </reference>
          <reference field="9" count="1" selected="0">
            <x v="65"/>
          </reference>
          <reference field="10" count="1" selected="0">
            <x v="16"/>
          </reference>
          <reference field="11" count="1">
            <x v="21"/>
          </reference>
        </references>
      </pivotArea>
    </format>
    <format dxfId="52">
      <pivotArea dataOnly="0" labelOnly="1" outline="0" fieldPosition="0">
        <references count="4">
          <reference field="8" count="1" selected="0">
            <x v="19"/>
          </reference>
          <reference field="9" count="1" selected="0">
            <x v="66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51">
      <pivotArea dataOnly="0" labelOnly="1" outline="0" fieldPosition="0">
        <references count="4">
          <reference field="8" count="1" selected="0">
            <x v="79"/>
          </reference>
          <reference field="9" count="1" selected="0">
            <x v="67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50">
      <pivotArea dataOnly="0" labelOnly="1" outline="0" fieldPosition="0">
        <references count="4">
          <reference field="8" count="1" selected="0">
            <x v="78"/>
          </reference>
          <reference field="9" count="1" selected="0">
            <x v="68"/>
          </reference>
          <reference field="10" count="1" selected="0">
            <x v="14"/>
          </reference>
          <reference field="11" count="1">
            <x v="12"/>
          </reference>
        </references>
      </pivotArea>
    </format>
    <format dxfId="49">
      <pivotArea dataOnly="0" labelOnly="1" outline="0" fieldPosition="0">
        <references count="4">
          <reference field="8" count="1" selected="0">
            <x v="85"/>
          </reference>
          <reference field="9" count="1" selected="0">
            <x v="69"/>
          </reference>
          <reference field="10" count="1" selected="0">
            <x v="14"/>
          </reference>
          <reference field="11" count="1">
            <x v="12"/>
          </reference>
        </references>
      </pivotArea>
    </format>
    <format dxfId="48">
      <pivotArea dataOnly="0" labelOnly="1" outline="0" fieldPosition="0">
        <references count="4">
          <reference field="8" count="1" selected="0">
            <x v="4"/>
          </reference>
          <reference field="9" count="1" selected="0">
            <x v="70"/>
          </reference>
          <reference field="10" count="1" selected="0">
            <x v="18"/>
          </reference>
          <reference field="11" count="1">
            <x v="18"/>
          </reference>
        </references>
      </pivotArea>
    </format>
    <format dxfId="47">
      <pivotArea dataOnly="0" labelOnly="1" outline="0" fieldPosition="0">
        <references count="4">
          <reference field="8" count="1" selected="0">
            <x v="17"/>
          </reference>
          <reference field="9" count="1" selected="0">
            <x v="71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46">
      <pivotArea dataOnly="0" labelOnly="1" outline="0" fieldPosition="0">
        <references count="4">
          <reference field="8" count="1" selected="0">
            <x v="83"/>
          </reference>
          <reference field="9" count="1" selected="0">
            <x v="72"/>
          </reference>
          <reference field="10" count="1" selected="0">
            <x v="15"/>
          </reference>
          <reference field="11" count="1">
            <x v="13"/>
          </reference>
        </references>
      </pivotArea>
    </format>
    <format dxfId="45">
      <pivotArea dataOnly="0" labelOnly="1" outline="0" fieldPosition="0">
        <references count="4">
          <reference field="8" count="1" selected="0">
            <x v="38"/>
          </reference>
          <reference field="9" count="1" selected="0">
            <x v="73"/>
          </reference>
          <reference field="10" count="1" selected="0">
            <x v="11"/>
          </reference>
          <reference field="11" count="1">
            <x v="8"/>
          </reference>
        </references>
      </pivotArea>
    </format>
    <format dxfId="44">
      <pivotArea dataOnly="0" labelOnly="1" outline="0" fieldPosition="0">
        <references count="4">
          <reference field="8" count="1" selected="0">
            <x v="39"/>
          </reference>
          <reference field="9" count="1" selected="0">
            <x v="74"/>
          </reference>
          <reference field="10" count="1" selected="0">
            <x v="11"/>
          </reference>
          <reference field="11" count="1">
            <x v="8"/>
          </reference>
        </references>
      </pivotArea>
    </format>
    <format dxfId="43">
      <pivotArea dataOnly="0" labelOnly="1" outline="0" fieldPosition="0">
        <references count="4">
          <reference field="8" count="1" selected="0">
            <x v="6"/>
          </reference>
          <reference field="9" count="1" selected="0">
            <x v="75"/>
          </reference>
          <reference field="10" count="1" selected="0">
            <x v="5"/>
          </reference>
          <reference field="11" count="1">
            <x v="15"/>
          </reference>
        </references>
      </pivotArea>
    </format>
    <format dxfId="42">
      <pivotArea dataOnly="0" labelOnly="1" outline="0" fieldPosition="0">
        <references count="4">
          <reference field="8" count="1" selected="0">
            <x v="45"/>
          </reference>
          <reference field="9" count="1" selected="0">
            <x v="76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41">
      <pivotArea dataOnly="0" labelOnly="1" outline="0" fieldPosition="0">
        <references count="4">
          <reference field="8" count="1" selected="0">
            <x v="20"/>
          </reference>
          <reference field="9" count="1" selected="0">
            <x v="77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40">
      <pivotArea dataOnly="0" labelOnly="1" outline="0" fieldPosition="0">
        <references count="4">
          <reference field="8" count="1" selected="0">
            <x v="60"/>
          </reference>
          <reference field="9" count="1" selected="0">
            <x v="78"/>
          </reference>
          <reference field="10" count="1" selected="0">
            <x v="15"/>
          </reference>
          <reference field="11" count="1">
            <x v="13"/>
          </reference>
        </references>
      </pivotArea>
    </format>
    <format dxfId="39">
      <pivotArea dataOnly="0" labelOnly="1" outline="0" fieldPosition="0">
        <references count="4">
          <reference field="8" count="1" selected="0">
            <x v="34"/>
          </reference>
          <reference field="9" count="1" selected="0">
            <x v="79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38">
      <pivotArea dataOnly="0" labelOnly="1" outline="0" fieldPosition="0">
        <references count="4">
          <reference field="8" count="1" selected="0">
            <x v="32"/>
          </reference>
          <reference field="9" count="1" selected="0">
            <x v="80"/>
          </reference>
          <reference field="10" count="1" selected="0">
            <x v="22"/>
          </reference>
          <reference field="11" count="1">
            <x v="2"/>
          </reference>
        </references>
      </pivotArea>
    </format>
    <format dxfId="37">
      <pivotArea dataOnly="0" labelOnly="1" outline="0" fieldPosition="0">
        <references count="4">
          <reference field="8" count="1" selected="0">
            <x v="17"/>
          </reference>
          <reference field="9" count="1" selected="0">
            <x v="81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36">
      <pivotArea dataOnly="0" labelOnly="1" outline="0" fieldPosition="0">
        <references count="4">
          <reference field="8" count="1" selected="0">
            <x v="94"/>
          </reference>
          <reference field="9" count="1" selected="0">
            <x v="82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35">
      <pivotArea dataOnly="0" labelOnly="1" outline="0" fieldPosition="0">
        <references count="4">
          <reference field="8" count="1" selected="0">
            <x v="70"/>
          </reference>
          <reference field="9" count="1" selected="0">
            <x v="83"/>
          </reference>
          <reference field="10" count="1" selected="0">
            <x v="2"/>
          </reference>
          <reference field="11" count="1">
            <x v="19"/>
          </reference>
        </references>
      </pivotArea>
    </format>
    <format dxfId="34">
      <pivotArea dataOnly="0" labelOnly="1" outline="0" fieldPosition="0">
        <references count="4">
          <reference field="8" count="1" selected="0">
            <x v="1"/>
          </reference>
          <reference field="9" count="1" selected="0">
            <x v="84"/>
          </reference>
          <reference field="10" count="1" selected="0">
            <x v="18"/>
          </reference>
          <reference field="11" count="1">
            <x v="18"/>
          </reference>
        </references>
      </pivotArea>
    </format>
    <format dxfId="33">
      <pivotArea dataOnly="0" labelOnly="1" outline="0" fieldPosition="0">
        <references count="4">
          <reference field="8" count="1" selected="0">
            <x v="23"/>
          </reference>
          <reference field="9" count="1" selected="0">
            <x v="85"/>
          </reference>
          <reference field="10" count="1" selected="0">
            <x v="8"/>
          </reference>
          <reference field="11" count="1">
            <x v="17"/>
          </reference>
        </references>
      </pivotArea>
    </format>
    <format dxfId="32">
      <pivotArea dataOnly="0" labelOnly="1" outline="0" fieldPosition="0">
        <references count="4">
          <reference field="8" count="1" selected="0">
            <x v="48"/>
          </reference>
          <reference field="9" count="1" selected="0">
            <x v="86"/>
          </reference>
          <reference field="10" count="1" selected="0">
            <x v="13"/>
          </reference>
          <reference field="11" count="1">
            <x v="11"/>
          </reference>
        </references>
      </pivotArea>
    </format>
    <format dxfId="31">
      <pivotArea dataOnly="0" labelOnly="1" outline="0" fieldPosition="0">
        <references count="4">
          <reference field="8" count="1" selected="0">
            <x v="104"/>
          </reference>
          <reference field="9" count="1" selected="0">
            <x v="87"/>
          </reference>
          <reference field="10" count="1" selected="0">
            <x v="7"/>
          </reference>
          <reference field="11" count="1">
            <x v="5"/>
          </reference>
        </references>
      </pivotArea>
    </format>
    <format dxfId="30">
      <pivotArea dataOnly="0" labelOnly="1" outline="0" fieldPosition="0">
        <references count="4">
          <reference field="8" count="1" selected="0">
            <x v="100"/>
          </reference>
          <reference field="9" count="1" selected="0">
            <x v="88"/>
          </reference>
          <reference field="10" count="1" selected="0">
            <x v="14"/>
          </reference>
          <reference field="11" count="1">
            <x v="12"/>
          </reference>
        </references>
      </pivotArea>
    </format>
    <format dxfId="29">
      <pivotArea dataOnly="0" labelOnly="1" outline="0" fieldPosition="0">
        <references count="4">
          <reference field="8" count="1" selected="0">
            <x v="51"/>
          </reference>
          <reference field="9" count="1" selected="0">
            <x v="89"/>
          </reference>
          <reference field="10" count="1" selected="0">
            <x v="14"/>
          </reference>
          <reference field="11" count="1">
            <x v="12"/>
          </reference>
        </references>
      </pivotArea>
    </format>
    <format dxfId="28">
      <pivotArea dataOnly="0" labelOnly="1" outline="0" fieldPosition="0">
        <references count="4">
          <reference field="8" count="1" selected="0">
            <x v="50"/>
          </reference>
          <reference field="9" count="1" selected="0">
            <x v="90"/>
          </reference>
          <reference field="10" count="1" selected="0">
            <x v="14"/>
          </reference>
          <reference field="11" count="1">
            <x v="12"/>
          </reference>
        </references>
      </pivotArea>
    </format>
    <format dxfId="27">
      <pivotArea dataOnly="0" labelOnly="1" outline="0" fieldPosition="0">
        <references count="4">
          <reference field="8" count="1" selected="0">
            <x v="33"/>
          </reference>
          <reference field="9" count="1" selected="0">
            <x v="91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26">
      <pivotArea dataOnly="0" labelOnly="1" outline="0" fieldPosition="0">
        <references count="4">
          <reference field="8" count="1" selected="0">
            <x v="66"/>
          </reference>
          <reference field="9" count="1" selected="0">
            <x v="92"/>
          </reference>
          <reference field="10" count="1" selected="0">
            <x v="19"/>
          </reference>
          <reference field="11" count="1">
            <x v="0"/>
          </reference>
        </references>
      </pivotArea>
    </format>
    <format dxfId="25">
      <pivotArea dataOnly="0" labelOnly="1" outline="0" fieldPosition="0">
        <references count="4">
          <reference field="8" count="1" selected="0">
            <x v="46"/>
          </reference>
          <reference field="9" count="1" selected="0">
            <x v="93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24">
      <pivotArea dataOnly="0" labelOnly="1" outline="0" fieldPosition="0">
        <references count="4">
          <reference field="8" count="1" selected="0">
            <x v="54"/>
          </reference>
          <reference field="9" count="1" selected="0">
            <x v="94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23">
      <pivotArea dataOnly="0" labelOnly="1" outline="0" fieldPosition="0">
        <references count="4">
          <reference field="8" count="1" selected="0">
            <x v="52"/>
          </reference>
          <reference field="9" count="1" selected="0">
            <x v="95"/>
          </reference>
          <reference field="10" count="1" selected="0">
            <x v="14"/>
          </reference>
          <reference field="11" count="1">
            <x v="12"/>
          </reference>
        </references>
      </pivotArea>
    </format>
    <format dxfId="22">
      <pivotArea dataOnly="0" labelOnly="1" outline="0" fieldPosition="0">
        <references count="4">
          <reference field="8" count="1" selected="0">
            <x v="11"/>
          </reference>
          <reference field="9" count="1" selected="0">
            <x v="97"/>
          </reference>
          <reference field="10" count="1" selected="0">
            <x v="6"/>
          </reference>
          <reference field="11" count="1">
            <x v="4"/>
          </reference>
        </references>
      </pivotArea>
    </format>
    <format dxfId="21">
      <pivotArea dataOnly="0" labelOnly="1" outline="0" fieldPosition="0">
        <references count="4">
          <reference field="8" count="1" selected="0">
            <x v="55"/>
          </reference>
          <reference field="9" count="1" selected="0">
            <x v="98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20">
      <pivotArea dataOnly="0" labelOnly="1" outline="0" fieldPosition="0">
        <references count="4">
          <reference field="8" count="1" selected="0">
            <x v="72"/>
          </reference>
          <reference field="9" count="1" selected="0">
            <x v="99"/>
          </reference>
          <reference field="10" count="1" selected="0">
            <x v="2"/>
          </reference>
          <reference field="11" count="1">
            <x v="19"/>
          </reference>
        </references>
      </pivotArea>
    </format>
    <format dxfId="19">
      <pivotArea dataOnly="0" labelOnly="1" outline="0" fieldPosition="0">
        <references count="4">
          <reference field="8" count="1" selected="0">
            <x v="8"/>
          </reference>
          <reference field="9" count="1" selected="0">
            <x v="100"/>
          </reference>
          <reference field="10" count="1" selected="0">
            <x v="5"/>
          </reference>
          <reference field="11" count="1">
            <x v="15"/>
          </reference>
        </references>
      </pivotArea>
    </format>
    <format dxfId="18">
      <pivotArea dataOnly="0" labelOnly="1" outline="0" fieldPosition="0">
        <references count="4">
          <reference field="8" count="1" selected="0">
            <x v="56"/>
          </reference>
          <reference field="9" count="1" selected="0">
            <x v="101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17">
      <pivotArea dataOnly="0" labelOnly="1" outline="0" fieldPosition="0">
        <references count="4">
          <reference field="8" count="1" selected="0">
            <x v="93"/>
          </reference>
          <reference field="9" count="1" selected="0">
            <x v="102"/>
          </reference>
          <reference field="10" count="1" selected="0">
            <x v="20"/>
          </reference>
          <reference field="11" count="1">
            <x v="3"/>
          </reference>
        </references>
      </pivotArea>
    </format>
    <format dxfId="16">
      <pivotArea dataOnly="0" labelOnly="1" outline="0" fieldPosition="0">
        <references count="4">
          <reference field="8" count="1" selected="0">
            <x v="77"/>
          </reference>
          <reference field="9" count="1" selected="0">
            <x v="103"/>
          </reference>
          <reference field="10" count="1" selected="0">
            <x v="16"/>
          </reference>
          <reference field="11" count="1">
            <x v="21"/>
          </reference>
        </references>
      </pivotArea>
    </format>
    <format dxfId="15">
      <pivotArea dataOnly="0" labelOnly="1" outline="0" fieldPosition="0">
        <references count="4">
          <reference field="8" count="1" selected="0">
            <x v="28"/>
          </reference>
          <reference field="9" count="1" selected="0">
            <x v="104"/>
          </reference>
          <reference field="10" count="1" selected="0">
            <x v="22"/>
          </reference>
          <reference field="11" count="1">
            <x v="2"/>
          </reference>
        </references>
      </pivotArea>
    </format>
    <format dxfId="14">
      <pivotArea dataOnly="0" labelOnly="1" outline="0" fieldPosition="0">
        <references count="4">
          <reference field="8" count="1" selected="0">
            <x v="75"/>
          </reference>
          <reference field="9" count="1" selected="0">
            <x v="105"/>
          </reference>
          <reference field="10" count="1" selected="0">
            <x v="2"/>
          </reference>
          <reference field="11" count="1">
            <x v="19"/>
          </reference>
        </references>
      </pivotArea>
    </format>
    <format dxfId="13">
      <pivotArea dataOnly="0" labelOnly="1" outline="0" fieldPosition="0">
        <references count="4">
          <reference field="8" count="1" selected="0">
            <x v="82"/>
          </reference>
          <reference field="9" count="1" selected="0">
            <x v="106"/>
          </reference>
          <reference field="10" count="1" selected="0">
            <x v="2"/>
          </reference>
          <reference field="11" count="1">
            <x v="19"/>
          </reference>
        </references>
      </pivotArea>
    </format>
    <format dxfId="12">
      <pivotArea dataOnly="0" labelOnly="1" outline="0" fieldPosition="0">
        <references count="4">
          <reference field="8" count="1" selected="0">
            <x v="84"/>
          </reference>
          <reference field="9" count="1" selected="0">
            <x v="108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11">
      <pivotArea dataOnly="0" labelOnly="1" outline="0" fieldPosition="0">
        <references count="4">
          <reference field="8" count="1" selected="0">
            <x v="99"/>
          </reference>
          <reference field="9" count="1" selected="0">
            <x v="10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0">
      <pivotArea dataOnly="0" labelOnly="1" outline="0" fieldPosition="0">
        <references count="4">
          <reference field="8" count="1" selected="0">
            <x v="64"/>
          </reference>
          <reference field="9" count="1" selected="0">
            <x v="110"/>
          </reference>
          <reference field="10" count="1" selected="0">
            <x v="17"/>
          </reference>
          <reference field="11" count="1">
            <x v="22"/>
          </reference>
        </references>
      </pivotArea>
    </format>
    <format dxfId="9">
      <pivotArea dataOnly="0" labelOnly="1" outline="0" fieldPosition="0">
        <references count="4">
          <reference field="8" count="1" selected="0">
            <x v="69"/>
          </reference>
          <reference field="9" count="1" selected="0">
            <x v="111"/>
          </reference>
          <reference field="10" count="1" selected="0">
            <x v="2"/>
          </reference>
          <reference field="11" count="1">
            <x v="1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D26A971-D752-4A75-AA73-9DCB29D025AE}" name="Table3" displayName="Table3" ref="A3:T2831" totalsRowShown="0" headerRowDxfId="1417" headerRowBorderDxfId="1416" tableBorderDxfId="1415" totalsRowBorderDxfId="1414">
  <autoFilter ref="A3:T2831" xr:uid="{6B7C6F03-DF4C-4192-8DF6-904A0915C1A4}"/>
  <tableColumns count="20">
    <tableColumn id="1" xr3:uid="{5E39D679-4071-45D6-9B0D-ABECED4D32AF}" name="Project ID" dataDxfId="1413"/>
    <tableColumn id="2" xr3:uid="{CA12F315-0D95-4132-91AB-54D869CCED0D}" name="Project CC Dept ID" dataDxfId="1412"/>
    <tableColumn id="3" xr3:uid="{7BFEE6D2-349A-4CB2-B271-FAADAD4868FD}" name="Project CC Dept" dataDxfId="1411"/>
    <tableColumn id="4" xr3:uid="{9C1EB236-B242-4C73-9A12-430D6E0DE7EA}" name="Project CC College ID" dataDxfId="1410"/>
    <tableColumn id="5" xr3:uid="{68229560-279D-48EF-AA6B-9B2471BB19A4}" name="Project CC College" dataDxfId="1409"/>
    <tableColumn id="6" xr3:uid="{45373002-4EF4-4A29-B907-CE558AE2DDFD}" name="PI_COPI_ID" dataDxfId="1408"/>
    <tableColumn id="7" xr3:uid="{29BDE911-1C65-4E6A-A4D5-CAAB0C9CE5DC}" name="PI_COPI_Name" dataDxfId="1407"/>
    <tableColumn id="8" xr3:uid="{333F3CBF-6DC3-43F9-B233-F968A234E887}" name="Project PI Role" dataDxfId="1406"/>
    <tableColumn id="9" xr3:uid="{D06C0FEF-3900-4B24-A503-7520F9783250}" name="Credit Dept ID" dataDxfId="1405"/>
    <tableColumn id="10" xr3:uid="{286C717F-DF0D-426C-BAF9-22DAF513585D}" name="Credit Department" dataDxfId="1404"/>
    <tableColumn id="11" xr3:uid="{2A71C504-9A6F-4BD3-A994-1E0AD54A726A}" name="Credit College ID" dataDxfId="1403"/>
    <tableColumn id="12" xr3:uid="{C21BC297-F9CC-46F6-9584-EBDAF855C4FD}" name="Credit College" dataDxfId="1402"/>
    <tableColumn id="13" xr3:uid="{9A891660-F709-4BDD-9EC1-2B8577D13F94}" name="Tenure College ID" dataDxfId="1401"/>
    <tableColumn id="14" xr3:uid="{C1FE3238-8A18-490C-9079-E49D54E84F09}" name="Tenure College" dataDxfId="1400"/>
    <tableColumn id="15" xr3:uid="{68A839F6-B00D-40DE-9120-63822DFDA013}" name="Credit Split %" dataDxfId="1399"/>
    <tableColumn id="16" xr3:uid="{D8BBF936-4EFB-4002-A16B-E5A76ADAC9C8}" name="F&amp;A Recovered By Project ID Credit Split" dataDxfId="1398" dataCellStyle="Currency"/>
    <tableColumn id="17" xr3:uid="{EBD07791-2F26-4283-9694-36FDC6DE078C}" name="IDC Return by Project ID _x000a_Credit Split" dataDxfId="1397">
      <calculatedColumnFormula>P4*$Q$2</calculatedColumnFormula>
    </tableColumn>
    <tableColumn id="18" xr3:uid="{E082CE77-F6E7-4DAC-9CA0-77ED13895BA9}" name="IDC Return to Department" dataDxfId="1396">
      <calculatedColumnFormula>Q4*0.44</calculatedColumnFormula>
    </tableColumn>
    <tableColumn id="19" xr3:uid="{BCC0D28E-3AD2-4F14-97D6-E63CCCDDF279}" name="IDC Return to Tenure College" dataDxfId="1395" dataCellStyle="Currency"/>
    <tableColumn id="20" xr3:uid="{A9590E54-12BF-4E57-8F29-0C89B3D7FAC6}" name="IDC Return to Credit College" dataDxfId="1394">
      <calculatedColumnFormula>Q4-R4-S4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71850AA-80CA-435B-8437-E1BD3B3672FE}" name="Table5" displayName="Table5" ref="A3:T2831" totalsRowShown="0" headerRowDxfId="1393" headerRowBorderDxfId="1392" tableBorderDxfId="1391">
  <autoFilter ref="A3:T2831" xr:uid="{8ACB31FB-25F5-4FBC-8C02-473DF315BDDA}"/>
  <tableColumns count="20">
    <tableColumn id="1" xr3:uid="{A2514552-42A4-46EC-A7D0-8D45A2A5B9CF}" name="PI_COPI_ID" dataDxfId="1390"/>
    <tableColumn id="2" xr3:uid="{4A66F53F-D419-4124-BEA9-C5EFF21DC6CD}" name="PI_COPI_Name" dataDxfId="1389"/>
    <tableColumn id="3" xr3:uid="{9EEEF43C-9F97-43DD-B5F1-70BCBB3DA4A4}" name="Project PI Role" dataDxfId="1388"/>
    <tableColumn id="4" xr3:uid="{E780BCE0-1C7D-4A79-8EFD-5610E629BABF}" name="Project ID" dataDxfId="1387"/>
    <tableColumn id="5" xr3:uid="{C062D311-EC68-4B9E-AF78-18ACC83BC732}" name="Project CC Dept ID" dataDxfId="1386"/>
    <tableColumn id="6" xr3:uid="{6236EC01-325E-43E7-B939-3F0CD1F1A3BB}" name="Project CC Dept" dataDxfId="1385"/>
    <tableColumn id="7" xr3:uid="{0B95E52A-5B97-4263-B341-2579C305F800}" name="Project CC College ID" dataDxfId="1384"/>
    <tableColumn id="8" xr3:uid="{CDABB682-3138-4627-A7BF-94C81C0E27B8}" name="Project CC College" dataDxfId="1383"/>
    <tableColumn id="9" xr3:uid="{3DD6A70C-F5D4-4B8F-811C-FF422C0285BB}" name="Credit Dept ID" dataDxfId="1382"/>
    <tableColumn id="10" xr3:uid="{FFD2B712-3FCB-4D81-B727-9B19D0224CE2}" name="Credit Department" dataDxfId="1381"/>
    <tableColumn id="11" xr3:uid="{8DBDFDF7-29B5-45C8-BBE3-DD5E7F06814C}" name="Credit College ID" dataDxfId="1380"/>
    <tableColumn id="12" xr3:uid="{AEB7ED7C-E818-4C3E-8E3E-BA0C186C7069}" name="Credit College" dataDxfId="1379"/>
    <tableColumn id="13" xr3:uid="{0EBB7310-4FFE-4004-A45D-60C5917DFBEB}" name="Tenure College ID" dataDxfId="1378"/>
    <tableColumn id="14" xr3:uid="{B859DE7F-3696-4300-B9EB-CCCE8E9FA1A8}" name="Tenure College" dataDxfId="1377"/>
    <tableColumn id="15" xr3:uid="{AE186D16-A3DB-4120-867E-F9D2CBA7B448}" name="Credit Split %" dataDxfId="1376"/>
    <tableColumn id="16" xr3:uid="{35A0D7E4-B9A7-48DA-88A2-1A8692FE3789}" name="F&amp;A Recovered By Project ID Credit Split" dataDxfId="1375" dataCellStyle="Currency"/>
    <tableColumn id="17" xr3:uid="{CB1B817F-DCB4-4775-BE48-E6B5850EECA4}" name="IDC Return by Project ID Credit Split" dataDxfId="1374">
      <calculatedColumnFormula>P4*$Q$2</calculatedColumnFormula>
    </tableColumn>
    <tableColumn id="18" xr3:uid="{BB22EEA6-84DF-4D82-BC96-0C6A49C379A0}" name="IDC Return to Department" dataDxfId="1373">
      <calculatedColumnFormula>Q4*0.44</calculatedColumnFormula>
    </tableColumn>
    <tableColumn id="19" xr3:uid="{4309E49B-288B-4DC3-869D-C4FF49125E67}" name="IDC Return to Tenure College" dataDxfId="1372" dataCellStyle="Currency"/>
    <tableColumn id="20" xr3:uid="{D28005DC-B718-4A4E-8649-AAF32B73C9F9}" name="IDC Return to Credit College" dataDxfId="1371">
      <calculatedColumnFormula>Q4-R4-S4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E35FE60-405B-4901-B6F7-31866A41581E}" name="Table6" displayName="Table6" ref="A3:H27" totalsRowShown="0" headerRowDxfId="8" dataDxfId="6" headerRowBorderDxfId="7" dataCellStyle="Currency">
  <autoFilter ref="A3:H27" xr:uid="{3E35FE60-405B-4901-B6F7-31866A41581E}"/>
  <tableColumns count="8">
    <tableColumn id="1" xr3:uid="{C2EEECBF-D9FE-4634-8C8D-68560CA9C6A4}" name="Credit College"/>
    <tableColumn id="2" xr3:uid="{D05B688B-8F16-44C0-B558-52CCA3E29993}" name="Credit College _x000a_ID"/>
    <tableColumn id="3" xr3:uid="{DA7C8431-75C9-4E9E-9517-D8C681A88CC6}" name="F&amp;A Recovered _x000a_by Project ID _x000a_Credit Split" dataDxfId="5" dataCellStyle="Currency"/>
    <tableColumn id="4" xr3:uid="{D4A2BBD1-3DB0-472C-B368-52769C512D7C}" name="IDC Return by Project ID _x000a_Credit Split" dataDxfId="4" dataCellStyle="Currency"/>
    <tableColumn id="5" xr3:uid="{520275D2-565E-4AB1-A4E1-6296EDB340EC}" name="IDC Return to Credit Dept" dataDxfId="3" dataCellStyle="Currency"/>
    <tableColumn id="6" xr3:uid="{23837446-FC5E-4D47-8BCB-1C060033FDDB}" name="IDC Return to _x000a_Credit College" dataDxfId="2" dataCellStyle="Currency"/>
    <tableColumn id="7" xr3:uid="{CCBD0017-F42A-4B08-88BE-DE13CEEF89EA}" name="IDC Return to Tenure College" dataDxfId="1" dataCellStyle="Currency"/>
    <tableColumn id="8" xr3:uid="{AD4AC8BC-EC3C-4CC7-B4C6-DC019CA4E605}" name="IDC Return to College TOTA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014B5-178D-4115-89F2-1BD8F1ED97F1}">
  <sheetPr>
    <tabColor rgb="FF0070C0"/>
  </sheetPr>
  <dimension ref="A1:T2831"/>
  <sheetViews>
    <sheetView tabSelected="1" zoomScaleNormal="100" workbookViewId="0">
      <pane ySplit="1728" activePane="bottomLeft"/>
      <selection sqref="A1:XFD1"/>
      <selection pane="bottomLeft" activeCell="A4" sqref="A4"/>
    </sheetView>
  </sheetViews>
  <sheetFormatPr defaultRowHeight="14.4" x14ac:dyDescent="0.3"/>
  <cols>
    <col min="1" max="1" width="11.44140625" customWidth="1"/>
    <col min="2" max="2" width="14.5546875" customWidth="1"/>
    <col min="3" max="3" width="34" customWidth="1"/>
    <col min="4" max="4" width="12.88671875" customWidth="1"/>
    <col min="5" max="5" width="36.77734375" customWidth="1"/>
    <col min="6" max="6" width="13.33203125" style="21" customWidth="1"/>
    <col min="7" max="7" width="28.44140625" bestFit="1" customWidth="1"/>
    <col min="8" max="8" width="12.6640625" customWidth="1"/>
    <col min="9" max="9" width="9.6640625" customWidth="1"/>
    <col min="10" max="10" width="34" bestFit="1" customWidth="1"/>
    <col min="11" max="11" width="12.33203125" customWidth="1"/>
    <col min="12" max="12" width="31" bestFit="1" customWidth="1"/>
    <col min="13" max="13" width="11.88671875" customWidth="1"/>
    <col min="14" max="14" width="36.33203125" bestFit="1" customWidth="1"/>
    <col min="15" max="15" width="9.77734375" customWidth="1"/>
    <col min="16" max="16" width="16.6640625" style="3" customWidth="1"/>
    <col min="17" max="17" width="18.5546875" customWidth="1"/>
    <col min="18" max="18" width="15.6640625" customWidth="1"/>
    <col min="19" max="19" width="14.21875" customWidth="1"/>
    <col min="20" max="20" width="15.21875" customWidth="1"/>
  </cols>
  <sheetData>
    <row r="1" spans="1:20" x14ac:dyDescent="0.3">
      <c r="A1" s="8" t="s">
        <v>3052</v>
      </c>
      <c r="B1" s="9"/>
      <c r="C1" s="9"/>
      <c r="D1" s="9"/>
      <c r="E1" s="9"/>
      <c r="F1" s="23"/>
      <c r="G1" s="9"/>
      <c r="H1" s="9"/>
      <c r="I1" s="9"/>
      <c r="J1" s="9"/>
      <c r="K1" s="9"/>
      <c r="L1" s="9"/>
      <c r="M1" s="9"/>
      <c r="N1" s="9"/>
      <c r="O1" s="9"/>
      <c r="P1" s="10"/>
      <c r="Q1" s="9"/>
      <c r="R1" s="9"/>
      <c r="S1" s="9"/>
      <c r="T1" s="9"/>
    </row>
    <row r="2" spans="1:20" x14ac:dyDescent="0.3">
      <c r="A2" s="8" t="s">
        <v>3031</v>
      </c>
      <c r="B2" s="9"/>
      <c r="C2" s="9"/>
      <c r="D2" s="9"/>
      <c r="E2" s="9"/>
      <c r="F2" s="23"/>
      <c r="G2" s="9"/>
      <c r="H2" s="9"/>
      <c r="I2" s="9"/>
      <c r="J2" s="9"/>
      <c r="K2" s="9"/>
      <c r="L2" s="9"/>
      <c r="M2" s="9"/>
      <c r="N2" s="9"/>
      <c r="O2" s="9"/>
      <c r="P2" s="10"/>
      <c r="Q2" s="11">
        <v>0.53125085000000005</v>
      </c>
      <c r="R2" s="9"/>
      <c r="S2" s="9"/>
      <c r="T2" s="9"/>
    </row>
    <row r="3" spans="1:20" s="2" customFormat="1" ht="43.2" customHeight="1" x14ac:dyDescent="0.3">
      <c r="A3" s="33" t="s">
        <v>0</v>
      </c>
      <c r="B3" s="34" t="s">
        <v>2369</v>
      </c>
      <c r="C3" s="34" t="s">
        <v>2370</v>
      </c>
      <c r="D3" s="34" t="s">
        <v>2371</v>
      </c>
      <c r="E3" s="34" t="s">
        <v>2372</v>
      </c>
      <c r="F3" s="34" t="s">
        <v>2374</v>
      </c>
      <c r="G3" s="34" t="s">
        <v>2373</v>
      </c>
      <c r="H3" s="34" t="s">
        <v>2375</v>
      </c>
      <c r="I3" s="34" t="s">
        <v>2</v>
      </c>
      <c r="J3" s="34" t="s">
        <v>3</v>
      </c>
      <c r="K3" s="34" t="s">
        <v>4</v>
      </c>
      <c r="L3" s="34" t="s">
        <v>5</v>
      </c>
      <c r="M3" s="34" t="s">
        <v>3026</v>
      </c>
      <c r="N3" s="34" t="s">
        <v>2376</v>
      </c>
      <c r="O3" s="34" t="s">
        <v>1</v>
      </c>
      <c r="P3" s="35" t="s">
        <v>3039</v>
      </c>
      <c r="Q3" s="34" t="s">
        <v>3046</v>
      </c>
      <c r="R3" s="34" t="s">
        <v>3041</v>
      </c>
      <c r="S3" s="34" t="s">
        <v>3040</v>
      </c>
      <c r="T3" s="36" t="s">
        <v>3043</v>
      </c>
    </row>
    <row r="4" spans="1:20" x14ac:dyDescent="0.3">
      <c r="A4" s="28" t="s">
        <v>202</v>
      </c>
      <c r="B4" s="4" t="s">
        <v>140</v>
      </c>
      <c r="C4" s="4" t="s">
        <v>138</v>
      </c>
      <c r="D4" s="4" t="s">
        <v>142</v>
      </c>
      <c r="E4" s="4" t="s">
        <v>178</v>
      </c>
      <c r="F4" s="22" t="s">
        <v>2911</v>
      </c>
      <c r="G4" s="4" t="s">
        <v>137</v>
      </c>
      <c r="H4" s="4" t="s">
        <v>10</v>
      </c>
      <c r="I4" s="4" t="s">
        <v>140</v>
      </c>
      <c r="J4" s="4" t="s">
        <v>138</v>
      </c>
      <c r="K4" s="4" t="s">
        <v>142</v>
      </c>
      <c r="L4" s="4" t="s">
        <v>178</v>
      </c>
      <c r="M4" s="4" t="s">
        <v>3030</v>
      </c>
      <c r="N4" s="4" t="s">
        <v>3030</v>
      </c>
      <c r="O4" s="4">
        <v>100</v>
      </c>
      <c r="P4" s="5">
        <v>0</v>
      </c>
      <c r="Q4" s="6">
        <f t="shared" ref="Q4:Q67" si="0">P4*$Q$2</f>
        <v>0</v>
      </c>
      <c r="R4" s="7">
        <f t="shared" ref="R4:R46" si="1">Q4*0.44</f>
        <v>0</v>
      </c>
      <c r="S4" s="5">
        <v>0</v>
      </c>
      <c r="T4" s="29">
        <f t="shared" ref="T4:T67" si="2">Q4-R4-S4</f>
        <v>0</v>
      </c>
    </row>
    <row r="5" spans="1:20" x14ac:dyDescent="0.3">
      <c r="A5" s="28" t="s">
        <v>139</v>
      </c>
      <c r="B5" s="4" t="s">
        <v>140</v>
      </c>
      <c r="C5" s="4" t="s">
        <v>138</v>
      </c>
      <c r="D5" s="4" t="s">
        <v>142</v>
      </c>
      <c r="E5" s="4" t="s">
        <v>178</v>
      </c>
      <c r="F5" s="22" t="s">
        <v>3003</v>
      </c>
      <c r="G5" s="4" t="s">
        <v>141</v>
      </c>
      <c r="H5" s="4" t="s">
        <v>48</v>
      </c>
      <c r="I5" s="4" t="s">
        <v>140</v>
      </c>
      <c r="J5" s="4" t="s">
        <v>138</v>
      </c>
      <c r="K5" s="4" t="s">
        <v>142</v>
      </c>
      <c r="L5" s="4" t="s">
        <v>178</v>
      </c>
      <c r="M5" s="4" t="s">
        <v>3030</v>
      </c>
      <c r="N5" s="4" t="s">
        <v>3030</v>
      </c>
      <c r="O5" s="4">
        <v>100</v>
      </c>
      <c r="P5" s="5">
        <v>0</v>
      </c>
      <c r="Q5" s="6">
        <f t="shared" si="0"/>
        <v>0</v>
      </c>
      <c r="R5" s="7">
        <f t="shared" si="1"/>
        <v>0</v>
      </c>
      <c r="S5" s="5">
        <v>0</v>
      </c>
      <c r="T5" s="29">
        <f t="shared" si="2"/>
        <v>0</v>
      </c>
    </row>
    <row r="6" spans="1:20" x14ac:dyDescent="0.3">
      <c r="A6" s="28" t="s">
        <v>244</v>
      </c>
      <c r="B6" s="4" t="s">
        <v>140</v>
      </c>
      <c r="C6" s="4" t="s">
        <v>138</v>
      </c>
      <c r="D6" s="4" t="s">
        <v>142</v>
      </c>
      <c r="E6" s="4" t="s">
        <v>178</v>
      </c>
      <c r="F6" s="22" t="s">
        <v>3003</v>
      </c>
      <c r="G6" s="4" t="s">
        <v>141</v>
      </c>
      <c r="H6" s="4" t="s">
        <v>28</v>
      </c>
      <c r="I6" s="4" t="s">
        <v>140</v>
      </c>
      <c r="J6" s="4" t="s">
        <v>138</v>
      </c>
      <c r="K6" s="4" t="s">
        <v>142</v>
      </c>
      <c r="L6" s="4" t="s">
        <v>178</v>
      </c>
      <c r="M6" s="4" t="s">
        <v>3030</v>
      </c>
      <c r="N6" s="4" t="s">
        <v>3030</v>
      </c>
      <c r="O6" s="4">
        <v>100</v>
      </c>
      <c r="P6" s="5">
        <v>0</v>
      </c>
      <c r="Q6" s="6">
        <f t="shared" si="0"/>
        <v>0</v>
      </c>
      <c r="R6" s="7">
        <f t="shared" si="1"/>
        <v>0</v>
      </c>
      <c r="S6" s="5">
        <v>0</v>
      </c>
      <c r="T6" s="29">
        <f t="shared" si="2"/>
        <v>0</v>
      </c>
    </row>
    <row r="7" spans="1:20" x14ac:dyDescent="0.3">
      <c r="A7" s="28" t="s">
        <v>208</v>
      </c>
      <c r="B7" s="4" t="s">
        <v>140</v>
      </c>
      <c r="C7" s="4" t="s">
        <v>138</v>
      </c>
      <c r="D7" s="4" t="s">
        <v>142</v>
      </c>
      <c r="E7" s="4" t="s">
        <v>178</v>
      </c>
      <c r="F7" s="22" t="s">
        <v>3003</v>
      </c>
      <c r="G7" s="4" t="s">
        <v>141</v>
      </c>
      <c r="H7" s="4" t="s">
        <v>48</v>
      </c>
      <c r="I7" s="4" t="s">
        <v>140</v>
      </c>
      <c r="J7" s="4" t="s">
        <v>138</v>
      </c>
      <c r="K7" s="4" t="s">
        <v>142</v>
      </c>
      <c r="L7" s="4" t="s">
        <v>178</v>
      </c>
      <c r="M7" s="4" t="s">
        <v>3030</v>
      </c>
      <c r="N7" s="4" t="s">
        <v>3030</v>
      </c>
      <c r="O7" s="4">
        <v>100</v>
      </c>
      <c r="P7" s="5">
        <v>0</v>
      </c>
      <c r="Q7" s="6">
        <f t="shared" si="0"/>
        <v>0</v>
      </c>
      <c r="R7" s="7">
        <f t="shared" si="1"/>
        <v>0</v>
      </c>
      <c r="S7" s="5">
        <v>0</v>
      </c>
      <c r="T7" s="29">
        <f t="shared" si="2"/>
        <v>0</v>
      </c>
    </row>
    <row r="8" spans="1:20" x14ac:dyDescent="0.3">
      <c r="A8" s="28" t="s">
        <v>144</v>
      </c>
      <c r="B8" s="4" t="s">
        <v>140</v>
      </c>
      <c r="C8" s="4" t="s">
        <v>138</v>
      </c>
      <c r="D8" s="4" t="s">
        <v>142</v>
      </c>
      <c r="E8" s="4" t="s">
        <v>178</v>
      </c>
      <c r="F8" s="22" t="s">
        <v>3003</v>
      </c>
      <c r="G8" s="4" t="s">
        <v>141</v>
      </c>
      <c r="H8" s="4" t="s">
        <v>48</v>
      </c>
      <c r="I8" s="4" t="s">
        <v>140</v>
      </c>
      <c r="J8" s="4" t="s">
        <v>138</v>
      </c>
      <c r="K8" s="4" t="s">
        <v>142</v>
      </c>
      <c r="L8" s="4" t="s">
        <v>178</v>
      </c>
      <c r="M8" s="4" t="s">
        <v>3030</v>
      </c>
      <c r="N8" s="4" t="s">
        <v>3030</v>
      </c>
      <c r="O8" s="4">
        <v>100</v>
      </c>
      <c r="P8" s="5">
        <v>0</v>
      </c>
      <c r="Q8" s="6">
        <f t="shared" si="0"/>
        <v>0</v>
      </c>
      <c r="R8" s="7">
        <f t="shared" si="1"/>
        <v>0</v>
      </c>
      <c r="S8" s="5">
        <v>0</v>
      </c>
      <c r="T8" s="29">
        <f t="shared" si="2"/>
        <v>0</v>
      </c>
    </row>
    <row r="9" spans="1:20" x14ac:dyDescent="0.3">
      <c r="A9" s="28" t="s">
        <v>280</v>
      </c>
      <c r="B9" s="4" t="s">
        <v>140</v>
      </c>
      <c r="C9" s="4" t="s">
        <v>138</v>
      </c>
      <c r="D9" s="4" t="s">
        <v>142</v>
      </c>
      <c r="E9" s="4" t="s">
        <v>178</v>
      </c>
      <c r="F9" s="22" t="s">
        <v>3003</v>
      </c>
      <c r="G9" s="4" t="s">
        <v>141</v>
      </c>
      <c r="H9" s="4" t="s">
        <v>48</v>
      </c>
      <c r="I9" s="4" t="s">
        <v>140</v>
      </c>
      <c r="J9" s="4" t="s">
        <v>138</v>
      </c>
      <c r="K9" s="4" t="s">
        <v>142</v>
      </c>
      <c r="L9" s="4" t="s">
        <v>178</v>
      </c>
      <c r="M9" s="4" t="s">
        <v>3030</v>
      </c>
      <c r="N9" s="4" t="s">
        <v>3030</v>
      </c>
      <c r="O9" s="4">
        <v>100</v>
      </c>
      <c r="P9" s="5">
        <v>0</v>
      </c>
      <c r="Q9" s="6">
        <f t="shared" si="0"/>
        <v>0</v>
      </c>
      <c r="R9" s="7">
        <f t="shared" si="1"/>
        <v>0</v>
      </c>
      <c r="S9" s="5">
        <v>0</v>
      </c>
      <c r="T9" s="29">
        <f t="shared" si="2"/>
        <v>0</v>
      </c>
    </row>
    <row r="10" spans="1:20" x14ac:dyDescent="0.3">
      <c r="A10" s="28" t="s">
        <v>916</v>
      </c>
      <c r="B10" s="4" t="s">
        <v>16</v>
      </c>
      <c r="C10" s="4" t="s">
        <v>17</v>
      </c>
      <c r="D10" s="4" t="s">
        <v>364</v>
      </c>
      <c r="E10" s="4" t="s">
        <v>206</v>
      </c>
      <c r="F10" s="22" t="s">
        <v>2578</v>
      </c>
      <c r="G10" s="4" t="s">
        <v>782</v>
      </c>
      <c r="H10" s="4" t="s">
        <v>10</v>
      </c>
      <c r="I10" s="4" t="s">
        <v>16</v>
      </c>
      <c r="J10" s="4" t="s">
        <v>17</v>
      </c>
      <c r="K10" s="4" t="s">
        <v>364</v>
      </c>
      <c r="L10" s="4" t="s">
        <v>206</v>
      </c>
      <c r="M10" s="4" t="s">
        <v>3030</v>
      </c>
      <c r="N10" s="4" t="s">
        <v>3030</v>
      </c>
      <c r="O10" s="4">
        <v>50</v>
      </c>
      <c r="P10" s="5">
        <v>-30</v>
      </c>
      <c r="Q10" s="6">
        <f t="shared" si="0"/>
        <v>-15.937525500000001</v>
      </c>
      <c r="R10" s="7">
        <f t="shared" si="1"/>
        <v>-7.0125112200000004</v>
      </c>
      <c r="S10" s="5">
        <v>0</v>
      </c>
      <c r="T10" s="29">
        <f t="shared" si="2"/>
        <v>-8.925014280000001</v>
      </c>
    </row>
    <row r="11" spans="1:20" x14ac:dyDescent="0.3">
      <c r="A11" s="28" t="s">
        <v>916</v>
      </c>
      <c r="B11" s="4" t="s">
        <v>16</v>
      </c>
      <c r="C11" s="4" t="s">
        <v>17</v>
      </c>
      <c r="D11" s="4" t="s">
        <v>364</v>
      </c>
      <c r="E11" s="4" t="s">
        <v>206</v>
      </c>
      <c r="F11" s="22" t="s">
        <v>2861</v>
      </c>
      <c r="G11" s="4" t="s">
        <v>917</v>
      </c>
      <c r="H11" s="4" t="s">
        <v>28</v>
      </c>
      <c r="I11" s="4" t="s">
        <v>16</v>
      </c>
      <c r="J11" s="4" t="s">
        <v>17</v>
      </c>
      <c r="K11" s="4" t="s">
        <v>364</v>
      </c>
      <c r="L11" s="4" t="s">
        <v>206</v>
      </c>
      <c r="M11" s="4" t="s">
        <v>3030</v>
      </c>
      <c r="N11" s="4" t="s">
        <v>3030</v>
      </c>
      <c r="O11" s="4">
        <v>50</v>
      </c>
      <c r="P11" s="5">
        <v>-30</v>
      </c>
      <c r="Q11" s="6">
        <f t="shared" si="0"/>
        <v>-15.937525500000001</v>
      </c>
      <c r="R11" s="7">
        <f t="shared" si="1"/>
        <v>-7.0125112200000004</v>
      </c>
      <c r="S11" s="5">
        <v>0</v>
      </c>
      <c r="T11" s="29">
        <f t="shared" si="2"/>
        <v>-8.925014280000001</v>
      </c>
    </row>
    <row r="12" spans="1:20" x14ac:dyDescent="0.3">
      <c r="A12" s="28" t="s">
        <v>697</v>
      </c>
      <c r="B12" s="4" t="s">
        <v>16</v>
      </c>
      <c r="C12" s="4" t="s">
        <v>17</v>
      </c>
      <c r="D12" s="4" t="s">
        <v>364</v>
      </c>
      <c r="E12" s="4" t="s">
        <v>206</v>
      </c>
      <c r="F12" s="22" t="s">
        <v>2634</v>
      </c>
      <c r="G12" s="4" t="s">
        <v>696</v>
      </c>
      <c r="H12" s="4" t="s">
        <v>10</v>
      </c>
      <c r="I12" s="4" t="s">
        <v>16</v>
      </c>
      <c r="J12" s="4" t="s">
        <v>17</v>
      </c>
      <c r="K12" s="4" t="s">
        <v>364</v>
      </c>
      <c r="L12" s="4" t="s">
        <v>206</v>
      </c>
      <c r="M12" s="4" t="s">
        <v>3030</v>
      </c>
      <c r="N12" s="4" t="s">
        <v>3030</v>
      </c>
      <c r="O12" s="4">
        <v>100</v>
      </c>
      <c r="P12" s="5">
        <v>1541</v>
      </c>
      <c r="Q12" s="6">
        <f t="shared" si="0"/>
        <v>818.6575598500001</v>
      </c>
      <c r="R12" s="7">
        <f t="shared" si="1"/>
        <v>360.20932633400002</v>
      </c>
      <c r="S12" s="5">
        <v>0</v>
      </c>
      <c r="T12" s="29">
        <f t="shared" si="2"/>
        <v>458.44823351600007</v>
      </c>
    </row>
    <row r="13" spans="1:20" x14ac:dyDescent="0.3">
      <c r="A13" s="28" t="s">
        <v>1206</v>
      </c>
      <c r="B13" s="4" t="s">
        <v>192</v>
      </c>
      <c r="C13" s="4" t="s">
        <v>190</v>
      </c>
      <c r="D13" s="4" t="s">
        <v>995</v>
      </c>
      <c r="E13" s="4" t="s">
        <v>3037</v>
      </c>
      <c r="F13" s="22" t="s">
        <v>2942</v>
      </c>
      <c r="G13" s="4" t="s">
        <v>57</v>
      </c>
      <c r="H13" s="4" t="s">
        <v>10</v>
      </c>
      <c r="I13" s="4" t="s">
        <v>192</v>
      </c>
      <c r="J13" s="4" t="s">
        <v>190</v>
      </c>
      <c r="K13" s="4" t="s">
        <v>995</v>
      </c>
      <c r="L13" s="4" t="s">
        <v>3037</v>
      </c>
      <c r="M13" s="4" t="s">
        <v>3030</v>
      </c>
      <c r="N13" s="4" t="s">
        <v>3030</v>
      </c>
      <c r="O13" s="4">
        <v>100</v>
      </c>
      <c r="P13" s="5">
        <v>0</v>
      </c>
      <c r="Q13" s="6">
        <f t="shared" si="0"/>
        <v>0</v>
      </c>
      <c r="R13" s="7">
        <f t="shared" si="1"/>
        <v>0</v>
      </c>
      <c r="S13" s="5">
        <v>0</v>
      </c>
      <c r="T13" s="29">
        <f t="shared" si="2"/>
        <v>0</v>
      </c>
    </row>
    <row r="14" spans="1:20" x14ac:dyDescent="0.3">
      <c r="A14" s="28" t="s">
        <v>401</v>
      </c>
      <c r="B14" s="4" t="s">
        <v>16</v>
      </c>
      <c r="C14" s="4" t="s">
        <v>17</v>
      </c>
      <c r="D14" s="4" t="s">
        <v>364</v>
      </c>
      <c r="E14" s="4" t="s">
        <v>206</v>
      </c>
      <c r="F14" s="22" t="s">
        <v>2665</v>
      </c>
      <c r="G14" s="4" t="s">
        <v>400</v>
      </c>
      <c r="H14" s="4" t="s">
        <v>10</v>
      </c>
      <c r="I14" s="4" t="s">
        <v>16</v>
      </c>
      <c r="J14" s="4" t="s">
        <v>17</v>
      </c>
      <c r="K14" s="4" t="s">
        <v>364</v>
      </c>
      <c r="L14" s="4" t="s">
        <v>206</v>
      </c>
      <c r="M14" s="4" t="s">
        <v>3030</v>
      </c>
      <c r="N14" s="4" t="s">
        <v>3030</v>
      </c>
      <c r="O14" s="4">
        <v>100</v>
      </c>
      <c r="P14" s="5">
        <v>-55</v>
      </c>
      <c r="Q14" s="6">
        <f t="shared" si="0"/>
        <v>-29.218796750000003</v>
      </c>
      <c r="R14" s="7">
        <f t="shared" si="1"/>
        <v>-12.856270570000001</v>
      </c>
      <c r="S14" s="5">
        <v>0</v>
      </c>
      <c r="T14" s="29">
        <f t="shared" si="2"/>
        <v>-16.362526180000003</v>
      </c>
    </row>
    <row r="15" spans="1:20" x14ac:dyDescent="0.3">
      <c r="A15" s="28" t="s">
        <v>1832</v>
      </c>
      <c r="B15" s="4" t="s">
        <v>200</v>
      </c>
      <c r="C15" s="4" t="s">
        <v>198</v>
      </c>
      <c r="D15" s="4" t="s">
        <v>1316</v>
      </c>
      <c r="E15" s="4" t="s">
        <v>150</v>
      </c>
      <c r="F15" s="22" t="s">
        <v>2726</v>
      </c>
      <c r="G15" s="4" t="s">
        <v>1831</v>
      </c>
      <c r="H15" s="4" t="s">
        <v>10</v>
      </c>
      <c r="I15" s="4" t="s">
        <v>200</v>
      </c>
      <c r="J15" s="4" t="s">
        <v>198</v>
      </c>
      <c r="K15" s="4" t="s">
        <v>1316</v>
      </c>
      <c r="L15" s="4" t="s">
        <v>150</v>
      </c>
      <c r="M15" s="4" t="s">
        <v>3030</v>
      </c>
      <c r="N15" s="4" t="s">
        <v>3030</v>
      </c>
      <c r="O15" s="4">
        <v>100</v>
      </c>
      <c r="P15" s="5">
        <v>13492</v>
      </c>
      <c r="Q15" s="6">
        <f t="shared" si="0"/>
        <v>7167.6364682000003</v>
      </c>
      <c r="R15" s="7">
        <f t="shared" si="1"/>
        <v>3153.7600460080002</v>
      </c>
      <c r="S15" s="5">
        <v>0</v>
      </c>
      <c r="T15" s="29">
        <f t="shared" si="2"/>
        <v>4013.8764221920001</v>
      </c>
    </row>
    <row r="16" spans="1:20" x14ac:dyDescent="0.3">
      <c r="A16" s="28" t="s">
        <v>1712</v>
      </c>
      <c r="B16" s="4" t="s">
        <v>19</v>
      </c>
      <c r="C16" s="4" t="s">
        <v>20</v>
      </c>
      <c r="D16" s="4" t="s">
        <v>1316</v>
      </c>
      <c r="E16" s="4" t="s">
        <v>150</v>
      </c>
      <c r="F16" s="22" t="s">
        <v>2521</v>
      </c>
      <c r="G16" s="4" t="s">
        <v>1711</v>
      </c>
      <c r="H16" s="4" t="s">
        <v>10</v>
      </c>
      <c r="I16" s="4" t="s">
        <v>19</v>
      </c>
      <c r="J16" s="4" t="s">
        <v>20</v>
      </c>
      <c r="K16" s="4" t="s">
        <v>1316</v>
      </c>
      <c r="L16" s="4" t="s">
        <v>150</v>
      </c>
      <c r="M16" s="4" t="s">
        <v>3030</v>
      </c>
      <c r="N16" s="4" t="s">
        <v>3030</v>
      </c>
      <c r="O16" s="4">
        <v>100</v>
      </c>
      <c r="P16" s="5">
        <v>105516</v>
      </c>
      <c r="Q16" s="6">
        <f t="shared" si="0"/>
        <v>56055.464688600005</v>
      </c>
      <c r="R16" s="7">
        <f t="shared" si="1"/>
        <v>24664.404462984003</v>
      </c>
      <c r="S16" s="5">
        <v>0</v>
      </c>
      <c r="T16" s="29">
        <f t="shared" si="2"/>
        <v>31391.060225616002</v>
      </c>
    </row>
    <row r="17" spans="1:20" x14ac:dyDescent="0.3">
      <c r="A17" s="28" t="s">
        <v>1651</v>
      </c>
      <c r="B17" s="4" t="s">
        <v>19</v>
      </c>
      <c r="C17" s="4" t="s">
        <v>20</v>
      </c>
      <c r="D17" s="4" t="s">
        <v>1316</v>
      </c>
      <c r="E17" s="4" t="s">
        <v>150</v>
      </c>
      <c r="F17" s="22" t="s">
        <v>2947</v>
      </c>
      <c r="G17" s="4" t="s">
        <v>1650</v>
      </c>
      <c r="H17" s="4" t="s">
        <v>10</v>
      </c>
      <c r="I17" s="4" t="s">
        <v>19</v>
      </c>
      <c r="J17" s="4" t="s">
        <v>20</v>
      </c>
      <c r="K17" s="4" t="s">
        <v>1316</v>
      </c>
      <c r="L17" s="4" t="s">
        <v>150</v>
      </c>
      <c r="M17" s="4" t="s">
        <v>3030</v>
      </c>
      <c r="N17" s="4" t="s">
        <v>3030</v>
      </c>
      <c r="O17" s="4">
        <v>100</v>
      </c>
      <c r="P17" s="5">
        <v>7801</v>
      </c>
      <c r="Q17" s="6">
        <f t="shared" si="0"/>
        <v>4144.28788085</v>
      </c>
      <c r="R17" s="7">
        <f t="shared" si="1"/>
        <v>1823.486667574</v>
      </c>
      <c r="S17" s="5">
        <v>0</v>
      </c>
      <c r="T17" s="29">
        <f t="shared" si="2"/>
        <v>2320.801213276</v>
      </c>
    </row>
    <row r="18" spans="1:20" x14ac:dyDescent="0.3">
      <c r="A18" s="28" t="s">
        <v>628</v>
      </c>
      <c r="B18" s="4" t="s">
        <v>629</v>
      </c>
      <c r="C18" s="4" t="s">
        <v>630</v>
      </c>
      <c r="D18" s="4" t="s">
        <v>364</v>
      </c>
      <c r="E18" s="4" t="s">
        <v>206</v>
      </c>
      <c r="F18" s="22" t="s">
        <v>2707</v>
      </c>
      <c r="G18" s="4" t="s">
        <v>627</v>
      </c>
      <c r="H18" s="4" t="s">
        <v>10</v>
      </c>
      <c r="I18" s="4" t="s">
        <v>629</v>
      </c>
      <c r="J18" s="4" t="s">
        <v>630</v>
      </c>
      <c r="K18" s="4" t="s">
        <v>364</v>
      </c>
      <c r="L18" s="4" t="s">
        <v>206</v>
      </c>
      <c r="M18" s="4" t="s">
        <v>3030</v>
      </c>
      <c r="N18" s="4" t="s">
        <v>3030</v>
      </c>
      <c r="O18" s="4">
        <v>100</v>
      </c>
      <c r="P18" s="5">
        <v>573</v>
      </c>
      <c r="Q18" s="6">
        <f t="shared" si="0"/>
        <v>304.40673705</v>
      </c>
      <c r="R18" s="7">
        <f t="shared" si="1"/>
        <v>133.93896430200002</v>
      </c>
      <c r="S18" s="5">
        <v>0</v>
      </c>
      <c r="T18" s="29">
        <f t="shared" si="2"/>
        <v>170.46777274799999</v>
      </c>
    </row>
    <row r="19" spans="1:20" x14ac:dyDescent="0.3">
      <c r="A19" s="28" t="s">
        <v>1608</v>
      </c>
      <c r="B19" s="4" t="s">
        <v>822</v>
      </c>
      <c r="C19" s="4" t="s">
        <v>820</v>
      </c>
      <c r="D19" s="4" t="s">
        <v>1316</v>
      </c>
      <c r="E19" s="4" t="s">
        <v>150</v>
      </c>
      <c r="F19" s="22" t="s">
        <v>2560</v>
      </c>
      <c r="G19" s="4" t="s">
        <v>1325</v>
      </c>
      <c r="H19" s="4" t="s">
        <v>10</v>
      </c>
      <c r="I19" s="4" t="s">
        <v>822</v>
      </c>
      <c r="J19" s="4" t="s">
        <v>820</v>
      </c>
      <c r="K19" s="4" t="s">
        <v>1316</v>
      </c>
      <c r="L19" s="4" t="s">
        <v>150</v>
      </c>
      <c r="M19" s="4" t="s">
        <v>3030</v>
      </c>
      <c r="N19" s="4" t="s">
        <v>3030</v>
      </c>
      <c r="O19" s="4">
        <v>100</v>
      </c>
      <c r="P19" s="5">
        <v>0</v>
      </c>
      <c r="Q19" s="6">
        <f t="shared" si="0"/>
        <v>0</v>
      </c>
      <c r="R19" s="7">
        <f t="shared" si="1"/>
        <v>0</v>
      </c>
      <c r="S19" s="5">
        <v>0</v>
      </c>
      <c r="T19" s="29">
        <f t="shared" si="2"/>
        <v>0</v>
      </c>
    </row>
    <row r="20" spans="1:20" x14ac:dyDescent="0.3">
      <c r="A20" s="28" t="s">
        <v>1513</v>
      </c>
      <c r="B20" s="4" t="s">
        <v>362</v>
      </c>
      <c r="C20" s="4" t="s">
        <v>360</v>
      </c>
      <c r="D20" s="4" t="s">
        <v>1316</v>
      </c>
      <c r="E20" s="4" t="s">
        <v>150</v>
      </c>
      <c r="F20" s="22" t="s">
        <v>2991</v>
      </c>
      <c r="G20" s="4" t="s">
        <v>1512</v>
      </c>
      <c r="H20" s="4" t="s">
        <v>10</v>
      </c>
      <c r="I20" s="4" t="s">
        <v>362</v>
      </c>
      <c r="J20" s="4" t="s">
        <v>360</v>
      </c>
      <c r="K20" s="4" t="s">
        <v>1316</v>
      </c>
      <c r="L20" s="4" t="s">
        <v>150</v>
      </c>
      <c r="M20" s="4" t="s">
        <v>3030</v>
      </c>
      <c r="N20" s="4" t="s">
        <v>3030</v>
      </c>
      <c r="O20" s="4">
        <v>100</v>
      </c>
      <c r="P20" s="5">
        <v>0</v>
      </c>
      <c r="Q20" s="6">
        <f t="shared" si="0"/>
        <v>0</v>
      </c>
      <c r="R20" s="7">
        <f t="shared" si="1"/>
        <v>0</v>
      </c>
      <c r="S20" s="5">
        <v>0</v>
      </c>
      <c r="T20" s="29">
        <f t="shared" si="2"/>
        <v>0</v>
      </c>
    </row>
    <row r="21" spans="1:20" x14ac:dyDescent="0.3">
      <c r="A21" s="28" t="s">
        <v>1253</v>
      </c>
      <c r="B21" s="4" t="s">
        <v>1023</v>
      </c>
      <c r="C21" s="4" t="s">
        <v>1021</v>
      </c>
      <c r="D21" s="4" t="s">
        <v>995</v>
      </c>
      <c r="E21" s="4" t="s">
        <v>3037</v>
      </c>
      <c r="F21" s="22" t="s">
        <v>2653</v>
      </c>
      <c r="G21" s="4" t="s">
        <v>1252</v>
      </c>
      <c r="H21" s="4" t="s">
        <v>10</v>
      </c>
      <c r="I21" s="4" t="s">
        <v>1023</v>
      </c>
      <c r="J21" s="4" t="s">
        <v>1021</v>
      </c>
      <c r="K21" s="4" t="s">
        <v>995</v>
      </c>
      <c r="L21" s="4" t="s">
        <v>3037</v>
      </c>
      <c r="M21" s="4" t="s">
        <v>3030</v>
      </c>
      <c r="N21" s="4" t="s">
        <v>3030</v>
      </c>
      <c r="O21" s="4">
        <v>100</v>
      </c>
      <c r="P21" s="5">
        <v>0</v>
      </c>
      <c r="Q21" s="6">
        <f t="shared" si="0"/>
        <v>0</v>
      </c>
      <c r="R21" s="7">
        <f t="shared" si="1"/>
        <v>0</v>
      </c>
      <c r="S21" s="5">
        <v>0</v>
      </c>
      <c r="T21" s="29">
        <f t="shared" si="2"/>
        <v>0</v>
      </c>
    </row>
    <row r="22" spans="1:20" x14ac:dyDescent="0.3">
      <c r="A22" s="28" t="s">
        <v>361</v>
      </c>
      <c r="B22" s="4" t="s">
        <v>362</v>
      </c>
      <c r="C22" s="4" t="s">
        <v>360</v>
      </c>
      <c r="D22" s="4" t="s">
        <v>1316</v>
      </c>
      <c r="E22" s="4" t="s">
        <v>150</v>
      </c>
      <c r="F22" s="22" t="s">
        <v>2718</v>
      </c>
      <c r="G22" s="4" t="s">
        <v>363</v>
      </c>
      <c r="H22" s="4" t="s">
        <v>28</v>
      </c>
      <c r="I22" s="4" t="s">
        <v>32</v>
      </c>
      <c r="J22" s="4" t="s">
        <v>30</v>
      </c>
      <c r="K22" s="4" t="s">
        <v>364</v>
      </c>
      <c r="L22" s="4" t="s">
        <v>206</v>
      </c>
      <c r="M22" s="4" t="s">
        <v>3030</v>
      </c>
      <c r="N22" s="4" t="s">
        <v>3030</v>
      </c>
      <c r="O22" s="4">
        <v>37.5</v>
      </c>
      <c r="P22" s="5">
        <v>0</v>
      </c>
      <c r="Q22" s="6">
        <f t="shared" si="0"/>
        <v>0</v>
      </c>
      <c r="R22" s="7">
        <f t="shared" si="1"/>
        <v>0</v>
      </c>
      <c r="S22" s="5">
        <v>0</v>
      </c>
      <c r="T22" s="29">
        <f t="shared" si="2"/>
        <v>0</v>
      </c>
    </row>
    <row r="23" spans="1:20" x14ac:dyDescent="0.3">
      <c r="A23" s="28" t="s">
        <v>361</v>
      </c>
      <c r="B23" s="4" t="s">
        <v>362</v>
      </c>
      <c r="C23" s="4" t="s">
        <v>360</v>
      </c>
      <c r="D23" s="4" t="s">
        <v>1316</v>
      </c>
      <c r="E23" s="4" t="s">
        <v>150</v>
      </c>
      <c r="F23" s="22" t="s">
        <v>2985</v>
      </c>
      <c r="G23" s="4" t="s">
        <v>359</v>
      </c>
      <c r="H23" s="4" t="s">
        <v>10</v>
      </c>
      <c r="I23" s="4" t="s">
        <v>362</v>
      </c>
      <c r="J23" s="4" t="s">
        <v>360</v>
      </c>
      <c r="K23" s="4" t="s">
        <v>1316</v>
      </c>
      <c r="L23" s="4" t="s">
        <v>150</v>
      </c>
      <c r="M23" s="4" t="s">
        <v>3030</v>
      </c>
      <c r="N23" s="4" t="s">
        <v>3030</v>
      </c>
      <c r="O23" s="4">
        <v>62.5</v>
      </c>
      <c r="P23" s="5">
        <v>0</v>
      </c>
      <c r="Q23" s="6">
        <f t="shared" si="0"/>
        <v>0</v>
      </c>
      <c r="R23" s="7">
        <f t="shared" si="1"/>
        <v>0</v>
      </c>
      <c r="S23" s="5">
        <v>0</v>
      </c>
      <c r="T23" s="29">
        <f t="shared" si="2"/>
        <v>0</v>
      </c>
    </row>
    <row r="24" spans="1:20" x14ac:dyDescent="0.3">
      <c r="A24" s="28" t="s">
        <v>1897</v>
      </c>
      <c r="B24" s="4" t="s">
        <v>940</v>
      </c>
      <c r="C24" s="4" t="s">
        <v>941</v>
      </c>
      <c r="D24" s="4" t="s">
        <v>1859</v>
      </c>
      <c r="E24" s="4" t="s">
        <v>1857</v>
      </c>
      <c r="F24" s="22" t="s">
        <v>2694</v>
      </c>
      <c r="G24" s="4" t="s">
        <v>1877</v>
      </c>
      <c r="H24" s="4" t="s">
        <v>10</v>
      </c>
      <c r="I24" s="4" t="s">
        <v>940</v>
      </c>
      <c r="J24" s="4" t="s">
        <v>941</v>
      </c>
      <c r="K24" s="4" t="s">
        <v>1859</v>
      </c>
      <c r="L24" s="4" t="s">
        <v>1857</v>
      </c>
      <c r="M24" s="4" t="s">
        <v>3030</v>
      </c>
      <c r="N24" s="4" t="s">
        <v>3030</v>
      </c>
      <c r="O24" s="4">
        <v>100</v>
      </c>
      <c r="P24" s="5">
        <v>0</v>
      </c>
      <c r="Q24" s="6">
        <f t="shared" si="0"/>
        <v>0</v>
      </c>
      <c r="R24" s="7">
        <f t="shared" si="1"/>
        <v>0</v>
      </c>
      <c r="S24" s="5">
        <v>0</v>
      </c>
      <c r="T24" s="29">
        <f t="shared" si="2"/>
        <v>0</v>
      </c>
    </row>
    <row r="25" spans="1:20" x14ac:dyDescent="0.3">
      <c r="A25" s="28" t="s">
        <v>1876</v>
      </c>
      <c r="B25" s="4" t="s">
        <v>940</v>
      </c>
      <c r="C25" s="4" t="s">
        <v>941</v>
      </c>
      <c r="D25" s="4" t="s">
        <v>1859</v>
      </c>
      <c r="E25" s="4" t="s">
        <v>1857</v>
      </c>
      <c r="F25" s="22" t="s">
        <v>2693</v>
      </c>
      <c r="G25" s="4" t="s">
        <v>1875</v>
      </c>
      <c r="H25" s="4" t="s">
        <v>10</v>
      </c>
      <c r="I25" s="4" t="s">
        <v>940</v>
      </c>
      <c r="J25" s="4" t="s">
        <v>941</v>
      </c>
      <c r="K25" s="4" t="s">
        <v>1859</v>
      </c>
      <c r="L25" s="4" t="s">
        <v>1857</v>
      </c>
      <c r="M25" s="4" t="s">
        <v>3030</v>
      </c>
      <c r="N25" s="4" t="s">
        <v>3030</v>
      </c>
      <c r="O25" s="4">
        <v>100</v>
      </c>
      <c r="P25" s="5">
        <v>0</v>
      </c>
      <c r="Q25" s="6">
        <f t="shared" si="0"/>
        <v>0</v>
      </c>
      <c r="R25" s="7">
        <f t="shared" si="1"/>
        <v>0</v>
      </c>
      <c r="S25" s="5">
        <v>0</v>
      </c>
      <c r="T25" s="29">
        <f t="shared" si="2"/>
        <v>0</v>
      </c>
    </row>
    <row r="26" spans="1:20" x14ac:dyDescent="0.3">
      <c r="A26" s="28" t="s">
        <v>1916</v>
      </c>
      <c r="B26" s="4" t="s">
        <v>940</v>
      </c>
      <c r="C26" s="4" t="s">
        <v>941</v>
      </c>
      <c r="D26" s="4" t="s">
        <v>1859</v>
      </c>
      <c r="E26" s="4" t="s">
        <v>1857</v>
      </c>
      <c r="F26" s="22" t="s">
        <v>2594</v>
      </c>
      <c r="G26" s="4" t="s">
        <v>1868</v>
      </c>
      <c r="H26" s="4" t="s">
        <v>10</v>
      </c>
      <c r="I26" s="4" t="s">
        <v>940</v>
      </c>
      <c r="J26" s="4" t="s">
        <v>941</v>
      </c>
      <c r="K26" s="4" t="s">
        <v>1859</v>
      </c>
      <c r="L26" s="4" t="s">
        <v>1857</v>
      </c>
      <c r="M26" s="4" t="s">
        <v>3030</v>
      </c>
      <c r="N26" s="4" t="s">
        <v>3030</v>
      </c>
      <c r="O26" s="4">
        <v>100</v>
      </c>
      <c r="P26" s="5">
        <v>0</v>
      </c>
      <c r="Q26" s="6">
        <f t="shared" si="0"/>
        <v>0</v>
      </c>
      <c r="R26" s="7">
        <f t="shared" si="1"/>
        <v>0</v>
      </c>
      <c r="S26" s="5">
        <v>0</v>
      </c>
      <c r="T26" s="29">
        <f t="shared" si="2"/>
        <v>0</v>
      </c>
    </row>
    <row r="27" spans="1:20" x14ac:dyDescent="0.3">
      <c r="A27" s="28" t="s">
        <v>838</v>
      </c>
      <c r="B27" s="4" t="s">
        <v>32</v>
      </c>
      <c r="C27" s="4" t="s">
        <v>30</v>
      </c>
      <c r="D27" s="4" t="s">
        <v>364</v>
      </c>
      <c r="E27" s="4" t="s">
        <v>206</v>
      </c>
      <c r="F27" s="22" t="s">
        <v>2718</v>
      </c>
      <c r="G27" s="4" t="s">
        <v>363</v>
      </c>
      <c r="H27" s="4" t="s">
        <v>28</v>
      </c>
      <c r="I27" s="4" t="s">
        <v>32</v>
      </c>
      <c r="J27" s="4" t="s">
        <v>30</v>
      </c>
      <c r="K27" s="4" t="s">
        <v>364</v>
      </c>
      <c r="L27" s="4" t="s">
        <v>206</v>
      </c>
      <c r="M27" s="4" t="s">
        <v>3030</v>
      </c>
      <c r="N27" s="4" t="s">
        <v>3030</v>
      </c>
      <c r="O27" s="4">
        <v>0</v>
      </c>
      <c r="P27" s="5">
        <v>0</v>
      </c>
      <c r="Q27" s="6">
        <f t="shared" si="0"/>
        <v>0</v>
      </c>
      <c r="R27" s="7">
        <f t="shared" si="1"/>
        <v>0</v>
      </c>
      <c r="S27" s="5">
        <v>0</v>
      </c>
      <c r="T27" s="29">
        <f t="shared" si="2"/>
        <v>0</v>
      </c>
    </row>
    <row r="28" spans="1:20" x14ac:dyDescent="0.3">
      <c r="A28" s="28" t="s">
        <v>838</v>
      </c>
      <c r="B28" s="4" t="s">
        <v>32</v>
      </c>
      <c r="C28" s="4" t="s">
        <v>30</v>
      </c>
      <c r="D28" s="4" t="s">
        <v>364</v>
      </c>
      <c r="E28" s="4" t="s">
        <v>206</v>
      </c>
      <c r="F28" s="22" t="s">
        <v>2985</v>
      </c>
      <c r="G28" s="4" t="s">
        <v>359</v>
      </c>
      <c r="H28" s="4" t="s">
        <v>28</v>
      </c>
      <c r="I28" s="4" t="s">
        <v>362</v>
      </c>
      <c r="J28" s="4" t="s">
        <v>360</v>
      </c>
      <c r="K28" s="4" t="s">
        <v>1316</v>
      </c>
      <c r="L28" s="4" t="s">
        <v>150</v>
      </c>
      <c r="M28" s="4" t="s">
        <v>3030</v>
      </c>
      <c r="N28" s="4" t="s">
        <v>3030</v>
      </c>
      <c r="O28" s="4">
        <v>62.5</v>
      </c>
      <c r="P28" s="5">
        <v>0</v>
      </c>
      <c r="Q28" s="6">
        <f t="shared" si="0"/>
        <v>0</v>
      </c>
      <c r="R28" s="7">
        <f t="shared" si="1"/>
        <v>0</v>
      </c>
      <c r="S28" s="5">
        <v>0</v>
      </c>
      <c r="T28" s="29">
        <f t="shared" si="2"/>
        <v>0</v>
      </c>
    </row>
    <row r="29" spans="1:20" x14ac:dyDescent="0.3">
      <c r="A29" s="28" t="s">
        <v>838</v>
      </c>
      <c r="B29" s="4" t="s">
        <v>32</v>
      </c>
      <c r="C29" s="4" t="s">
        <v>30</v>
      </c>
      <c r="D29" s="4" t="s">
        <v>364</v>
      </c>
      <c r="E29" s="4" t="s">
        <v>206</v>
      </c>
      <c r="F29" s="22" t="s">
        <v>2837</v>
      </c>
      <c r="G29" s="4" t="s">
        <v>839</v>
      </c>
      <c r="H29" s="4" t="s">
        <v>28</v>
      </c>
      <c r="I29" s="4" t="s">
        <v>32</v>
      </c>
      <c r="J29" s="4" t="s">
        <v>30</v>
      </c>
      <c r="K29" s="4" t="s">
        <v>364</v>
      </c>
      <c r="L29" s="4" t="s">
        <v>206</v>
      </c>
      <c r="M29" s="4" t="s">
        <v>3030</v>
      </c>
      <c r="N29" s="4" t="s">
        <v>3030</v>
      </c>
      <c r="O29" s="4">
        <v>0</v>
      </c>
      <c r="P29" s="5">
        <v>0</v>
      </c>
      <c r="Q29" s="6">
        <f t="shared" si="0"/>
        <v>0</v>
      </c>
      <c r="R29" s="7">
        <f t="shared" si="1"/>
        <v>0</v>
      </c>
      <c r="S29" s="5">
        <v>0</v>
      </c>
      <c r="T29" s="29">
        <f t="shared" si="2"/>
        <v>0</v>
      </c>
    </row>
    <row r="30" spans="1:20" x14ac:dyDescent="0.3">
      <c r="A30" s="28" t="s">
        <v>838</v>
      </c>
      <c r="B30" s="4" t="s">
        <v>32</v>
      </c>
      <c r="C30" s="4" t="s">
        <v>30</v>
      </c>
      <c r="D30" s="4" t="s">
        <v>364</v>
      </c>
      <c r="E30" s="4" t="s">
        <v>206</v>
      </c>
      <c r="F30" s="22" t="s">
        <v>2381</v>
      </c>
      <c r="G30" s="4" t="s">
        <v>840</v>
      </c>
      <c r="H30" s="4" t="s">
        <v>10</v>
      </c>
      <c r="I30" s="4" t="s">
        <v>32</v>
      </c>
      <c r="J30" s="4" t="s">
        <v>30</v>
      </c>
      <c r="K30" s="4" t="s">
        <v>364</v>
      </c>
      <c r="L30" s="4" t="s">
        <v>206</v>
      </c>
      <c r="M30" s="4" t="s">
        <v>3030</v>
      </c>
      <c r="N30" s="4" t="s">
        <v>3030</v>
      </c>
      <c r="O30" s="4">
        <v>37.5</v>
      </c>
      <c r="P30" s="5">
        <v>0</v>
      </c>
      <c r="Q30" s="6">
        <f t="shared" si="0"/>
        <v>0</v>
      </c>
      <c r="R30" s="7">
        <f t="shared" si="1"/>
        <v>0</v>
      </c>
      <c r="S30" s="5">
        <v>0</v>
      </c>
      <c r="T30" s="29">
        <f t="shared" si="2"/>
        <v>0</v>
      </c>
    </row>
    <row r="31" spans="1:20" x14ac:dyDescent="0.3">
      <c r="A31" s="28" t="s">
        <v>1022</v>
      </c>
      <c r="B31" s="4" t="s">
        <v>1023</v>
      </c>
      <c r="C31" s="4" t="s">
        <v>1021</v>
      </c>
      <c r="D31" s="4" t="s">
        <v>995</v>
      </c>
      <c r="E31" s="4" t="s">
        <v>3037</v>
      </c>
      <c r="F31" s="22" t="s">
        <v>2965</v>
      </c>
      <c r="G31" s="4" t="s">
        <v>1020</v>
      </c>
      <c r="H31" s="4" t="s">
        <v>10</v>
      </c>
      <c r="I31" s="4" t="s">
        <v>1023</v>
      </c>
      <c r="J31" s="4" t="s">
        <v>1021</v>
      </c>
      <c r="K31" s="4" t="s">
        <v>995</v>
      </c>
      <c r="L31" s="4" t="s">
        <v>3037</v>
      </c>
      <c r="M31" s="4" t="s">
        <v>3030</v>
      </c>
      <c r="N31" s="4" t="s">
        <v>3030</v>
      </c>
      <c r="O31" s="4">
        <v>100</v>
      </c>
      <c r="P31" s="5">
        <v>0</v>
      </c>
      <c r="Q31" s="6">
        <f t="shared" si="0"/>
        <v>0</v>
      </c>
      <c r="R31" s="7">
        <f t="shared" si="1"/>
        <v>0</v>
      </c>
      <c r="S31" s="5">
        <v>0</v>
      </c>
      <c r="T31" s="29">
        <f t="shared" si="2"/>
        <v>0</v>
      </c>
    </row>
    <row r="32" spans="1:20" x14ac:dyDescent="0.3">
      <c r="A32" s="28" t="s">
        <v>1540</v>
      </c>
      <c r="B32" s="4" t="s">
        <v>362</v>
      </c>
      <c r="C32" s="4" t="s">
        <v>360</v>
      </c>
      <c r="D32" s="4" t="s">
        <v>1316</v>
      </c>
      <c r="E32" s="4" t="s">
        <v>150</v>
      </c>
      <c r="F32" s="22" t="s">
        <v>2642</v>
      </c>
      <c r="G32" s="4" t="s">
        <v>1456</v>
      </c>
      <c r="H32" s="4" t="s">
        <v>10</v>
      </c>
      <c r="I32" s="4" t="s">
        <v>362</v>
      </c>
      <c r="J32" s="4" t="s">
        <v>360</v>
      </c>
      <c r="K32" s="4" t="s">
        <v>1316</v>
      </c>
      <c r="L32" s="4" t="s">
        <v>150</v>
      </c>
      <c r="M32" s="4" t="s">
        <v>3030</v>
      </c>
      <c r="N32" s="4" t="s">
        <v>3030</v>
      </c>
      <c r="O32" s="4">
        <v>100</v>
      </c>
      <c r="P32" s="5">
        <v>0</v>
      </c>
      <c r="Q32" s="6">
        <f t="shared" si="0"/>
        <v>0</v>
      </c>
      <c r="R32" s="7">
        <f t="shared" si="1"/>
        <v>0</v>
      </c>
      <c r="S32" s="5">
        <v>0</v>
      </c>
      <c r="T32" s="29">
        <f t="shared" si="2"/>
        <v>0</v>
      </c>
    </row>
    <row r="33" spans="1:20" x14ac:dyDescent="0.3">
      <c r="A33" s="28" t="s">
        <v>1471</v>
      </c>
      <c r="B33" s="4" t="s">
        <v>362</v>
      </c>
      <c r="C33" s="4" t="s">
        <v>360</v>
      </c>
      <c r="D33" s="4" t="s">
        <v>1316</v>
      </c>
      <c r="E33" s="4" t="s">
        <v>150</v>
      </c>
      <c r="F33" s="22" t="s">
        <v>2642</v>
      </c>
      <c r="G33" s="4" t="s">
        <v>1456</v>
      </c>
      <c r="H33" s="4" t="s">
        <v>10</v>
      </c>
      <c r="I33" s="4" t="s">
        <v>362</v>
      </c>
      <c r="J33" s="4" t="s">
        <v>360</v>
      </c>
      <c r="K33" s="4" t="s">
        <v>1316</v>
      </c>
      <c r="L33" s="4" t="s">
        <v>150</v>
      </c>
      <c r="M33" s="4" t="s">
        <v>3030</v>
      </c>
      <c r="N33" s="4" t="s">
        <v>3030</v>
      </c>
      <c r="O33" s="4">
        <v>100</v>
      </c>
      <c r="P33" s="5">
        <v>0</v>
      </c>
      <c r="Q33" s="6">
        <f t="shared" si="0"/>
        <v>0</v>
      </c>
      <c r="R33" s="7">
        <f t="shared" si="1"/>
        <v>0</v>
      </c>
      <c r="S33" s="5">
        <v>0</v>
      </c>
      <c r="T33" s="29">
        <f t="shared" si="2"/>
        <v>0</v>
      </c>
    </row>
    <row r="34" spans="1:20" x14ac:dyDescent="0.3">
      <c r="A34" s="28" t="s">
        <v>258</v>
      </c>
      <c r="B34" s="4" t="s">
        <v>140</v>
      </c>
      <c r="C34" s="4" t="s">
        <v>138</v>
      </c>
      <c r="D34" s="4" t="s">
        <v>142</v>
      </c>
      <c r="E34" s="4" t="s">
        <v>178</v>
      </c>
      <c r="F34" s="22" t="s">
        <v>3003</v>
      </c>
      <c r="G34" s="4" t="s">
        <v>141</v>
      </c>
      <c r="H34" s="4" t="s">
        <v>3030</v>
      </c>
      <c r="I34" s="4" t="s">
        <v>140</v>
      </c>
      <c r="J34" s="4" t="s">
        <v>138</v>
      </c>
      <c r="K34" s="4" t="s">
        <v>142</v>
      </c>
      <c r="L34" s="4" t="s">
        <v>178</v>
      </c>
      <c r="M34" s="4" t="s">
        <v>3030</v>
      </c>
      <c r="N34" s="4" t="s">
        <v>3030</v>
      </c>
      <c r="O34" s="4">
        <v>100</v>
      </c>
      <c r="P34" s="5">
        <v>0</v>
      </c>
      <c r="Q34" s="6">
        <f t="shared" si="0"/>
        <v>0</v>
      </c>
      <c r="R34" s="7">
        <f t="shared" si="1"/>
        <v>0</v>
      </c>
      <c r="S34" s="5">
        <v>0</v>
      </c>
      <c r="T34" s="29">
        <f t="shared" si="2"/>
        <v>0</v>
      </c>
    </row>
    <row r="35" spans="1:20" x14ac:dyDescent="0.3">
      <c r="A35" s="28" t="s">
        <v>145</v>
      </c>
      <c r="B35" s="4" t="s">
        <v>140</v>
      </c>
      <c r="C35" s="4" t="s">
        <v>138</v>
      </c>
      <c r="D35" s="4" t="s">
        <v>142</v>
      </c>
      <c r="E35" s="4" t="s">
        <v>178</v>
      </c>
      <c r="F35" s="22" t="s">
        <v>3003</v>
      </c>
      <c r="G35" s="4" t="s">
        <v>141</v>
      </c>
      <c r="H35" s="4" t="s">
        <v>3030</v>
      </c>
      <c r="I35" s="4" t="s">
        <v>140</v>
      </c>
      <c r="J35" s="4" t="s">
        <v>138</v>
      </c>
      <c r="K35" s="4" t="s">
        <v>142</v>
      </c>
      <c r="L35" s="4" t="s">
        <v>178</v>
      </c>
      <c r="M35" s="4" t="s">
        <v>3030</v>
      </c>
      <c r="N35" s="4" t="s">
        <v>3030</v>
      </c>
      <c r="O35" s="4">
        <v>100</v>
      </c>
      <c r="P35" s="5">
        <v>0</v>
      </c>
      <c r="Q35" s="6">
        <f t="shared" si="0"/>
        <v>0</v>
      </c>
      <c r="R35" s="7">
        <f t="shared" si="1"/>
        <v>0</v>
      </c>
      <c r="S35" s="5">
        <v>0</v>
      </c>
      <c r="T35" s="29">
        <f t="shared" si="2"/>
        <v>0</v>
      </c>
    </row>
    <row r="36" spans="1:20" x14ac:dyDescent="0.3">
      <c r="A36" s="28" t="s">
        <v>281</v>
      </c>
      <c r="B36" s="4" t="s">
        <v>165</v>
      </c>
      <c r="C36" s="4" t="s">
        <v>163</v>
      </c>
      <c r="D36" s="4" t="s">
        <v>142</v>
      </c>
      <c r="E36" s="4" t="s">
        <v>178</v>
      </c>
      <c r="F36" s="22" t="s">
        <v>2445</v>
      </c>
      <c r="G36" s="4" t="s">
        <v>167</v>
      </c>
      <c r="H36" s="4" t="s">
        <v>10</v>
      </c>
      <c r="I36" s="4" t="s">
        <v>165</v>
      </c>
      <c r="J36" s="4" t="s">
        <v>163</v>
      </c>
      <c r="K36" s="4" t="s">
        <v>142</v>
      </c>
      <c r="L36" s="4" t="s">
        <v>178</v>
      </c>
      <c r="M36" s="4" t="s">
        <v>3030</v>
      </c>
      <c r="N36" s="4" t="s">
        <v>3030</v>
      </c>
      <c r="O36" s="4">
        <v>100</v>
      </c>
      <c r="P36" s="5">
        <v>-10</v>
      </c>
      <c r="Q36" s="6">
        <f t="shared" si="0"/>
        <v>-5.3125085000000007</v>
      </c>
      <c r="R36" s="7">
        <f t="shared" si="1"/>
        <v>-2.3375037400000003</v>
      </c>
      <c r="S36" s="5">
        <v>0</v>
      </c>
      <c r="T36" s="29">
        <f t="shared" si="2"/>
        <v>-2.9750047600000005</v>
      </c>
    </row>
    <row r="37" spans="1:20" x14ac:dyDescent="0.3">
      <c r="A37" s="28" t="s">
        <v>2145</v>
      </c>
      <c r="B37" s="4" t="s">
        <v>2099</v>
      </c>
      <c r="C37" s="4" t="s">
        <v>2100</v>
      </c>
      <c r="D37" s="4" t="s">
        <v>2101</v>
      </c>
      <c r="E37" s="4" t="s">
        <v>272</v>
      </c>
      <c r="F37" s="22" t="s">
        <v>2713</v>
      </c>
      <c r="G37" s="4" t="s">
        <v>2122</v>
      </c>
      <c r="H37" s="4" t="s">
        <v>28</v>
      </c>
      <c r="I37" s="4" t="s">
        <v>2099</v>
      </c>
      <c r="J37" s="4" t="s">
        <v>2100</v>
      </c>
      <c r="K37" s="4" t="s">
        <v>2101</v>
      </c>
      <c r="L37" s="4" t="s">
        <v>272</v>
      </c>
      <c r="M37" s="4" t="s">
        <v>3030</v>
      </c>
      <c r="N37" s="4" t="s">
        <v>3030</v>
      </c>
      <c r="O37" s="4">
        <v>100</v>
      </c>
      <c r="P37" s="5">
        <v>0</v>
      </c>
      <c r="Q37" s="6">
        <f t="shared" si="0"/>
        <v>0</v>
      </c>
      <c r="R37" s="7">
        <f t="shared" si="1"/>
        <v>0</v>
      </c>
      <c r="S37" s="5">
        <v>0</v>
      </c>
      <c r="T37" s="29">
        <f t="shared" si="2"/>
        <v>0</v>
      </c>
    </row>
    <row r="38" spans="1:20" x14ac:dyDescent="0.3">
      <c r="A38" s="28" t="s">
        <v>1858</v>
      </c>
      <c r="B38" s="4" t="s">
        <v>940</v>
      </c>
      <c r="C38" s="4" t="s">
        <v>941</v>
      </c>
      <c r="D38" s="4" t="s">
        <v>1859</v>
      </c>
      <c r="E38" s="4" t="s">
        <v>1857</v>
      </c>
      <c r="F38" s="22" t="s">
        <v>2977</v>
      </c>
      <c r="G38" s="4" t="s">
        <v>1856</v>
      </c>
      <c r="H38" s="4" t="s">
        <v>10</v>
      </c>
      <c r="I38" s="4" t="s">
        <v>940</v>
      </c>
      <c r="J38" s="4" t="s">
        <v>941</v>
      </c>
      <c r="K38" s="4" t="s">
        <v>1859</v>
      </c>
      <c r="L38" s="4" t="s">
        <v>1857</v>
      </c>
      <c r="M38" s="4" t="s">
        <v>3030</v>
      </c>
      <c r="N38" s="4" t="s">
        <v>3030</v>
      </c>
      <c r="O38" s="4">
        <v>100</v>
      </c>
      <c r="P38" s="5">
        <v>0</v>
      </c>
      <c r="Q38" s="6">
        <f t="shared" si="0"/>
        <v>0</v>
      </c>
      <c r="R38" s="7">
        <f t="shared" si="1"/>
        <v>0</v>
      </c>
      <c r="S38" s="5">
        <v>0</v>
      </c>
      <c r="T38" s="29">
        <f t="shared" si="2"/>
        <v>0</v>
      </c>
    </row>
    <row r="39" spans="1:20" x14ac:dyDescent="0.3">
      <c r="A39" s="28" t="s">
        <v>1740</v>
      </c>
      <c r="B39" s="4" t="s">
        <v>98</v>
      </c>
      <c r="C39" s="4" t="s">
        <v>96</v>
      </c>
      <c r="D39" s="4" t="s">
        <v>1316</v>
      </c>
      <c r="E39" s="4" t="s">
        <v>150</v>
      </c>
      <c r="F39" s="22" t="s">
        <v>2676</v>
      </c>
      <c r="G39" s="4" t="s">
        <v>1739</v>
      </c>
      <c r="H39" s="4" t="s">
        <v>10</v>
      </c>
      <c r="I39" s="4" t="s">
        <v>98</v>
      </c>
      <c r="J39" s="4" t="s">
        <v>96</v>
      </c>
      <c r="K39" s="4" t="s">
        <v>1316</v>
      </c>
      <c r="L39" s="4" t="s">
        <v>150</v>
      </c>
      <c r="M39" s="4" t="s">
        <v>3030</v>
      </c>
      <c r="N39" s="4" t="s">
        <v>3030</v>
      </c>
      <c r="O39" s="4">
        <v>100</v>
      </c>
      <c r="P39" s="5">
        <v>-1090</v>
      </c>
      <c r="Q39" s="6">
        <f t="shared" si="0"/>
        <v>-579.06342650000011</v>
      </c>
      <c r="R39" s="7">
        <f t="shared" si="1"/>
        <v>-254.78790766000006</v>
      </c>
      <c r="S39" s="5">
        <v>0</v>
      </c>
      <c r="T39" s="29">
        <f t="shared" si="2"/>
        <v>-324.27551884000002</v>
      </c>
    </row>
    <row r="40" spans="1:20" x14ac:dyDescent="0.3">
      <c r="A40" s="28" t="s">
        <v>2159</v>
      </c>
      <c r="B40" s="4" t="s">
        <v>2119</v>
      </c>
      <c r="C40" s="4" t="s">
        <v>2120</v>
      </c>
      <c r="D40" s="4" t="s">
        <v>2101</v>
      </c>
      <c r="E40" s="4" t="s">
        <v>272</v>
      </c>
      <c r="F40" s="22" t="s">
        <v>2590</v>
      </c>
      <c r="G40" s="4" t="s">
        <v>2139</v>
      </c>
      <c r="H40" s="4" t="s">
        <v>10</v>
      </c>
      <c r="I40" s="4" t="s">
        <v>2119</v>
      </c>
      <c r="J40" s="4" t="s">
        <v>2120</v>
      </c>
      <c r="K40" s="4" t="s">
        <v>2101</v>
      </c>
      <c r="L40" s="4" t="s">
        <v>272</v>
      </c>
      <c r="M40" s="4" t="s">
        <v>3030</v>
      </c>
      <c r="N40" s="4" t="s">
        <v>3030</v>
      </c>
      <c r="O40" s="4">
        <v>100</v>
      </c>
      <c r="P40" s="5">
        <v>0</v>
      </c>
      <c r="Q40" s="6">
        <f t="shared" si="0"/>
        <v>0</v>
      </c>
      <c r="R40" s="7">
        <f t="shared" si="1"/>
        <v>0</v>
      </c>
      <c r="S40" s="5">
        <v>0</v>
      </c>
      <c r="T40" s="29">
        <f t="shared" si="2"/>
        <v>0</v>
      </c>
    </row>
    <row r="41" spans="1:20" x14ac:dyDescent="0.3">
      <c r="A41" s="28" t="s">
        <v>1118</v>
      </c>
      <c r="B41" s="4" t="s">
        <v>192</v>
      </c>
      <c r="C41" s="4" t="s">
        <v>190</v>
      </c>
      <c r="D41" s="4" t="s">
        <v>995</v>
      </c>
      <c r="E41" s="4" t="s">
        <v>3037</v>
      </c>
      <c r="F41" s="22" t="s">
        <v>2524</v>
      </c>
      <c r="G41" s="4" t="s">
        <v>1042</v>
      </c>
      <c r="H41" s="4" t="s">
        <v>10</v>
      </c>
      <c r="I41" s="4" t="s">
        <v>192</v>
      </c>
      <c r="J41" s="4" t="s">
        <v>190</v>
      </c>
      <c r="K41" s="4" t="s">
        <v>995</v>
      </c>
      <c r="L41" s="4" t="s">
        <v>3037</v>
      </c>
      <c r="M41" s="4" t="s">
        <v>3030</v>
      </c>
      <c r="N41" s="4" t="s">
        <v>3030</v>
      </c>
      <c r="O41" s="4">
        <v>100</v>
      </c>
      <c r="P41" s="5">
        <v>49034</v>
      </c>
      <c r="Q41" s="6">
        <f t="shared" si="0"/>
        <v>26049.354178900001</v>
      </c>
      <c r="R41" s="7">
        <f t="shared" si="1"/>
        <v>11461.715838716</v>
      </c>
      <c r="S41" s="5">
        <v>0</v>
      </c>
      <c r="T41" s="29">
        <f t="shared" si="2"/>
        <v>14587.638340184001</v>
      </c>
    </row>
    <row r="42" spans="1:20" x14ac:dyDescent="0.3">
      <c r="A42" s="28" t="s">
        <v>2344</v>
      </c>
      <c r="B42" s="4" t="s">
        <v>1183</v>
      </c>
      <c r="C42" s="4" t="s">
        <v>1181</v>
      </c>
      <c r="D42" s="4" t="s">
        <v>1183</v>
      </c>
      <c r="E42" s="4" t="s">
        <v>1181</v>
      </c>
      <c r="F42" s="22" t="s">
        <v>2592</v>
      </c>
      <c r="G42" s="4" t="s">
        <v>2343</v>
      </c>
      <c r="H42" s="4" t="s">
        <v>10</v>
      </c>
      <c r="I42" s="4" t="s">
        <v>1183</v>
      </c>
      <c r="J42" s="4" t="s">
        <v>1181</v>
      </c>
      <c r="K42" s="4" t="s">
        <v>1183</v>
      </c>
      <c r="L42" s="4" t="s">
        <v>1181</v>
      </c>
      <c r="M42" s="4" t="s">
        <v>3030</v>
      </c>
      <c r="N42" s="4" t="s">
        <v>3030</v>
      </c>
      <c r="O42" s="4">
        <v>100</v>
      </c>
      <c r="P42" s="5">
        <v>0</v>
      </c>
      <c r="Q42" s="6">
        <f t="shared" si="0"/>
        <v>0</v>
      </c>
      <c r="R42" s="7">
        <f t="shared" si="1"/>
        <v>0</v>
      </c>
      <c r="S42" s="5">
        <v>0</v>
      </c>
      <c r="T42" s="29">
        <f t="shared" si="2"/>
        <v>0</v>
      </c>
    </row>
    <row r="43" spans="1:20" x14ac:dyDescent="0.3">
      <c r="A43" s="28" t="s">
        <v>1668</v>
      </c>
      <c r="B43" s="4" t="s">
        <v>19</v>
      </c>
      <c r="C43" s="4" t="s">
        <v>20</v>
      </c>
      <c r="D43" s="4" t="s">
        <v>1316</v>
      </c>
      <c r="E43" s="4" t="s">
        <v>150</v>
      </c>
      <c r="F43" s="22" t="s">
        <v>2513</v>
      </c>
      <c r="G43" s="4" t="s">
        <v>1667</v>
      </c>
      <c r="H43" s="4" t="s">
        <v>10</v>
      </c>
      <c r="I43" s="4" t="s">
        <v>19</v>
      </c>
      <c r="J43" s="4" t="s">
        <v>20</v>
      </c>
      <c r="K43" s="4" t="s">
        <v>1316</v>
      </c>
      <c r="L43" s="4" t="s">
        <v>150</v>
      </c>
      <c r="M43" s="4" t="s">
        <v>3030</v>
      </c>
      <c r="N43" s="4" t="s">
        <v>3030</v>
      </c>
      <c r="O43" s="4">
        <v>100</v>
      </c>
      <c r="P43" s="5">
        <v>0</v>
      </c>
      <c r="Q43" s="6">
        <f t="shared" si="0"/>
        <v>0</v>
      </c>
      <c r="R43" s="7">
        <f t="shared" si="1"/>
        <v>0</v>
      </c>
      <c r="S43" s="5">
        <v>0</v>
      </c>
      <c r="T43" s="29">
        <f t="shared" si="2"/>
        <v>0</v>
      </c>
    </row>
    <row r="44" spans="1:20" x14ac:dyDescent="0.3">
      <c r="A44" s="28" t="s">
        <v>998</v>
      </c>
      <c r="B44" s="4" t="s">
        <v>221</v>
      </c>
      <c r="C44" s="4" t="s">
        <v>219</v>
      </c>
      <c r="D44" s="4" t="s">
        <v>995</v>
      </c>
      <c r="E44" s="4" t="s">
        <v>3037</v>
      </c>
      <c r="F44" s="22" t="s">
        <v>2701</v>
      </c>
      <c r="G44" s="4" t="s">
        <v>997</v>
      </c>
      <c r="H44" s="4" t="s">
        <v>10</v>
      </c>
      <c r="I44" s="4" t="s">
        <v>221</v>
      </c>
      <c r="J44" s="4" t="s">
        <v>219</v>
      </c>
      <c r="K44" s="4" t="s">
        <v>995</v>
      </c>
      <c r="L44" s="4" t="s">
        <v>3037</v>
      </c>
      <c r="M44" s="4" t="s">
        <v>3030</v>
      </c>
      <c r="N44" s="4" t="s">
        <v>3030</v>
      </c>
      <c r="O44" s="4">
        <v>100</v>
      </c>
      <c r="P44" s="5">
        <v>0</v>
      </c>
      <c r="Q44" s="6">
        <f t="shared" si="0"/>
        <v>0</v>
      </c>
      <c r="R44" s="7">
        <f t="shared" si="1"/>
        <v>0</v>
      </c>
      <c r="S44" s="5">
        <v>0</v>
      </c>
      <c r="T44" s="29">
        <f t="shared" si="2"/>
        <v>0</v>
      </c>
    </row>
    <row r="45" spans="1:20" x14ac:dyDescent="0.3">
      <c r="A45" s="28" t="s">
        <v>249</v>
      </c>
      <c r="B45" s="4" t="s">
        <v>240</v>
      </c>
      <c r="C45" s="4" t="s">
        <v>241</v>
      </c>
      <c r="D45" s="4" t="s">
        <v>2071</v>
      </c>
      <c r="E45" s="4" t="s">
        <v>3020</v>
      </c>
      <c r="F45" s="22" t="s">
        <v>2692</v>
      </c>
      <c r="G45" s="4" t="s">
        <v>181</v>
      </c>
      <c r="H45" s="4" t="s">
        <v>28</v>
      </c>
      <c r="I45" s="4" t="s">
        <v>165</v>
      </c>
      <c r="J45" s="4" t="s">
        <v>163</v>
      </c>
      <c r="K45" s="4" t="s">
        <v>142</v>
      </c>
      <c r="L45" s="4" t="s">
        <v>143</v>
      </c>
      <c r="M45" s="4" t="s">
        <v>3030</v>
      </c>
      <c r="N45" s="4" t="s">
        <v>3030</v>
      </c>
      <c r="O45" s="4">
        <v>15</v>
      </c>
      <c r="P45" s="5">
        <v>-11</v>
      </c>
      <c r="Q45" s="6">
        <f t="shared" si="0"/>
        <v>-5.8437593500000009</v>
      </c>
      <c r="R45" s="7">
        <f t="shared" si="1"/>
        <v>-2.5712541140000003</v>
      </c>
      <c r="S45" s="5">
        <v>0</v>
      </c>
      <c r="T45" s="29">
        <f t="shared" si="2"/>
        <v>-3.2725052360000007</v>
      </c>
    </row>
    <row r="46" spans="1:20" x14ac:dyDescent="0.3">
      <c r="A46" s="28" t="s">
        <v>249</v>
      </c>
      <c r="B46" s="4" t="s">
        <v>240</v>
      </c>
      <c r="C46" s="4" t="s">
        <v>241</v>
      </c>
      <c r="D46" s="4" t="s">
        <v>2071</v>
      </c>
      <c r="E46" s="4" t="s">
        <v>3020</v>
      </c>
      <c r="F46" s="22" t="s">
        <v>2640</v>
      </c>
      <c r="G46" s="4" t="s">
        <v>1049</v>
      </c>
      <c r="H46" s="4" t="s">
        <v>28</v>
      </c>
      <c r="I46" s="4" t="s">
        <v>221</v>
      </c>
      <c r="J46" s="4" t="s">
        <v>219</v>
      </c>
      <c r="K46" s="4" t="s">
        <v>995</v>
      </c>
      <c r="L46" s="4" t="s">
        <v>3037</v>
      </c>
      <c r="M46" s="4" t="s">
        <v>3030</v>
      </c>
      <c r="N46" s="4" t="s">
        <v>3030</v>
      </c>
      <c r="O46" s="4">
        <v>25</v>
      </c>
      <c r="P46" s="5">
        <v>-18</v>
      </c>
      <c r="Q46" s="6">
        <f t="shared" si="0"/>
        <v>-9.5625153000000012</v>
      </c>
      <c r="R46" s="7">
        <f t="shared" si="1"/>
        <v>-4.2075067320000006</v>
      </c>
      <c r="S46" s="5">
        <v>0</v>
      </c>
      <c r="T46" s="29">
        <f t="shared" si="2"/>
        <v>-5.3550085680000006</v>
      </c>
    </row>
    <row r="47" spans="1:20" x14ac:dyDescent="0.3">
      <c r="A47" s="28" t="s">
        <v>249</v>
      </c>
      <c r="B47" s="4" t="s">
        <v>240</v>
      </c>
      <c r="C47" s="4" t="s">
        <v>241</v>
      </c>
      <c r="D47" s="4" t="s">
        <v>2071</v>
      </c>
      <c r="E47" s="4" t="s">
        <v>3020</v>
      </c>
      <c r="F47" s="22" t="s">
        <v>2925</v>
      </c>
      <c r="G47" s="4" t="s">
        <v>162</v>
      </c>
      <c r="H47" s="4" t="s">
        <v>250</v>
      </c>
      <c r="I47" s="4" t="s">
        <v>240</v>
      </c>
      <c r="J47" s="4" t="s">
        <v>241</v>
      </c>
      <c r="K47" s="4" t="s">
        <v>2071</v>
      </c>
      <c r="L47" s="4" t="s">
        <v>3020</v>
      </c>
      <c r="M47" s="4" t="s">
        <v>142</v>
      </c>
      <c r="N47" s="4" t="s">
        <v>178</v>
      </c>
      <c r="O47" s="4">
        <v>2</v>
      </c>
      <c r="P47" s="5">
        <v>-2</v>
      </c>
      <c r="Q47" s="6">
        <f t="shared" si="0"/>
        <v>-1.0625017000000001</v>
      </c>
      <c r="R47" s="7">
        <v>0</v>
      </c>
      <c r="S47" s="7">
        <f>Q47-R47</f>
        <v>-1.0625017000000001</v>
      </c>
      <c r="T47" s="29">
        <f t="shared" si="2"/>
        <v>0</v>
      </c>
    </row>
    <row r="48" spans="1:20" x14ac:dyDescent="0.3">
      <c r="A48" s="28" t="s">
        <v>249</v>
      </c>
      <c r="B48" s="4" t="s">
        <v>240</v>
      </c>
      <c r="C48" s="4" t="s">
        <v>241</v>
      </c>
      <c r="D48" s="4" t="s">
        <v>2071</v>
      </c>
      <c r="E48" s="4" t="s">
        <v>3020</v>
      </c>
      <c r="F48" s="22" t="s">
        <v>2925</v>
      </c>
      <c r="G48" s="4" t="s">
        <v>162</v>
      </c>
      <c r="H48" s="4" t="s">
        <v>250</v>
      </c>
      <c r="I48" s="4" t="s">
        <v>165</v>
      </c>
      <c r="J48" s="4" t="s">
        <v>163</v>
      </c>
      <c r="K48" s="4" t="s">
        <v>142</v>
      </c>
      <c r="L48" s="4" t="s">
        <v>143</v>
      </c>
      <c r="M48" s="4" t="s">
        <v>3030</v>
      </c>
      <c r="N48" s="4" t="s">
        <v>3030</v>
      </c>
      <c r="O48" s="4">
        <v>3</v>
      </c>
      <c r="P48" s="5">
        <v>-2</v>
      </c>
      <c r="Q48" s="6">
        <f t="shared" si="0"/>
        <v>-1.0625017000000001</v>
      </c>
      <c r="R48" s="7">
        <f>Q48*0.44</f>
        <v>-0.46750074800000002</v>
      </c>
      <c r="S48" s="5">
        <v>0</v>
      </c>
      <c r="T48" s="29">
        <f t="shared" si="2"/>
        <v>-0.59500095200000014</v>
      </c>
    </row>
    <row r="49" spans="1:20" x14ac:dyDescent="0.3">
      <c r="A49" s="28" t="s">
        <v>249</v>
      </c>
      <c r="B49" s="4" t="s">
        <v>240</v>
      </c>
      <c r="C49" s="4" t="s">
        <v>241</v>
      </c>
      <c r="D49" s="4" t="s">
        <v>2071</v>
      </c>
      <c r="E49" s="4" t="s">
        <v>3020</v>
      </c>
      <c r="F49" s="22" t="s">
        <v>2542</v>
      </c>
      <c r="G49" s="4" t="s">
        <v>1053</v>
      </c>
      <c r="H49" s="4" t="s">
        <v>250</v>
      </c>
      <c r="I49" s="4" t="s">
        <v>221</v>
      </c>
      <c r="J49" s="4" t="s">
        <v>219</v>
      </c>
      <c r="K49" s="4" t="s">
        <v>995</v>
      </c>
      <c r="L49" s="4" t="s">
        <v>3037</v>
      </c>
      <c r="M49" s="4" t="s">
        <v>3030</v>
      </c>
      <c r="N49" s="4" t="s">
        <v>3030</v>
      </c>
      <c r="O49" s="4">
        <v>3.3</v>
      </c>
      <c r="P49" s="5">
        <v>-2</v>
      </c>
      <c r="Q49" s="6">
        <f t="shared" si="0"/>
        <v>-1.0625017000000001</v>
      </c>
      <c r="R49" s="7">
        <f>Q49*0.44</f>
        <v>-0.46750074800000002</v>
      </c>
      <c r="S49" s="5">
        <v>0</v>
      </c>
      <c r="T49" s="29">
        <f t="shared" si="2"/>
        <v>-0.59500095200000014</v>
      </c>
    </row>
    <row r="50" spans="1:20" x14ac:dyDescent="0.3">
      <c r="A50" s="28" t="s">
        <v>249</v>
      </c>
      <c r="B50" s="4" t="s">
        <v>240</v>
      </c>
      <c r="C50" s="4" t="s">
        <v>241</v>
      </c>
      <c r="D50" s="4" t="s">
        <v>2071</v>
      </c>
      <c r="E50" s="4" t="s">
        <v>3020</v>
      </c>
      <c r="F50" s="22" t="s">
        <v>2866</v>
      </c>
      <c r="G50" s="4" t="s">
        <v>218</v>
      </c>
      <c r="H50" s="4" t="s">
        <v>250</v>
      </c>
      <c r="I50" s="4" t="s">
        <v>221</v>
      </c>
      <c r="J50" s="4" t="s">
        <v>219</v>
      </c>
      <c r="K50" s="4" t="s">
        <v>995</v>
      </c>
      <c r="L50" s="4" t="s">
        <v>3037</v>
      </c>
      <c r="M50" s="4" t="s">
        <v>3030</v>
      </c>
      <c r="N50" s="4" t="s">
        <v>3030</v>
      </c>
      <c r="O50" s="4">
        <v>3.3</v>
      </c>
      <c r="P50" s="5">
        <v>-2</v>
      </c>
      <c r="Q50" s="6">
        <f t="shared" si="0"/>
        <v>-1.0625017000000001</v>
      </c>
      <c r="R50" s="7">
        <f>Q50*0.44</f>
        <v>-0.46750074800000002</v>
      </c>
      <c r="S50" s="5">
        <v>0</v>
      </c>
      <c r="T50" s="29">
        <f t="shared" si="2"/>
        <v>-0.59500095200000014</v>
      </c>
    </row>
    <row r="51" spans="1:20" x14ac:dyDescent="0.3">
      <c r="A51" s="28" t="s">
        <v>249</v>
      </c>
      <c r="B51" s="4" t="s">
        <v>240</v>
      </c>
      <c r="C51" s="4" t="s">
        <v>241</v>
      </c>
      <c r="D51" s="4" t="s">
        <v>2071</v>
      </c>
      <c r="E51" s="4" t="s">
        <v>3020</v>
      </c>
      <c r="F51" s="22" t="s">
        <v>2503</v>
      </c>
      <c r="G51" s="4" t="s">
        <v>166</v>
      </c>
      <c r="H51" s="4" t="s">
        <v>10</v>
      </c>
      <c r="I51" s="4" t="s">
        <v>240</v>
      </c>
      <c r="J51" s="4" t="s">
        <v>241</v>
      </c>
      <c r="K51" s="4" t="s">
        <v>2071</v>
      </c>
      <c r="L51" s="4" t="s">
        <v>3020</v>
      </c>
      <c r="M51" s="4" t="s">
        <v>142</v>
      </c>
      <c r="N51" s="4" t="s">
        <v>178</v>
      </c>
      <c r="O51" s="4">
        <v>20.100000000000001</v>
      </c>
      <c r="P51" s="5">
        <v>-14</v>
      </c>
      <c r="Q51" s="6">
        <f t="shared" si="0"/>
        <v>-7.4375119000000005</v>
      </c>
      <c r="R51" s="7">
        <v>0</v>
      </c>
      <c r="S51" s="7">
        <f>Q51-R51</f>
        <v>-7.4375119000000005</v>
      </c>
      <c r="T51" s="29">
        <f t="shared" si="2"/>
        <v>0</v>
      </c>
    </row>
    <row r="52" spans="1:20" x14ac:dyDescent="0.3">
      <c r="A52" s="28" t="s">
        <v>249</v>
      </c>
      <c r="B52" s="4" t="s">
        <v>240</v>
      </c>
      <c r="C52" s="4" t="s">
        <v>241</v>
      </c>
      <c r="D52" s="4" t="s">
        <v>2071</v>
      </c>
      <c r="E52" s="4" t="s">
        <v>3020</v>
      </c>
      <c r="F52" s="22" t="s">
        <v>2503</v>
      </c>
      <c r="G52" s="4" t="s">
        <v>166</v>
      </c>
      <c r="H52" s="4" t="s">
        <v>10</v>
      </c>
      <c r="I52" s="4" t="s">
        <v>165</v>
      </c>
      <c r="J52" s="4" t="s">
        <v>163</v>
      </c>
      <c r="K52" s="4" t="s">
        <v>142</v>
      </c>
      <c r="L52" s="4" t="s">
        <v>143</v>
      </c>
      <c r="M52" s="4" t="s">
        <v>3030</v>
      </c>
      <c r="N52" s="4" t="s">
        <v>3030</v>
      </c>
      <c r="O52" s="4">
        <v>5</v>
      </c>
      <c r="P52" s="5">
        <v>-4</v>
      </c>
      <c r="Q52" s="6">
        <f t="shared" si="0"/>
        <v>-2.1250034000000002</v>
      </c>
      <c r="R52" s="7">
        <f>Q52*0.44</f>
        <v>-0.93500149600000004</v>
      </c>
      <c r="S52" s="5">
        <v>0</v>
      </c>
      <c r="T52" s="29">
        <f t="shared" si="2"/>
        <v>-1.1900019040000003</v>
      </c>
    </row>
    <row r="53" spans="1:20" x14ac:dyDescent="0.3">
      <c r="A53" s="28" t="s">
        <v>249</v>
      </c>
      <c r="B53" s="4" t="s">
        <v>240</v>
      </c>
      <c r="C53" s="4" t="s">
        <v>241</v>
      </c>
      <c r="D53" s="4" t="s">
        <v>2071</v>
      </c>
      <c r="E53" s="4" t="s">
        <v>3020</v>
      </c>
      <c r="F53" s="22" t="s">
        <v>2457</v>
      </c>
      <c r="G53" s="4" t="s">
        <v>251</v>
      </c>
      <c r="H53" s="4" t="s">
        <v>250</v>
      </c>
      <c r="I53" s="4" t="s">
        <v>165</v>
      </c>
      <c r="J53" s="4" t="s">
        <v>163</v>
      </c>
      <c r="K53" s="4" t="s">
        <v>142</v>
      </c>
      <c r="L53" s="4" t="s">
        <v>143</v>
      </c>
      <c r="M53" s="4" t="s">
        <v>3030</v>
      </c>
      <c r="N53" s="4" t="s">
        <v>3030</v>
      </c>
      <c r="O53" s="4">
        <v>2</v>
      </c>
      <c r="P53" s="5">
        <v>-2</v>
      </c>
      <c r="Q53" s="6">
        <f t="shared" si="0"/>
        <v>-1.0625017000000001</v>
      </c>
      <c r="R53" s="7">
        <f>Q53*0.44</f>
        <v>-0.46750074800000002</v>
      </c>
      <c r="S53" s="5">
        <v>0</v>
      </c>
      <c r="T53" s="29">
        <f t="shared" si="2"/>
        <v>-0.59500095200000014</v>
      </c>
    </row>
    <row r="54" spans="1:20" x14ac:dyDescent="0.3">
      <c r="A54" s="28" t="s">
        <v>249</v>
      </c>
      <c r="B54" s="4" t="s">
        <v>240</v>
      </c>
      <c r="C54" s="4" t="s">
        <v>241</v>
      </c>
      <c r="D54" s="4" t="s">
        <v>2071</v>
      </c>
      <c r="E54" s="4" t="s">
        <v>3020</v>
      </c>
      <c r="F54" s="22" t="s">
        <v>2445</v>
      </c>
      <c r="G54" s="4" t="s">
        <v>167</v>
      </c>
      <c r="H54" s="4" t="s">
        <v>250</v>
      </c>
      <c r="I54" s="4" t="s">
        <v>165</v>
      </c>
      <c r="J54" s="4" t="s">
        <v>163</v>
      </c>
      <c r="K54" s="4" t="s">
        <v>142</v>
      </c>
      <c r="L54" s="4" t="s">
        <v>143</v>
      </c>
      <c r="M54" s="4" t="s">
        <v>3030</v>
      </c>
      <c r="N54" s="4" t="s">
        <v>3030</v>
      </c>
      <c r="O54" s="4">
        <v>3</v>
      </c>
      <c r="P54" s="5">
        <v>-2</v>
      </c>
      <c r="Q54" s="6">
        <f t="shared" si="0"/>
        <v>-1.0625017000000001</v>
      </c>
      <c r="R54" s="7">
        <f>Q54*0.44</f>
        <v>-0.46750074800000002</v>
      </c>
      <c r="S54" s="5">
        <v>0</v>
      </c>
      <c r="T54" s="29">
        <f t="shared" si="2"/>
        <v>-0.59500095200000014</v>
      </c>
    </row>
    <row r="55" spans="1:20" x14ac:dyDescent="0.3">
      <c r="A55" s="28" t="s">
        <v>249</v>
      </c>
      <c r="B55" s="4" t="s">
        <v>240</v>
      </c>
      <c r="C55" s="4" t="s">
        <v>241</v>
      </c>
      <c r="D55" s="4" t="s">
        <v>2071</v>
      </c>
      <c r="E55" s="4" t="s">
        <v>3020</v>
      </c>
      <c r="F55" s="22" t="s">
        <v>2429</v>
      </c>
      <c r="G55" s="4" t="s">
        <v>1119</v>
      </c>
      <c r="H55" s="4" t="s">
        <v>250</v>
      </c>
      <c r="I55" s="4" t="s">
        <v>1120</v>
      </c>
      <c r="J55" s="4" t="s">
        <v>1121</v>
      </c>
      <c r="K55" s="4" t="s">
        <v>995</v>
      </c>
      <c r="L55" s="4" t="s">
        <v>3037</v>
      </c>
      <c r="M55" s="4" t="s">
        <v>3030</v>
      </c>
      <c r="N55" s="4" t="s">
        <v>3030</v>
      </c>
      <c r="O55" s="4">
        <v>15</v>
      </c>
      <c r="P55" s="5">
        <v>-11</v>
      </c>
      <c r="Q55" s="6">
        <f t="shared" si="0"/>
        <v>-5.8437593500000009</v>
      </c>
      <c r="R55" s="7">
        <f>Q55*0.44</f>
        <v>-2.5712541140000003</v>
      </c>
      <c r="S55" s="5">
        <v>0</v>
      </c>
      <c r="T55" s="29">
        <f t="shared" si="2"/>
        <v>-3.2725052360000007</v>
      </c>
    </row>
    <row r="56" spans="1:20" x14ac:dyDescent="0.3">
      <c r="A56" s="28" t="s">
        <v>249</v>
      </c>
      <c r="B56" s="4" t="s">
        <v>240</v>
      </c>
      <c r="C56" s="4" t="s">
        <v>241</v>
      </c>
      <c r="D56" s="4" t="s">
        <v>2071</v>
      </c>
      <c r="E56" s="4" t="s">
        <v>3020</v>
      </c>
      <c r="F56" s="22" t="s">
        <v>2428</v>
      </c>
      <c r="G56" s="4" t="s">
        <v>1048</v>
      </c>
      <c r="H56" s="4" t="s">
        <v>250</v>
      </c>
      <c r="I56" s="4" t="s">
        <v>221</v>
      </c>
      <c r="J56" s="4" t="s">
        <v>219</v>
      </c>
      <c r="K56" s="4" t="s">
        <v>995</v>
      </c>
      <c r="L56" s="4" t="s">
        <v>3037</v>
      </c>
      <c r="M56" s="4" t="s">
        <v>3030</v>
      </c>
      <c r="N56" s="4" t="s">
        <v>3030</v>
      </c>
      <c r="O56" s="4">
        <v>3.3</v>
      </c>
      <c r="P56" s="5">
        <v>-2</v>
      </c>
      <c r="Q56" s="6">
        <f t="shared" si="0"/>
        <v>-1.0625017000000001</v>
      </c>
      <c r="R56" s="7">
        <f>Q56*0.44</f>
        <v>-0.46750074800000002</v>
      </c>
      <c r="S56" s="5">
        <v>0</v>
      </c>
      <c r="T56" s="29">
        <f t="shared" si="2"/>
        <v>-0.59500095200000014</v>
      </c>
    </row>
    <row r="57" spans="1:20" x14ac:dyDescent="0.3">
      <c r="A57" s="28" t="s">
        <v>2073</v>
      </c>
      <c r="B57" s="4" t="s">
        <v>82</v>
      </c>
      <c r="C57" s="4" t="s">
        <v>83</v>
      </c>
      <c r="D57" s="4" t="s">
        <v>2071</v>
      </c>
      <c r="E57" s="4" t="s">
        <v>3020</v>
      </c>
      <c r="F57" s="22" t="s">
        <v>2825</v>
      </c>
      <c r="G57" s="4" t="s">
        <v>1040</v>
      </c>
      <c r="H57" s="4" t="s">
        <v>10</v>
      </c>
      <c r="I57" s="4" t="s">
        <v>82</v>
      </c>
      <c r="J57" s="4" t="s">
        <v>83</v>
      </c>
      <c r="K57" s="4" t="s">
        <v>2071</v>
      </c>
      <c r="L57" s="4" t="s">
        <v>3020</v>
      </c>
      <c r="M57" s="4" t="s">
        <v>995</v>
      </c>
      <c r="N57" s="4" t="s">
        <v>3027</v>
      </c>
      <c r="O57" s="4">
        <v>100</v>
      </c>
      <c r="P57" s="5">
        <v>0</v>
      </c>
      <c r="Q57" s="6">
        <f t="shared" si="0"/>
        <v>0</v>
      </c>
      <c r="R57" s="7">
        <v>0</v>
      </c>
      <c r="S57" s="7">
        <f>Q57-R57</f>
        <v>0</v>
      </c>
      <c r="T57" s="29">
        <f t="shared" si="2"/>
        <v>0</v>
      </c>
    </row>
    <row r="58" spans="1:20" x14ac:dyDescent="0.3">
      <c r="A58" s="28" t="s">
        <v>2360</v>
      </c>
      <c r="B58" s="4" t="s">
        <v>1223</v>
      </c>
      <c r="C58" s="4" t="s">
        <v>1221</v>
      </c>
      <c r="D58" s="4" t="s">
        <v>2353</v>
      </c>
      <c r="E58" s="4" t="s">
        <v>2354</v>
      </c>
      <c r="F58" s="22" t="s">
        <v>2549</v>
      </c>
      <c r="G58" s="4" t="s">
        <v>2359</v>
      </c>
      <c r="H58" s="4" t="s">
        <v>10</v>
      </c>
      <c r="I58" s="4" t="s">
        <v>1223</v>
      </c>
      <c r="J58" s="4" t="s">
        <v>1221</v>
      </c>
      <c r="K58" s="4" t="s">
        <v>2353</v>
      </c>
      <c r="L58" s="4" t="s">
        <v>2354</v>
      </c>
      <c r="M58" s="4" t="s">
        <v>3030</v>
      </c>
      <c r="N58" s="4" t="s">
        <v>3030</v>
      </c>
      <c r="O58" s="4">
        <v>100</v>
      </c>
      <c r="P58" s="5">
        <v>0</v>
      </c>
      <c r="Q58" s="6">
        <f t="shared" si="0"/>
        <v>0</v>
      </c>
      <c r="R58" s="7">
        <f t="shared" ref="R58:R63" si="3">Q58*0.44</f>
        <v>0</v>
      </c>
      <c r="S58" s="5">
        <v>0</v>
      </c>
      <c r="T58" s="29">
        <f t="shared" si="2"/>
        <v>0</v>
      </c>
    </row>
    <row r="59" spans="1:20" x14ac:dyDescent="0.3">
      <c r="A59" s="28" t="s">
        <v>446</v>
      </c>
      <c r="B59" s="4" t="s">
        <v>32</v>
      </c>
      <c r="C59" s="4" t="s">
        <v>30</v>
      </c>
      <c r="D59" s="4" t="s">
        <v>364</v>
      </c>
      <c r="E59" s="4" t="s">
        <v>206</v>
      </c>
      <c r="F59" s="22" t="s">
        <v>2550</v>
      </c>
      <c r="G59" s="4" t="s">
        <v>425</v>
      </c>
      <c r="H59" s="4" t="s">
        <v>10</v>
      </c>
      <c r="I59" s="4" t="s">
        <v>32</v>
      </c>
      <c r="J59" s="4" t="s">
        <v>30</v>
      </c>
      <c r="K59" s="4" t="s">
        <v>364</v>
      </c>
      <c r="L59" s="4" t="s">
        <v>206</v>
      </c>
      <c r="M59" s="4" t="s">
        <v>3030</v>
      </c>
      <c r="N59" s="4" t="s">
        <v>3030</v>
      </c>
      <c r="O59" s="4">
        <v>34</v>
      </c>
      <c r="P59" s="5">
        <v>609</v>
      </c>
      <c r="Q59" s="6">
        <f t="shared" si="0"/>
        <v>323.53176765000001</v>
      </c>
      <c r="R59" s="7">
        <f t="shared" si="3"/>
        <v>142.35397776600001</v>
      </c>
      <c r="S59" s="5">
        <v>0</v>
      </c>
      <c r="T59" s="29">
        <f t="shared" si="2"/>
        <v>181.17778988399999</v>
      </c>
    </row>
    <row r="60" spans="1:20" x14ac:dyDescent="0.3">
      <c r="A60" s="28" t="s">
        <v>446</v>
      </c>
      <c r="B60" s="4" t="s">
        <v>32</v>
      </c>
      <c r="C60" s="4" t="s">
        <v>30</v>
      </c>
      <c r="D60" s="4" t="s">
        <v>364</v>
      </c>
      <c r="E60" s="4" t="s">
        <v>206</v>
      </c>
      <c r="F60" s="22" t="s">
        <v>2545</v>
      </c>
      <c r="G60" s="4" t="s">
        <v>419</v>
      </c>
      <c r="H60" s="4" t="s">
        <v>28</v>
      </c>
      <c r="I60" s="4" t="s">
        <v>32</v>
      </c>
      <c r="J60" s="4" t="s">
        <v>30</v>
      </c>
      <c r="K60" s="4" t="s">
        <v>364</v>
      </c>
      <c r="L60" s="4" t="s">
        <v>206</v>
      </c>
      <c r="M60" s="4" t="s">
        <v>3030</v>
      </c>
      <c r="N60" s="4" t="s">
        <v>3030</v>
      </c>
      <c r="O60" s="4">
        <v>33</v>
      </c>
      <c r="P60" s="5">
        <v>590</v>
      </c>
      <c r="Q60" s="6">
        <f t="shared" si="0"/>
        <v>313.43800150000004</v>
      </c>
      <c r="R60" s="7">
        <f t="shared" si="3"/>
        <v>137.91272066000002</v>
      </c>
      <c r="S60" s="5">
        <v>0</v>
      </c>
      <c r="T60" s="29">
        <f t="shared" si="2"/>
        <v>175.52528084000002</v>
      </c>
    </row>
    <row r="61" spans="1:20" x14ac:dyDescent="0.3">
      <c r="A61" s="28" t="s">
        <v>446</v>
      </c>
      <c r="B61" s="4" t="s">
        <v>32</v>
      </c>
      <c r="C61" s="4" t="s">
        <v>30</v>
      </c>
      <c r="D61" s="4" t="s">
        <v>364</v>
      </c>
      <c r="E61" s="4" t="s">
        <v>206</v>
      </c>
      <c r="F61" s="22" t="s">
        <v>2471</v>
      </c>
      <c r="G61" s="4" t="s">
        <v>440</v>
      </c>
      <c r="H61" s="4" t="s">
        <v>28</v>
      </c>
      <c r="I61" s="4" t="s">
        <v>32</v>
      </c>
      <c r="J61" s="4" t="s">
        <v>30</v>
      </c>
      <c r="K61" s="4" t="s">
        <v>364</v>
      </c>
      <c r="L61" s="4" t="s">
        <v>206</v>
      </c>
      <c r="M61" s="4" t="s">
        <v>3030</v>
      </c>
      <c r="N61" s="4" t="s">
        <v>3030</v>
      </c>
      <c r="O61" s="4">
        <v>33</v>
      </c>
      <c r="P61" s="5">
        <v>590</v>
      </c>
      <c r="Q61" s="6">
        <f t="shared" si="0"/>
        <v>313.43800150000004</v>
      </c>
      <c r="R61" s="7">
        <f t="shared" si="3"/>
        <v>137.91272066000002</v>
      </c>
      <c r="S61" s="5">
        <v>0</v>
      </c>
      <c r="T61" s="29">
        <f t="shared" si="2"/>
        <v>175.52528084000002</v>
      </c>
    </row>
    <row r="62" spans="1:20" x14ac:dyDescent="0.3">
      <c r="A62" s="28" t="s">
        <v>631</v>
      </c>
      <c r="B62" s="4" t="s">
        <v>16</v>
      </c>
      <c r="C62" s="4" t="s">
        <v>17</v>
      </c>
      <c r="D62" s="4" t="s">
        <v>364</v>
      </c>
      <c r="E62" s="4" t="s">
        <v>206</v>
      </c>
      <c r="F62" s="22" t="s">
        <v>2665</v>
      </c>
      <c r="G62" s="4" t="s">
        <v>400</v>
      </c>
      <c r="H62" s="4" t="s">
        <v>10</v>
      </c>
      <c r="I62" s="4" t="s">
        <v>16</v>
      </c>
      <c r="J62" s="4" t="s">
        <v>17</v>
      </c>
      <c r="K62" s="4" t="s">
        <v>364</v>
      </c>
      <c r="L62" s="4" t="s">
        <v>206</v>
      </c>
      <c r="M62" s="4" t="s">
        <v>3030</v>
      </c>
      <c r="N62" s="4" t="s">
        <v>3030</v>
      </c>
      <c r="O62" s="4">
        <v>100</v>
      </c>
      <c r="P62" s="5">
        <v>0</v>
      </c>
      <c r="Q62" s="6">
        <f t="shared" si="0"/>
        <v>0</v>
      </c>
      <c r="R62" s="7">
        <f t="shared" si="3"/>
        <v>0</v>
      </c>
      <c r="S62" s="5">
        <v>0</v>
      </c>
      <c r="T62" s="29">
        <f t="shared" si="2"/>
        <v>0</v>
      </c>
    </row>
    <row r="63" spans="1:20" x14ac:dyDescent="0.3">
      <c r="A63" s="28" t="s">
        <v>965</v>
      </c>
      <c r="B63" s="4" t="s">
        <v>629</v>
      </c>
      <c r="C63" s="4" t="s">
        <v>630</v>
      </c>
      <c r="D63" s="4" t="s">
        <v>364</v>
      </c>
      <c r="E63" s="4" t="s">
        <v>206</v>
      </c>
      <c r="F63" s="22" t="s">
        <v>2707</v>
      </c>
      <c r="G63" s="4" t="s">
        <v>627</v>
      </c>
      <c r="H63" s="4" t="s">
        <v>10</v>
      </c>
      <c r="I63" s="4" t="s">
        <v>629</v>
      </c>
      <c r="J63" s="4" t="s">
        <v>630</v>
      </c>
      <c r="K63" s="4" t="s">
        <v>364</v>
      </c>
      <c r="L63" s="4" t="s">
        <v>206</v>
      </c>
      <c r="M63" s="4" t="s">
        <v>3030</v>
      </c>
      <c r="N63" s="4" t="s">
        <v>3030</v>
      </c>
      <c r="O63" s="4">
        <v>100</v>
      </c>
      <c r="P63" s="5">
        <v>312</v>
      </c>
      <c r="Q63" s="6">
        <f t="shared" si="0"/>
        <v>165.75026520000003</v>
      </c>
      <c r="R63" s="7">
        <f t="shared" si="3"/>
        <v>72.930116688000012</v>
      </c>
      <c r="S63" s="5">
        <v>0</v>
      </c>
      <c r="T63" s="29">
        <f t="shared" si="2"/>
        <v>92.820148512000017</v>
      </c>
    </row>
    <row r="64" spans="1:20" x14ac:dyDescent="0.3">
      <c r="A64" s="28" t="s">
        <v>321</v>
      </c>
      <c r="B64" s="4" t="s">
        <v>165</v>
      </c>
      <c r="C64" s="4" t="s">
        <v>163</v>
      </c>
      <c r="D64" s="4" t="s">
        <v>142</v>
      </c>
      <c r="E64" s="4" t="s">
        <v>178</v>
      </c>
      <c r="F64" s="22" t="s">
        <v>2925</v>
      </c>
      <c r="G64" s="4" t="s">
        <v>162</v>
      </c>
      <c r="H64" s="4" t="s">
        <v>10</v>
      </c>
      <c r="I64" s="4" t="s">
        <v>240</v>
      </c>
      <c r="J64" s="4" t="s">
        <v>241</v>
      </c>
      <c r="K64" s="4" t="s">
        <v>2071</v>
      </c>
      <c r="L64" s="4" t="s">
        <v>3020</v>
      </c>
      <c r="M64" s="4" t="s">
        <v>142</v>
      </c>
      <c r="N64" s="4" t="s">
        <v>178</v>
      </c>
      <c r="O64" s="4">
        <v>30</v>
      </c>
      <c r="P64" s="5">
        <v>-33</v>
      </c>
      <c r="Q64" s="6">
        <f t="shared" si="0"/>
        <v>-17.531278050000001</v>
      </c>
      <c r="R64" s="7">
        <v>0</v>
      </c>
      <c r="S64" s="7">
        <f>Q64-R64</f>
        <v>-17.531278050000001</v>
      </c>
      <c r="T64" s="29">
        <f t="shared" si="2"/>
        <v>0</v>
      </c>
    </row>
    <row r="65" spans="1:20" x14ac:dyDescent="0.3">
      <c r="A65" s="28" t="s">
        <v>321</v>
      </c>
      <c r="B65" s="4" t="s">
        <v>165</v>
      </c>
      <c r="C65" s="4" t="s">
        <v>163</v>
      </c>
      <c r="D65" s="4" t="s">
        <v>142</v>
      </c>
      <c r="E65" s="4" t="s">
        <v>178</v>
      </c>
      <c r="F65" s="22" t="s">
        <v>2925</v>
      </c>
      <c r="G65" s="4" t="s">
        <v>162</v>
      </c>
      <c r="H65" s="4" t="s">
        <v>10</v>
      </c>
      <c r="I65" s="4" t="s">
        <v>165</v>
      </c>
      <c r="J65" s="4" t="s">
        <v>163</v>
      </c>
      <c r="K65" s="4" t="s">
        <v>142</v>
      </c>
      <c r="L65" s="4" t="s">
        <v>178</v>
      </c>
      <c r="M65" s="4" t="s">
        <v>3030</v>
      </c>
      <c r="N65" s="4" t="s">
        <v>3030</v>
      </c>
      <c r="O65" s="4">
        <v>30</v>
      </c>
      <c r="P65" s="5">
        <v>-33</v>
      </c>
      <c r="Q65" s="6">
        <f t="shared" si="0"/>
        <v>-17.531278050000001</v>
      </c>
      <c r="R65" s="7">
        <f>Q65*0.44</f>
        <v>-7.7137623420000008</v>
      </c>
      <c r="S65" s="5">
        <v>0</v>
      </c>
      <c r="T65" s="29">
        <f t="shared" si="2"/>
        <v>-9.8175157080000002</v>
      </c>
    </row>
    <row r="66" spans="1:20" x14ac:dyDescent="0.3">
      <c r="A66" s="28" t="s">
        <v>321</v>
      </c>
      <c r="B66" s="4" t="s">
        <v>165</v>
      </c>
      <c r="C66" s="4" t="s">
        <v>163</v>
      </c>
      <c r="D66" s="4" t="s">
        <v>142</v>
      </c>
      <c r="E66" s="4" t="s">
        <v>178</v>
      </c>
      <c r="F66" s="22" t="s">
        <v>2542</v>
      </c>
      <c r="G66" s="4" t="s">
        <v>1053</v>
      </c>
      <c r="H66" s="4" t="s">
        <v>54</v>
      </c>
      <c r="I66" s="4" t="s">
        <v>221</v>
      </c>
      <c r="J66" s="4" t="s">
        <v>219</v>
      </c>
      <c r="K66" s="4" t="s">
        <v>995</v>
      </c>
      <c r="L66" s="4" t="s">
        <v>3037</v>
      </c>
      <c r="M66" s="4" t="s">
        <v>3030</v>
      </c>
      <c r="N66" s="4" t="s">
        <v>3030</v>
      </c>
      <c r="O66" s="4">
        <v>40</v>
      </c>
      <c r="P66" s="5">
        <v>-44</v>
      </c>
      <c r="Q66" s="6">
        <f t="shared" si="0"/>
        <v>-23.375037400000004</v>
      </c>
      <c r="R66" s="7">
        <f>Q66*0.44</f>
        <v>-10.285016456000001</v>
      </c>
      <c r="S66" s="5">
        <v>0</v>
      </c>
      <c r="T66" s="29">
        <f t="shared" si="2"/>
        <v>-13.090020944000003</v>
      </c>
    </row>
    <row r="67" spans="1:20" x14ac:dyDescent="0.3">
      <c r="A67" s="28" t="s">
        <v>994</v>
      </c>
      <c r="B67" s="4" t="s">
        <v>82</v>
      </c>
      <c r="C67" s="4" t="s">
        <v>83</v>
      </c>
      <c r="D67" s="4" t="s">
        <v>2071</v>
      </c>
      <c r="E67" s="4" t="s">
        <v>3020</v>
      </c>
      <c r="F67" s="22" t="s">
        <v>2963</v>
      </c>
      <c r="G67" s="4" t="s">
        <v>993</v>
      </c>
      <c r="H67" s="4" t="s">
        <v>10</v>
      </c>
      <c r="I67" s="4" t="s">
        <v>192</v>
      </c>
      <c r="J67" s="4" t="s">
        <v>190</v>
      </c>
      <c r="K67" s="4" t="s">
        <v>995</v>
      </c>
      <c r="L67" s="4" t="s">
        <v>3037</v>
      </c>
      <c r="M67" s="4" t="s">
        <v>3030</v>
      </c>
      <c r="N67" s="4" t="s">
        <v>3030</v>
      </c>
      <c r="O67" s="4">
        <v>20</v>
      </c>
      <c r="P67" s="5">
        <v>-29</v>
      </c>
      <c r="Q67" s="6">
        <f t="shared" si="0"/>
        <v>-15.406274650000002</v>
      </c>
      <c r="R67" s="7">
        <f>Q67*0.44</f>
        <v>-6.7787608460000008</v>
      </c>
      <c r="S67" s="5">
        <v>0</v>
      </c>
      <c r="T67" s="29">
        <f t="shared" si="2"/>
        <v>-8.6275138040000012</v>
      </c>
    </row>
    <row r="68" spans="1:20" x14ac:dyDescent="0.3">
      <c r="A68" s="28" t="s">
        <v>994</v>
      </c>
      <c r="B68" s="4" t="s">
        <v>82</v>
      </c>
      <c r="C68" s="4" t="s">
        <v>83</v>
      </c>
      <c r="D68" s="4" t="s">
        <v>2071</v>
      </c>
      <c r="E68" s="4" t="s">
        <v>3020</v>
      </c>
      <c r="F68" s="22" t="s">
        <v>2963</v>
      </c>
      <c r="G68" s="4" t="s">
        <v>993</v>
      </c>
      <c r="H68" s="4" t="s">
        <v>10</v>
      </c>
      <c r="I68" s="4" t="s">
        <v>82</v>
      </c>
      <c r="J68" s="4" t="s">
        <v>83</v>
      </c>
      <c r="K68" s="4" t="s">
        <v>2071</v>
      </c>
      <c r="L68" s="4" t="s">
        <v>3020</v>
      </c>
      <c r="M68" s="4" t="s">
        <v>995</v>
      </c>
      <c r="N68" s="4" t="s">
        <v>3027</v>
      </c>
      <c r="O68" s="4">
        <v>80</v>
      </c>
      <c r="P68" s="5">
        <v>-118</v>
      </c>
      <c r="Q68" s="6">
        <f t="shared" ref="Q68:Q131" si="4">P68*$Q$2</f>
        <v>-62.687600300000007</v>
      </c>
      <c r="R68" s="7">
        <v>0</v>
      </c>
      <c r="S68" s="7">
        <f>Q68-R68</f>
        <v>-62.687600300000007</v>
      </c>
      <c r="T68" s="29">
        <f t="shared" ref="T68:T131" si="5">Q68-R68-S68</f>
        <v>0</v>
      </c>
    </row>
    <row r="69" spans="1:20" x14ac:dyDescent="0.3">
      <c r="A69" s="28" t="s">
        <v>2162</v>
      </c>
      <c r="B69" s="4" t="s">
        <v>2107</v>
      </c>
      <c r="C69" s="4" t="s">
        <v>272</v>
      </c>
      <c r="D69" s="4" t="s">
        <v>2101</v>
      </c>
      <c r="E69" s="4" t="s">
        <v>272</v>
      </c>
      <c r="F69" s="22" t="s">
        <v>2590</v>
      </c>
      <c r="G69" s="4" t="s">
        <v>2139</v>
      </c>
      <c r="H69" s="4" t="s">
        <v>10</v>
      </c>
      <c r="I69" s="4" t="s">
        <v>2107</v>
      </c>
      <c r="J69" s="4" t="s">
        <v>272</v>
      </c>
      <c r="K69" s="4" t="s">
        <v>2101</v>
      </c>
      <c r="L69" s="4" t="s">
        <v>272</v>
      </c>
      <c r="M69" s="4" t="s">
        <v>3030</v>
      </c>
      <c r="N69" s="4" t="s">
        <v>3030</v>
      </c>
      <c r="O69" s="4">
        <v>100</v>
      </c>
      <c r="P69" s="5">
        <v>0</v>
      </c>
      <c r="Q69" s="6">
        <f t="shared" si="4"/>
        <v>0</v>
      </c>
      <c r="R69" s="7">
        <f t="shared" ref="R69:R100" si="6">Q69*0.44</f>
        <v>0</v>
      </c>
      <c r="S69" s="5">
        <v>0</v>
      </c>
      <c r="T69" s="29">
        <f t="shared" si="5"/>
        <v>0</v>
      </c>
    </row>
    <row r="70" spans="1:20" x14ac:dyDescent="0.3">
      <c r="A70" s="28" t="s">
        <v>1666</v>
      </c>
      <c r="B70" s="4" t="s">
        <v>19</v>
      </c>
      <c r="C70" s="4" t="s">
        <v>20</v>
      </c>
      <c r="D70" s="4" t="s">
        <v>1316</v>
      </c>
      <c r="E70" s="4" t="s">
        <v>150</v>
      </c>
      <c r="F70" s="22" t="s">
        <v>2623</v>
      </c>
      <c r="G70" s="4" t="s">
        <v>1621</v>
      </c>
      <c r="H70" s="4" t="s">
        <v>28</v>
      </c>
      <c r="I70" s="4" t="s">
        <v>19</v>
      </c>
      <c r="J70" s="4" t="s">
        <v>20</v>
      </c>
      <c r="K70" s="4" t="s">
        <v>1316</v>
      </c>
      <c r="L70" s="4" t="s">
        <v>150</v>
      </c>
      <c r="M70" s="4" t="s">
        <v>3030</v>
      </c>
      <c r="N70" s="4" t="s">
        <v>3030</v>
      </c>
      <c r="O70" s="4">
        <v>100</v>
      </c>
      <c r="P70" s="5">
        <v>28241</v>
      </c>
      <c r="Q70" s="6">
        <f t="shared" si="4"/>
        <v>15003.055254850002</v>
      </c>
      <c r="R70" s="7">
        <f t="shared" si="6"/>
        <v>6601.3443121340006</v>
      </c>
      <c r="S70" s="5">
        <v>0</v>
      </c>
      <c r="T70" s="29">
        <f t="shared" si="5"/>
        <v>8401.7109427160012</v>
      </c>
    </row>
    <row r="71" spans="1:20" x14ac:dyDescent="0.3">
      <c r="A71" s="28" t="s">
        <v>312</v>
      </c>
      <c r="B71" s="4" t="s">
        <v>233</v>
      </c>
      <c r="C71" s="4" t="s">
        <v>178</v>
      </c>
      <c r="D71" s="4" t="s">
        <v>142</v>
      </c>
      <c r="E71" s="4" t="s">
        <v>178</v>
      </c>
      <c r="F71" s="22" t="s">
        <v>2970</v>
      </c>
      <c r="G71" s="4" t="s">
        <v>311</v>
      </c>
      <c r="H71" s="4" t="s">
        <v>10</v>
      </c>
      <c r="I71" s="4" t="s">
        <v>233</v>
      </c>
      <c r="J71" s="4" t="s">
        <v>178</v>
      </c>
      <c r="K71" s="4" t="s">
        <v>142</v>
      </c>
      <c r="L71" s="4" t="s">
        <v>178</v>
      </c>
      <c r="M71" s="4" t="s">
        <v>3030</v>
      </c>
      <c r="N71" s="4" t="s">
        <v>3030</v>
      </c>
      <c r="O71" s="4">
        <v>50</v>
      </c>
      <c r="P71" s="5">
        <v>0</v>
      </c>
      <c r="Q71" s="6">
        <f t="shared" si="4"/>
        <v>0</v>
      </c>
      <c r="R71" s="7">
        <f t="shared" si="6"/>
        <v>0</v>
      </c>
      <c r="S71" s="5">
        <v>0</v>
      </c>
      <c r="T71" s="29">
        <f t="shared" si="5"/>
        <v>0</v>
      </c>
    </row>
    <row r="72" spans="1:20" x14ac:dyDescent="0.3">
      <c r="A72" s="28" t="s">
        <v>312</v>
      </c>
      <c r="B72" s="4" t="s">
        <v>233</v>
      </c>
      <c r="C72" s="4" t="s">
        <v>178</v>
      </c>
      <c r="D72" s="4" t="s">
        <v>142</v>
      </c>
      <c r="E72" s="4" t="s">
        <v>178</v>
      </c>
      <c r="F72" s="22" t="s">
        <v>2649</v>
      </c>
      <c r="G72" s="4" t="s">
        <v>284</v>
      </c>
      <c r="H72" s="4" t="s">
        <v>28</v>
      </c>
      <c r="I72" s="4" t="s">
        <v>174</v>
      </c>
      <c r="J72" s="4" t="s">
        <v>175</v>
      </c>
      <c r="K72" s="4" t="s">
        <v>142</v>
      </c>
      <c r="L72" s="4" t="s">
        <v>178</v>
      </c>
      <c r="M72" s="4" t="s">
        <v>3030</v>
      </c>
      <c r="N72" s="4" t="s">
        <v>3030</v>
      </c>
      <c r="O72" s="4">
        <v>50</v>
      </c>
      <c r="P72" s="5">
        <v>0</v>
      </c>
      <c r="Q72" s="6">
        <f t="shared" si="4"/>
        <v>0</v>
      </c>
      <c r="R72" s="7">
        <f t="shared" si="6"/>
        <v>0</v>
      </c>
      <c r="S72" s="5">
        <v>0</v>
      </c>
      <c r="T72" s="29">
        <f t="shared" si="5"/>
        <v>0</v>
      </c>
    </row>
    <row r="73" spans="1:20" x14ac:dyDescent="0.3">
      <c r="A73" s="28" t="s">
        <v>1054</v>
      </c>
      <c r="B73" s="4" t="s">
        <v>192</v>
      </c>
      <c r="C73" s="4" t="s">
        <v>190</v>
      </c>
      <c r="D73" s="4" t="s">
        <v>995</v>
      </c>
      <c r="E73" s="4" t="s">
        <v>3037</v>
      </c>
      <c r="F73" s="22" t="s">
        <v>2599</v>
      </c>
      <c r="G73" s="4" t="s">
        <v>1024</v>
      </c>
      <c r="H73" s="4" t="s">
        <v>10</v>
      </c>
      <c r="I73" s="4" t="s">
        <v>192</v>
      </c>
      <c r="J73" s="4" t="s">
        <v>190</v>
      </c>
      <c r="K73" s="4" t="s">
        <v>995</v>
      </c>
      <c r="L73" s="4" t="s">
        <v>3037</v>
      </c>
      <c r="M73" s="4" t="s">
        <v>3030</v>
      </c>
      <c r="N73" s="4" t="s">
        <v>3030</v>
      </c>
      <c r="O73" s="4">
        <v>100</v>
      </c>
      <c r="P73" s="5">
        <v>36214</v>
      </c>
      <c r="Q73" s="6">
        <f t="shared" si="4"/>
        <v>19238.718281900001</v>
      </c>
      <c r="R73" s="7">
        <f t="shared" si="6"/>
        <v>8465.036044036</v>
      </c>
      <c r="S73" s="5">
        <v>0</v>
      </c>
      <c r="T73" s="29">
        <f t="shared" si="5"/>
        <v>10773.682237864001</v>
      </c>
    </row>
    <row r="74" spans="1:20" x14ac:dyDescent="0.3">
      <c r="A74" s="28" t="s">
        <v>2036</v>
      </c>
      <c r="B74" s="4" t="s">
        <v>953</v>
      </c>
      <c r="C74" s="4" t="s">
        <v>951</v>
      </c>
      <c r="D74" s="4" t="s">
        <v>1936</v>
      </c>
      <c r="E74" s="4" t="s">
        <v>1937</v>
      </c>
      <c r="F74" s="22" t="s">
        <v>2715</v>
      </c>
      <c r="G74" s="4" t="s">
        <v>1974</v>
      </c>
      <c r="H74" s="4" t="s">
        <v>10</v>
      </c>
      <c r="I74" s="4" t="s">
        <v>953</v>
      </c>
      <c r="J74" s="4" t="s">
        <v>951</v>
      </c>
      <c r="K74" s="4" t="s">
        <v>1936</v>
      </c>
      <c r="L74" s="4" t="s">
        <v>1937</v>
      </c>
      <c r="M74" s="4" t="s">
        <v>3030</v>
      </c>
      <c r="N74" s="4" t="s">
        <v>3030</v>
      </c>
      <c r="O74" s="4">
        <v>47.5</v>
      </c>
      <c r="P74" s="5">
        <v>62424</v>
      </c>
      <c r="Q74" s="6">
        <f t="shared" si="4"/>
        <v>33162.803060400001</v>
      </c>
      <c r="R74" s="7">
        <f t="shared" si="6"/>
        <v>14591.633346576</v>
      </c>
      <c r="S74" s="5">
        <v>0</v>
      </c>
      <c r="T74" s="29">
        <f t="shared" si="5"/>
        <v>18571.169713824002</v>
      </c>
    </row>
    <row r="75" spans="1:20" x14ac:dyDescent="0.3">
      <c r="A75" s="28" t="s">
        <v>2036</v>
      </c>
      <c r="B75" s="4" t="s">
        <v>953</v>
      </c>
      <c r="C75" s="4" t="s">
        <v>951</v>
      </c>
      <c r="D75" s="4" t="s">
        <v>1936</v>
      </c>
      <c r="E75" s="4" t="s">
        <v>1937</v>
      </c>
      <c r="F75" s="22" t="s">
        <v>2715</v>
      </c>
      <c r="G75" s="4" t="s">
        <v>1974</v>
      </c>
      <c r="H75" s="4" t="s">
        <v>10</v>
      </c>
      <c r="I75" s="4" t="s">
        <v>1939</v>
      </c>
      <c r="J75" s="4" t="s">
        <v>1940</v>
      </c>
      <c r="K75" s="4" t="s">
        <v>1936</v>
      </c>
      <c r="L75" s="4" t="s">
        <v>1937</v>
      </c>
      <c r="M75" s="4" t="s">
        <v>3030</v>
      </c>
      <c r="N75" s="4" t="s">
        <v>3030</v>
      </c>
      <c r="O75" s="4">
        <v>47.5</v>
      </c>
      <c r="P75" s="5">
        <v>62424</v>
      </c>
      <c r="Q75" s="6">
        <f t="shared" si="4"/>
        <v>33162.803060400001</v>
      </c>
      <c r="R75" s="7">
        <f t="shared" si="6"/>
        <v>14591.633346576</v>
      </c>
      <c r="S75" s="5">
        <v>0</v>
      </c>
      <c r="T75" s="29">
        <f t="shared" si="5"/>
        <v>18571.169713824002</v>
      </c>
    </row>
    <row r="76" spans="1:20" x14ac:dyDescent="0.3">
      <c r="A76" s="28" t="s">
        <v>2036</v>
      </c>
      <c r="B76" s="4" t="s">
        <v>953</v>
      </c>
      <c r="C76" s="4" t="s">
        <v>951</v>
      </c>
      <c r="D76" s="4" t="s">
        <v>1936</v>
      </c>
      <c r="E76" s="4" t="s">
        <v>1937</v>
      </c>
      <c r="F76" s="22" t="s">
        <v>2817</v>
      </c>
      <c r="G76" s="4" t="s">
        <v>1963</v>
      </c>
      <c r="H76" s="4" t="s">
        <v>54</v>
      </c>
      <c r="I76" s="4" t="s">
        <v>953</v>
      </c>
      <c r="J76" s="4" t="s">
        <v>951</v>
      </c>
      <c r="K76" s="4" t="s">
        <v>1936</v>
      </c>
      <c r="L76" s="4" t="s">
        <v>1937</v>
      </c>
      <c r="M76" s="4" t="s">
        <v>3030</v>
      </c>
      <c r="N76" s="4" t="s">
        <v>3030</v>
      </c>
      <c r="O76" s="4">
        <v>2.5</v>
      </c>
      <c r="P76" s="5">
        <v>3286</v>
      </c>
      <c r="Q76" s="6">
        <f t="shared" si="4"/>
        <v>1745.6902931000002</v>
      </c>
      <c r="R76" s="7">
        <f t="shared" si="6"/>
        <v>768.10372896400008</v>
      </c>
      <c r="S76" s="5">
        <v>0</v>
      </c>
      <c r="T76" s="29">
        <f t="shared" si="5"/>
        <v>977.58656413600011</v>
      </c>
    </row>
    <row r="77" spans="1:20" x14ac:dyDescent="0.3">
      <c r="A77" s="28" t="s">
        <v>2036</v>
      </c>
      <c r="B77" s="4" t="s">
        <v>953</v>
      </c>
      <c r="C77" s="4" t="s">
        <v>951</v>
      </c>
      <c r="D77" s="4" t="s">
        <v>1936</v>
      </c>
      <c r="E77" s="4" t="s">
        <v>1937</v>
      </c>
      <c r="F77" s="22" t="s">
        <v>2817</v>
      </c>
      <c r="G77" s="4" t="s">
        <v>1963</v>
      </c>
      <c r="H77" s="4" t="s">
        <v>54</v>
      </c>
      <c r="I77" s="4" t="s">
        <v>1939</v>
      </c>
      <c r="J77" s="4" t="s">
        <v>1940</v>
      </c>
      <c r="K77" s="4" t="s">
        <v>1936</v>
      </c>
      <c r="L77" s="4" t="s">
        <v>1937</v>
      </c>
      <c r="M77" s="4" t="s">
        <v>3030</v>
      </c>
      <c r="N77" s="4" t="s">
        <v>3030</v>
      </c>
      <c r="O77" s="4">
        <v>2.5</v>
      </c>
      <c r="P77" s="5">
        <v>3286</v>
      </c>
      <c r="Q77" s="6">
        <f t="shared" si="4"/>
        <v>1745.6902931000002</v>
      </c>
      <c r="R77" s="7">
        <f t="shared" si="6"/>
        <v>768.10372896400008</v>
      </c>
      <c r="S77" s="5">
        <v>0</v>
      </c>
      <c r="T77" s="29">
        <f t="shared" si="5"/>
        <v>977.58656413600011</v>
      </c>
    </row>
    <row r="78" spans="1:20" x14ac:dyDescent="0.3">
      <c r="A78" s="28" t="s">
        <v>1318</v>
      </c>
      <c r="B78" s="4" t="s">
        <v>498</v>
      </c>
      <c r="C78" s="4" t="s">
        <v>147</v>
      </c>
      <c r="D78" s="4" t="s">
        <v>1316</v>
      </c>
      <c r="E78" s="4" t="s">
        <v>150</v>
      </c>
      <c r="F78" s="22" t="s">
        <v>2941</v>
      </c>
      <c r="G78" s="4" t="s">
        <v>1317</v>
      </c>
      <c r="H78" s="4" t="s">
        <v>10</v>
      </c>
      <c r="I78" s="4" t="s">
        <v>498</v>
      </c>
      <c r="J78" s="4" t="s">
        <v>147</v>
      </c>
      <c r="K78" s="4" t="s">
        <v>1316</v>
      </c>
      <c r="L78" s="4" t="s">
        <v>150</v>
      </c>
      <c r="M78" s="4" t="s">
        <v>3030</v>
      </c>
      <c r="N78" s="4" t="s">
        <v>3030</v>
      </c>
      <c r="O78" s="4">
        <v>100</v>
      </c>
      <c r="P78" s="5">
        <v>10336</v>
      </c>
      <c r="Q78" s="6">
        <f t="shared" si="4"/>
        <v>5491.0087856000009</v>
      </c>
      <c r="R78" s="7">
        <f t="shared" si="6"/>
        <v>2416.0438656640004</v>
      </c>
      <c r="S78" s="5">
        <v>0</v>
      </c>
      <c r="T78" s="29">
        <f t="shared" si="5"/>
        <v>3074.9649199360006</v>
      </c>
    </row>
    <row r="79" spans="1:20" x14ac:dyDescent="0.3">
      <c r="A79" s="28" t="s">
        <v>1116</v>
      </c>
      <c r="B79" s="4" t="s">
        <v>192</v>
      </c>
      <c r="C79" s="4" t="s">
        <v>190</v>
      </c>
      <c r="D79" s="4" t="s">
        <v>995</v>
      </c>
      <c r="E79" s="4" t="s">
        <v>3037</v>
      </c>
      <c r="F79" s="22" t="s">
        <v>2602</v>
      </c>
      <c r="G79" s="4" t="s">
        <v>1115</v>
      </c>
      <c r="H79" s="4" t="s">
        <v>10</v>
      </c>
      <c r="I79" s="4" t="s">
        <v>192</v>
      </c>
      <c r="J79" s="4" t="s">
        <v>190</v>
      </c>
      <c r="K79" s="4" t="s">
        <v>995</v>
      </c>
      <c r="L79" s="4" t="s">
        <v>3037</v>
      </c>
      <c r="M79" s="4" t="s">
        <v>3030</v>
      </c>
      <c r="N79" s="4" t="s">
        <v>3030</v>
      </c>
      <c r="O79" s="4">
        <v>100</v>
      </c>
      <c r="P79" s="5">
        <v>1362</v>
      </c>
      <c r="Q79" s="6">
        <f t="shared" si="4"/>
        <v>723.56365770000002</v>
      </c>
      <c r="R79" s="7">
        <f t="shared" si="6"/>
        <v>318.36800938800002</v>
      </c>
      <c r="S79" s="5">
        <v>0</v>
      </c>
      <c r="T79" s="29">
        <f t="shared" si="5"/>
        <v>405.195648312</v>
      </c>
    </row>
    <row r="80" spans="1:20" x14ac:dyDescent="0.3">
      <c r="A80" s="28" t="s">
        <v>2070</v>
      </c>
      <c r="B80" s="4" t="s">
        <v>2066</v>
      </c>
      <c r="C80" s="4" t="s">
        <v>2064</v>
      </c>
      <c r="D80" s="4" t="s">
        <v>2067</v>
      </c>
      <c r="E80" s="4" t="s">
        <v>2064</v>
      </c>
      <c r="F80" s="22" t="s">
        <v>2895</v>
      </c>
      <c r="G80" s="4" t="s">
        <v>2069</v>
      </c>
      <c r="H80" s="4" t="s">
        <v>10</v>
      </c>
      <c r="I80" s="4" t="s">
        <v>2066</v>
      </c>
      <c r="J80" s="4" t="s">
        <v>2064</v>
      </c>
      <c r="K80" s="4" t="s">
        <v>2067</v>
      </c>
      <c r="L80" s="4" t="s">
        <v>2064</v>
      </c>
      <c r="M80" s="4" t="s">
        <v>3030</v>
      </c>
      <c r="N80" s="4" t="s">
        <v>3030</v>
      </c>
      <c r="O80" s="4">
        <v>100</v>
      </c>
      <c r="P80" s="5">
        <v>1115</v>
      </c>
      <c r="Q80" s="6">
        <f t="shared" si="4"/>
        <v>592.34469775000002</v>
      </c>
      <c r="R80" s="7">
        <f t="shared" si="6"/>
        <v>260.63166701</v>
      </c>
      <c r="S80" s="5">
        <v>0</v>
      </c>
      <c r="T80" s="29">
        <f t="shared" si="5"/>
        <v>331.71303074000002</v>
      </c>
    </row>
    <row r="81" spans="1:20" x14ac:dyDescent="0.3">
      <c r="A81" s="28" t="s">
        <v>2142</v>
      </c>
      <c r="B81" s="4" t="s">
        <v>2099</v>
      </c>
      <c r="C81" s="4" t="s">
        <v>2100</v>
      </c>
      <c r="D81" s="4" t="s">
        <v>2101</v>
      </c>
      <c r="E81" s="4" t="s">
        <v>272</v>
      </c>
      <c r="F81" s="22" t="s">
        <v>2713</v>
      </c>
      <c r="G81" s="4" t="s">
        <v>2122</v>
      </c>
      <c r="H81" s="4" t="s">
        <v>10</v>
      </c>
      <c r="I81" s="4" t="s">
        <v>2099</v>
      </c>
      <c r="J81" s="4" t="s">
        <v>2100</v>
      </c>
      <c r="K81" s="4" t="s">
        <v>2101</v>
      </c>
      <c r="L81" s="4" t="s">
        <v>272</v>
      </c>
      <c r="M81" s="4" t="s">
        <v>3030</v>
      </c>
      <c r="N81" s="4" t="s">
        <v>3030</v>
      </c>
      <c r="O81" s="4">
        <v>100</v>
      </c>
      <c r="P81" s="5">
        <v>-85</v>
      </c>
      <c r="Q81" s="6">
        <f t="shared" si="4"/>
        <v>-45.156322250000002</v>
      </c>
      <c r="R81" s="7">
        <f t="shared" si="6"/>
        <v>-19.86878179</v>
      </c>
      <c r="S81" s="5">
        <v>0</v>
      </c>
      <c r="T81" s="29">
        <f t="shared" si="5"/>
        <v>-25.287540460000002</v>
      </c>
    </row>
    <row r="82" spans="1:20" x14ac:dyDescent="0.3">
      <c r="A82" s="28" t="s">
        <v>1342</v>
      </c>
      <c r="B82" s="4" t="s">
        <v>822</v>
      </c>
      <c r="C82" s="4" t="s">
        <v>820</v>
      </c>
      <c r="D82" s="4" t="s">
        <v>1316</v>
      </c>
      <c r="E82" s="4" t="s">
        <v>150</v>
      </c>
      <c r="F82" s="22" t="s">
        <v>2628</v>
      </c>
      <c r="G82" s="4" t="s">
        <v>1343</v>
      </c>
      <c r="H82" s="4" t="s">
        <v>54</v>
      </c>
      <c r="I82" s="4" t="s">
        <v>498</v>
      </c>
      <c r="J82" s="4" t="s">
        <v>147</v>
      </c>
      <c r="K82" s="4" t="s">
        <v>1316</v>
      </c>
      <c r="L82" s="4" t="s">
        <v>150</v>
      </c>
      <c r="M82" s="4" t="s">
        <v>3030</v>
      </c>
      <c r="N82" s="4" t="s">
        <v>3030</v>
      </c>
      <c r="O82" s="4">
        <v>0</v>
      </c>
      <c r="P82" s="5">
        <v>0</v>
      </c>
      <c r="Q82" s="6">
        <f t="shared" si="4"/>
        <v>0</v>
      </c>
      <c r="R82" s="7">
        <f t="shared" si="6"/>
        <v>0</v>
      </c>
      <c r="S82" s="5">
        <v>0</v>
      </c>
      <c r="T82" s="29">
        <f t="shared" si="5"/>
        <v>0</v>
      </c>
    </row>
    <row r="83" spans="1:20" x14ac:dyDescent="0.3">
      <c r="A83" s="28" t="s">
        <v>1342</v>
      </c>
      <c r="B83" s="4" t="s">
        <v>822</v>
      </c>
      <c r="C83" s="4" t="s">
        <v>820</v>
      </c>
      <c r="D83" s="4" t="s">
        <v>1316</v>
      </c>
      <c r="E83" s="4" t="s">
        <v>150</v>
      </c>
      <c r="F83" s="22" t="s">
        <v>2544</v>
      </c>
      <c r="G83" s="4" t="s">
        <v>1338</v>
      </c>
      <c r="H83" s="4" t="s">
        <v>54</v>
      </c>
      <c r="I83" s="4" t="s">
        <v>498</v>
      </c>
      <c r="J83" s="4" t="s">
        <v>147</v>
      </c>
      <c r="K83" s="4" t="s">
        <v>1316</v>
      </c>
      <c r="L83" s="4" t="s">
        <v>150</v>
      </c>
      <c r="M83" s="4" t="s">
        <v>3030</v>
      </c>
      <c r="N83" s="4" t="s">
        <v>3030</v>
      </c>
      <c r="O83" s="4">
        <v>2.5</v>
      </c>
      <c r="P83" s="5">
        <v>208</v>
      </c>
      <c r="Q83" s="6">
        <f t="shared" si="4"/>
        <v>110.50017680000001</v>
      </c>
      <c r="R83" s="7">
        <f t="shared" si="6"/>
        <v>48.620077792000004</v>
      </c>
      <c r="S83" s="5">
        <v>0</v>
      </c>
      <c r="T83" s="29">
        <f t="shared" si="5"/>
        <v>61.880099008000002</v>
      </c>
    </row>
    <row r="84" spans="1:20" x14ac:dyDescent="0.3">
      <c r="A84" s="28" t="s">
        <v>1342</v>
      </c>
      <c r="B84" s="4" t="s">
        <v>822</v>
      </c>
      <c r="C84" s="4" t="s">
        <v>820</v>
      </c>
      <c r="D84" s="4" t="s">
        <v>1316</v>
      </c>
      <c r="E84" s="4" t="s">
        <v>150</v>
      </c>
      <c r="F84" s="22" t="s">
        <v>2544</v>
      </c>
      <c r="G84" s="4" t="s">
        <v>1338</v>
      </c>
      <c r="H84" s="4" t="s">
        <v>54</v>
      </c>
      <c r="I84" s="4" t="s">
        <v>822</v>
      </c>
      <c r="J84" s="4" t="s">
        <v>820</v>
      </c>
      <c r="K84" s="4" t="s">
        <v>1316</v>
      </c>
      <c r="L84" s="4" t="s">
        <v>150</v>
      </c>
      <c r="M84" s="4" t="s">
        <v>3030</v>
      </c>
      <c r="N84" s="4" t="s">
        <v>3030</v>
      </c>
      <c r="O84" s="4">
        <v>2.5</v>
      </c>
      <c r="P84" s="5">
        <v>208</v>
      </c>
      <c r="Q84" s="6">
        <f t="shared" si="4"/>
        <v>110.50017680000001</v>
      </c>
      <c r="R84" s="7">
        <f t="shared" si="6"/>
        <v>48.620077792000004</v>
      </c>
      <c r="S84" s="5">
        <v>0</v>
      </c>
      <c r="T84" s="29">
        <f t="shared" si="5"/>
        <v>61.880099008000002</v>
      </c>
    </row>
    <row r="85" spans="1:20" x14ac:dyDescent="0.3">
      <c r="A85" s="28" t="s">
        <v>1342</v>
      </c>
      <c r="B85" s="4" t="s">
        <v>822</v>
      </c>
      <c r="C85" s="4" t="s">
        <v>820</v>
      </c>
      <c r="D85" s="4" t="s">
        <v>1316</v>
      </c>
      <c r="E85" s="4" t="s">
        <v>150</v>
      </c>
      <c r="F85" s="22" t="s">
        <v>2537</v>
      </c>
      <c r="G85" s="4" t="s">
        <v>1341</v>
      </c>
      <c r="H85" s="4" t="s">
        <v>10</v>
      </c>
      <c r="I85" s="4" t="s">
        <v>498</v>
      </c>
      <c r="J85" s="4" t="s">
        <v>147</v>
      </c>
      <c r="K85" s="4" t="s">
        <v>1316</v>
      </c>
      <c r="L85" s="4" t="s">
        <v>150</v>
      </c>
      <c r="M85" s="4" t="s">
        <v>3030</v>
      </c>
      <c r="N85" s="4" t="s">
        <v>3030</v>
      </c>
      <c r="O85" s="4">
        <v>47.5</v>
      </c>
      <c r="P85" s="5">
        <v>3956</v>
      </c>
      <c r="Q85" s="6">
        <f t="shared" si="4"/>
        <v>2101.6283626000004</v>
      </c>
      <c r="R85" s="7">
        <f t="shared" si="6"/>
        <v>924.71647954400021</v>
      </c>
      <c r="S85" s="5">
        <v>0</v>
      </c>
      <c r="T85" s="29">
        <f t="shared" si="5"/>
        <v>1176.9118830560001</v>
      </c>
    </row>
    <row r="86" spans="1:20" x14ac:dyDescent="0.3">
      <c r="A86" s="28" t="s">
        <v>1342</v>
      </c>
      <c r="B86" s="4" t="s">
        <v>822</v>
      </c>
      <c r="C86" s="4" t="s">
        <v>820</v>
      </c>
      <c r="D86" s="4" t="s">
        <v>1316</v>
      </c>
      <c r="E86" s="4" t="s">
        <v>150</v>
      </c>
      <c r="F86" s="22" t="s">
        <v>2537</v>
      </c>
      <c r="G86" s="4" t="s">
        <v>1341</v>
      </c>
      <c r="H86" s="4" t="s">
        <v>10</v>
      </c>
      <c r="I86" s="4" t="s">
        <v>822</v>
      </c>
      <c r="J86" s="4" t="s">
        <v>820</v>
      </c>
      <c r="K86" s="4" t="s">
        <v>1316</v>
      </c>
      <c r="L86" s="4" t="s">
        <v>150</v>
      </c>
      <c r="M86" s="4" t="s">
        <v>3030</v>
      </c>
      <c r="N86" s="4" t="s">
        <v>3030</v>
      </c>
      <c r="O86" s="4">
        <v>47.5</v>
      </c>
      <c r="P86" s="5">
        <v>3956</v>
      </c>
      <c r="Q86" s="6">
        <f t="shared" si="4"/>
        <v>2101.6283626000004</v>
      </c>
      <c r="R86" s="7">
        <f t="shared" si="6"/>
        <v>924.71647954400021</v>
      </c>
      <c r="S86" s="5">
        <v>0</v>
      </c>
      <c r="T86" s="29">
        <f t="shared" si="5"/>
        <v>1176.9118830560001</v>
      </c>
    </row>
    <row r="87" spans="1:20" x14ac:dyDescent="0.3">
      <c r="A87" s="28" t="s">
        <v>1905</v>
      </c>
      <c r="B87" s="4" t="s">
        <v>940</v>
      </c>
      <c r="C87" s="4" t="s">
        <v>941</v>
      </c>
      <c r="D87" s="4" t="s">
        <v>1859</v>
      </c>
      <c r="E87" s="4" t="s">
        <v>1857</v>
      </c>
      <c r="F87" s="22" t="s">
        <v>2818</v>
      </c>
      <c r="G87" s="4" t="s">
        <v>1904</v>
      </c>
      <c r="H87" s="4" t="s">
        <v>10</v>
      </c>
      <c r="I87" s="4" t="s">
        <v>1867</v>
      </c>
      <c r="J87" s="4" t="s">
        <v>1857</v>
      </c>
      <c r="K87" s="4" t="s">
        <v>1859</v>
      </c>
      <c r="L87" s="4" t="s">
        <v>1857</v>
      </c>
      <c r="M87" s="4" t="s">
        <v>3030</v>
      </c>
      <c r="N87" s="4" t="s">
        <v>3030</v>
      </c>
      <c r="O87" s="4">
        <v>100</v>
      </c>
      <c r="P87" s="5">
        <v>19839</v>
      </c>
      <c r="Q87" s="6">
        <f t="shared" si="4"/>
        <v>10539.485613150002</v>
      </c>
      <c r="R87" s="7">
        <f t="shared" si="6"/>
        <v>4637.3736697860013</v>
      </c>
      <c r="S87" s="5">
        <v>0</v>
      </c>
      <c r="T87" s="29">
        <f t="shared" si="5"/>
        <v>5902.1119433640006</v>
      </c>
    </row>
    <row r="88" spans="1:20" x14ac:dyDescent="0.3">
      <c r="A88" s="28" t="s">
        <v>1822</v>
      </c>
      <c r="B88" s="4" t="s">
        <v>200</v>
      </c>
      <c r="C88" s="4" t="s">
        <v>198</v>
      </c>
      <c r="D88" s="4" t="s">
        <v>1316</v>
      </c>
      <c r="E88" s="4" t="s">
        <v>150</v>
      </c>
      <c r="F88" s="22" t="s">
        <v>2956</v>
      </c>
      <c r="G88" s="4" t="s">
        <v>1821</v>
      </c>
      <c r="H88" s="4" t="s">
        <v>10</v>
      </c>
      <c r="I88" s="4" t="s">
        <v>200</v>
      </c>
      <c r="J88" s="4" t="s">
        <v>198</v>
      </c>
      <c r="K88" s="4" t="s">
        <v>1316</v>
      </c>
      <c r="L88" s="4" t="s">
        <v>150</v>
      </c>
      <c r="M88" s="4" t="s">
        <v>3030</v>
      </c>
      <c r="N88" s="4" t="s">
        <v>3030</v>
      </c>
      <c r="O88" s="4">
        <v>100</v>
      </c>
      <c r="P88" s="5">
        <v>-10512</v>
      </c>
      <c r="Q88" s="6">
        <f t="shared" si="4"/>
        <v>-5584.5089352000005</v>
      </c>
      <c r="R88" s="7">
        <f t="shared" si="6"/>
        <v>-2457.1839314880003</v>
      </c>
      <c r="S88" s="5">
        <v>0</v>
      </c>
      <c r="T88" s="29">
        <f t="shared" si="5"/>
        <v>-3127.3250037120001</v>
      </c>
    </row>
    <row r="89" spans="1:20" x14ac:dyDescent="0.3">
      <c r="A89" s="28" t="s">
        <v>771</v>
      </c>
      <c r="B89" s="4" t="s">
        <v>32</v>
      </c>
      <c r="C89" s="4" t="s">
        <v>30</v>
      </c>
      <c r="D89" s="4" t="s">
        <v>364</v>
      </c>
      <c r="E89" s="4" t="s">
        <v>206</v>
      </c>
      <c r="F89" s="22" t="s">
        <v>2545</v>
      </c>
      <c r="G89" s="4" t="s">
        <v>419</v>
      </c>
      <c r="H89" s="4" t="s">
        <v>10</v>
      </c>
      <c r="I89" s="4" t="s">
        <v>32</v>
      </c>
      <c r="J89" s="4" t="s">
        <v>30</v>
      </c>
      <c r="K89" s="4" t="s">
        <v>364</v>
      </c>
      <c r="L89" s="4" t="s">
        <v>206</v>
      </c>
      <c r="M89" s="4" t="s">
        <v>3030</v>
      </c>
      <c r="N89" s="4" t="s">
        <v>3030</v>
      </c>
      <c r="O89" s="4">
        <v>50</v>
      </c>
      <c r="P89" s="5">
        <v>0</v>
      </c>
      <c r="Q89" s="6">
        <f t="shared" si="4"/>
        <v>0</v>
      </c>
      <c r="R89" s="7">
        <f t="shared" si="6"/>
        <v>0</v>
      </c>
      <c r="S89" s="5">
        <v>0</v>
      </c>
      <c r="T89" s="29">
        <f t="shared" si="5"/>
        <v>0</v>
      </c>
    </row>
    <row r="90" spans="1:20" x14ac:dyDescent="0.3">
      <c r="A90" s="28" t="s">
        <v>771</v>
      </c>
      <c r="B90" s="4" t="s">
        <v>32</v>
      </c>
      <c r="C90" s="4" t="s">
        <v>30</v>
      </c>
      <c r="D90" s="4" t="s">
        <v>364</v>
      </c>
      <c r="E90" s="4" t="s">
        <v>206</v>
      </c>
      <c r="F90" s="22" t="s">
        <v>2538</v>
      </c>
      <c r="G90" s="4" t="s">
        <v>33</v>
      </c>
      <c r="H90" s="4" t="s">
        <v>10</v>
      </c>
      <c r="I90" s="4" t="s">
        <v>32</v>
      </c>
      <c r="J90" s="4" t="s">
        <v>30</v>
      </c>
      <c r="K90" s="4" t="s">
        <v>364</v>
      </c>
      <c r="L90" s="4" t="s">
        <v>206</v>
      </c>
      <c r="M90" s="4" t="s">
        <v>3030</v>
      </c>
      <c r="N90" s="4" t="s">
        <v>3030</v>
      </c>
      <c r="O90" s="4">
        <v>50</v>
      </c>
      <c r="P90" s="5">
        <v>0</v>
      </c>
      <c r="Q90" s="6">
        <f t="shared" si="4"/>
        <v>0</v>
      </c>
      <c r="R90" s="7">
        <f t="shared" si="6"/>
        <v>0</v>
      </c>
      <c r="S90" s="5">
        <v>0</v>
      </c>
      <c r="T90" s="29">
        <f t="shared" si="5"/>
        <v>0</v>
      </c>
    </row>
    <row r="91" spans="1:20" x14ac:dyDescent="0.3">
      <c r="A91" s="28" t="s">
        <v>1689</v>
      </c>
      <c r="B91" s="4" t="s">
        <v>19</v>
      </c>
      <c r="C91" s="4" t="s">
        <v>20</v>
      </c>
      <c r="D91" s="4" t="s">
        <v>1316</v>
      </c>
      <c r="E91" s="4" t="s">
        <v>150</v>
      </c>
      <c r="F91" s="22" t="s">
        <v>2623</v>
      </c>
      <c r="G91" s="4" t="s">
        <v>1621</v>
      </c>
      <c r="H91" s="4" t="s">
        <v>10</v>
      </c>
      <c r="I91" s="4" t="s">
        <v>19</v>
      </c>
      <c r="J91" s="4" t="s">
        <v>20</v>
      </c>
      <c r="K91" s="4" t="s">
        <v>1316</v>
      </c>
      <c r="L91" s="4" t="s">
        <v>150</v>
      </c>
      <c r="M91" s="4" t="s">
        <v>3030</v>
      </c>
      <c r="N91" s="4" t="s">
        <v>3030</v>
      </c>
      <c r="O91" s="4">
        <v>100</v>
      </c>
      <c r="P91" s="5">
        <v>18012</v>
      </c>
      <c r="Q91" s="6">
        <f t="shared" si="4"/>
        <v>9568.8903102000004</v>
      </c>
      <c r="R91" s="7">
        <f t="shared" si="6"/>
        <v>4210.311736488</v>
      </c>
      <c r="S91" s="5">
        <v>0</v>
      </c>
      <c r="T91" s="29">
        <f t="shared" si="5"/>
        <v>5358.5785737120004</v>
      </c>
    </row>
    <row r="92" spans="1:20" x14ac:dyDescent="0.3">
      <c r="A92" s="28" t="s">
        <v>1084</v>
      </c>
      <c r="B92" s="4" t="s">
        <v>192</v>
      </c>
      <c r="C92" s="4" t="s">
        <v>190</v>
      </c>
      <c r="D92" s="4" t="s">
        <v>995</v>
      </c>
      <c r="E92" s="4" t="s">
        <v>3037</v>
      </c>
      <c r="F92" s="22" t="s">
        <v>2441</v>
      </c>
      <c r="G92" s="4" t="s">
        <v>1083</v>
      </c>
      <c r="H92" s="4" t="s">
        <v>10</v>
      </c>
      <c r="I92" s="4" t="s">
        <v>192</v>
      </c>
      <c r="J92" s="4" t="s">
        <v>190</v>
      </c>
      <c r="K92" s="4" t="s">
        <v>995</v>
      </c>
      <c r="L92" s="4" t="s">
        <v>3037</v>
      </c>
      <c r="M92" s="4" t="s">
        <v>3030</v>
      </c>
      <c r="N92" s="4" t="s">
        <v>3030</v>
      </c>
      <c r="O92" s="4">
        <v>100</v>
      </c>
      <c r="P92" s="5">
        <v>12511</v>
      </c>
      <c r="Q92" s="6">
        <f t="shared" si="4"/>
        <v>6646.4793843500011</v>
      </c>
      <c r="R92" s="7">
        <f t="shared" si="6"/>
        <v>2924.4509291140007</v>
      </c>
      <c r="S92" s="5">
        <v>0</v>
      </c>
      <c r="T92" s="29">
        <f t="shared" si="5"/>
        <v>3722.0284552360004</v>
      </c>
    </row>
    <row r="93" spans="1:20" x14ac:dyDescent="0.3">
      <c r="A93" s="28" t="s">
        <v>912</v>
      </c>
      <c r="B93" s="4" t="s">
        <v>205</v>
      </c>
      <c r="C93" s="4" t="s">
        <v>206</v>
      </c>
      <c r="D93" s="4" t="s">
        <v>364</v>
      </c>
      <c r="E93" s="4" t="s">
        <v>206</v>
      </c>
      <c r="F93" s="22" t="s">
        <v>2703</v>
      </c>
      <c r="G93" s="4" t="s">
        <v>197</v>
      </c>
      <c r="H93" s="4" t="s">
        <v>28</v>
      </c>
      <c r="I93" s="4" t="s">
        <v>200</v>
      </c>
      <c r="J93" s="4" t="s">
        <v>198</v>
      </c>
      <c r="K93" s="4" t="s">
        <v>1316</v>
      </c>
      <c r="L93" s="4" t="s">
        <v>150</v>
      </c>
      <c r="M93" s="4" t="s">
        <v>3030</v>
      </c>
      <c r="N93" s="4" t="s">
        <v>3030</v>
      </c>
      <c r="O93" s="4">
        <v>20</v>
      </c>
      <c r="P93" s="5">
        <v>2144</v>
      </c>
      <c r="Q93" s="6">
        <f t="shared" si="4"/>
        <v>1139.0018224</v>
      </c>
      <c r="R93" s="7">
        <f t="shared" si="6"/>
        <v>501.16080185600003</v>
      </c>
      <c r="S93" s="5">
        <v>0</v>
      </c>
      <c r="T93" s="29">
        <f t="shared" si="5"/>
        <v>637.841020544</v>
      </c>
    </row>
    <row r="94" spans="1:20" x14ac:dyDescent="0.3">
      <c r="A94" s="28" t="s">
        <v>912</v>
      </c>
      <c r="B94" s="4" t="s">
        <v>205</v>
      </c>
      <c r="C94" s="4" t="s">
        <v>206</v>
      </c>
      <c r="D94" s="4" t="s">
        <v>364</v>
      </c>
      <c r="E94" s="4" t="s">
        <v>206</v>
      </c>
      <c r="F94" s="22" t="s">
        <v>2974</v>
      </c>
      <c r="G94" s="4" t="s">
        <v>911</v>
      </c>
      <c r="H94" s="4" t="s">
        <v>10</v>
      </c>
      <c r="I94" s="4" t="s">
        <v>16</v>
      </c>
      <c r="J94" s="4" t="s">
        <v>17</v>
      </c>
      <c r="K94" s="4" t="s">
        <v>364</v>
      </c>
      <c r="L94" s="4" t="s">
        <v>206</v>
      </c>
      <c r="M94" s="4" t="s">
        <v>3030</v>
      </c>
      <c r="N94" s="4" t="s">
        <v>3030</v>
      </c>
      <c r="O94" s="4">
        <v>40</v>
      </c>
      <c r="P94" s="5">
        <v>4289</v>
      </c>
      <c r="Q94" s="6">
        <f t="shared" si="4"/>
        <v>2278.5348956500002</v>
      </c>
      <c r="R94" s="7">
        <f t="shared" si="6"/>
        <v>1002.5553540860001</v>
      </c>
      <c r="S94" s="5">
        <v>0</v>
      </c>
      <c r="T94" s="29">
        <f t="shared" si="5"/>
        <v>1275.9795415640001</v>
      </c>
    </row>
    <row r="95" spans="1:20" x14ac:dyDescent="0.3">
      <c r="A95" s="28" t="s">
        <v>912</v>
      </c>
      <c r="B95" s="4" t="s">
        <v>205</v>
      </c>
      <c r="C95" s="4" t="s">
        <v>206</v>
      </c>
      <c r="D95" s="4" t="s">
        <v>364</v>
      </c>
      <c r="E95" s="4" t="s">
        <v>206</v>
      </c>
      <c r="F95" s="22" t="s">
        <v>2973</v>
      </c>
      <c r="G95" s="4" t="s">
        <v>516</v>
      </c>
      <c r="H95" s="4" t="s">
        <v>28</v>
      </c>
      <c r="I95" s="4" t="s">
        <v>16</v>
      </c>
      <c r="J95" s="4" t="s">
        <v>17</v>
      </c>
      <c r="K95" s="4" t="s">
        <v>364</v>
      </c>
      <c r="L95" s="4" t="s">
        <v>206</v>
      </c>
      <c r="M95" s="4" t="s">
        <v>3030</v>
      </c>
      <c r="N95" s="4" t="s">
        <v>3030</v>
      </c>
      <c r="O95" s="4">
        <v>30</v>
      </c>
      <c r="P95" s="5">
        <v>3216</v>
      </c>
      <c r="Q95" s="6">
        <f t="shared" si="4"/>
        <v>1708.5027336000001</v>
      </c>
      <c r="R95" s="7">
        <f t="shared" si="6"/>
        <v>751.74120278400005</v>
      </c>
      <c r="S95" s="5">
        <v>0</v>
      </c>
      <c r="T95" s="29">
        <f t="shared" si="5"/>
        <v>956.761530816</v>
      </c>
    </row>
    <row r="96" spans="1:20" x14ac:dyDescent="0.3">
      <c r="A96" s="28" t="s">
        <v>912</v>
      </c>
      <c r="B96" s="4" t="s">
        <v>205</v>
      </c>
      <c r="C96" s="4" t="s">
        <v>206</v>
      </c>
      <c r="D96" s="4" t="s">
        <v>364</v>
      </c>
      <c r="E96" s="4" t="s">
        <v>206</v>
      </c>
      <c r="F96" s="22" t="s">
        <v>2823</v>
      </c>
      <c r="G96" s="4" t="s">
        <v>203</v>
      </c>
      <c r="H96" s="4" t="s">
        <v>28</v>
      </c>
      <c r="I96" s="4" t="s">
        <v>32</v>
      </c>
      <c r="J96" s="4" t="s">
        <v>30</v>
      </c>
      <c r="K96" s="4" t="s">
        <v>364</v>
      </c>
      <c r="L96" s="4" t="s">
        <v>206</v>
      </c>
      <c r="M96" s="4" t="s">
        <v>3030</v>
      </c>
      <c r="N96" s="4" t="s">
        <v>3030</v>
      </c>
      <c r="O96" s="4">
        <v>10</v>
      </c>
      <c r="P96" s="5">
        <v>1072</v>
      </c>
      <c r="Q96" s="6">
        <f t="shared" si="4"/>
        <v>569.50091120000002</v>
      </c>
      <c r="R96" s="7">
        <f t="shared" si="6"/>
        <v>250.58040092800002</v>
      </c>
      <c r="S96" s="5">
        <v>0</v>
      </c>
      <c r="T96" s="29">
        <f t="shared" si="5"/>
        <v>318.920510272</v>
      </c>
    </row>
    <row r="97" spans="1:20" x14ac:dyDescent="0.3">
      <c r="A97" s="28" t="s">
        <v>1315</v>
      </c>
      <c r="B97" s="4" t="s">
        <v>498</v>
      </c>
      <c r="C97" s="4" t="s">
        <v>147</v>
      </c>
      <c r="D97" s="4" t="s">
        <v>1316</v>
      </c>
      <c r="E97" s="4" t="s">
        <v>150</v>
      </c>
      <c r="F97" s="22" t="s">
        <v>2664</v>
      </c>
      <c r="G97" s="4" t="s">
        <v>496</v>
      </c>
      <c r="H97" s="4" t="s">
        <v>28</v>
      </c>
      <c r="I97" s="4" t="s">
        <v>498</v>
      </c>
      <c r="J97" s="4" t="s">
        <v>147</v>
      </c>
      <c r="K97" s="4" t="s">
        <v>1316</v>
      </c>
      <c r="L97" s="4" t="s">
        <v>150</v>
      </c>
      <c r="M97" s="4" t="s">
        <v>3030</v>
      </c>
      <c r="N97" s="4" t="s">
        <v>3030</v>
      </c>
      <c r="O97" s="4">
        <v>50</v>
      </c>
      <c r="P97" s="5">
        <v>2216</v>
      </c>
      <c r="Q97" s="6">
        <f t="shared" si="4"/>
        <v>1177.2518836000002</v>
      </c>
      <c r="R97" s="7">
        <f t="shared" si="6"/>
        <v>517.99082878400009</v>
      </c>
      <c r="S97" s="5">
        <v>0</v>
      </c>
      <c r="T97" s="29">
        <f t="shared" si="5"/>
        <v>659.26105481600007</v>
      </c>
    </row>
    <row r="98" spans="1:20" x14ac:dyDescent="0.3">
      <c r="A98" s="28" t="s">
        <v>1315</v>
      </c>
      <c r="B98" s="4" t="s">
        <v>498</v>
      </c>
      <c r="C98" s="4" t="s">
        <v>147</v>
      </c>
      <c r="D98" s="4" t="s">
        <v>1316</v>
      </c>
      <c r="E98" s="4" t="s">
        <v>150</v>
      </c>
      <c r="F98" s="22" t="s">
        <v>2664</v>
      </c>
      <c r="G98" s="4" t="s">
        <v>496</v>
      </c>
      <c r="H98" s="4" t="s">
        <v>28</v>
      </c>
      <c r="I98" s="4" t="s">
        <v>1723</v>
      </c>
      <c r="J98" s="4" t="s">
        <v>1724</v>
      </c>
      <c r="K98" s="4" t="s">
        <v>1316</v>
      </c>
      <c r="L98" s="4" t="s">
        <v>150</v>
      </c>
      <c r="M98" s="4" t="s">
        <v>3030</v>
      </c>
      <c r="N98" s="4" t="s">
        <v>3030</v>
      </c>
      <c r="O98" s="4">
        <v>50</v>
      </c>
      <c r="P98" s="5">
        <v>2216</v>
      </c>
      <c r="Q98" s="6">
        <f t="shared" si="4"/>
        <v>1177.2518836000002</v>
      </c>
      <c r="R98" s="7">
        <f t="shared" si="6"/>
        <v>517.99082878400009</v>
      </c>
      <c r="S98" s="5">
        <v>0</v>
      </c>
      <c r="T98" s="29">
        <f t="shared" si="5"/>
        <v>659.26105481600007</v>
      </c>
    </row>
    <row r="99" spans="1:20" x14ac:dyDescent="0.3">
      <c r="A99" s="28" t="s">
        <v>453</v>
      </c>
      <c r="B99" s="4" t="s">
        <v>32</v>
      </c>
      <c r="C99" s="4" t="s">
        <v>30</v>
      </c>
      <c r="D99" s="4" t="s">
        <v>364</v>
      </c>
      <c r="E99" s="4" t="s">
        <v>206</v>
      </c>
      <c r="F99" s="22" t="s">
        <v>2540</v>
      </c>
      <c r="G99" s="4" t="s">
        <v>452</v>
      </c>
      <c r="H99" s="4" t="s">
        <v>10</v>
      </c>
      <c r="I99" s="4" t="s">
        <v>32</v>
      </c>
      <c r="J99" s="4" t="s">
        <v>30</v>
      </c>
      <c r="K99" s="4" t="s">
        <v>364</v>
      </c>
      <c r="L99" s="4" t="s">
        <v>206</v>
      </c>
      <c r="M99" s="4" t="s">
        <v>3030</v>
      </c>
      <c r="N99" s="4" t="s">
        <v>3030</v>
      </c>
      <c r="O99" s="4">
        <v>90</v>
      </c>
      <c r="P99" s="5">
        <v>12566</v>
      </c>
      <c r="Q99" s="6">
        <f t="shared" si="4"/>
        <v>6675.6981811000005</v>
      </c>
      <c r="R99" s="7">
        <f t="shared" si="6"/>
        <v>2937.3071996840004</v>
      </c>
      <c r="S99" s="5">
        <v>0</v>
      </c>
      <c r="T99" s="29">
        <f t="shared" si="5"/>
        <v>3738.3909814160002</v>
      </c>
    </row>
    <row r="100" spans="1:20" x14ac:dyDescent="0.3">
      <c r="A100" s="28" t="s">
        <v>453</v>
      </c>
      <c r="B100" s="4" t="s">
        <v>32</v>
      </c>
      <c r="C100" s="4" t="s">
        <v>30</v>
      </c>
      <c r="D100" s="4" t="s">
        <v>364</v>
      </c>
      <c r="E100" s="4" t="s">
        <v>206</v>
      </c>
      <c r="F100" s="22" t="s">
        <v>2528</v>
      </c>
      <c r="G100" s="4" t="s">
        <v>434</v>
      </c>
      <c r="H100" s="4" t="s">
        <v>54</v>
      </c>
      <c r="I100" s="4" t="s">
        <v>16</v>
      </c>
      <c r="J100" s="4" t="s">
        <v>17</v>
      </c>
      <c r="K100" s="4" t="s">
        <v>364</v>
      </c>
      <c r="L100" s="4" t="s">
        <v>206</v>
      </c>
      <c r="M100" s="4" t="s">
        <v>3030</v>
      </c>
      <c r="N100" s="4" t="s">
        <v>3030</v>
      </c>
      <c r="O100" s="4">
        <v>10</v>
      </c>
      <c r="P100" s="5">
        <v>1396</v>
      </c>
      <c r="Q100" s="6">
        <f t="shared" si="4"/>
        <v>741.6261866000001</v>
      </c>
      <c r="R100" s="7">
        <f t="shared" si="6"/>
        <v>326.31552210400002</v>
      </c>
      <c r="S100" s="5">
        <v>0</v>
      </c>
      <c r="T100" s="29">
        <f t="shared" si="5"/>
        <v>415.31066449600007</v>
      </c>
    </row>
    <row r="101" spans="1:20" x14ac:dyDescent="0.3">
      <c r="A101" s="28" t="s">
        <v>323</v>
      </c>
      <c r="B101" s="4" t="s">
        <v>165</v>
      </c>
      <c r="C101" s="4" t="s">
        <v>163</v>
      </c>
      <c r="D101" s="4" t="s">
        <v>142</v>
      </c>
      <c r="E101" s="4" t="s">
        <v>178</v>
      </c>
      <c r="F101" s="22" t="s">
        <v>2692</v>
      </c>
      <c r="G101" s="4" t="s">
        <v>181</v>
      </c>
      <c r="H101" s="4" t="s">
        <v>10</v>
      </c>
      <c r="I101" s="4" t="s">
        <v>165</v>
      </c>
      <c r="J101" s="4" t="s">
        <v>163</v>
      </c>
      <c r="K101" s="4" t="s">
        <v>142</v>
      </c>
      <c r="L101" s="4" t="s">
        <v>178</v>
      </c>
      <c r="M101" s="4" t="s">
        <v>3030</v>
      </c>
      <c r="N101" s="4" t="s">
        <v>3030</v>
      </c>
      <c r="O101" s="4">
        <v>50</v>
      </c>
      <c r="P101" s="5">
        <v>1005</v>
      </c>
      <c r="Q101" s="6">
        <f t="shared" si="4"/>
        <v>533.90710425000009</v>
      </c>
      <c r="R101" s="7">
        <f t="shared" ref="R101:R122" si="7">Q101*0.44</f>
        <v>234.91912587000004</v>
      </c>
      <c r="S101" s="5">
        <v>0</v>
      </c>
      <c r="T101" s="29">
        <f t="shared" si="5"/>
        <v>298.98797838000007</v>
      </c>
    </row>
    <row r="102" spans="1:20" x14ac:dyDescent="0.3">
      <c r="A102" s="28" t="s">
        <v>323</v>
      </c>
      <c r="B102" s="4" t="s">
        <v>165</v>
      </c>
      <c r="C102" s="4" t="s">
        <v>163</v>
      </c>
      <c r="D102" s="4" t="s">
        <v>142</v>
      </c>
      <c r="E102" s="4" t="s">
        <v>178</v>
      </c>
      <c r="F102" s="22" t="s">
        <v>2678</v>
      </c>
      <c r="G102" s="4" t="s">
        <v>214</v>
      </c>
      <c r="H102" s="4" t="s">
        <v>54</v>
      </c>
      <c r="I102" s="4" t="s">
        <v>165</v>
      </c>
      <c r="J102" s="4" t="s">
        <v>163</v>
      </c>
      <c r="K102" s="4" t="s">
        <v>142</v>
      </c>
      <c r="L102" s="4" t="s">
        <v>178</v>
      </c>
      <c r="M102" s="4" t="s">
        <v>3030</v>
      </c>
      <c r="N102" s="4" t="s">
        <v>3030</v>
      </c>
      <c r="O102" s="4">
        <v>25</v>
      </c>
      <c r="P102" s="5">
        <v>502</v>
      </c>
      <c r="Q102" s="6">
        <f t="shared" si="4"/>
        <v>266.68792670000005</v>
      </c>
      <c r="R102" s="7">
        <f t="shared" si="7"/>
        <v>117.34268774800002</v>
      </c>
      <c r="S102" s="5">
        <v>0</v>
      </c>
      <c r="T102" s="29">
        <f t="shared" si="5"/>
        <v>149.34523895200005</v>
      </c>
    </row>
    <row r="103" spans="1:20" x14ac:dyDescent="0.3">
      <c r="A103" s="28" t="s">
        <v>323</v>
      </c>
      <c r="B103" s="4" t="s">
        <v>165</v>
      </c>
      <c r="C103" s="4" t="s">
        <v>163</v>
      </c>
      <c r="D103" s="4" t="s">
        <v>142</v>
      </c>
      <c r="E103" s="4" t="s">
        <v>178</v>
      </c>
      <c r="F103" s="22" t="s">
        <v>2542</v>
      </c>
      <c r="G103" s="4" t="s">
        <v>1053</v>
      </c>
      <c r="H103" s="4" t="s">
        <v>54</v>
      </c>
      <c r="I103" s="4" t="s">
        <v>221</v>
      </c>
      <c r="J103" s="4" t="s">
        <v>219</v>
      </c>
      <c r="K103" s="4" t="s">
        <v>995</v>
      </c>
      <c r="L103" s="4" t="s">
        <v>3037</v>
      </c>
      <c r="M103" s="4" t="s">
        <v>3030</v>
      </c>
      <c r="N103" s="4" t="s">
        <v>3030</v>
      </c>
      <c r="O103" s="4">
        <v>25</v>
      </c>
      <c r="P103" s="5">
        <v>502</v>
      </c>
      <c r="Q103" s="6">
        <f t="shared" si="4"/>
        <v>266.68792670000005</v>
      </c>
      <c r="R103" s="7">
        <f t="shared" si="7"/>
        <v>117.34268774800002</v>
      </c>
      <c r="S103" s="5">
        <v>0</v>
      </c>
      <c r="T103" s="29">
        <f t="shared" si="5"/>
        <v>149.34523895200005</v>
      </c>
    </row>
    <row r="104" spans="1:20" x14ac:dyDescent="0.3">
      <c r="A104" s="28" t="s">
        <v>1808</v>
      </c>
      <c r="B104" s="4" t="s">
        <v>200</v>
      </c>
      <c r="C104" s="4" t="s">
        <v>198</v>
      </c>
      <c r="D104" s="4" t="s">
        <v>1316</v>
      </c>
      <c r="E104" s="4" t="s">
        <v>150</v>
      </c>
      <c r="F104" s="22" t="s">
        <v>2558</v>
      </c>
      <c r="G104" s="4" t="s">
        <v>1655</v>
      </c>
      <c r="H104" s="4" t="s">
        <v>10</v>
      </c>
      <c r="I104" s="4" t="s">
        <v>200</v>
      </c>
      <c r="J104" s="4" t="s">
        <v>198</v>
      </c>
      <c r="K104" s="4" t="s">
        <v>1316</v>
      </c>
      <c r="L104" s="4" t="s">
        <v>150</v>
      </c>
      <c r="M104" s="4" t="s">
        <v>3030</v>
      </c>
      <c r="N104" s="4" t="s">
        <v>3030</v>
      </c>
      <c r="O104" s="4">
        <v>100</v>
      </c>
      <c r="P104" s="5">
        <v>394</v>
      </c>
      <c r="Q104" s="6">
        <f t="shared" si="4"/>
        <v>209.31283490000001</v>
      </c>
      <c r="R104" s="7">
        <f t="shared" si="7"/>
        <v>92.09764735600001</v>
      </c>
      <c r="S104" s="5">
        <v>0</v>
      </c>
      <c r="T104" s="29">
        <f t="shared" si="5"/>
        <v>117.215187544</v>
      </c>
    </row>
    <row r="105" spans="1:20" x14ac:dyDescent="0.3">
      <c r="A105" s="28" t="s">
        <v>1502</v>
      </c>
      <c r="B105" s="4" t="s">
        <v>362</v>
      </c>
      <c r="C105" s="4" t="s">
        <v>360</v>
      </c>
      <c r="D105" s="4" t="s">
        <v>1316</v>
      </c>
      <c r="E105" s="4" t="s">
        <v>150</v>
      </c>
      <c r="F105" s="22" t="s">
        <v>2642</v>
      </c>
      <c r="G105" s="4" t="s">
        <v>1456</v>
      </c>
      <c r="H105" s="4" t="s">
        <v>10</v>
      </c>
      <c r="I105" s="4" t="s">
        <v>362</v>
      </c>
      <c r="J105" s="4" t="s">
        <v>360</v>
      </c>
      <c r="K105" s="4" t="s">
        <v>1316</v>
      </c>
      <c r="L105" s="4" t="s">
        <v>150</v>
      </c>
      <c r="M105" s="4" t="s">
        <v>3030</v>
      </c>
      <c r="N105" s="4" t="s">
        <v>3030</v>
      </c>
      <c r="O105" s="4">
        <v>100</v>
      </c>
      <c r="P105" s="5">
        <v>2129</v>
      </c>
      <c r="Q105" s="6">
        <f t="shared" si="4"/>
        <v>1131.03305965</v>
      </c>
      <c r="R105" s="7">
        <f t="shared" si="7"/>
        <v>497.654546246</v>
      </c>
      <c r="S105" s="5">
        <v>0</v>
      </c>
      <c r="T105" s="29">
        <f t="shared" si="5"/>
        <v>633.37851340400005</v>
      </c>
    </row>
    <row r="106" spans="1:20" x14ac:dyDescent="0.3">
      <c r="A106" s="28" t="s">
        <v>1401</v>
      </c>
      <c r="B106" s="4" t="s">
        <v>498</v>
      </c>
      <c r="C106" s="4" t="s">
        <v>147</v>
      </c>
      <c r="D106" s="4" t="s">
        <v>1316</v>
      </c>
      <c r="E106" s="4" t="s">
        <v>150</v>
      </c>
      <c r="F106" s="22" t="s">
        <v>2541</v>
      </c>
      <c r="G106" s="4" t="s">
        <v>1400</v>
      </c>
      <c r="H106" s="4" t="s">
        <v>10</v>
      </c>
      <c r="I106" s="4" t="s">
        <v>498</v>
      </c>
      <c r="J106" s="4" t="s">
        <v>147</v>
      </c>
      <c r="K106" s="4" t="s">
        <v>1316</v>
      </c>
      <c r="L106" s="4" t="s">
        <v>150</v>
      </c>
      <c r="M106" s="4" t="s">
        <v>3030</v>
      </c>
      <c r="N106" s="4" t="s">
        <v>3030</v>
      </c>
      <c r="O106" s="4">
        <v>100</v>
      </c>
      <c r="P106" s="5">
        <v>113006</v>
      </c>
      <c r="Q106" s="6">
        <f t="shared" si="4"/>
        <v>60034.533555100003</v>
      </c>
      <c r="R106" s="7">
        <f t="shared" si="7"/>
        <v>26415.194764244003</v>
      </c>
      <c r="S106" s="5">
        <v>0</v>
      </c>
      <c r="T106" s="29">
        <f t="shared" si="5"/>
        <v>33619.338790855996</v>
      </c>
    </row>
    <row r="107" spans="1:20" x14ac:dyDescent="0.3">
      <c r="A107" s="28" t="s">
        <v>1163</v>
      </c>
      <c r="B107" s="4" t="s">
        <v>192</v>
      </c>
      <c r="C107" s="4" t="s">
        <v>190</v>
      </c>
      <c r="D107" s="4" t="s">
        <v>995</v>
      </c>
      <c r="E107" s="4" t="s">
        <v>3037</v>
      </c>
      <c r="F107" s="22" t="s">
        <v>2440</v>
      </c>
      <c r="G107" s="4" t="s">
        <v>305</v>
      </c>
      <c r="H107" s="4" t="s">
        <v>10</v>
      </c>
      <c r="I107" s="4" t="s">
        <v>192</v>
      </c>
      <c r="J107" s="4" t="s">
        <v>190</v>
      </c>
      <c r="K107" s="4" t="s">
        <v>995</v>
      </c>
      <c r="L107" s="4" t="s">
        <v>3037</v>
      </c>
      <c r="M107" s="4" t="s">
        <v>3030</v>
      </c>
      <c r="N107" s="4" t="s">
        <v>3030</v>
      </c>
      <c r="O107" s="4">
        <v>100</v>
      </c>
      <c r="P107" s="5">
        <v>0</v>
      </c>
      <c r="Q107" s="6">
        <f t="shared" si="4"/>
        <v>0</v>
      </c>
      <c r="R107" s="7">
        <f t="shared" si="7"/>
        <v>0</v>
      </c>
      <c r="S107" s="5">
        <v>0</v>
      </c>
      <c r="T107" s="29">
        <f t="shared" si="5"/>
        <v>0</v>
      </c>
    </row>
    <row r="108" spans="1:20" x14ac:dyDescent="0.3">
      <c r="A108" s="28" t="s">
        <v>2094</v>
      </c>
      <c r="B108" s="4" t="s">
        <v>2095</v>
      </c>
      <c r="C108" s="4" t="s">
        <v>2093</v>
      </c>
      <c r="D108" s="4" t="s">
        <v>2096</v>
      </c>
      <c r="E108" s="4" t="s">
        <v>3022</v>
      </c>
      <c r="F108" s="22" t="s">
        <v>3018</v>
      </c>
      <c r="G108" s="4" t="s">
        <v>2092</v>
      </c>
      <c r="H108" s="4" t="s">
        <v>10</v>
      </c>
      <c r="I108" s="4" t="s">
        <v>2095</v>
      </c>
      <c r="J108" s="4" t="s">
        <v>2093</v>
      </c>
      <c r="K108" s="4" t="s">
        <v>2096</v>
      </c>
      <c r="L108" s="4" t="s">
        <v>3022</v>
      </c>
      <c r="M108" s="4" t="s">
        <v>3030</v>
      </c>
      <c r="N108" s="4" t="s">
        <v>3030</v>
      </c>
      <c r="O108" s="4">
        <v>100</v>
      </c>
      <c r="P108" s="5">
        <v>9838</v>
      </c>
      <c r="Q108" s="6">
        <f t="shared" si="4"/>
        <v>5226.445862300001</v>
      </c>
      <c r="R108" s="7">
        <f t="shared" si="7"/>
        <v>2299.6361794120003</v>
      </c>
      <c r="S108" s="5">
        <v>0</v>
      </c>
      <c r="T108" s="29">
        <f t="shared" si="5"/>
        <v>2926.8096828880007</v>
      </c>
    </row>
    <row r="109" spans="1:20" x14ac:dyDescent="0.3">
      <c r="A109" s="28" t="s">
        <v>40</v>
      </c>
      <c r="B109" s="4" t="s">
        <v>9</v>
      </c>
      <c r="C109" s="4" t="s">
        <v>7</v>
      </c>
      <c r="D109" s="4" t="s">
        <v>11</v>
      </c>
      <c r="E109" s="4" t="s">
        <v>3033</v>
      </c>
      <c r="F109" s="22" t="s">
        <v>2722</v>
      </c>
      <c r="G109" s="4" t="s">
        <v>6</v>
      </c>
      <c r="H109" s="4" t="s">
        <v>10</v>
      </c>
      <c r="I109" s="4" t="s">
        <v>9</v>
      </c>
      <c r="J109" s="4" t="s">
        <v>7</v>
      </c>
      <c r="K109" s="4" t="s">
        <v>11</v>
      </c>
      <c r="L109" s="4" t="s">
        <v>3033</v>
      </c>
      <c r="M109" s="4" t="s">
        <v>3030</v>
      </c>
      <c r="N109" s="4" t="s">
        <v>3030</v>
      </c>
      <c r="O109" s="4">
        <v>70</v>
      </c>
      <c r="P109" s="5">
        <v>11814</v>
      </c>
      <c r="Q109" s="6">
        <f t="shared" si="4"/>
        <v>6276.1975419000009</v>
      </c>
      <c r="R109" s="7">
        <f t="shared" si="7"/>
        <v>2761.5269184360004</v>
      </c>
      <c r="S109" s="5">
        <v>0</v>
      </c>
      <c r="T109" s="29">
        <f t="shared" si="5"/>
        <v>3514.6706234640005</v>
      </c>
    </row>
    <row r="110" spans="1:20" x14ac:dyDescent="0.3">
      <c r="A110" s="28" t="s">
        <v>40</v>
      </c>
      <c r="B110" s="4" t="s">
        <v>9</v>
      </c>
      <c r="C110" s="4" t="s">
        <v>7</v>
      </c>
      <c r="D110" s="4" t="s">
        <v>11</v>
      </c>
      <c r="E110" s="4" t="s">
        <v>3033</v>
      </c>
      <c r="F110" s="22" t="s">
        <v>2846</v>
      </c>
      <c r="G110" s="4" t="s">
        <v>44</v>
      </c>
      <c r="H110" s="4" t="s">
        <v>28</v>
      </c>
      <c r="I110" s="4" t="s">
        <v>64</v>
      </c>
      <c r="J110" s="4" t="s">
        <v>65</v>
      </c>
      <c r="K110" s="4" t="s">
        <v>364</v>
      </c>
      <c r="L110" s="4" t="s">
        <v>206</v>
      </c>
      <c r="M110" s="4" t="s">
        <v>3030</v>
      </c>
      <c r="N110" s="4" t="s">
        <v>3030</v>
      </c>
      <c r="O110" s="4">
        <v>10</v>
      </c>
      <c r="P110" s="5">
        <v>1687</v>
      </c>
      <c r="Q110" s="6">
        <f t="shared" si="4"/>
        <v>896.22018395000009</v>
      </c>
      <c r="R110" s="7">
        <f t="shared" si="7"/>
        <v>394.33688093800004</v>
      </c>
      <c r="S110" s="5">
        <v>0</v>
      </c>
      <c r="T110" s="29">
        <f t="shared" si="5"/>
        <v>501.88330301200006</v>
      </c>
    </row>
    <row r="111" spans="1:20" x14ac:dyDescent="0.3">
      <c r="A111" s="28" t="s">
        <v>40</v>
      </c>
      <c r="B111" s="4" t="s">
        <v>9</v>
      </c>
      <c r="C111" s="4" t="s">
        <v>7</v>
      </c>
      <c r="D111" s="4" t="s">
        <v>11</v>
      </c>
      <c r="E111" s="4" t="s">
        <v>3033</v>
      </c>
      <c r="F111" s="22" t="s">
        <v>2419</v>
      </c>
      <c r="G111" s="4" t="s">
        <v>598</v>
      </c>
      <c r="H111" s="4" t="s">
        <v>28</v>
      </c>
      <c r="I111" s="4" t="s">
        <v>38</v>
      </c>
      <c r="J111" s="4" t="s">
        <v>39</v>
      </c>
      <c r="K111" s="4" t="s">
        <v>364</v>
      </c>
      <c r="L111" s="4" t="s">
        <v>206</v>
      </c>
      <c r="M111" s="4" t="s">
        <v>3030</v>
      </c>
      <c r="N111" s="4" t="s">
        <v>3030</v>
      </c>
      <c r="O111" s="4">
        <v>10</v>
      </c>
      <c r="P111" s="5">
        <v>1687</v>
      </c>
      <c r="Q111" s="6">
        <f t="shared" si="4"/>
        <v>896.22018395000009</v>
      </c>
      <c r="R111" s="7">
        <f t="shared" si="7"/>
        <v>394.33688093800004</v>
      </c>
      <c r="S111" s="5">
        <v>0</v>
      </c>
      <c r="T111" s="29">
        <f t="shared" si="5"/>
        <v>501.88330301200006</v>
      </c>
    </row>
    <row r="112" spans="1:20" x14ac:dyDescent="0.3">
      <c r="A112" s="28" t="s">
        <v>40</v>
      </c>
      <c r="B112" s="4" t="s">
        <v>9</v>
      </c>
      <c r="C112" s="4" t="s">
        <v>7</v>
      </c>
      <c r="D112" s="4" t="s">
        <v>11</v>
      </c>
      <c r="E112" s="4" t="s">
        <v>3033</v>
      </c>
      <c r="F112" s="22" t="s">
        <v>2404</v>
      </c>
      <c r="G112" s="4" t="s">
        <v>488</v>
      </c>
      <c r="H112" s="4" t="s">
        <v>28</v>
      </c>
      <c r="I112" s="4" t="s">
        <v>64</v>
      </c>
      <c r="J112" s="4" t="s">
        <v>65</v>
      </c>
      <c r="K112" s="4" t="s">
        <v>364</v>
      </c>
      <c r="L112" s="4" t="s">
        <v>206</v>
      </c>
      <c r="M112" s="4" t="s">
        <v>3030</v>
      </c>
      <c r="N112" s="4" t="s">
        <v>3030</v>
      </c>
      <c r="O112" s="4">
        <v>10</v>
      </c>
      <c r="P112" s="5">
        <v>1687</v>
      </c>
      <c r="Q112" s="6">
        <f t="shared" si="4"/>
        <v>896.22018395000009</v>
      </c>
      <c r="R112" s="7">
        <f t="shared" si="7"/>
        <v>394.33688093800004</v>
      </c>
      <c r="S112" s="5">
        <v>0</v>
      </c>
      <c r="T112" s="29">
        <f t="shared" si="5"/>
        <v>501.88330301200006</v>
      </c>
    </row>
    <row r="113" spans="1:20" x14ac:dyDescent="0.3">
      <c r="A113" s="28" t="s">
        <v>1350</v>
      </c>
      <c r="B113" s="4" t="s">
        <v>498</v>
      </c>
      <c r="C113" s="4" t="s">
        <v>147</v>
      </c>
      <c r="D113" s="4" t="s">
        <v>1316</v>
      </c>
      <c r="E113" s="4" t="s">
        <v>150</v>
      </c>
      <c r="F113" s="22" t="s">
        <v>2469</v>
      </c>
      <c r="G113" s="4" t="s">
        <v>1323</v>
      </c>
      <c r="H113" s="4" t="s">
        <v>10</v>
      </c>
      <c r="I113" s="4" t="s">
        <v>498</v>
      </c>
      <c r="J113" s="4" t="s">
        <v>147</v>
      </c>
      <c r="K113" s="4" t="s">
        <v>1316</v>
      </c>
      <c r="L113" s="4" t="s">
        <v>150</v>
      </c>
      <c r="M113" s="4" t="s">
        <v>3030</v>
      </c>
      <c r="N113" s="4" t="s">
        <v>3030</v>
      </c>
      <c r="O113" s="4">
        <v>50</v>
      </c>
      <c r="P113" s="5">
        <v>18494</v>
      </c>
      <c r="Q113" s="6">
        <f t="shared" si="4"/>
        <v>9824.9532199000005</v>
      </c>
      <c r="R113" s="7">
        <f t="shared" si="7"/>
        <v>4322.9794167560003</v>
      </c>
      <c r="S113" s="5">
        <v>0</v>
      </c>
      <c r="T113" s="29">
        <f t="shared" si="5"/>
        <v>5501.9738031440002</v>
      </c>
    </row>
    <row r="114" spans="1:20" x14ac:dyDescent="0.3">
      <c r="A114" s="28" t="s">
        <v>1350</v>
      </c>
      <c r="B114" s="4" t="s">
        <v>498</v>
      </c>
      <c r="C114" s="4" t="s">
        <v>147</v>
      </c>
      <c r="D114" s="4" t="s">
        <v>1316</v>
      </c>
      <c r="E114" s="4" t="s">
        <v>150</v>
      </c>
      <c r="F114" s="22" t="s">
        <v>2469</v>
      </c>
      <c r="G114" s="4" t="s">
        <v>1323</v>
      </c>
      <c r="H114" s="4" t="s">
        <v>10</v>
      </c>
      <c r="I114" s="4" t="s">
        <v>1723</v>
      </c>
      <c r="J114" s="4" t="s">
        <v>1724</v>
      </c>
      <c r="K114" s="4" t="s">
        <v>1316</v>
      </c>
      <c r="L114" s="4" t="s">
        <v>150</v>
      </c>
      <c r="M114" s="4" t="s">
        <v>3030</v>
      </c>
      <c r="N114" s="4" t="s">
        <v>3030</v>
      </c>
      <c r="O114" s="4">
        <v>50</v>
      </c>
      <c r="P114" s="5">
        <v>18494</v>
      </c>
      <c r="Q114" s="6">
        <f t="shared" si="4"/>
        <v>9824.9532199000005</v>
      </c>
      <c r="R114" s="7">
        <f t="shared" si="7"/>
        <v>4322.9794167560003</v>
      </c>
      <c r="S114" s="5">
        <v>0</v>
      </c>
      <c r="T114" s="29">
        <f t="shared" si="5"/>
        <v>5501.9738031440002</v>
      </c>
    </row>
    <row r="115" spans="1:20" x14ac:dyDescent="0.3">
      <c r="A115" s="28" t="s">
        <v>1403</v>
      </c>
      <c r="B115" s="4" t="s">
        <v>822</v>
      </c>
      <c r="C115" s="4" t="s">
        <v>820</v>
      </c>
      <c r="D115" s="4" t="s">
        <v>1316</v>
      </c>
      <c r="E115" s="4" t="s">
        <v>150</v>
      </c>
      <c r="F115" s="22" t="s">
        <v>2551</v>
      </c>
      <c r="G115" s="4" t="s">
        <v>1359</v>
      </c>
      <c r="H115" s="4" t="s">
        <v>10</v>
      </c>
      <c r="I115" s="4" t="s">
        <v>498</v>
      </c>
      <c r="J115" s="4" t="s">
        <v>147</v>
      </c>
      <c r="K115" s="4" t="s">
        <v>1316</v>
      </c>
      <c r="L115" s="4" t="s">
        <v>150</v>
      </c>
      <c r="M115" s="4" t="s">
        <v>3030</v>
      </c>
      <c r="N115" s="4" t="s">
        <v>3030</v>
      </c>
      <c r="O115" s="4">
        <v>50</v>
      </c>
      <c r="P115" s="5">
        <v>0</v>
      </c>
      <c r="Q115" s="6">
        <f t="shared" si="4"/>
        <v>0</v>
      </c>
      <c r="R115" s="7">
        <f t="shared" si="7"/>
        <v>0</v>
      </c>
      <c r="S115" s="5">
        <v>0</v>
      </c>
      <c r="T115" s="29">
        <f t="shared" si="5"/>
        <v>0</v>
      </c>
    </row>
    <row r="116" spans="1:20" x14ac:dyDescent="0.3">
      <c r="A116" s="28" t="s">
        <v>1403</v>
      </c>
      <c r="B116" s="4" t="s">
        <v>822</v>
      </c>
      <c r="C116" s="4" t="s">
        <v>820</v>
      </c>
      <c r="D116" s="4" t="s">
        <v>1316</v>
      </c>
      <c r="E116" s="4" t="s">
        <v>150</v>
      </c>
      <c r="F116" s="22" t="s">
        <v>2551</v>
      </c>
      <c r="G116" s="4" t="s">
        <v>1359</v>
      </c>
      <c r="H116" s="4" t="s">
        <v>10</v>
      </c>
      <c r="I116" s="4" t="s">
        <v>822</v>
      </c>
      <c r="J116" s="4" t="s">
        <v>820</v>
      </c>
      <c r="K116" s="4" t="s">
        <v>1316</v>
      </c>
      <c r="L116" s="4" t="s">
        <v>150</v>
      </c>
      <c r="M116" s="4" t="s">
        <v>3030</v>
      </c>
      <c r="N116" s="4" t="s">
        <v>3030</v>
      </c>
      <c r="O116" s="4">
        <v>50</v>
      </c>
      <c r="P116" s="5">
        <v>0</v>
      </c>
      <c r="Q116" s="6">
        <f t="shared" si="4"/>
        <v>0</v>
      </c>
      <c r="R116" s="7">
        <f t="shared" si="7"/>
        <v>0</v>
      </c>
      <c r="S116" s="5">
        <v>0</v>
      </c>
      <c r="T116" s="29">
        <f t="shared" si="5"/>
        <v>0</v>
      </c>
    </row>
    <row r="117" spans="1:20" x14ac:dyDescent="0.3">
      <c r="A117" s="28" t="s">
        <v>1503</v>
      </c>
      <c r="B117" s="4" t="s">
        <v>362</v>
      </c>
      <c r="C117" s="4" t="s">
        <v>360</v>
      </c>
      <c r="D117" s="4" t="s">
        <v>1316</v>
      </c>
      <c r="E117" s="4" t="s">
        <v>150</v>
      </c>
      <c r="F117" s="22" t="s">
        <v>2485</v>
      </c>
      <c r="G117" s="4" t="s">
        <v>1480</v>
      </c>
      <c r="H117" s="4" t="s">
        <v>10</v>
      </c>
      <c r="I117" s="4" t="s">
        <v>362</v>
      </c>
      <c r="J117" s="4" t="s">
        <v>360</v>
      </c>
      <c r="K117" s="4" t="s">
        <v>1316</v>
      </c>
      <c r="L117" s="4" t="s">
        <v>150</v>
      </c>
      <c r="M117" s="4" t="s">
        <v>3030</v>
      </c>
      <c r="N117" s="4" t="s">
        <v>3030</v>
      </c>
      <c r="O117" s="4">
        <v>100</v>
      </c>
      <c r="P117" s="5">
        <v>29595</v>
      </c>
      <c r="Q117" s="6">
        <f t="shared" si="4"/>
        <v>15722.368905750001</v>
      </c>
      <c r="R117" s="7">
        <f t="shared" si="7"/>
        <v>6917.8423185300007</v>
      </c>
      <c r="S117" s="5">
        <v>0</v>
      </c>
      <c r="T117" s="29">
        <f t="shared" si="5"/>
        <v>8804.5265872199998</v>
      </c>
    </row>
    <row r="118" spans="1:20" x14ac:dyDescent="0.3">
      <c r="A118" s="28" t="s">
        <v>1534</v>
      </c>
      <c r="B118" s="4" t="s">
        <v>362</v>
      </c>
      <c r="C118" s="4" t="s">
        <v>360</v>
      </c>
      <c r="D118" s="4" t="s">
        <v>1316</v>
      </c>
      <c r="E118" s="4" t="s">
        <v>150</v>
      </c>
      <c r="F118" s="22" t="s">
        <v>2474</v>
      </c>
      <c r="G118" s="4" t="s">
        <v>1461</v>
      </c>
      <c r="H118" s="4" t="s">
        <v>10</v>
      </c>
      <c r="I118" s="4" t="s">
        <v>362</v>
      </c>
      <c r="J118" s="4" t="s">
        <v>360</v>
      </c>
      <c r="K118" s="4" t="s">
        <v>1316</v>
      </c>
      <c r="L118" s="4" t="s">
        <v>150</v>
      </c>
      <c r="M118" s="4" t="s">
        <v>3030</v>
      </c>
      <c r="N118" s="4" t="s">
        <v>3030</v>
      </c>
      <c r="O118" s="4">
        <v>100</v>
      </c>
      <c r="P118" s="5">
        <v>35927</v>
      </c>
      <c r="Q118" s="6">
        <f t="shared" si="4"/>
        <v>19086.249287950002</v>
      </c>
      <c r="R118" s="7">
        <f t="shared" si="7"/>
        <v>8397.9496866980007</v>
      </c>
      <c r="S118" s="5">
        <v>0</v>
      </c>
      <c r="T118" s="29">
        <f t="shared" si="5"/>
        <v>10688.299601252002</v>
      </c>
    </row>
    <row r="119" spans="1:20" x14ac:dyDescent="0.3">
      <c r="A119" s="28" t="s">
        <v>1504</v>
      </c>
      <c r="B119" s="4" t="s">
        <v>362</v>
      </c>
      <c r="C119" s="4" t="s">
        <v>360</v>
      </c>
      <c r="D119" s="4" t="s">
        <v>1316</v>
      </c>
      <c r="E119" s="4" t="s">
        <v>150</v>
      </c>
      <c r="F119" s="22" t="s">
        <v>2450</v>
      </c>
      <c r="G119" s="4" t="s">
        <v>1474</v>
      </c>
      <c r="H119" s="4" t="s">
        <v>10</v>
      </c>
      <c r="I119" s="4" t="s">
        <v>362</v>
      </c>
      <c r="J119" s="4" t="s">
        <v>360</v>
      </c>
      <c r="K119" s="4" t="s">
        <v>1316</v>
      </c>
      <c r="L119" s="4" t="s">
        <v>150</v>
      </c>
      <c r="M119" s="4" t="s">
        <v>3030</v>
      </c>
      <c r="N119" s="4" t="s">
        <v>3030</v>
      </c>
      <c r="O119" s="4">
        <v>100</v>
      </c>
      <c r="P119" s="5">
        <v>1102</v>
      </c>
      <c r="Q119" s="6">
        <f t="shared" si="4"/>
        <v>585.43843670000001</v>
      </c>
      <c r="R119" s="7">
        <f t="shared" si="7"/>
        <v>257.59291214799998</v>
      </c>
      <c r="S119" s="5">
        <v>0</v>
      </c>
      <c r="T119" s="29">
        <f t="shared" si="5"/>
        <v>327.84552455200003</v>
      </c>
    </row>
    <row r="120" spans="1:20" x14ac:dyDescent="0.3">
      <c r="A120" s="28" t="s">
        <v>1348</v>
      </c>
      <c r="B120" s="4" t="s">
        <v>498</v>
      </c>
      <c r="C120" s="4" t="s">
        <v>147</v>
      </c>
      <c r="D120" s="4" t="s">
        <v>1316</v>
      </c>
      <c r="E120" s="4" t="s">
        <v>150</v>
      </c>
      <c r="F120" s="22" t="s">
        <v>2652</v>
      </c>
      <c r="G120" s="4" t="s">
        <v>1347</v>
      </c>
      <c r="H120" s="4" t="s">
        <v>10</v>
      </c>
      <c r="I120" s="4" t="s">
        <v>498</v>
      </c>
      <c r="J120" s="4" t="s">
        <v>147</v>
      </c>
      <c r="K120" s="4" t="s">
        <v>1316</v>
      </c>
      <c r="L120" s="4" t="s">
        <v>150</v>
      </c>
      <c r="M120" s="4" t="s">
        <v>3030</v>
      </c>
      <c r="N120" s="4" t="s">
        <v>3030</v>
      </c>
      <c r="O120" s="4">
        <v>90</v>
      </c>
      <c r="P120" s="5">
        <v>46833</v>
      </c>
      <c r="Q120" s="6">
        <f t="shared" si="4"/>
        <v>24880.071058050002</v>
      </c>
      <c r="R120" s="7">
        <f t="shared" si="7"/>
        <v>10947.231265542001</v>
      </c>
      <c r="S120" s="5">
        <v>0</v>
      </c>
      <c r="T120" s="29">
        <f t="shared" si="5"/>
        <v>13932.839792508001</v>
      </c>
    </row>
    <row r="121" spans="1:20" x14ac:dyDescent="0.3">
      <c r="A121" s="28" t="s">
        <v>1348</v>
      </c>
      <c r="B121" s="4" t="s">
        <v>498</v>
      </c>
      <c r="C121" s="4" t="s">
        <v>147</v>
      </c>
      <c r="D121" s="4" t="s">
        <v>1316</v>
      </c>
      <c r="E121" s="4" t="s">
        <v>150</v>
      </c>
      <c r="F121" s="22" t="s">
        <v>2652</v>
      </c>
      <c r="G121" s="4" t="s">
        <v>1347</v>
      </c>
      <c r="H121" s="4" t="s">
        <v>10</v>
      </c>
      <c r="I121" s="4" t="s">
        <v>1452</v>
      </c>
      <c r="J121" s="4" t="s">
        <v>1453</v>
      </c>
      <c r="K121" s="4" t="s">
        <v>1316</v>
      </c>
      <c r="L121" s="4" t="s">
        <v>150</v>
      </c>
      <c r="M121" s="4" t="s">
        <v>3030</v>
      </c>
      <c r="N121" s="4" t="s">
        <v>3030</v>
      </c>
      <c r="O121" s="4">
        <v>10</v>
      </c>
      <c r="P121" s="5">
        <v>5204</v>
      </c>
      <c r="Q121" s="6">
        <f t="shared" si="4"/>
        <v>2764.6294234000002</v>
      </c>
      <c r="R121" s="7">
        <f t="shared" si="7"/>
        <v>1216.4369462960001</v>
      </c>
      <c r="S121" s="5">
        <v>0</v>
      </c>
      <c r="T121" s="29">
        <f t="shared" si="5"/>
        <v>1548.1924771040001</v>
      </c>
    </row>
    <row r="122" spans="1:20" x14ac:dyDescent="0.3">
      <c r="A122" s="28" t="s">
        <v>451</v>
      </c>
      <c r="B122" s="4" t="s">
        <v>38</v>
      </c>
      <c r="C122" s="4" t="s">
        <v>39</v>
      </c>
      <c r="D122" s="4" t="s">
        <v>364</v>
      </c>
      <c r="E122" s="4" t="s">
        <v>206</v>
      </c>
      <c r="F122" s="22" t="s">
        <v>2493</v>
      </c>
      <c r="G122" s="4" t="s">
        <v>442</v>
      </c>
      <c r="H122" s="4" t="s">
        <v>10</v>
      </c>
      <c r="I122" s="4" t="s">
        <v>38</v>
      </c>
      <c r="J122" s="4" t="s">
        <v>39</v>
      </c>
      <c r="K122" s="4" t="s">
        <v>364</v>
      </c>
      <c r="L122" s="4" t="s">
        <v>206</v>
      </c>
      <c r="M122" s="4" t="s">
        <v>3030</v>
      </c>
      <c r="N122" s="4" t="s">
        <v>3030</v>
      </c>
      <c r="O122" s="4">
        <v>80</v>
      </c>
      <c r="P122" s="5">
        <v>-1829</v>
      </c>
      <c r="Q122" s="6">
        <f t="shared" si="4"/>
        <v>-971.65780465000012</v>
      </c>
      <c r="R122" s="7">
        <f t="shared" si="7"/>
        <v>-427.52943404600006</v>
      </c>
      <c r="S122" s="5">
        <v>0</v>
      </c>
      <c r="T122" s="29">
        <f t="shared" si="5"/>
        <v>-544.12837060400011</v>
      </c>
    </row>
    <row r="123" spans="1:20" x14ac:dyDescent="0.3">
      <c r="A123" s="28" t="s">
        <v>451</v>
      </c>
      <c r="B123" s="4" t="s">
        <v>38</v>
      </c>
      <c r="C123" s="4" t="s">
        <v>39</v>
      </c>
      <c r="D123" s="4" t="s">
        <v>364</v>
      </c>
      <c r="E123" s="4" t="s">
        <v>206</v>
      </c>
      <c r="F123" s="22" t="s">
        <v>2493</v>
      </c>
      <c r="G123" s="4" t="s">
        <v>442</v>
      </c>
      <c r="H123" s="4" t="s">
        <v>10</v>
      </c>
      <c r="I123" s="4" t="s">
        <v>621</v>
      </c>
      <c r="J123" s="4" t="s">
        <v>619</v>
      </c>
      <c r="K123" s="4" t="s">
        <v>2071</v>
      </c>
      <c r="L123" s="4" t="s">
        <v>3020</v>
      </c>
      <c r="M123" s="4" t="s">
        <v>364</v>
      </c>
      <c r="N123" s="4" t="s">
        <v>206</v>
      </c>
      <c r="O123" s="4">
        <v>10</v>
      </c>
      <c r="P123" s="5">
        <v>-229</v>
      </c>
      <c r="Q123" s="6">
        <f t="shared" si="4"/>
        <v>-121.65644465000001</v>
      </c>
      <c r="R123" s="7">
        <v>0</v>
      </c>
      <c r="S123" s="7">
        <f>Q123-R123</f>
        <v>-121.65644465000001</v>
      </c>
      <c r="T123" s="29">
        <f t="shared" si="5"/>
        <v>0</v>
      </c>
    </row>
    <row r="124" spans="1:20" x14ac:dyDescent="0.3">
      <c r="A124" s="28" t="s">
        <v>451</v>
      </c>
      <c r="B124" s="4" t="s">
        <v>38</v>
      </c>
      <c r="C124" s="4" t="s">
        <v>39</v>
      </c>
      <c r="D124" s="4" t="s">
        <v>364</v>
      </c>
      <c r="E124" s="4" t="s">
        <v>206</v>
      </c>
      <c r="F124" s="22" t="s">
        <v>2493</v>
      </c>
      <c r="G124" s="4" t="s">
        <v>442</v>
      </c>
      <c r="H124" s="4" t="s">
        <v>10</v>
      </c>
      <c r="I124" s="4" t="s">
        <v>2076</v>
      </c>
      <c r="J124" s="4" t="s">
        <v>2077</v>
      </c>
      <c r="K124" s="4" t="s">
        <v>2071</v>
      </c>
      <c r="L124" s="4" t="s">
        <v>3020</v>
      </c>
      <c r="M124" s="4" t="s">
        <v>364</v>
      </c>
      <c r="N124" s="4" t="s">
        <v>206</v>
      </c>
      <c r="O124" s="4">
        <v>10</v>
      </c>
      <c r="P124" s="5">
        <v>-229</v>
      </c>
      <c r="Q124" s="6">
        <f t="shared" si="4"/>
        <v>-121.65644465000001</v>
      </c>
      <c r="R124" s="7">
        <v>0</v>
      </c>
      <c r="S124" s="7">
        <f>Q124-R124</f>
        <v>-121.65644465000001</v>
      </c>
      <c r="T124" s="29">
        <f t="shared" si="5"/>
        <v>0</v>
      </c>
    </row>
    <row r="125" spans="1:20" x14ac:dyDescent="0.3">
      <c r="A125" s="28" t="s">
        <v>851</v>
      </c>
      <c r="B125" s="4" t="s">
        <v>374</v>
      </c>
      <c r="C125" s="4" t="s">
        <v>372</v>
      </c>
      <c r="D125" s="4" t="s">
        <v>364</v>
      </c>
      <c r="E125" s="4" t="s">
        <v>206</v>
      </c>
      <c r="F125" s="22" t="s">
        <v>2434</v>
      </c>
      <c r="G125" s="4" t="s">
        <v>731</v>
      </c>
      <c r="H125" s="4" t="s">
        <v>10</v>
      </c>
      <c r="I125" s="4" t="s">
        <v>374</v>
      </c>
      <c r="J125" s="4" t="s">
        <v>372</v>
      </c>
      <c r="K125" s="4" t="s">
        <v>364</v>
      </c>
      <c r="L125" s="4" t="s">
        <v>206</v>
      </c>
      <c r="M125" s="4" t="s">
        <v>3030</v>
      </c>
      <c r="N125" s="4" t="s">
        <v>3030</v>
      </c>
      <c r="O125" s="4">
        <v>100</v>
      </c>
      <c r="P125" s="5">
        <v>27957</v>
      </c>
      <c r="Q125" s="6">
        <f t="shared" si="4"/>
        <v>14852.180013450001</v>
      </c>
      <c r="R125" s="7">
        <f t="shared" ref="R125:R130" si="8">Q125*0.44</f>
        <v>6534.9592059180004</v>
      </c>
      <c r="S125" s="5">
        <v>0</v>
      </c>
      <c r="T125" s="29">
        <f t="shared" si="5"/>
        <v>8317.2208075320013</v>
      </c>
    </row>
    <row r="126" spans="1:20" x14ac:dyDescent="0.3">
      <c r="A126" s="28" t="s">
        <v>850</v>
      </c>
      <c r="B126" s="4" t="s">
        <v>32</v>
      </c>
      <c r="C126" s="4" t="s">
        <v>30</v>
      </c>
      <c r="D126" s="4" t="s">
        <v>364</v>
      </c>
      <c r="E126" s="4" t="s">
        <v>206</v>
      </c>
      <c r="F126" s="22" t="s">
        <v>2471</v>
      </c>
      <c r="G126" s="4" t="s">
        <v>440</v>
      </c>
      <c r="H126" s="4" t="s">
        <v>10</v>
      </c>
      <c r="I126" s="4" t="s">
        <v>32</v>
      </c>
      <c r="J126" s="4" t="s">
        <v>30</v>
      </c>
      <c r="K126" s="4" t="s">
        <v>364</v>
      </c>
      <c r="L126" s="4" t="s">
        <v>206</v>
      </c>
      <c r="M126" s="4" t="s">
        <v>3030</v>
      </c>
      <c r="N126" s="4" t="s">
        <v>3030</v>
      </c>
      <c r="O126" s="4">
        <v>100</v>
      </c>
      <c r="P126" s="5">
        <v>11545</v>
      </c>
      <c r="Q126" s="6">
        <f t="shared" si="4"/>
        <v>6133.2910632500007</v>
      </c>
      <c r="R126" s="7">
        <f t="shared" si="8"/>
        <v>2698.6480678300004</v>
      </c>
      <c r="S126" s="5">
        <v>0</v>
      </c>
      <c r="T126" s="29">
        <f t="shared" si="5"/>
        <v>3434.6429954200003</v>
      </c>
    </row>
    <row r="127" spans="1:20" x14ac:dyDescent="0.3">
      <c r="A127" s="28" t="s">
        <v>2144</v>
      </c>
      <c r="B127" s="4" t="s">
        <v>2099</v>
      </c>
      <c r="C127" s="4" t="s">
        <v>2100</v>
      </c>
      <c r="D127" s="4" t="s">
        <v>2101</v>
      </c>
      <c r="E127" s="4" t="s">
        <v>272</v>
      </c>
      <c r="F127" s="22" t="s">
        <v>3004</v>
      </c>
      <c r="G127" s="4" t="s">
        <v>2143</v>
      </c>
      <c r="H127" s="4" t="s">
        <v>10</v>
      </c>
      <c r="I127" s="4" t="s">
        <v>2099</v>
      </c>
      <c r="J127" s="4" t="s">
        <v>2100</v>
      </c>
      <c r="K127" s="4" t="s">
        <v>2101</v>
      </c>
      <c r="L127" s="4" t="s">
        <v>272</v>
      </c>
      <c r="M127" s="4" t="s">
        <v>3030</v>
      </c>
      <c r="N127" s="4" t="s">
        <v>3030</v>
      </c>
      <c r="O127" s="4">
        <v>50</v>
      </c>
      <c r="P127" s="5">
        <v>0</v>
      </c>
      <c r="Q127" s="6">
        <f t="shared" si="4"/>
        <v>0</v>
      </c>
      <c r="R127" s="7">
        <f t="shared" si="8"/>
        <v>0</v>
      </c>
      <c r="S127" s="5">
        <v>0</v>
      </c>
      <c r="T127" s="29">
        <f t="shared" si="5"/>
        <v>0</v>
      </c>
    </row>
    <row r="128" spans="1:20" x14ac:dyDescent="0.3">
      <c r="A128" s="28" t="s">
        <v>2144</v>
      </c>
      <c r="B128" s="4" t="s">
        <v>2099</v>
      </c>
      <c r="C128" s="4" t="s">
        <v>2100</v>
      </c>
      <c r="D128" s="4" t="s">
        <v>2101</v>
      </c>
      <c r="E128" s="4" t="s">
        <v>272</v>
      </c>
      <c r="F128" s="22" t="s">
        <v>2446</v>
      </c>
      <c r="G128" s="4" t="s">
        <v>2112</v>
      </c>
      <c r="H128" s="4" t="s">
        <v>28</v>
      </c>
      <c r="I128" s="4" t="s">
        <v>2099</v>
      </c>
      <c r="J128" s="4" t="s">
        <v>2100</v>
      </c>
      <c r="K128" s="4" t="s">
        <v>2101</v>
      </c>
      <c r="L128" s="4" t="s">
        <v>272</v>
      </c>
      <c r="M128" s="4" t="s">
        <v>3030</v>
      </c>
      <c r="N128" s="4" t="s">
        <v>3030</v>
      </c>
      <c r="O128" s="4">
        <v>50</v>
      </c>
      <c r="P128" s="5">
        <v>0</v>
      </c>
      <c r="Q128" s="6">
        <f t="shared" si="4"/>
        <v>0</v>
      </c>
      <c r="R128" s="7">
        <f t="shared" si="8"/>
        <v>0</v>
      </c>
      <c r="S128" s="5">
        <v>0</v>
      </c>
      <c r="T128" s="29">
        <f t="shared" si="5"/>
        <v>0</v>
      </c>
    </row>
    <row r="129" spans="1:20" x14ac:dyDescent="0.3">
      <c r="A129" s="28" t="s">
        <v>1272</v>
      </c>
      <c r="B129" s="4" t="s">
        <v>192</v>
      </c>
      <c r="C129" s="4" t="s">
        <v>190</v>
      </c>
      <c r="D129" s="4" t="s">
        <v>995</v>
      </c>
      <c r="E129" s="4" t="s">
        <v>3037</v>
      </c>
      <c r="F129" s="22" t="s">
        <v>2440</v>
      </c>
      <c r="G129" s="4" t="s">
        <v>305</v>
      </c>
      <c r="H129" s="4" t="s">
        <v>10</v>
      </c>
      <c r="I129" s="4" t="s">
        <v>192</v>
      </c>
      <c r="J129" s="4" t="s">
        <v>190</v>
      </c>
      <c r="K129" s="4" t="s">
        <v>995</v>
      </c>
      <c r="L129" s="4" t="s">
        <v>3037</v>
      </c>
      <c r="M129" s="4" t="s">
        <v>3030</v>
      </c>
      <c r="N129" s="4" t="s">
        <v>3030</v>
      </c>
      <c r="O129" s="4">
        <v>100</v>
      </c>
      <c r="P129" s="5">
        <v>0</v>
      </c>
      <c r="Q129" s="6">
        <f t="shared" si="4"/>
        <v>0</v>
      </c>
      <c r="R129" s="7">
        <f t="shared" si="8"/>
        <v>0</v>
      </c>
      <c r="S129" s="5">
        <v>0</v>
      </c>
      <c r="T129" s="29">
        <f t="shared" si="5"/>
        <v>0</v>
      </c>
    </row>
    <row r="130" spans="1:20" x14ac:dyDescent="0.3">
      <c r="A130" s="28" t="s">
        <v>450</v>
      </c>
      <c r="B130" s="4" t="s">
        <v>16</v>
      </c>
      <c r="C130" s="4" t="s">
        <v>17</v>
      </c>
      <c r="D130" s="4" t="s">
        <v>364</v>
      </c>
      <c r="E130" s="4" t="s">
        <v>206</v>
      </c>
      <c r="F130" s="22" t="s">
        <v>2499</v>
      </c>
      <c r="G130" s="4" t="s">
        <v>449</v>
      </c>
      <c r="H130" s="4" t="s">
        <v>10</v>
      </c>
      <c r="I130" s="4" t="s">
        <v>16</v>
      </c>
      <c r="J130" s="4" t="s">
        <v>17</v>
      </c>
      <c r="K130" s="4" t="s">
        <v>364</v>
      </c>
      <c r="L130" s="4" t="s">
        <v>206</v>
      </c>
      <c r="M130" s="4" t="s">
        <v>3030</v>
      </c>
      <c r="N130" s="4" t="s">
        <v>3030</v>
      </c>
      <c r="O130" s="4">
        <v>50</v>
      </c>
      <c r="P130" s="5">
        <v>14552</v>
      </c>
      <c r="Q130" s="6">
        <f t="shared" si="4"/>
        <v>7730.7623692000006</v>
      </c>
      <c r="R130" s="7">
        <f t="shared" si="8"/>
        <v>3401.5354424480001</v>
      </c>
      <c r="S130" s="5">
        <v>0</v>
      </c>
      <c r="T130" s="29">
        <f t="shared" si="5"/>
        <v>4329.2269267520005</v>
      </c>
    </row>
    <row r="131" spans="1:20" x14ac:dyDescent="0.3">
      <c r="A131" s="28" t="s">
        <v>450</v>
      </c>
      <c r="B131" s="4" t="s">
        <v>16</v>
      </c>
      <c r="C131" s="4" t="s">
        <v>17</v>
      </c>
      <c r="D131" s="4" t="s">
        <v>364</v>
      </c>
      <c r="E131" s="4" t="s">
        <v>206</v>
      </c>
      <c r="F131" s="22" t="s">
        <v>2499</v>
      </c>
      <c r="G131" s="4" t="s">
        <v>449</v>
      </c>
      <c r="H131" s="4" t="s">
        <v>10</v>
      </c>
      <c r="I131" s="4" t="s">
        <v>621</v>
      </c>
      <c r="J131" s="4" t="s">
        <v>619</v>
      </c>
      <c r="K131" s="4" t="s">
        <v>2071</v>
      </c>
      <c r="L131" s="4" t="s">
        <v>3020</v>
      </c>
      <c r="M131" s="4" t="s">
        <v>364</v>
      </c>
      <c r="N131" s="4" t="s">
        <v>206</v>
      </c>
      <c r="O131" s="4">
        <v>50</v>
      </c>
      <c r="P131" s="5">
        <v>14552</v>
      </c>
      <c r="Q131" s="6">
        <f t="shared" si="4"/>
        <v>7730.7623692000006</v>
      </c>
      <c r="R131" s="7">
        <v>0</v>
      </c>
      <c r="S131" s="7">
        <f>Q131-R131</f>
        <v>7730.7623692000006</v>
      </c>
      <c r="T131" s="29">
        <f t="shared" si="5"/>
        <v>0</v>
      </c>
    </row>
    <row r="132" spans="1:20" x14ac:dyDescent="0.3">
      <c r="A132" s="28" t="s">
        <v>2023</v>
      </c>
      <c r="B132" s="4" t="s">
        <v>953</v>
      </c>
      <c r="C132" s="4" t="s">
        <v>951</v>
      </c>
      <c r="D132" s="4" t="s">
        <v>1936</v>
      </c>
      <c r="E132" s="4" t="s">
        <v>1937</v>
      </c>
      <c r="F132" s="22" t="s">
        <v>2401</v>
      </c>
      <c r="G132" s="4" t="s">
        <v>2013</v>
      </c>
      <c r="H132" s="4" t="s">
        <v>10</v>
      </c>
      <c r="I132" s="4" t="s">
        <v>953</v>
      </c>
      <c r="J132" s="4" t="s">
        <v>951</v>
      </c>
      <c r="K132" s="4" t="s">
        <v>1936</v>
      </c>
      <c r="L132" s="4" t="s">
        <v>1937</v>
      </c>
      <c r="M132" s="4" t="s">
        <v>3030</v>
      </c>
      <c r="N132" s="4" t="s">
        <v>3030</v>
      </c>
      <c r="O132" s="4">
        <v>100</v>
      </c>
      <c r="P132" s="5">
        <v>152118</v>
      </c>
      <c r="Q132" s="6">
        <f t="shared" ref="Q132:Q195" si="9">P132*$Q$2</f>
        <v>80812.816800300003</v>
      </c>
      <c r="R132" s="7">
        <f t="shared" ref="R132:R139" si="10">Q132*0.44</f>
        <v>35557.639392132005</v>
      </c>
      <c r="S132" s="5">
        <v>0</v>
      </c>
      <c r="T132" s="29">
        <f t="shared" ref="T132:T195" si="11">Q132-R132-S132</f>
        <v>45255.177408167998</v>
      </c>
    </row>
    <row r="133" spans="1:20" x14ac:dyDescent="0.3">
      <c r="A133" s="28" t="s">
        <v>447</v>
      </c>
      <c r="B133" s="4" t="s">
        <v>32</v>
      </c>
      <c r="C133" s="4" t="s">
        <v>30</v>
      </c>
      <c r="D133" s="4" t="s">
        <v>364</v>
      </c>
      <c r="E133" s="4" t="s">
        <v>206</v>
      </c>
      <c r="F133" s="22" t="s">
        <v>2718</v>
      </c>
      <c r="G133" s="4" t="s">
        <v>363</v>
      </c>
      <c r="H133" s="4" t="s">
        <v>10</v>
      </c>
      <c r="I133" s="4" t="s">
        <v>32</v>
      </c>
      <c r="J133" s="4" t="s">
        <v>30</v>
      </c>
      <c r="K133" s="4" t="s">
        <v>364</v>
      </c>
      <c r="L133" s="4" t="s">
        <v>206</v>
      </c>
      <c r="M133" s="4" t="s">
        <v>3030</v>
      </c>
      <c r="N133" s="4" t="s">
        <v>3030</v>
      </c>
      <c r="O133" s="4">
        <v>60</v>
      </c>
      <c r="P133" s="5">
        <v>-553</v>
      </c>
      <c r="Q133" s="6">
        <f t="shared" si="9"/>
        <v>-293.78172005000005</v>
      </c>
      <c r="R133" s="7">
        <f t="shared" si="10"/>
        <v>-129.26395682200001</v>
      </c>
      <c r="S133" s="5">
        <v>0</v>
      </c>
      <c r="T133" s="29">
        <f t="shared" si="11"/>
        <v>-164.51776322800004</v>
      </c>
    </row>
    <row r="134" spans="1:20" x14ac:dyDescent="0.3">
      <c r="A134" s="28" t="s">
        <v>447</v>
      </c>
      <c r="B134" s="4" t="s">
        <v>32</v>
      </c>
      <c r="C134" s="4" t="s">
        <v>30</v>
      </c>
      <c r="D134" s="4" t="s">
        <v>364</v>
      </c>
      <c r="E134" s="4" t="s">
        <v>206</v>
      </c>
      <c r="F134" s="22" t="s">
        <v>2527</v>
      </c>
      <c r="G134" s="4" t="s">
        <v>448</v>
      </c>
      <c r="H134" s="4" t="s">
        <v>28</v>
      </c>
      <c r="I134" s="4" t="s">
        <v>32</v>
      </c>
      <c r="J134" s="4" t="s">
        <v>30</v>
      </c>
      <c r="K134" s="4" t="s">
        <v>364</v>
      </c>
      <c r="L134" s="4" t="s">
        <v>206</v>
      </c>
      <c r="M134" s="4" t="s">
        <v>3030</v>
      </c>
      <c r="N134" s="4" t="s">
        <v>3030</v>
      </c>
      <c r="O134" s="4">
        <v>40</v>
      </c>
      <c r="P134" s="5">
        <v>-368</v>
      </c>
      <c r="Q134" s="6">
        <f t="shared" si="9"/>
        <v>-195.50031280000002</v>
      </c>
      <c r="R134" s="7">
        <f t="shared" si="10"/>
        <v>-86.020137632000015</v>
      </c>
      <c r="S134" s="5">
        <v>0</v>
      </c>
      <c r="T134" s="29">
        <f t="shared" si="11"/>
        <v>-109.480175168</v>
      </c>
    </row>
    <row r="135" spans="1:20" x14ac:dyDescent="0.3">
      <c r="A135" s="28" t="s">
        <v>841</v>
      </c>
      <c r="B135" s="4" t="s">
        <v>32</v>
      </c>
      <c r="C135" s="4" t="s">
        <v>30</v>
      </c>
      <c r="D135" s="4" t="s">
        <v>364</v>
      </c>
      <c r="E135" s="4" t="s">
        <v>206</v>
      </c>
      <c r="F135" s="22" t="s">
        <v>2718</v>
      </c>
      <c r="G135" s="4" t="s">
        <v>363</v>
      </c>
      <c r="H135" s="4" t="s">
        <v>10</v>
      </c>
      <c r="I135" s="4" t="s">
        <v>32</v>
      </c>
      <c r="J135" s="4" t="s">
        <v>30</v>
      </c>
      <c r="K135" s="4" t="s">
        <v>364</v>
      </c>
      <c r="L135" s="4" t="s">
        <v>206</v>
      </c>
      <c r="M135" s="4" t="s">
        <v>3030</v>
      </c>
      <c r="N135" s="4" t="s">
        <v>3030</v>
      </c>
      <c r="O135" s="4">
        <v>60</v>
      </c>
      <c r="P135" s="5">
        <v>-5696</v>
      </c>
      <c r="Q135" s="6">
        <f t="shared" si="9"/>
        <v>-3026.0048416000004</v>
      </c>
      <c r="R135" s="7">
        <f t="shared" si="10"/>
        <v>-1331.4421303040001</v>
      </c>
      <c r="S135" s="5">
        <v>0</v>
      </c>
      <c r="T135" s="29">
        <f t="shared" si="11"/>
        <v>-1694.5627112960003</v>
      </c>
    </row>
    <row r="136" spans="1:20" x14ac:dyDescent="0.3">
      <c r="A136" s="28" t="s">
        <v>841</v>
      </c>
      <c r="B136" s="4" t="s">
        <v>32</v>
      </c>
      <c r="C136" s="4" t="s">
        <v>30</v>
      </c>
      <c r="D136" s="4" t="s">
        <v>364</v>
      </c>
      <c r="E136" s="4" t="s">
        <v>206</v>
      </c>
      <c r="F136" s="22" t="s">
        <v>2527</v>
      </c>
      <c r="G136" s="4" t="s">
        <v>448</v>
      </c>
      <c r="H136" s="4" t="s">
        <v>28</v>
      </c>
      <c r="I136" s="4" t="s">
        <v>32</v>
      </c>
      <c r="J136" s="4" t="s">
        <v>30</v>
      </c>
      <c r="K136" s="4" t="s">
        <v>364</v>
      </c>
      <c r="L136" s="4" t="s">
        <v>206</v>
      </c>
      <c r="M136" s="4" t="s">
        <v>3030</v>
      </c>
      <c r="N136" s="4" t="s">
        <v>3030</v>
      </c>
      <c r="O136" s="4">
        <v>40</v>
      </c>
      <c r="P136" s="5">
        <v>-3797</v>
      </c>
      <c r="Q136" s="6">
        <f t="shared" si="9"/>
        <v>-2017.1594774500002</v>
      </c>
      <c r="R136" s="7">
        <f t="shared" si="10"/>
        <v>-887.55017007800006</v>
      </c>
      <c r="S136" s="5">
        <v>0</v>
      </c>
      <c r="T136" s="29">
        <f t="shared" si="11"/>
        <v>-1129.6093073720001</v>
      </c>
    </row>
    <row r="137" spans="1:20" x14ac:dyDescent="0.3">
      <c r="A137" s="28" t="s">
        <v>461</v>
      </c>
      <c r="B137" s="4" t="s">
        <v>16</v>
      </c>
      <c r="C137" s="4" t="s">
        <v>17</v>
      </c>
      <c r="D137" s="4" t="s">
        <v>364</v>
      </c>
      <c r="E137" s="4" t="s">
        <v>206</v>
      </c>
      <c r="F137" s="22" t="s">
        <v>2810</v>
      </c>
      <c r="G137" s="4" t="s">
        <v>460</v>
      </c>
      <c r="H137" s="4" t="s">
        <v>10</v>
      </c>
      <c r="I137" s="4" t="s">
        <v>16</v>
      </c>
      <c r="J137" s="4" t="s">
        <v>17</v>
      </c>
      <c r="K137" s="4" t="s">
        <v>364</v>
      </c>
      <c r="L137" s="4" t="s">
        <v>206</v>
      </c>
      <c r="M137" s="4" t="s">
        <v>3030</v>
      </c>
      <c r="N137" s="4" t="s">
        <v>3030</v>
      </c>
      <c r="O137" s="4">
        <v>100</v>
      </c>
      <c r="P137" s="5">
        <v>11900</v>
      </c>
      <c r="Q137" s="6">
        <f t="shared" si="9"/>
        <v>6321.885115000001</v>
      </c>
      <c r="R137" s="7">
        <f t="shared" si="10"/>
        <v>2781.6294506000004</v>
      </c>
      <c r="S137" s="5">
        <v>0</v>
      </c>
      <c r="T137" s="29">
        <f t="shared" si="11"/>
        <v>3540.2556644000006</v>
      </c>
    </row>
    <row r="138" spans="1:20" x14ac:dyDescent="0.3">
      <c r="A138" s="28" t="s">
        <v>283</v>
      </c>
      <c r="B138" s="4" t="s">
        <v>82</v>
      </c>
      <c r="C138" s="4" t="s">
        <v>83</v>
      </c>
      <c r="D138" s="4" t="s">
        <v>2071</v>
      </c>
      <c r="E138" s="4" t="s">
        <v>3020</v>
      </c>
      <c r="F138" s="22" t="s">
        <v>2677</v>
      </c>
      <c r="G138" s="4" t="s">
        <v>1761</v>
      </c>
      <c r="H138" s="4" t="s">
        <v>54</v>
      </c>
      <c r="I138" s="4" t="s">
        <v>98</v>
      </c>
      <c r="J138" s="4" t="s">
        <v>96</v>
      </c>
      <c r="K138" s="4" t="s">
        <v>1316</v>
      </c>
      <c r="L138" s="4" t="s">
        <v>150</v>
      </c>
      <c r="M138" s="4" t="s">
        <v>3030</v>
      </c>
      <c r="N138" s="4" t="s">
        <v>3030</v>
      </c>
      <c r="O138" s="4">
        <v>5</v>
      </c>
      <c r="P138" s="5">
        <v>3651</v>
      </c>
      <c r="Q138" s="6">
        <f t="shared" si="9"/>
        <v>1939.5968533500002</v>
      </c>
      <c r="R138" s="7">
        <f t="shared" si="10"/>
        <v>853.42261547400005</v>
      </c>
      <c r="S138" s="5">
        <v>0</v>
      </c>
      <c r="T138" s="29">
        <f t="shared" si="11"/>
        <v>1086.174237876</v>
      </c>
    </row>
    <row r="139" spans="1:20" x14ac:dyDescent="0.3">
      <c r="A139" s="28" t="s">
        <v>283</v>
      </c>
      <c r="B139" s="4" t="s">
        <v>82</v>
      </c>
      <c r="C139" s="4" t="s">
        <v>83</v>
      </c>
      <c r="D139" s="4" t="s">
        <v>2071</v>
      </c>
      <c r="E139" s="4" t="s">
        <v>3020</v>
      </c>
      <c r="F139" s="22" t="s">
        <v>2659</v>
      </c>
      <c r="G139" s="4" t="s">
        <v>282</v>
      </c>
      <c r="H139" s="4" t="s">
        <v>10</v>
      </c>
      <c r="I139" s="4" t="s">
        <v>192</v>
      </c>
      <c r="J139" s="4" t="s">
        <v>190</v>
      </c>
      <c r="K139" s="4" t="s">
        <v>995</v>
      </c>
      <c r="L139" s="4" t="s">
        <v>3037</v>
      </c>
      <c r="M139" s="4" t="s">
        <v>3030</v>
      </c>
      <c r="N139" s="4" t="s">
        <v>3030</v>
      </c>
      <c r="O139" s="4">
        <v>10.5</v>
      </c>
      <c r="P139" s="5">
        <v>7669</v>
      </c>
      <c r="Q139" s="6">
        <f t="shared" si="9"/>
        <v>4074.1627686500005</v>
      </c>
      <c r="R139" s="7">
        <f t="shared" si="10"/>
        <v>1792.6316182060002</v>
      </c>
      <c r="S139" s="5">
        <v>0</v>
      </c>
      <c r="T139" s="29">
        <f t="shared" si="11"/>
        <v>2281.5311504440006</v>
      </c>
    </row>
    <row r="140" spans="1:20" x14ac:dyDescent="0.3">
      <c r="A140" s="28" t="s">
        <v>283</v>
      </c>
      <c r="B140" s="4" t="s">
        <v>82</v>
      </c>
      <c r="C140" s="4" t="s">
        <v>83</v>
      </c>
      <c r="D140" s="4" t="s">
        <v>2071</v>
      </c>
      <c r="E140" s="4" t="s">
        <v>3020</v>
      </c>
      <c r="F140" s="22" t="s">
        <v>2659</v>
      </c>
      <c r="G140" s="4" t="s">
        <v>282</v>
      </c>
      <c r="H140" s="4" t="s">
        <v>10</v>
      </c>
      <c r="I140" s="4" t="s">
        <v>82</v>
      </c>
      <c r="J140" s="4" t="s">
        <v>83</v>
      </c>
      <c r="K140" s="4" t="s">
        <v>2071</v>
      </c>
      <c r="L140" s="4" t="s">
        <v>3020</v>
      </c>
      <c r="M140" s="4" t="s">
        <v>995</v>
      </c>
      <c r="N140" s="4" t="s">
        <v>3027</v>
      </c>
      <c r="O140" s="4">
        <v>24.5</v>
      </c>
      <c r="P140" s="5">
        <v>17892</v>
      </c>
      <c r="Q140" s="6">
        <f t="shared" si="9"/>
        <v>9505.1402082000004</v>
      </c>
      <c r="R140" s="7">
        <v>0</v>
      </c>
      <c r="S140" s="7">
        <f>Q140-R140</f>
        <v>9505.1402082000004</v>
      </c>
      <c r="T140" s="29">
        <f t="shared" si="11"/>
        <v>0</v>
      </c>
    </row>
    <row r="141" spans="1:20" x14ac:dyDescent="0.3">
      <c r="A141" s="28" t="s">
        <v>283</v>
      </c>
      <c r="B141" s="4" t="s">
        <v>82</v>
      </c>
      <c r="C141" s="4" t="s">
        <v>83</v>
      </c>
      <c r="D141" s="4" t="s">
        <v>2071</v>
      </c>
      <c r="E141" s="4" t="s">
        <v>3020</v>
      </c>
      <c r="F141" s="22" t="s">
        <v>2654</v>
      </c>
      <c r="G141" s="4" t="s">
        <v>1554</v>
      </c>
      <c r="H141" s="4" t="s">
        <v>28</v>
      </c>
      <c r="I141" s="4" t="s">
        <v>161</v>
      </c>
      <c r="J141" s="4" t="s">
        <v>80</v>
      </c>
      <c r="K141" s="4" t="s">
        <v>1316</v>
      </c>
      <c r="L141" s="4" t="s">
        <v>150</v>
      </c>
      <c r="M141" s="4" t="s">
        <v>3030</v>
      </c>
      <c r="N141" s="4" t="s">
        <v>3030</v>
      </c>
      <c r="O141" s="4">
        <v>7.5</v>
      </c>
      <c r="P141" s="5">
        <v>5477</v>
      </c>
      <c r="Q141" s="6">
        <f t="shared" si="9"/>
        <v>2909.6609054500004</v>
      </c>
      <c r="R141" s="7">
        <f>Q141*0.44</f>
        <v>1280.2507983980001</v>
      </c>
      <c r="S141" s="5">
        <v>0</v>
      </c>
      <c r="T141" s="29">
        <f t="shared" si="11"/>
        <v>1629.4101070520003</v>
      </c>
    </row>
    <row r="142" spans="1:20" x14ac:dyDescent="0.3">
      <c r="A142" s="28" t="s">
        <v>283</v>
      </c>
      <c r="B142" s="4" t="s">
        <v>82</v>
      </c>
      <c r="C142" s="4" t="s">
        <v>83</v>
      </c>
      <c r="D142" s="4" t="s">
        <v>2071</v>
      </c>
      <c r="E142" s="4" t="s">
        <v>3020</v>
      </c>
      <c r="F142" s="22" t="s">
        <v>2654</v>
      </c>
      <c r="G142" s="4" t="s">
        <v>1554</v>
      </c>
      <c r="H142" s="4" t="s">
        <v>28</v>
      </c>
      <c r="I142" s="4" t="s">
        <v>82</v>
      </c>
      <c r="J142" s="4" t="s">
        <v>83</v>
      </c>
      <c r="K142" s="4" t="s">
        <v>2071</v>
      </c>
      <c r="L142" s="4" t="s">
        <v>3020</v>
      </c>
      <c r="M142" s="4" t="s">
        <v>1316</v>
      </c>
      <c r="N142" s="4" t="s">
        <v>150</v>
      </c>
      <c r="O142" s="4">
        <v>7.5</v>
      </c>
      <c r="P142" s="5">
        <v>5477</v>
      </c>
      <c r="Q142" s="6">
        <f t="shared" si="9"/>
        <v>2909.6609054500004</v>
      </c>
      <c r="R142" s="7">
        <v>0</v>
      </c>
      <c r="S142" s="7">
        <f>Q142-R142</f>
        <v>2909.6609054500004</v>
      </c>
      <c r="T142" s="29">
        <f t="shared" si="11"/>
        <v>0</v>
      </c>
    </row>
    <row r="143" spans="1:20" x14ac:dyDescent="0.3">
      <c r="A143" s="28" t="s">
        <v>283</v>
      </c>
      <c r="B143" s="4" t="s">
        <v>82</v>
      </c>
      <c r="C143" s="4" t="s">
        <v>83</v>
      </c>
      <c r="D143" s="4" t="s">
        <v>2071</v>
      </c>
      <c r="E143" s="4" t="s">
        <v>3020</v>
      </c>
      <c r="F143" s="22" t="s">
        <v>2649</v>
      </c>
      <c r="G143" s="4" t="s">
        <v>284</v>
      </c>
      <c r="H143" s="4" t="s">
        <v>54</v>
      </c>
      <c r="I143" s="4" t="s">
        <v>174</v>
      </c>
      <c r="J143" s="4" t="s">
        <v>175</v>
      </c>
      <c r="K143" s="4" t="s">
        <v>142</v>
      </c>
      <c r="L143" s="4" t="s">
        <v>143</v>
      </c>
      <c r="M143" s="4" t="s">
        <v>3030</v>
      </c>
      <c r="N143" s="4" t="s">
        <v>3030</v>
      </c>
      <c r="O143" s="4">
        <v>5</v>
      </c>
      <c r="P143" s="5">
        <v>3651</v>
      </c>
      <c r="Q143" s="6">
        <f t="shared" si="9"/>
        <v>1939.5968533500002</v>
      </c>
      <c r="R143" s="7">
        <f>Q143*0.44</f>
        <v>853.42261547400005</v>
      </c>
      <c r="S143" s="5">
        <v>0</v>
      </c>
      <c r="T143" s="29">
        <f t="shared" si="11"/>
        <v>1086.174237876</v>
      </c>
    </row>
    <row r="144" spans="1:20" x14ac:dyDescent="0.3">
      <c r="A144" s="28" t="s">
        <v>283</v>
      </c>
      <c r="B144" s="4" t="s">
        <v>82</v>
      </c>
      <c r="C144" s="4" t="s">
        <v>83</v>
      </c>
      <c r="D144" s="4" t="s">
        <v>2071</v>
      </c>
      <c r="E144" s="4" t="s">
        <v>3020</v>
      </c>
      <c r="F144" s="22" t="s">
        <v>2903</v>
      </c>
      <c r="G144" s="4" t="s">
        <v>1170</v>
      </c>
      <c r="H144" s="4" t="s">
        <v>28</v>
      </c>
      <c r="I144" s="4" t="s">
        <v>192</v>
      </c>
      <c r="J144" s="4" t="s">
        <v>190</v>
      </c>
      <c r="K144" s="4" t="s">
        <v>995</v>
      </c>
      <c r="L144" s="4" t="s">
        <v>3037</v>
      </c>
      <c r="M144" s="4" t="s">
        <v>3030</v>
      </c>
      <c r="N144" s="4" t="s">
        <v>3030</v>
      </c>
      <c r="O144" s="4">
        <v>7</v>
      </c>
      <c r="P144" s="5">
        <v>5113</v>
      </c>
      <c r="Q144" s="6">
        <f t="shared" si="9"/>
        <v>2716.2855960500001</v>
      </c>
      <c r="R144" s="7">
        <f>Q144*0.44</f>
        <v>1195.1656622620001</v>
      </c>
      <c r="S144" s="5">
        <v>0</v>
      </c>
      <c r="T144" s="29">
        <f t="shared" si="11"/>
        <v>1521.119933788</v>
      </c>
    </row>
    <row r="145" spans="1:20" x14ac:dyDescent="0.3">
      <c r="A145" s="28" t="s">
        <v>283</v>
      </c>
      <c r="B145" s="4" t="s">
        <v>82</v>
      </c>
      <c r="C145" s="4" t="s">
        <v>83</v>
      </c>
      <c r="D145" s="4" t="s">
        <v>2071</v>
      </c>
      <c r="E145" s="4" t="s">
        <v>3020</v>
      </c>
      <c r="F145" s="22" t="s">
        <v>2903</v>
      </c>
      <c r="G145" s="4" t="s">
        <v>1170</v>
      </c>
      <c r="H145" s="4" t="s">
        <v>28</v>
      </c>
      <c r="I145" s="4" t="s">
        <v>82</v>
      </c>
      <c r="J145" s="4" t="s">
        <v>83</v>
      </c>
      <c r="K145" s="4" t="s">
        <v>2071</v>
      </c>
      <c r="L145" s="4" t="s">
        <v>3020</v>
      </c>
      <c r="M145" s="4" t="s">
        <v>995</v>
      </c>
      <c r="N145" s="4" t="s">
        <v>3027</v>
      </c>
      <c r="O145" s="4">
        <v>28</v>
      </c>
      <c r="P145" s="5">
        <v>20446</v>
      </c>
      <c r="Q145" s="6">
        <f t="shared" si="9"/>
        <v>10861.954879100002</v>
      </c>
      <c r="R145" s="7">
        <v>0</v>
      </c>
      <c r="S145" s="7">
        <f>Q145-R145</f>
        <v>10861.954879100002</v>
      </c>
      <c r="T145" s="29">
        <f t="shared" si="11"/>
        <v>0</v>
      </c>
    </row>
    <row r="146" spans="1:20" x14ac:dyDescent="0.3">
      <c r="A146" s="28" t="s">
        <v>283</v>
      </c>
      <c r="B146" s="4" t="s">
        <v>82</v>
      </c>
      <c r="C146" s="4" t="s">
        <v>83</v>
      </c>
      <c r="D146" s="4" t="s">
        <v>2071</v>
      </c>
      <c r="E146" s="4" t="s">
        <v>3020</v>
      </c>
      <c r="F146" s="22" t="s">
        <v>2535</v>
      </c>
      <c r="G146" s="4" t="s">
        <v>210</v>
      </c>
      <c r="H146" s="4" t="s">
        <v>54</v>
      </c>
      <c r="I146" s="4" t="s">
        <v>152</v>
      </c>
      <c r="J146" s="4" t="s">
        <v>153</v>
      </c>
      <c r="K146" s="4" t="s">
        <v>142</v>
      </c>
      <c r="L146" s="4" t="s">
        <v>143</v>
      </c>
      <c r="M146" s="4" t="s">
        <v>3030</v>
      </c>
      <c r="N146" s="4" t="s">
        <v>3030</v>
      </c>
      <c r="O146" s="4">
        <v>5</v>
      </c>
      <c r="P146" s="5">
        <v>3651</v>
      </c>
      <c r="Q146" s="6">
        <f t="shared" si="9"/>
        <v>1939.5968533500002</v>
      </c>
      <c r="R146" s="7">
        <f t="shared" ref="R146:R165" si="12">Q146*0.44</f>
        <v>853.42261547400005</v>
      </c>
      <c r="S146" s="5">
        <v>0</v>
      </c>
      <c r="T146" s="29">
        <f t="shared" si="11"/>
        <v>1086.174237876</v>
      </c>
    </row>
    <row r="147" spans="1:20" x14ac:dyDescent="0.3">
      <c r="A147" s="28" t="s">
        <v>776</v>
      </c>
      <c r="B147" s="4" t="s">
        <v>38</v>
      </c>
      <c r="C147" s="4" t="s">
        <v>39</v>
      </c>
      <c r="D147" s="4" t="s">
        <v>364</v>
      </c>
      <c r="E147" s="4" t="s">
        <v>206</v>
      </c>
      <c r="F147" s="22" t="s">
        <v>2791</v>
      </c>
      <c r="G147" s="4" t="s">
        <v>23</v>
      </c>
      <c r="H147" s="4" t="s">
        <v>10</v>
      </c>
      <c r="I147" s="4" t="s">
        <v>38</v>
      </c>
      <c r="J147" s="4" t="s">
        <v>39</v>
      </c>
      <c r="K147" s="4" t="s">
        <v>364</v>
      </c>
      <c r="L147" s="4" t="s">
        <v>206</v>
      </c>
      <c r="M147" s="4" t="s">
        <v>3030</v>
      </c>
      <c r="N147" s="4" t="s">
        <v>3030</v>
      </c>
      <c r="O147" s="4">
        <v>100</v>
      </c>
      <c r="P147" s="5">
        <v>46152</v>
      </c>
      <c r="Q147" s="6">
        <f t="shared" si="9"/>
        <v>24518.289229200003</v>
      </c>
      <c r="R147" s="7">
        <f t="shared" si="12"/>
        <v>10788.047260848001</v>
      </c>
      <c r="S147" s="5">
        <v>0</v>
      </c>
      <c r="T147" s="29">
        <f t="shared" si="11"/>
        <v>13730.241968352002</v>
      </c>
    </row>
    <row r="148" spans="1:20" x14ac:dyDescent="0.3">
      <c r="A148" s="28" t="s">
        <v>918</v>
      </c>
      <c r="B148" s="4" t="s">
        <v>378</v>
      </c>
      <c r="C148" s="4" t="s">
        <v>376</v>
      </c>
      <c r="D148" s="4" t="s">
        <v>364</v>
      </c>
      <c r="E148" s="4" t="s">
        <v>206</v>
      </c>
      <c r="F148" s="22" t="s">
        <v>2536</v>
      </c>
      <c r="G148" s="4" t="s">
        <v>379</v>
      </c>
      <c r="H148" s="4" t="s">
        <v>28</v>
      </c>
      <c r="I148" s="4" t="s">
        <v>378</v>
      </c>
      <c r="J148" s="4" t="s">
        <v>376</v>
      </c>
      <c r="K148" s="4" t="s">
        <v>364</v>
      </c>
      <c r="L148" s="4" t="s">
        <v>206</v>
      </c>
      <c r="M148" s="4" t="s">
        <v>3030</v>
      </c>
      <c r="N148" s="4" t="s">
        <v>3030</v>
      </c>
      <c r="O148" s="4">
        <v>50</v>
      </c>
      <c r="P148" s="5">
        <v>713</v>
      </c>
      <c r="Q148" s="6">
        <f t="shared" si="9"/>
        <v>378.78185605000004</v>
      </c>
      <c r="R148" s="7">
        <f t="shared" si="12"/>
        <v>166.66401666200002</v>
      </c>
      <c r="S148" s="5">
        <v>0</v>
      </c>
      <c r="T148" s="29">
        <f t="shared" si="11"/>
        <v>212.11783938800002</v>
      </c>
    </row>
    <row r="149" spans="1:20" x14ac:dyDescent="0.3">
      <c r="A149" s="28" t="s">
        <v>918</v>
      </c>
      <c r="B149" s="4" t="s">
        <v>378</v>
      </c>
      <c r="C149" s="4" t="s">
        <v>376</v>
      </c>
      <c r="D149" s="4" t="s">
        <v>364</v>
      </c>
      <c r="E149" s="4" t="s">
        <v>206</v>
      </c>
      <c r="F149" s="22" t="s">
        <v>2815</v>
      </c>
      <c r="G149" s="4" t="s">
        <v>381</v>
      </c>
      <c r="H149" s="4" t="s">
        <v>10</v>
      </c>
      <c r="I149" s="4" t="s">
        <v>378</v>
      </c>
      <c r="J149" s="4" t="s">
        <v>376</v>
      </c>
      <c r="K149" s="4" t="s">
        <v>364</v>
      </c>
      <c r="L149" s="4" t="s">
        <v>206</v>
      </c>
      <c r="M149" s="4" t="s">
        <v>3030</v>
      </c>
      <c r="N149" s="4" t="s">
        <v>3030</v>
      </c>
      <c r="O149" s="4">
        <v>50</v>
      </c>
      <c r="P149" s="5">
        <v>713</v>
      </c>
      <c r="Q149" s="6">
        <f t="shared" si="9"/>
        <v>378.78185605000004</v>
      </c>
      <c r="R149" s="7">
        <f t="shared" si="12"/>
        <v>166.66401666200002</v>
      </c>
      <c r="S149" s="5">
        <v>0</v>
      </c>
      <c r="T149" s="29">
        <f t="shared" si="11"/>
        <v>212.11783938800002</v>
      </c>
    </row>
    <row r="150" spans="1:20" x14ac:dyDescent="0.3">
      <c r="A150" s="28" t="s">
        <v>2202</v>
      </c>
      <c r="B150" s="4" t="s">
        <v>157</v>
      </c>
      <c r="C150" s="4" t="s">
        <v>155</v>
      </c>
      <c r="D150" s="4" t="s">
        <v>2167</v>
      </c>
      <c r="E150" s="4" t="s">
        <v>2168</v>
      </c>
      <c r="F150" s="22" t="s">
        <v>2568</v>
      </c>
      <c r="G150" s="4" t="s">
        <v>62</v>
      </c>
      <c r="H150" s="4" t="s">
        <v>10</v>
      </c>
      <c r="I150" s="4" t="s">
        <v>157</v>
      </c>
      <c r="J150" s="4" t="s">
        <v>155</v>
      </c>
      <c r="K150" s="4" t="s">
        <v>2167</v>
      </c>
      <c r="L150" s="4" t="s">
        <v>2168</v>
      </c>
      <c r="M150" s="4" t="s">
        <v>3030</v>
      </c>
      <c r="N150" s="4" t="s">
        <v>3030</v>
      </c>
      <c r="O150" s="4">
        <v>80</v>
      </c>
      <c r="P150" s="5">
        <v>1570</v>
      </c>
      <c r="Q150" s="6">
        <f t="shared" si="9"/>
        <v>834.0638345000001</v>
      </c>
      <c r="R150" s="7">
        <f t="shared" si="12"/>
        <v>366.98808718000004</v>
      </c>
      <c r="S150" s="5">
        <v>0</v>
      </c>
      <c r="T150" s="29">
        <f t="shared" si="11"/>
        <v>467.07574732000006</v>
      </c>
    </row>
    <row r="151" spans="1:20" x14ac:dyDescent="0.3">
      <c r="A151" s="28" t="s">
        <v>2202</v>
      </c>
      <c r="B151" s="4" t="s">
        <v>157</v>
      </c>
      <c r="C151" s="4" t="s">
        <v>155</v>
      </c>
      <c r="D151" s="4" t="s">
        <v>2167</v>
      </c>
      <c r="E151" s="4" t="s">
        <v>2168</v>
      </c>
      <c r="F151" s="22" t="s">
        <v>2842</v>
      </c>
      <c r="G151" s="4" t="s">
        <v>2183</v>
      </c>
      <c r="H151" s="4" t="s">
        <v>28</v>
      </c>
      <c r="I151" s="4" t="s">
        <v>157</v>
      </c>
      <c r="J151" s="4" t="s">
        <v>155</v>
      </c>
      <c r="K151" s="4" t="s">
        <v>2167</v>
      </c>
      <c r="L151" s="4" t="s">
        <v>2168</v>
      </c>
      <c r="M151" s="4" t="s">
        <v>3030</v>
      </c>
      <c r="N151" s="4" t="s">
        <v>3030</v>
      </c>
      <c r="O151" s="4">
        <v>20</v>
      </c>
      <c r="P151" s="5">
        <v>392</v>
      </c>
      <c r="Q151" s="6">
        <f t="shared" si="9"/>
        <v>208.25033320000003</v>
      </c>
      <c r="R151" s="7">
        <f t="shared" si="12"/>
        <v>91.630146608000018</v>
      </c>
      <c r="S151" s="5">
        <v>0</v>
      </c>
      <c r="T151" s="29">
        <f t="shared" si="11"/>
        <v>116.62018659200001</v>
      </c>
    </row>
    <row r="152" spans="1:20" x14ac:dyDescent="0.3">
      <c r="A152" s="28" t="s">
        <v>2251</v>
      </c>
      <c r="B152" s="4" t="s">
        <v>2252</v>
      </c>
      <c r="C152" s="4" t="s">
        <v>2253</v>
      </c>
      <c r="D152" s="4" t="s">
        <v>2249</v>
      </c>
      <c r="E152" s="4" t="s">
        <v>2250</v>
      </c>
      <c r="F152" s="22" t="s">
        <v>3010</v>
      </c>
      <c r="G152" s="4" t="s">
        <v>2246</v>
      </c>
      <c r="H152" s="4" t="s">
        <v>10</v>
      </c>
      <c r="I152" s="4" t="s">
        <v>2252</v>
      </c>
      <c r="J152" s="4" t="s">
        <v>2253</v>
      </c>
      <c r="K152" s="4" t="s">
        <v>2249</v>
      </c>
      <c r="L152" s="4" t="s">
        <v>2250</v>
      </c>
      <c r="M152" s="4" t="s">
        <v>3030</v>
      </c>
      <c r="N152" s="4" t="s">
        <v>3030</v>
      </c>
      <c r="O152" s="4">
        <v>50</v>
      </c>
      <c r="P152" s="5">
        <v>0</v>
      </c>
      <c r="Q152" s="6">
        <f t="shared" si="9"/>
        <v>0</v>
      </c>
      <c r="R152" s="7">
        <f t="shared" si="12"/>
        <v>0</v>
      </c>
      <c r="S152" s="5">
        <v>0</v>
      </c>
      <c r="T152" s="29">
        <f t="shared" si="11"/>
        <v>0</v>
      </c>
    </row>
    <row r="153" spans="1:20" x14ac:dyDescent="0.3">
      <c r="A153" s="28" t="s">
        <v>1402</v>
      </c>
      <c r="B153" s="4" t="s">
        <v>498</v>
      </c>
      <c r="C153" s="4" t="s">
        <v>147</v>
      </c>
      <c r="D153" s="4" t="s">
        <v>1316</v>
      </c>
      <c r="E153" s="4" t="s">
        <v>150</v>
      </c>
      <c r="F153" s="22" t="s">
        <v>2628</v>
      </c>
      <c r="G153" s="4" t="s">
        <v>1343</v>
      </c>
      <c r="H153" s="4" t="s">
        <v>10</v>
      </c>
      <c r="I153" s="4" t="s">
        <v>498</v>
      </c>
      <c r="J153" s="4" t="s">
        <v>147</v>
      </c>
      <c r="K153" s="4" t="s">
        <v>1316</v>
      </c>
      <c r="L153" s="4" t="s">
        <v>150</v>
      </c>
      <c r="M153" s="4" t="s">
        <v>3030</v>
      </c>
      <c r="N153" s="4" t="s">
        <v>3030</v>
      </c>
      <c r="O153" s="4">
        <v>100</v>
      </c>
      <c r="P153" s="5">
        <v>-17000</v>
      </c>
      <c r="Q153" s="6">
        <f t="shared" si="9"/>
        <v>-9031.2644500000006</v>
      </c>
      <c r="R153" s="7">
        <f t="shared" si="12"/>
        <v>-3973.7563580000001</v>
      </c>
      <c r="S153" s="5">
        <v>0</v>
      </c>
      <c r="T153" s="29">
        <f t="shared" si="11"/>
        <v>-5057.508092</v>
      </c>
    </row>
    <row r="154" spans="1:20" x14ac:dyDescent="0.3">
      <c r="A154" s="28" t="s">
        <v>285</v>
      </c>
      <c r="B154" s="4" t="s">
        <v>98</v>
      </c>
      <c r="C154" s="4" t="s">
        <v>96</v>
      </c>
      <c r="D154" s="4" t="s">
        <v>1316</v>
      </c>
      <c r="E154" s="4" t="s">
        <v>150</v>
      </c>
      <c r="F154" s="22" t="s">
        <v>2978</v>
      </c>
      <c r="G154" s="4" t="s">
        <v>1762</v>
      </c>
      <c r="H154" s="4" t="s">
        <v>54</v>
      </c>
      <c r="I154" s="4" t="s">
        <v>98</v>
      </c>
      <c r="J154" s="4" t="s">
        <v>96</v>
      </c>
      <c r="K154" s="4" t="s">
        <v>1316</v>
      </c>
      <c r="L154" s="4" t="s">
        <v>150</v>
      </c>
      <c r="M154" s="4" t="s">
        <v>3030</v>
      </c>
      <c r="N154" s="4" t="s">
        <v>3030</v>
      </c>
      <c r="O154" s="4">
        <v>10</v>
      </c>
      <c r="P154" s="5">
        <v>3257</v>
      </c>
      <c r="Q154" s="6">
        <f t="shared" si="9"/>
        <v>1730.2840184500001</v>
      </c>
      <c r="R154" s="7">
        <f t="shared" si="12"/>
        <v>761.32496811800002</v>
      </c>
      <c r="S154" s="5">
        <v>0</v>
      </c>
      <c r="T154" s="29">
        <f t="shared" si="11"/>
        <v>968.95905033200006</v>
      </c>
    </row>
    <row r="155" spans="1:20" x14ac:dyDescent="0.3">
      <c r="A155" s="28" t="s">
        <v>285</v>
      </c>
      <c r="B155" s="4" t="s">
        <v>98</v>
      </c>
      <c r="C155" s="4" t="s">
        <v>96</v>
      </c>
      <c r="D155" s="4" t="s">
        <v>1316</v>
      </c>
      <c r="E155" s="4" t="s">
        <v>150</v>
      </c>
      <c r="F155" s="22" t="s">
        <v>2649</v>
      </c>
      <c r="G155" s="4" t="s">
        <v>284</v>
      </c>
      <c r="H155" s="4" t="s">
        <v>28</v>
      </c>
      <c r="I155" s="4" t="s">
        <v>174</v>
      </c>
      <c r="J155" s="4" t="s">
        <v>175</v>
      </c>
      <c r="K155" s="4" t="s">
        <v>142</v>
      </c>
      <c r="L155" s="4" t="s">
        <v>143</v>
      </c>
      <c r="M155" s="4" t="s">
        <v>3030</v>
      </c>
      <c r="N155" s="4" t="s">
        <v>3030</v>
      </c>
      <c r="O155" s="4">
        <v>50</v>
      </c>
      <c r="P155" s="5">
        <v>16281</v>
      </c>
      <c r="Q155" s="6">
        <f t="shared" si="9"/>
        <v>8649.29508885</v>
      </c>
      <c r="R155" s="7">
        <f t="shared" si="12"/>
        <v>3805.689839094</v>
      </c>
      <c r="S155" s="5">
        <v>0</v>
      </c>
      <c r="T155" s="29">
        <f t="shared" si="11"/>
        <v>4843.6052497559995</v>
      </c>
    </row>
    <row r="156" spans="1:20" x14ac:dyDescent="0.3">
      <c r="A156" s="28" t="s">
        <v>285</v>
      </c>
      <c r="B156" s="4" t="s">
        <v>98</v>
      </c>
      <c r="C156" s="4" t="s">
        <v>96</v>
      </c>
      <c r="D156" s="4" t="s">
        <v>1316</v>
      </c>
      <c r="E156" s="4" t="s">
        <v>150</v>
      </c>
      <c r="F156" s="22" t="s">
        <v>2910</v>
      </c>
      <c r="G156" s="4" t="s">
        <v>1729</v>
      </c>
      <c r="H156" s="4" t="s">
        <v>28</v>
      </c>
      <c r="I156" s="4" t="s">
        <v>98</v>
      </c>
      <c r="J156" s="4" t="s">
        <v>96</v>
      </c>
      <c r="K156" s="4" t="s">
        <v>1316</v>
      </c>
      <c r="L156" s="4" t="s">
        <v>150</v>
      </c>
      <c r="M156" s="4" t="s">
        <v>3030</v>
      </c>
      <c r="N156" s="4" t="s">
        <v>3030</v>
      </c>
      <c r="O156" s="4">
        <v>10</v>
      </c>
      <c r="P156" s="5">
        <v>3257</v>
      </c>
      <c r="Q156" s="6">
        <f t="shared" si="9"/>
        <v>1730.2840184500001</v>
      </c>
      <c r="R156" s="7">
        <f t="shared" si="12"/>
        <v>761.32496811800002</v>
      </c>
      <c r="S156" s="5">
        <v>0</v>
      </c>
      <c r="T156" s="29">
        <f t="shared" si="11"/>
        <v>968.95905033200006</v>
      </c>
    </row>
    <row r="157" spans="1:20" x14ac:dyDescent="0.3">
      <c r="A157" s="28" t="s">
        <v>285</v>
      </c>
      <c r="B157" s="4" t="s">
        <v>98</v>
      </c>
      <c r="C157" s="4" t="s">
        <v>96</v>
      </c>
      <c r="D157" s="4" t="s">
        <v>1316</v>
      </c>
      <c r="E157" s="4" t="s">
        <v>150</v>
      </c>
      <c r="F157" s="22" t="s">
        <v>2894</v>
      </c>
      <c r="G157" s="4" t="s">
        <v>236</v>
      </c>
      <c r="H157" s="4" t="s">
        <v>10</v>
      </c>
      <c r="I157" s="4" t="s">
        <v>98</v>
      </c>
      <c r="J157" s="4" t="s">
        <v>96</v>
      </c>
      <c r="K157" s="4" t="s">
        <v>1316</v>
      </c>
      <c r="L157" s="4" t="s">
        <v>150</v>
      </c>
      <c r="M157" s="4" t="s">
        <v>3030</v>
      </c>
      <c r="N157" s="4" t="s">
        <v>3030</v>
      </c>
      <c r="O157" s="4">
        <v>30</v>
      </c>
      <c r="P157" s="5">
        <v>9769</v>
      </c>
      <c r="Q157" s="6">
        <f t="shared" si="9"/>
        <v>5189.7895536500009</v>
      </c>
      <c r="R157" s="7">
        <f t="shared" si="12"/>
        <v>2283.5074036060005</v>
      </c>
      <c r="S157" s="5">
        <v>0</v>
      </c>
      <c r="T157" s="29">
        <f t="shared" si="11"/>
        <v>2906.2821500440004</v>
      </c>
    </row>
    <row r="158" spans="1:20" x14ac:dyDescent="0.3">
      <c r="A158" s="28" t="s">
        <v>1861</v>
      </c>
      <c r="B158" s="4" t="s">
        <v>940</v>
      </c>
      <c r="C158" s="4" t="s">
        <v>941</v>
      </c>
      <c r="D158" s="4" t="s">
        <v>1859</v>
      </c>
      <c r="E158" s="4" t="s">
        <v>1857</v>
      </c>
      <c r="F158" s="22" t="s">
        <v>2413</v>
      </c>
      <c r="G158" s="4" t="s">
        <v>1860</v>
      </c>
      <c r="H158" s="4" t="s">
        <v>10</v>
      </c>
      <c r="I158" s="4" t="s">
        <v>940</v>
      </c>
      <c r="J158" s="4" t="s">
        <v>941</v>
      </c>
      <c r="K158" s="4" t="s">
        <v>1859</v>
      </c>
      <c r="L158" s="4" t="s">
        <v>1857</v>
      </c>
      <c r="M158" s="4" t="s">
        <v>3030</v>
      </c>
      <c r="N158" s="4" t="s">
        <v>3030</v>
      </c>
      <c r="O158" s="4">
        <v>100</v>
      </c>
      <c r="P158" s="5">
        <v>82225</v>
      </c>
      <c r="Q158" s="6">
        <f t="shared" si="9"/>
        <v>43682.101141250001</v>
      </c>
      <c r="R158" s="7">
        <f t="shared" si="12"/>
        <v>19220.12450215</v>
      </c>
      <c r="S158" s="5">
        <v>0</v>
      </c>
      <c r="T158" s="29">
        <f t="shared" si="11"/>
        <v>24461.976639100001</v>
      </c>
    </row>
    <row r="159" spans="1:20" x14ac:dyDescent="0.3">
      <c r="A159" s="28" t="s">
        <v>703</v>
      </c>
      <c r="B159" s="4" t="s">
        <v>16</v>
      </c>
      <c r="C159" s="4" t="s">
        <v>17</v>
      </c>
      <c r="D159" s="4" t="s">
        <v>364</v>
      </c>
      <c r="E159" s="4" t="s">
        <v>206</v>
      </c>
      <c r="F159" s="22" t="s">
        <v>2509</v>
      </c>
      <c r="G159" s="4" t="s">
        <v>472</v>
      </c>
      <c r="H159" s="4" t="s">
        <v>10</v>
      </c>
      <c r="I159" s="4" t="s">
        <v>16</v>
      </c>
      <c r="J159" s="4" t="s">
        <v>17</v>
      </c>
      <c r="K159" s="4" t="s">
        <v>364</v>
      </c>
      <c r="L159" s="4" t="s">
        <v>206</v>
      </c>
      <c r="M159" s="4" t="s">
        <v>3030</v>
      </c>
      <c r="N159" s="4" t="s">
        <v>3030</v>
      </c>
      <c r="O159" s="4">
        <v>100</v>
      </c>
      <c r="P159" s="5">
        <v>2220</v>
      </c>
      <c r="Q159" s="6">
        <f t="shared" si="9"/>
        <v>1179.3768870000001</v>
      </c>
      <c r="R159" s="7">
        <f t="shared" si="12"/>
        <v>518.92583028000001</v>
      </c>
      <c r="S159" s="5">
        <v>0</v>
      </c>
      <c r="T159" s="29">
        <f t="shared" si="11"/>
        <v>660.45105672000011</v>
      </c>
    </row>
    <row r="160" spans="1:20" x14ac:dyDescent="0.3">
      <c r="A160" s="28" t="s">
        <v>616</v>
      </c>
      <c r="B160" s="4" t="s">
        <v>16</v>
      </c>
      <c r="C160" s="4" t="s">
        <v>17</v>
      </c>
      <c r="D160" s="4" t="s">
        <v>364</v>
      </c>
      <c r="E160" s="4" t="s">
        <v>206</v>
      </c>
      <c r="F160" s="22" t="s">
        <v>2779</v>
      </c>
      <c r="G160" s="4" t="s">
        <v>615</v>
      </c>
      <c r="H160" s="4" t="s">
        <v>10</v>
      </c>
      <c r="I160" s="4" t="s">
        <v>16</v>
      </c>
      <c r="J160" s="4" t="s">
        <v>17</v>
      </c>
      <c r="K160" s="4" t="s">
        <v>364</v>
      </c>
      <c r="L160" s="4" t="s">
        <v>206</v>
      </c>
      <c r="M160" s="4" t="s">
        <v>3030</v>
      </c>
      <c r="N160" s="4" t="s">
        <v>3030</v>
      </c>
      <c r="O160" s="4">
        <v>100</v>
      </c>
      <c r="P160" s="5">
        <v>27783</v>
      </c>
      <c r="Q160" s="6">
        <f t="shared" si="9"/>
        <v>14759.742365550001</v>
      </c>
      <c r="R160" s="7">
        <f t="shared" si="12"/>
        <v>6494.2866408420005</v>
      </c>
      <c r="S160" s="5">
        <v>0</v>
      </c>
      <c r="T160" s="29">
        <f t="shared" si="11"/>
        <v>8265.4557247080011</v>
      </c>
    </row>
    <row r="161" spans="1:20" x14ac:dyDescent="0.3">
      <c r="A161" s="28" t="s">
        <v>914</v>
      </c>
      <c r="B161" s="4" t="s">
        <v>378</v>
      </c>
      <c r="C161" s="4" t="s">
        <v>376</v>
      </c>
      <c r="D161" s="4" t="s">
        <v>364</v>
      </c>
      <c r="E161" s="4" t="s">
        <v>206</v>
      </c>
      <c r="F161" s="22" t="s">
        <v>2536</v>
      </c>
      <c r="G161" s="4" t="s">
        <v>379</v>
      </c>
      <c r="H161" s="4" t="s">
        <v>10</v>
      </c>
      <c r="I161" s="4" t="s">
        <v>378</v>
      </c>
      <c r="J161" s="4" t="s">
        <v>376</v>
      </c>
      <c r="K161" s="4" t="s">
        <v>364</v>
      </c>
      <c r="L161" s="4" t="s">
        <v>206</v>
      </c>
      <c r="M161" s="4" t="s">
        <v>3030</v>
      </c>
      <c r="N161" s="4" t="s">
        <v>3030</v>
      </c>
      <c r="O161" s="4">
        <v>100</v>
      </c>
      <c r="P161" s="5">
        <v>61070</v>
      </c>
      <c r="Q161" s="6">
        <f t="shared" si="9"/>
        <v>32443.489409500002</v>
      </c>
      <c r="R161" s="7">
        <f t="shared" si="12"/>
        <v>14275.135340180001</v>
      </c>
      <c r="S161" s="5">
        <v>0</v>
      </c>
      <c r="T161" s="29">
        <f t="shared" si="11"/>
        <v>18168.354069320001</v>
      </c>
    </row>
    <row r="162" spans="1:20" x14ac:dyDescent="0.3">
      <c r="A162" s="28" t="s">
        <v>1938</v>
      </c>
      <c r="B162" s="4" t="s">
        <v>953</v>
      </c>
      <c r="C162" s="4" t="s">
        <v>951</v>
      </c>
      <c r="D162" s="4" t="s">
        <v>1936</v>
      </c>
      <c r="E162" s="4" t="s">
        <v>1937</v>
      </c>
      <c r="F162" s="22" t="s">
        <v>2580</v>
      </c>
      <c r="G162" s="4" t="s">
        <v>1437</v>
      </c>
      <c r="H162" s="4" t="s">
        <v>10</v>
      </c>
      <c r="I162" s="4" t="s">
        <v>953</v>
      </c>
      <c r="J162" s="4" t="s">
        <v>951</v>
      </c>
      <c r="K162" s="4" t="s">
        <v>1936</v>
      </c>
      <c r="L162" s="4" t="s">
        <v>1937</v>
      </c>
      <c r="M162" s="4" t="s">
        <v>3030</v>
      </c>
      <c r="N162" s="4" t="s">
        <v>3030</v>
      </c>
      <c r="O162" s="4">
        <v>50</v>
      </c>
      <c r="P162" s="5">
        <v>679</v>
      </c>
      <c r="Q162" s="6">
        <f t="shared" si="9"/>
        <v>360.71932715000003</v>
      </c>
      <c r="R162" s="7">
        <f t="shared" si="12"/>
        <v>158.71650394600002</v>
      </c>
      <c r="S162" s="5">
        <v>0</v>
      </c>
      <c r="T162" s="29">
        <f t="shared" si="11"/>
        <v>202.00282320400001</v>
      </c>
    </row>
    <row r="163" spans="1:20" x14ac:dyDescent="0.3">
      <c r="A163" s="28" t="s">
        <v>1938</v>
      </c>
      <c r="B163" s="4" t="s">
        <v>953</v>
      </c>
      <c r="C163" s="4" t="s">
        <v>951</v>
      </c>
      <c r="D163" s="4" t="s">
        <v>1936</v>
      </c>
      <c r="E163" s="4" t="s">
        <v>1937</v>
      </c>
      <c r="F163" s="22" t="s">
        <v>2580</v>
      </c>
      <c r="G163" s="4" t="s">
        <v>1437</v>
      </c>
      <c r="H163" s="4" t="s">
        <v>10</v>
      </c>
      <c r="I163" s="4" t="s">
        <v>1939</v>
      </c>
      <c r="J163" s="4" t="s">
        <v>1940</v>
      </c>
      <c r="K163" s="4" t="s">
        <v>1936</v>
      </c>
      <c r="L163" s="4" t="s">
        <v>1937</v>
      </c>
      <c r="M163" s="4" t="s">
        <v>3030</v>
      </c>
      <c r="N163" s="4" t="s">
        <v>3030</v>
      </c>
      <c r="O163" s="4">
        <v>50</v>
      </c>
      <c r="P163" s="5">
        <v>679</v>
      </c>
      <c r="Q163" s="6">
        <f t="shared" si="9"/>
        <v>360.71932715000003</v>
      </c>
      <c r="R163" s="7">
        <f t="shared" si="12"/>
        <v>158.71650394600002</v>
      </c>
      <c r="S163" s="5">
        <v>0</v>
      </c>
      <c r="T163" s="29">
        <f t="shared" si="11"/>
        <v>202.00282320400001</v>
      </c>
    </row>
    <row r="164" spans="1:20" x14ac:dyDescent="0.3">
      <c r="A164" s="28" t="s">
        <v>2014</v>
      </c>
      <c r="B164" s="4" t="s">
        <v>953</v>
      </c>
      <c r="C164" s="4" t="s">
        <v>951</v>
      </c>
      <c r="D164" s="4" t="s">
        <v>1936</v>
      </c>
      <c r="E164" s="4" t="s">
        <v>1937</v>
      </c>
      <c r="F164" s="22" t="s">
        <v>2401</v>
      </c>
      <c r="G164" s="4" t="s">
        <v>2013</v>
      </c>
      <c r="H164" s="4" t="s">
        <v>10</v>
      </c>
      <c r="I164" s="4" t="s">
        <v>953</v>
      </c>
      <c r="J164" s="4" t="s">
        <v>951</v>
      </c>
      <c r="K164" s="4" t="s">
        <v>1936</v>
      </c>
      <c r="L164" s="4" t="s">
        <v>1937</v>
      </c>
      <c r="M164" s="4" t="s">
        <v>3030</v>
      </c>
      <c r="N164" s="4" t="s">
        <v>3030</v>
      </c>
      <c r="O164" s="4">
        <v>100</v>
      </c>
      <c r="P164" s="5">
        <v>84450</v>
      </c>
      <c r="Q164" s="6">
        <f t="shared" si="9"/>
        <v>44864.134282500003</v>
      </c>
      <c r="R164" s="7">
        <f t="shared" si="12"/>
        <v>19740.219084300003</v>
      </c>
      <c r="S164" s="5">
        <v>0</v>
      </c>
      <c r="T164" s="29">
        <f t="shared" si="11"/>
        <v>25123.9151982</v>
      </c>
    </row>
    <row r="165" spans="1:20" x14ac:dyDescent="0.3">
      <c r="A165" s="28" t="s">
        <v>1237</v>
      </c>
      <c r="B165" s="4" t="s">
        <v>82</v>
      </c>
      <c r="C165" s="4" t="s">
        <v>83</v>
      </c>
      <c r="D165" s="4" t="s">
        <v>2071</v>
      </c>
      <c r="E165" s="4" t="s">
        <v>3020</v>
      </c>
      <c r="F165" s="22" t="s">
        <v>2932</v>
      </c>
      <c r="G165" s="4" t="s">
        <v>222</v>
      </c>
      <c r="H165" s="4" t="s">
        <v>54</v>
      </c>
      <c r="I165" s="4" t="s">
        <v>192</v>
      </c>
      <c r="J165" s="4" t="s">
        <v>190</v>
      </c>
      <c r="K165" s="4" t="s">
        <v>995</v>
      </c>
      <c r="L165" s="4" t="s">
        <v>3037</v>
      </c>
      <c r="M165" s="4" t="s">
        <v>3030</v>
      </c>
      <c r="N165" s="4" t="s">
        <v>3030</v>
      </c>
      <c r="O165" s="4">
        <v>1.5</v>
      </c>
      <c r="P165" s="5">
        <v>1064</v>
      </c>
      <c r="Q165" s="6">
        <f t="shared" si="9"/>
        <v>565.25090440000008</v>
      </c>
      <c r="R165" s="7">
        <f t="shared" si="12"/>
        <v>248.71039793600005</v>
      </c>
      <c r="S165" s="5">
        <v>0</v>
      </c>
      <c r="T165" s="29">
        <f t="shared" si="11"/>
        <v>316.54050646400003</v>
      </c>
    </row>
    <row r="166" spans="1:20" x14ac:dyDescent="0.3">
      <c r="A166" s="28" t="s">
        <v>1237</v>
      </c>
      <c r="B166" s="4" t="s">
        <v>82</v>
      </c>
      <c r="C166" s="4" t="s">
        <v>83</v>
      </c>
      <c r="D166" s="4" t="s">
        <v>2071</v>
      </c>
      <c r="E166" s="4" t="s">
        <v>3020</v>
      </c>
      <c r="F166" s="22" t="s">
        <v>2932</v>
      </c>
      <c r="G166" s="4" t="s">
        <v>222</v>
      </c>
      <c r="H166" s="4" t="s">
        <v>54</v>
      </c>
      <c r="I166" s="4" t="s">
        <v>82</v>
      </c>
      <c r="J166" s="4" t="s">
        <v>83</v>
      </c>
      <c r="K166" s="4" t="s">
        <v>2071</v>
      </c>
      <c r="L166" s="4" t="s">
        <v>3020</v>
      </c>
      <c r="M166" s="4" t="s">
        <v>995</v>
      </c>
      <c r="N166" s="4" t="s">
        <v>3027</v>
      </c>
      <c r="O166" s="4">
        <v>3.5</v>
      </c>
      <c r="P166" s="5">
        <v>2479</v>
      </c>
      <c r="Q166" s="6">
        <f t="shared" si="9"/>
        <v>1316.97085715</v>
      </c>
      <c r="R166" s="7">
        <v>0</v>
      </c>
      <c r="S166" s="7">
        <f>Q166-R166</f>
        <v>1316.97085715</v>
      </c>
      <c r="T166" s="29">
        <f t="shared" si="11"/>
        <v>0</v>
      </c>
    </row>
    <row r="167" spans="1:20" x14ac:dyDescent="0.3">
      <c r="A167" s="28" t="s">
        <v>1237</v>
      </c>
      <c r="B167" s="4" t="s">
        <v>82</v>
      </c>
      <c r="C167" s="4" t="s">
        <v>83</v>
      </c>
      <c r="D167" s="4" t="s">
        <v>2071</v>
      </c>
      <c r="E167" s="4" t="s">
        <v>3020</v>
      </c>
      <c r="F167" s="22" t="s">
        <v>2860</v>
      </c>
      <c r="G167" s="4" t="s">
        <v>1236</v>
      </c>
      <c r="H167" s="4" t="s">
        <v>10</v>
      </c>
      <c r="I167" s="4" t="s">
        <v>192</v>
      </c>
      <c r="J167" s="4" t="s">
        <v>190</v>
      </c>
      <c r="K167" s="4" t="s">
        <v>995</v>
      </c>
      <c r="L167" s="4" t="s">
        <v>3037</v>
      </c>
      <c r="M167" s="4" t="s">
        <v>3030</v>
      </c>
      <c r="N167" s="4" t="s">
        <v>3030</v>
      </c>
      <c r="O167" s="4">
        <v>18</v>
      </c>
      <c r="P167" s="5">
        <v>12755</v>
      </c>
      <c r="Q167" s="6">
        <f t="shared" si="9"/>
        <v>6776.1045917500005</v>
      </c>
      <c r="R167" s="7">
        <f>Q167*0.44</f>
        <v>2981.4860203700005</v>
      </c>
      <c r="S167" s="5">
        <v>0</v>
      </c>
      <c r="T167" s="29">
        <f t="shared" si="11"/>
        <v>3794.61857138</v>
      </c>
    </row>
    <row r="168" spans="1:20" x14ac:dyDescent="0.3">
      <c r="A168" s="28" t="s">
        <v>1237</v>
      </c>
      <c r="B168" s="4" t="s">
        <v>82</v>
      </c>
      <c r="C168" s="4" t="s">
        <v>83</v>
      </c>
      <c r="D168" s="4" t="s">
        <v>2071</v>
      </c>
      <c r="E168" s="4" t="s">
        <v>3020</v>
      </c>
      <c r="F168" s="22" t="s">
        <v>2860</v>
      </c>
      <c r="G168" s="4" t="s">
        <v>1236</v>
      </c>
      <c r="H168" s="4" t="s">
        <v>10</v>
      </c>
      <c r="I168" s="4" t="s">
        <v>82</v>
      </c>
      <c r="J168" s="4" t="s">
        <v>83</v>
      </c>
      <c r="K168" s="4" t="s">
        <v>2071</v>
      </c>
      <c r="L168" s="4" t="s">
        <v>3020</v>
      </c>
      <c r="M168" s="4" t="s">
        <v>995</v>
      </c>
      <c r="N168" s="4" t="s">
        <v>3027</v>
      </c>
      <c r="O168" s="4">
        <v>72</v>
      </c>
      <c r="P168" s="5">
        <v>51025</v>
      </c>
      <c r="Q168" s="6">
        <f t="shared" si="9"/>
        <v>27107.074621250002</v>
      </c>
      <c r="R168" s="7">
        <v>0</v>
      </c>
      <c r="S168" s="7">
        <f>Q168-R168</f>
        <v>27107.074621250002</v>
      </c>
      <c r="T168" s="29">
        <f t="shared" si="11"/>
        <v>0</v>
      </c>
    </row>
    <row r="169" spans="1:20" x14ac:dyDescent="0.3">
      <c r="A169" s="28" t="s">
        <v>1237</v>
      </c>
      <c r="B169" s="4" t="s">
        <v>82</v>
      </c>
      <c r="C169" s="4" t="s">
        <v>83</v>
      </c>
      <c r="D169" s="4" t="s">
        <v>2071</v>
      </c>
      <c r="E169" s="4" t="s">
        <v>3020</v>
      </c>
      <c r="F169" s="22" t="s">
        <v>2440</v>
      </c>
      <c r="G169" s="4" t="s">
        <v>305</v>
      </c>
      <c r="H169" s="4" t="s">
        <v>54</v>
      </c>
      <c r="I169" s="4" t="s">
        <v>192</v>
      </c>
      <c r="J169" s="4" t="s">
        <v>190</v>
      </c>
      <c r="K169" s="4" t="s">
        <v>995</v>
      </c>
      <c r="L169" s="4" t="s">
        <v>3037</v>
      </c>
      <c r="M169" s="4" t="s">
        <v>3030</v>
      </c>
      <c r="N169" s="4" t="s">
        <v>3030</v>
      </c>
      <c r="O169" s="4">
        <v>1.5</v>
      </c>
      <c r="P169" s="5">
        <v>1064</v>
      </c>
      <c r="Q169" s="6">
        <f t="shared" si="9"/>
        <v>565.25090440000008</v>
      </c>
      <c r="R169" s="7">
        <f>Q169*0.44</f>
        <v>248.71039793600005</v>
      </c>
      <c r="S169" s="5">
        <v>0</v>
      </c>
      <c r="T169" s="29">
        <f t="shared" si="11"/>
        <v>316.54050646400003</v>
      </c>
    </row>
    <row r="170" spans="1:20" x14ac:dyDescent="0.3">
      <c r="A170" s="28" t="s">
        <v>1237</v>
      </c>
      <c r="B170" s="4" t="s">
        <v>82</v>
      </c>
      <c r="C170" s="4" t="s">
        <v>83</v>
      </c>
      <c r="D170" s="4" t="s">
        <v>2071</v>
      </c>
      <c r="E170" s="4" t="s">
        <v>3020</v>
      </c>
      <c r="F170" s="22" t="s">
        <v>2440</v>
      </c>
      <c r="G170" s="4" t="s">
        <v>305</v>
      </c>
      <c r="H170" s="4" t="s">
        <v>54</v>
      </c>
      <c r="I170" s="4" t="s">
        <v>82</v>
      </c>
      <c r="J170" s="4" t="s">
        <v>83</v>
      </c>
      <c r="K170" s="4" t="s">
        <v>2071</v>
      </c>
      <c r="L170" s="4" t="s">
        <v>3020</v>
      </c>
      <c r="M170" s="4" t="s">
        <v>995</v>
      </c>
      <c r="N170" s="4" t="s">
        <v>3027</v>
      </c>
      <c r="O170" s="4">
        <v>3.5</v>
      </c>
      <c r="P170" s="5">
        <v>2479</v>
      </c>
      <c r="Q170" s="6">
        <f t="shared" si="9"/>
        <v>1316.97085715</v>
      </c>
      <c r="R170" s="7">
        <v>0</v>
      </c>
      <c r="S170" s="7">
        <f>Q170-R170</f>
        <v>1316.97085715</v>
      </c>
      <c r="T170" s="29">
        <f t="shared" si="11"/>
        <v>0</v>
      </c>
    </row>
    <row r="171" spans="1:20" x14ac:dyDescent="0.3">
      <c r="A171" s="28" t="s">
        <v>1473</v>
      </c>
      <c r="B171" s="4" t="s">
        <v>362</v>
      </c>
      <c r="C171" s="4" t="s">
        <v>360</v>
      </c>
      <c r="D171" s="4" t="s">
        <v>1316</v>
      </c>
      <c r="E171" s="4" t="s">
        <v>150</v>
      </c>
      <c r="F171" s="22" t="s">
        <v>2572</v>
      </c>
      <c r="G171" s="4" t="s">
        <v>1472</v>
      </c>
      <c r="H171" s="4" t="s">
        <v>10</v>
      </c>
      <c r="I171" s="4" t="s">
        <v>362</v>
      </c>
      <c r="J171" s="4" t="s">
        <v>360</v>
      </c>
      <c r="K171" s="4" t="s">
        <v>1316</v>
      </c>
      <c r="L171" s="4" t="s">
        <v>150</v>
      </c>
      <c r="M171" s="4" t="s">
        <v>3030</v>
      </c>
      <c r="N171" s="4" t="s">
        <v>3030</v>
      </c>
      <c r="O171" s="4">
        <v>100</v>
      </c>
      <c r="P171" s="5">
        <v>1259</v>
      </c>
      <c r="Q171" s="6">
        <f t="shared" si="9"/>
        <v>668.84482015000003</v>
      </c>
      <c r="R171" s="7">
        <f>Q171*0.44</f>
        <v>294.29172086599999</v>
      </c>
      <c r="S171" s="5">
        <v>0</v>
      </c>
      <c r="T171" s="29">
        <f t="shared" si="11"/>
        <v>374.55309928400004</v>
      </c>
    </row>
    <row r="172" spans="1:20" x14ac:dyDescent="0.3">
      <c r="A172" s="28" t="s">
        <v>1124</v>
      </c>
      <c r="B172" s="4" t="s">
        <v>192</v>
      </c>
      <c r="C172" s="4" t="s">
        <v>190</v>
      </c>
      <c r="D172" s="4" t="s">
        <v>995</v>
      </c>
      <c r="E172" s="4" t="s">
        <v>3037</v>
      </c>
      <c r="F172" s="22" t="s">
        <v>2706</v>
      </c>
      <c r="G172" s="4" t="s">
        <v>999</v>
      </c>
      <c r="H172" s="4" t="s">
        <v>28</v>
      </c>
      <c r="I172" s="4" t="s">
        <v>192</v>
      </c>
      <c r="J172" s="4" t="s">
        <v>190</v>
      </c>
      <c r="K172" s="4" t="s">
        <v>995</v>
      </c>
      <c r="L172" s="4" t="s">
        <v>3037</v>
      </c>
      <c r="M172" s="4" t="s">
        <v>3030</v>
      </c>
      <c r="N172" s="4" t="s">
        <v>3030</v>
      </c>
      <c r="O172" s="4">
        <v>8.5</v>
      </c>
      <c r="P172" s="5">
        <v>2391</v>
      </c>
      <c r="Q172" s="6">
        <f t="shared" si="9"/>
        <v>1270.22078235</v>
      </c>
      <c r="R172" s="7">
        <f>Q172*0.44</f>
        <v>558.89714423400005</v>
      </c>
      <c r="S172" s="5">
        <v>0</v>
      </c>
      <c r="T172" s="29">
        <f t="shared" si="11"/>
        <v>711.32363811599998</v>
      </c>
    </row>
    <row r="173" spans="1:20" x14ac:dyDescent="0.3">
      <c r="A173" s="28" t="s">
        <v>1124</v>
      </c>
      <c r="B173" s="4" t="s">
        <v>192</v>
      </c>
      <c r="C173" s="4" t="s">
        <v>190</v>
      </c>
      <c r="D173" s="4" t="s">
        <v>995</v>
      </c>
      <c r="E173" s="4" t="s">
        <v>3037</v>
      </c>
      <c r="F173" s="22" t="s">
        <v>2706</v>
      </c>
      <c r="G173" s="4" t="s">
        <v>999</v>
      </c>
      <c r="H173" s="4" t="s">
        <v>28</v>
      </c>
      <c r="I173" s="4" t="s">
        <v>82</v>
      </c>
      <c r="J173" s="4" t="s">
        <v>83</v>
      </c>
      <c r="K173" s="4" t="s">
        <v>2071</v>
      </c>
      <c r="L173" s="4" t="s">
        <v>3020</v>
      </c>
      <c r="M173" s="4" t="s">
        <v>995</v>
      </c>
      <c r="N173" s="4" t="s">
        <v>3027</v>
      </c>
      <c r="O173" s="4">
        <v>8.5</v>
      </c>
      <c r="P173" s="5">
        <v>2391</v>
      </c>
      <c r="Q173" s="6">
        <f t="shared" si="9"/>
        <v>1270.22078235</v>
      </c>
      <c r="R173" s="7">
        <v>0</v>
      </c>
      <c r="S173" s="7">
        <f>Q173-R173</f>
        <v>1270.22078235</v>
      </c>
      <c r="T173" s="29">
        <f t="shared" si="11"/>
        <v>0</v>
      </c>
    </row>
    <row r="174" spans="1:20" x14ac:dyDescent="0.3">
      <c r="A174" s="28" t="s">
        <v>1124</v>
      </c>
      <c r="B174" s="4" t="s">
        <v>192</v>
      </c>
      <c r="C174" s="4" t="s">
        <v>190</v>
      </c>
      <c r="D174" s="4" t="s">
        <v>995</v>
      </c>
      <c r="E174" s="4" t="s">
        <v>3037</v>
      </c>
      <c r="F174" s="22" t="s">
        <v>2659</v>
      </c>
      <c r="G174" s="4" t="s">
        <v>282</v>
      </c>
      <c r="H174" s="4" t="s">
        <v>28</v>
      </c>
      <c r="I174" s="4" t="s">
        <v>192</v>
      </c>
      <c r="J174" s="4" t="s">
        <v>190</v>
      </c>
      <c r="K174" s="4" t="s">
        <v>995</v>
      </c>
      <c r="L174" s="4" t="s">
        <v>3037</v>
      </c>
      <c r="M174" s="4" t="s">
        <v>3030</v>
      </c>
      <c r="N174" s="4" t="s">
        <v>3030</v>
      </c>
      <c r="O174" s="4">
        <v>8.5</v>
      </c>
      <c r="P174" s="5">
        <v>2391</v>
      </c>
      <c r="Q174" s="6">
        <f t="shared" si="9"/>
        <v>1270.22078235</v>
      </c>
      <c r="R174" s="7">
        <f>Q174*0.44</f>
        <v>558.89714423400005</v>
      </c>
      <c r="S174" s="5">
        <v>0</v>
      </c>
      <c r="T174" s="29">
        <f t="shared" si="11"/>
        <v>711.32363811599998</v>
      </c>
    </row>
    <row r="175" spans="1:20" x14ac:dyDescent="0.3">
      <c r="A175" s="28" t="s">
        <v>1124</v>
      </c>
      <c r="B175" s="4" t="s">
        <v>192</v>
      </c>
      <c r="C175" s="4" t="s">
        <v>190</v>
      </c>
      <c r="D175" s="4" t="s">
        <v>995</v>
      </c>
      <c r="E175" s="4" t="s">
        <v>3037</v>
      </c>
      <c r="F175" s="22" t="s">
        <v>2659</v>
      </c>
      <c r="G175" s="4" t="s">
        <v>282</v>
      </c>
      <c r="H175" s="4" t="s">
        <v>28</v>
      </c>
      <c r="I175" s="4" t="s">
        <v>82</v>
      </c>
      <c r="J175" s="4" t="s">
        <v>83</v>
      </c>
      <c r="K175" s="4" t="s">
        <v>2071</v>
      </c>
      <c r="L175" s="4" t="s">
        <v>3020</v>
      </c>
      <c r="M175" s="4" t="s">
        <v>995</v>
      </c>
      <c r="N175" s="4" t="s">
        <v>3027</v>
      </c>
      <c r="O175" s="4">
        <v>8.5</v>
      </c>
      <c r="P175" s="5">
        <v>2391</v>
      </c>
      <c r="Q175" s="6">
        <f t="shared" si="9"/>
        <v>1270.22078235</v>
      </c>
      <c r="R175" s="7">
        <v>0</v>
      </c>
      <c r="S175" s="7">
        <f>Q175-R175</f>
        <v>1270.22078235</v>
      </c>
      <c r="T175" s="29">
        <f t="shared" si="11"/>
        <v>0</v>
      </c>
    </row>
    <row r="176" spans="1:20" x14ac:dyDescent="0.3">
      <c r="A176" s="28" t="s">
        <v>1124</v>
      </c>
      <c r="B176" s="4" t="s">
        <v>192</v>
      </c>
      <c r="C176" s="4" t="s">
        <v>190</v>
      </c>
      <c r="D176" s="4" t="s">
        <v>995</v>
      </c>
      <c r="E176" s="4" t="s">
        <v>3037</v>
      </c>
      <c r="F176" s="22" t="s">
        <v>2932</v>
      </c>
      <c r="G176" s="4" t="s">
        <v>222</v>
      </c>
      <c r="H176" s="4" t="s">
        <v>10</v>
      </c>
      <c r="I176" s="4" t="s">
        <v>192</v>
      </c>
      <c r="J176" s="4" t="s">
        <v>190</v>
      </c>
      <c r="K176" s="4" t="s">
        <v>995</v>
      </c>
      <c r="L176" s="4" t="s">
        <v>3037</v>
      </c>
      <c r="M176" s="4" t="s">
        <v>3030</v>
      </c>
      <c r="N176" s="4" t="s">
        <v>3030</v>
      </c>
      <c r="O176" s="4">
        <v>24.5</v>
      </c>
      <c r="P176" s="5">
        <v>6894</v>
      </c>
      <c r="Q176" s="6">
        <f t="shared" si="9"/>
        <v>3662.4433599000004</v>
      </c>
      <c r="R176" s="7">
        <f>Q176*0.44</f>
        <v>1611.4750783560003</v>
      </c>
      <c r="S176" s="5">
        <v>0</v>
      </c>
      <c r="T176" s="29">
        <f t="shared" si="11"/>
        <v>2050.9682815440001</v>
      </c>
    </row>
    <row r="177" spans="1:20" x14ac:dyDescent="0.3">
      <c r="A177" s="28" t="s">
        <v>1124</v>
      </c>
      <c r="B177" s="4" t="s">
        <v>192</v>
      </c>
      <c r="C177" s="4" t="s">
        <v>190</v>
      </c>
      <c r="D177" s="4" t="s">
        <v>995</v>
      </c>
      <c r="E177" s="4" t="s">
        <v>3037</v>
      </c>
      <c r="F177" s="22" t="s">
        <v>2932</v>
      </c>
      <c r="G177" s="4" t="s">
        <v>222</v>
      </c>
      <c r="H177" s="4" t="s">
        <v>10</v>
      </c>
      <c r="I177" s="4" t="s">
        <v>82</v>
      </c>
      <c r="J177" s="4" t="s">
        <v>83</v>
      </c>
      <c r="K177" s="4" t="s">
        <v>2071</v>
      </c>
      <c r="L177" s="4" t="s">
        <v>3020</v>
      </c>
      <c r="M177" s="4" t="s">
        <v>995</v>
      </c>
      <c r="N177" s="4" t="s">
        <v>3027</v>
      </c>
      <c r="O177" s="4">
        <v>24.5</v>
      </c>
      <c r="P177" s="5">
        <v>6894</v>
      </c>
      <c r="Q177" s="6">
        <f t="shared" si="9"/>
        <v>3662.4433599000004</v>
      </c>
      <c r="R177" s="7">
        <v>0</v>
      </c>
      <c r="S177" s="7">
        <f>Q177-R177</f>
        <v>3662.4433599000004</v>
      </c>
      <c r="T177" s="29">
        <f t="shared" si="11"/>
        <v>0</v>
      </c>
    </row>
    <row r="178" spans="1:20" x14ac:dyDescent="0.3">
      <c r="A178" s="28" t="s">
        <v>1124</v>
      </c>
      <c r="B178" s="4" t="s">
        <v>192</v>
      </c>
      <c r="C178" s="4" t="s">
        <v>190</v>
      </c>
      <c r="D178" s="4" t="s">
        <v>995</v>
      </c>
      <c r="E178" s="4" t="s">
        <v>3037</v>
      </c>
      <c r="F178" s="22" t="s">
        <v>2440</v>
      </c>
      <c r="G178" s="4" t="s">
        <v>305</v>
      </c>
      <c r="H178" s="4" t="s">
        <v>28</v>
      </c>
      <c r="I178" s="4" t="s">
        <v>192</v>
      </c>
      <c r="J178" s="4" t="s">
        <v>190</v>
      </c>
      <c r="K178" s="4" t="s">
        <v>995</v>
      </c>
      <c r="L178" s="4" t="s">
        <v>3037</v>
      </c>
      <c r="M178" s="4" t="s">
        <v>3030</v>
      </c>
      <c r="N178" s="4" t="s">
        <v>3030</v>
      </c>
      <c r="O178" s="4">
        <v>8.5</v>
      </c>
      <c r="P178" s="5">
        <v>2391</v>
      </c>
      <c r="Q178" s="6">
        <f t="shared" si="9"/>
        <v>1270.22078235</v>
      </c>
      <c r="R178" s="7">
        <f>Q178*0.44</f>
        <v>558.89714423400005</v>
      </c>
      <c r="S178" s="5">
        <v>0</v>
      </c>
      <c r="T178" s="29">
        <f t="shared" si="11"/>
        <v>711.32363811599998</v>
      </c>
    </row>
    <row r="179" spans="1:20" x14ac:dyDescent="0.3">
      <c r="A179" s="28" t="s">
        <v>1124</v>
      </c>
      <c r="B179" s="4" t="s">
        <v>192</v>
      </c>
      <c r="C179" s="4" t="s">
        <v>190</v>
      </c>
      <c r="D179" s="4" t="s">
        <v>995</v>
      </c>
      <c r="E179" s="4" t="s">
        <v>3037</v>
      </c>
      <c r="F179" s="22" t="s">
        <v>2440</v>
      </c>
      <c r="G179" s="4" t="s">
        <v>305</v>
      </c>
      <c r="H179" s="4" t="s">
        <v>28</v>
      </c>
      <c r="I179" s="4" t="s">
        <v>82</v>
      </c>
      <c r="J179" s="4" t="s">
        <v>83</v>
      </c>
      <c r="K179" s="4" t="s">
        <v>2071</v>
      </c>
      <c r="L179" s="4" t="s">
        <v>3020</v>
      </c>
      <c r="M179" s="4" t="s">
        <v>995</v>
      </c>
      <c r="N179" s="4" t="s">
        <v>3027</v>
      </c>
      <c r="O179" s="4">
        <v>8.5</v>
      </c>
      <c r="P179" s="5">
        <v>2391</v>
      </c>
      <c r="Q179" s="6">
        <f t="shared" si="9"/>
        <v>1270.22078235</v>
      </c>
      <c r="R179" s="7">
        <v>0</v>
      </c>
      <c r="S179" s="7">
        <f>Q179-R179</f>
        <v>1270.22078235</v>
      </c>
      <c r="T179" s="29">
        <f t="shared" si="11"/>
        <v>0</v>
      </c>
    </row>
    <row r="180" spans="1:20" x14ac:dyDescent="0.3">
      <c r="A180" s="28" t="s">
        <v>1166</v>
      </c>
      <c r="B180" s="4" t="s">
        <v>192</v>
      </c>
      <c r="C180" s="4" t="s">
        <v>190</v>
      </c>
      <c r="D180" s="4" t="s">
        <v>995</v>
      </c>
      <c r="E180" s="4" t="s">
        <v>3037</v>
      </c>
      <c r="F180" s="22" t="s">
        <v>2706</v>
      </c>
      <c r="G180" s="4" t="s">
        <v>999</v>
      </c>
      <c r="H180" s="4" t="s">
        <v>28</v>
      </c>
      <c r="I180" s="4" t="s">
        <v>192</v>
      </c>
      <c r="J180" s="4" t="s">
        <v>190</v>
      </c>
      <c r="K180" s="4" t="s">
        <v>995</v>
      </c>
      <c r="L180" s="4" t="s">
        <v>3037</v>
      </c>
      <c r="M180" s="4" t="s">
        <v>3030</v>
      </c>
      <c r="N180" s="4" t="s">
        <v>3030</v>
      </c>
      <c r="O180" s="4">
        <v>8.5</v>
      </c>
      <c r="P180" s="5">
        <v>0</v>
      </c>
      <c r="Q180" s="6">
        <f t="shared" si="9"/>
        <v>0</v>
      </c>
      <c r="R180" s="7">
        <f>Q180*0.44</f>
        <v>0</v>
      </c>
      <c r="S180" s="5">
        <v>0</v>
      </c>
      <c r="T180" s="29">
        <f t="shared" si="11"/>
        <v>0</v>
      </c>
    </row>
    <row r="181" spans="1:20" x14ac:dyDescent="0.3">
      <c r="A181" s="28" t="s">
        <v>1166</v>
      </c>
      <c r="B181" s="4" t="s">
        <v>192</v>
      </c>
      <c r="C181" s="4" t="s">
        <v>190</v>
      </c>
      <c r="D181" s="4" t="s">
        <v>995</v>
      </c>
      <c r="E181" s="4" t="s">
        <v>3037</v>
      </c>
      <c r="F181" s="22" t="s">
        <v>2706</v>
      </c>
      <c r="G181" s="4" t="s">
        <v>999</v>
      </c>
      <c r="H181" s="4" t="s">
        <v>28</v>
      </c>
      <c r="I181" s="4" t="s">
        <v>82</v>
      </c>
      <c r="J181" s="4" t="s">
        <v>83</v>
      </c>
      <c r="K181" s="4" t="s">
        <v>2071</v>
      </c>
      <c r="L181" s="4" t="s">
        <v>3020</v>
      </c>
      <c r="M181" s="4" t="s">
        <v>995</v>
      </c>
      <c r="N181" s="4" t="s">
        <v>3027</v>
      </c>
      <c r="O181" s="4">
        <v>8.5</v>
      </c>
      <c r="P181" s="5">
        <v>0</v>
      </c>
      <c r="Q181" s="6">
        <f t="shared" si="9"/>
        <v>0</v>
      </c>
      <c r="R181" s="7">
        <v>0</v>
      </c>
      <c r="S181" s="7">
        <f>Q181-R181</f>
        <v>0</v>
      </c>
      <c r="T181" s="29">
        <f t="shared" si="11"/>
        <v>0</v>
      </c>
    </row>
    <row r="182" spans="1:20" x14ac:dyDescent="0.3">
      <c r="A182" s="28" t="s">
        <v>1166</v>
      </c>
      <c r="B182" s="4" t="s">
        <v>192</v>
      </c>
      <c r="C182" s="4" t="s">
        <v>190</v>
      </c>
      <c r="D182" s="4" t="s">
        <v>995</v>
      </c>
      <c r="E182" s="4" t="s">
        <v>3037</v>
      </c>
      <c r="F182" s="22" t="s">
        <v>2659</v>
      </c>
      <c r="G182" s="4" t="s">
        <v>282</v>
      </c>
      <c r="H182" s="4" t="s">
        <v>28</v>
      </c>
      <c r="I182" s="4" t="s">
        <v>192</v>
      </c>
      <c r="J182" s="4" t="s">
        <v>190</v>
      </c>
      <c r="K182" s="4" t="s">
        <v>995</v>
      </c>
      <c r="L182" s="4" t="s">
        <v>3037</v>
      </c>
      <c r="M182" s="4" t="s">
        <v>3030</v>
      </c>
      <c r="N182" s="4" t="s">
        <v>3030</v>
      </c>
      <c r="O182" s="4">
        <v>8.5</v>
      </c>
      <c r="P182" s="5">
        <v>0</v>
      </c>
      <c r="Q182" s="6">
        <f t="shared" si="9"/>
        <v>0</v>
      </c>
      <c r="R182" s="7">
        <f>Q182*0.44</f>
        <v>0</v>
      </c>
      <c r="S182" s="5">
        <v>0</v>
      </c>
      <c r="T182" s="29">
        <f t="shared" si="11"/>
        <v>0</v>
      </c>
    </row>
    <row r="183" spans="1:20" x14ac:dyDescent="0.3">
      <c r="A183" s="28" t="s">
        <v>1166</v>
      </c>
      <c r="B183" s="4" t="s">
        <v>192</v>
      </c>
      <c r="C183" s="4" t="s">
        <v>190</v>
      </c>
      <c r="D183" s="4" t="s">
        <v>995</v>
      </c>
      <c r="E183" s="4" t="s">
        <v>3037</v>
      </c>
      <c r="F183" s="22" t="s">
        <v>2659</v>
      </c>
      <c r="G183" s="4" t="s">
        <v>282</v>
      </c>
      <c r="H183" s="4" t="s">
        <v>28</v>
      </c>
      <c r="I183" s="4" t="s">
        <v>82</v>
      </c>
      <c r="J183" s="4" t="s">
        <v>83</v>
      </c>
      <c r="K183" s="4" t="s">
        <v>2071</v>
      </c>
      <c r="L183" s="4" t="s">
        <v>3020</v>
      </c>
      <c r="M183" s="4" t="s">
        <v>995</v>
      </c>
      <c r="N183" s="4" t="s">
        <v>3027</v>
      </c>
      <c r="O183" s="4">
        <v>8.5</v>
      </c>
      <c r="P183" s="5">
        <v>0</v>
      </c>
      <c r="Q183" s="6">
        <f t="shared" si="9"/>
        <v>0</v>
      </c>
      <c r="R183" s="7">
        <v>0</v>
      </c>
      <c r="S183" s="7">
        <f>Q183-R183</f>
        <v>0</v>
      </c>
      <c r="T183" s="29">
        <f t="shared" si="11"/>
        <v>0</v>
      </c>
    </row>
    <row r="184" spans="1:20" x14ac:dyDescent="0.3">
      <c r="A184" s="28" t="s">
        <v>1166</v>
      </c>
      <c r="B184" s="4" t="s">
        <v>192</v>
      </c>
      <c r="C184" s="4" t="s">
        <v>190</v>
      </c>
      <c r="D184" s="4" t="s">
        <v>995</v>
      </c>
      <c r="E184" s="4" t="s">
        <v>3037</v>
      </c>
      <c r="F184" s="22" t="s">
        <v>2932</v>
      </c>
      <c r="G184" s="4" t="s">
        <v>222</v>
      </c>
      <c r="H184" s="4" t="s">
        <v>10</v>
      </c>
      <c r="I184" s="4" t="s">
        <v>192</v>
      </c>
      <c r="J184" s="4" t="s">
        <v>190</v>
      </c>
      <c r="K184" s="4" t="s">
        <v>995</v>
      </c>
      <c r="L184" s="4" t="s">
        <v>3037</v>
      </c>
      <c r="M184" s="4" t="s">
        <v>3030</v>
      </c>
      <c r="N184" s="4" t="s">
        <v>3030</v>
      </c>
      <c r="O184" s="4">
        <v>24.5</v>
      </c>
      <c r="P184" s="5">
        <v>0</v>
      </c>
      <c r="Q184" s="6">
        <f t="shared" si="9"/>
        <v>0</v>
      </c>
      <c r="R184" s="7">
        <f>Q184*0.44</f>
        <v>0</v>
      </c>
      <c r="S184" s="5">
        <v>0</v>
      </c>
      <c r="T184" s="29">
        <f t="shared" si="11"/>
        <v>0</v>
      </c>
    </row>
    <row r="185" spans="1:20" x14ac:dyDescent="0.3">
      <c r="A185" s="28" t="s">
        <v>1166</v>
      </c>
      <c r="B185" s="4" t="s">
        <v>192</v>
      </c>
      <c r="C185" s="4" t="s">
        <v>190</v>
      </c>
      <c r="D185" s="4" t="s">
        <v>995</v>
      </c>
      <c r="E185" s="4" t="s">
        <v>3037</v>
      </c>
      <c r="F185" s="22" t="s">
        <v>2932</v>
      </c>
      <c r="G185" s="4" t="s">
        <v>222</v>
      </c>
      <c r="H185" s="4" t="s">
        <v>10</v>
      </c>
      <c r="I185" s="4" t="s">
        <v>82</v>
      </c>
      <c r="J185" s="4" t="s">
        <v>83</v>
      </c>
      <c r="K185" s="4" t="s">
        <v>2071</v>
      </c>
      <c r="L185" s="4" t="s">
        <v>3020</v>
      </c>
      <c r="M185" s="4" t="s">
        <v>995</v>
      </c>
      <c r="N185" s="4" t="s">
        <v>3027</v>
      </c>
      <c r="O185" s="4">
        <v>24.5</v>
      </c>
      <c r="P185" s="5">
        <v>0</v>
      </c>
      <c r="Q185" s="6">
        <f t="shared" si="9"/>
        <v>0</v>
      </c>
      <c r="R185" s="7">
        <v>0</v>
      </c>
      <c r="S185" s="7">
        <f>Q185-R185</f>
        <v>0</v>
      </c>
      <c r="T185" s="29">
        <f t="shared" si="11"/>
        <v>0</v>
      </c>
    </row>
    <row r="186" spans="1:20" x14ac:dyDescent="0.3">
      <c r="A186" s="28" t="s">
        <v>1166</v>
      </c>
      <c r="B186" s="4" t="s">
        <v>192</v>
      </c>
      <c r="C186" s="4" t="s">
        <v>190</v>
      </c>
      <c r="D186" s="4" t="s">
        <v>995</v>
      </c>
      <c r="E186" s="4" t="s">
        <v>3037</v>
      </c>
      <c r="F186" s="22" t="s">
        <v>2440</v>
      </c>
      <c r="G186" s="4" t="s">
        <v>305</v>
      </c>
      <c r="H186" s="4" t="s">
        <v>28</v>
      </c>
      <c r="I186" s="4" t="s">
        <v>192</v>
      </c>
      <c r="J186" s="4" t="s">
        <v>190</v>
      </c>
      <c r="K186" s="4" t="s">
        <v>995</v>
      </c>
      <c r="L186" s="4" t="s">
        <v>3037</v>
      </c>
      <c r="M186" s="4" t="s">
        <v>3030</v>
      </c>
      <c r="N186" s="4" t="s">
        <v>3030</v>
      </c>
      <c r="O186" s="4">
        <v>8.5</v>
      </c>
      <c r="P186" s="5">
        <v>0</v>
      </c>
      <c r="Q186" s="6">
        <f t="shared" si="9"/>
        <v>0</v>
      </c>
      <c r="R186" s="7">
        <f>Q186*0.44</f>
        <v>0</v>
      </c>
      <c r="S186" s="5">
        <v>0</v>
      </c>
      <c r="T186" s="29">
        <f t="shared" si="11"/>
        <v>0</v>
      </c>
    </row>
    <row r="187" spans="1:20" x14ac:dyDescent="0.3">
      <c r="A187" s="28" t="s">
        <v>1166</v>
      </c>
      <c r="B187" s="4" t="s">
        <v>192</v>
      </c>
      <c r="C187" s="4" t="s">
        <v>190</v>
      </c>
      <c r="D187" s="4" t="s">
        <v>995</v>
      </c>
      <c r="E187" s="4" t="s">
        <v>3037</v>
      </c>
      <c r="F187" s="22" t="s">
        <v>2440</v>
      </c>
      <c r="G187" s="4" t="s">
        <v>305</v>
      </c>
      <c r="H187" s="4" t="s">
        <v>28</v>
      </c>
      <c r="I187" s="4" t="s">
        <v>82</v>
      </c>
      <c r="J187" s="4" t="s">
        <v>83</v>
      </c>
      <c r="K187" s="4" t="s">
        <v>2071</v>
      </c>
      <c r="L187" s="4" t="s">
        <v>3020</v>
      </c>
      <c r="M187" s="4" t="s">
        <v>995</v>
      </c>
      <c r="N187" s="4" t="s">
        <v>3027</v>
      </c>
      <c r="O187" s="4">
        <v>8.5</v>
      </c>
      <c r="P187" s="5">
        <v>0</v>
      </c>
      <c r="Q187" s="6">
        <f t="shared" si="9"/>
        <v>0</v>
      </c>
      <c r="R187" s="7">
        <v>0</v>
      </c>
      <c r="S187" s="7">
        <f>Q187-R187</f>
        <v>0</v>
      </c>
      <c r="T187" s="29">
        <f t="shared" si="11"/>
        <v>0</v>
      </c>
    </row>
    <row r="188" spans="1:20" x14ac:dyDescent="0.3">
      <c r="A188" s="28" t="s">
        <v>1235</v>
      </c>
      <c r="B188" s="4" t="s">
        <v>192</v>
      </c>
      <c r="C188" s="4" t="s">
        <v>190</v>
      </c>
      <c r="D188" s="4" t="s">
        <v>995</v>
      </c>
      <c r="E188" s="4" t="s">
        <v>3037</v>
      </c>
      <c r="F188" s="22" t="s">
        <v>2706</v>
      </c>
      <c r="G188" s="4" t="s">
        <v>999</v>
      </c>
      <c r="H188" s="4" t="s">
        <v>28</v>
      </c>
      <c r="I188" s="4" t="s">
        <v>192</v>
      </c>
      <c r="J188" s="4" t="s">
        <v>190</v>
      </c>
      <c r="K188" s="4" t="s">
        <v>995</v>
      </c>
      <c r="L188" s="4" t="s">
        <v>3037</v>
      </c>
      <c r="M188" s="4" t="s">
        <v>3030</v>
      </c>
      <c r="N188" s="4" t="s">
        <v>3030</v>
      </c>
      <c r="O188" s="4">
        <v>8.5</v>
      </c>
      <c r="P188" s="5">
        <v>6959</v>
      </c>
      <c r="Q188" s="6">
        <f t="shared" si="9"/>
        <v>3696.9746651500004</v>
      </c>
      <c r="R188" s="7">
        <f>Q188*0.44</f>
        <v>1626.6688526660002</v>
      </c>
      <c r="S188" s="5">
        <v>0</v>
      </c>
      <c r="T188" s="29">
        <f t="shared" si="11"/>
        <v>2070.3058124839999</v>
      </c>
    </row>
    <row r="189" spans="1:20" x14ac:dyDescent="0.3">
      <c r="A189" s="28" t="s">
        <v>1235</v>
      </c>
      <c r="B189" s="4" t="s">
        <v>192</v>
      </c>
      <c r="C189" s="4" t="s">
        <v>190</v>
      </c>
      <c r="D189" s="4" t="s">
        <v>995</v>
      </c>
      <c r="E189" s="4" t="s">
        <v>3037</v>
      </c>
      <c r="F189" s="22" t="s">
        <v>2706</v>
      </c>
      <c r="G189" s="4" t="s">
        <v>999</v>
      </c>
      <c r="H189" s="4" t="s">
        <v>28</v>
      </c>
      <c r="I189" s="4" t="s">
        <v>82</v>
      </c>
      <c r="J189" s="4" t="s">
        <v>83</v>
      </c>
      <c r="K189" s="4" t="s">
        <v>2071</v>
      </c>
      <c r="L189" s="4" t="s">
        <v>3020</v>
      </c>
      <c r="M189" s="4" t="s">
        <v>995</v>
      </c>
      <c r="N189" s="4" t="s">
        <v>3027</v>
      </c>
      <c r="O189" s="4">
        <v>8.5</v>
      </c>
      <c r="P189" s="5">
        <v>6959</v>
      </c>
      <c r="Q189" s="6">
        <f t="shared" si="9"/>
        <v>3696.9746651500004</v>
      </c>
      <c r="R189" s="7">
        <v>0</v>
      </c>
      <c r="S189" s="7">
        <f>Q189-R189</f>
        <v>3696.9746651500004</v>
      </c>
      <c r="T189" s="29">
        <f t="shared" si="11"/>
        <v>0</v>
      </c>
    </row>
    <row r="190" spans="1:20" x14ac:dyDescent="0.3">
      <c r="A190" s="28" t="s">
        <v>1235</v>
      </c>
      <c r="B190" s="4" t="s">
        <v>192</v>
      </c>
      <c r="C190" s="4" t="s">
        <v>190</v>
      </c>
      <c r="D190" s="4" t="s">
        <v>995</v>
      </c>
      <c r="E190" s="4" t="s">
        <v>3037</v>
      </c>
      <c r="F190" s="22" t="s">
        <v>2659</v>
      </c>
      <c r="G190" s="4" t="s">
        <v>282</v>
      </c>
      <c r="H190" s="4" t="s">
        <v>28</v>
      </c>
      <c r="I190" s="4" t="s">
        <v>192</v>
      </c>
      <c r="J190" s="4" t="s">
        <v>190</v>
      </c>
      <c r="K190" s="4" t="s">
        <v>995</v>
      </c>
      <c r="L190" s="4" t="s">
        <v>3037</v>
      </c>
      <c r="M190" s="4" t="s">
        <v>3030</v>
      </c>
      <c r="N190" s="4" t="s">
        <v>3030</v>
      </c>
      <c r="O190" s="4">
        <v>8.5</v>
      </c>
      <c r="P190" s="5">
        <v>6959</v>
      </c>
      <c r="Q190" s="6">
        <f t="shared" si="9"/>
        <v>3696.9746651500004</v>
      </c>
      <c r="R190" s="7">
        <f>Q190*0.44</f>
        <v>1626.6688526660002</v>
      </c>
      <c r="S190" s="5">
        <v>0</v>
      </c>
      <c r="T190" s="29">
        <f t="shared" si="11"/>
        <v>2070.3058124839999</v>
      </c>
    </row>
    <row r="191" spans="1:20" x14ac:dyDescent="0.3">
      <c r="A191" s="28" t="s">
        <v>1235</v>
      </c>
      <c r="B191" s="4" t="s">
        <v>192</v>
      </c>
      <c r="C191" s="4" t="s">
        <v>190</v>
      </c>
      <c r="D191" s="4" t="s">
        <v>995</v>
      </c>
      <c r="E191" s="4" t="s">
        <v>3037</v>
      </c>
      <c r="F191" s="22" t="s">
        <v>2659</v>
      </c>
      <c r="G191" s="4" t="s">
        <v>282</v>
      </c>
      <c r="H191" s="4" t="s">
        <v>28</v>
      </c>
      <c r="I191" s="4" t="s">
        <v>82</v>
      </c>
      <c r="J191" s="4" t="s">
        <v>83</v>
      </c>
      <c r="K191" s="4" t="s">
        <v>2071</v>
      </c>
      <c r="L191" s="4" t="s">
        <v>3020</v>
      </c>
      <c r="M191" s="4" t="s">
        <v>995</v>
      </c>
      <c r="N191" s="4" t="s">
        <v>3027</v>
      </c>
      <c r="O191" s="4">
        <v>8.5</v>
      </c>
      <c r="P191" s="5">
        <v>6959</v>
      </c>
      <c r="Q191" s="6">
        <f t="shared" si="9"/>
        <v>3696.9746651500004</v>
      </c>
      <c r="R191" s="7">
        <v>0</v>
      </c>
      <c r="S191" s="7">
        <f>Q191-R191</f>
        <v>3696.9746651500004</v>
      </c>
      <c r="T191" s="29">
        <f t="shared" si="11"/>
        <v>0</v>
      </c>
    </row>
    <row r="192" spans="1:20" x14ac:dyDescent="0.3">
      <c r="A192" s="28" t="s">
        <v>1235</v>
      </c>
      <c r="B192" s="4" t="s">
        <v>192</v>
      </c>
      <c r="C192" s="4" t="s">
        <v>190</v>
      </c>
      <c r="D192" s="4" t="s">
        <v>995</v>
      </c>
      <c r="E192" s="4" t="s">
        <v>3037</v>
      </c>
      <c r="F192" s="22" t="s">
        <v>2932</v>
      </c>
      <c r="G192" s="4" t="s">
        <v>222</v>
      </c>
      <c r="H192" s="4" t="s">
        <v>10</v>
      </c>
      <c r="I192" s="4" t="s">
        <v>192</v>
      </c>
      <c r="J192" s="4" t="s">
        <v>190</v>
      </c>
      <c r="K192" s="4" t="s">
        <v>995</v>
      </c>
      <c r="L192" s="4" t="s">
        <v>3037</v>
      </c>
      <c r="M192" s="4" t="s">
        <v>3030</v>
      </c>
      <c r="N192" s="4" t="s">
        <v>3030</v>
      </c>
      <c r="O192" s="4">
        <v>24.5</v>
      </c>
      <c r="P192" s="5">
        <v>20058</v>
      </c>
      <c r="Q192" s="6">
        <f t="shared" si="9"/>
        <v>10655.829549300001</v>
      </c>
      <c r="R192" s="7">
        <f>Q192*0.44</f>
        <v>4688.5650016919999</v>
      </c>
      <c r="S192" s="5">
        <v>0</v>
      </c>
      <c r="T192" s="29">
        <f t="shared" si="11"/>
        <v>5967.2645476080006</v>
      </c>
    </row>
    <row r="193" spans="1:20" x14ac:dyDescent="0.3">
      <c r="A193" s="28" t="s">
        <v>1235</v>
      </c>
      <c r="B193" s="4" t="s">
        <v>192</v>
      </c>
      <c r="C193" s="4" t="s">
        <v>190</v>
      </c>
      <c r="D193" s="4" t="s">
        <v>995</v>
      </c>
      <c r="E193" s="4" t="s">
        <v>3037</v>
      </c>
      <c r="F193" s="22" t="s">
        <v>2932</v>
      </c>
      <c r="G193" s="4" t="s">
        <v>222</v>
      </c>
      <c r="H193" s="4" t="s">
        <v>10</v>
      </c>
      <c r="I193" s="4" t="s">
        <v>82</v>
      </c>
      <c r="J193" s="4" t="s">
        <v>83</v>
      </c>
      <c r="K193" s="4" t="s">
        <v>2071</v>
      </c>
      <c r="L193" s="4" t="s">
        <v>3020</v>
      </c>
      <c r="M193" s="4" t="s">
        <v>995</v>
      </c>
      <c r="N193" s="4" t="s">
        <v>3027</v>
      </c>
      <c r="O193" s="4">
        <v>24.5</v>
      </c>
      <c r="P193" s="5">
        <v>20058</v>
      </c>
      <c r="Q193" s="6">
        <f t="shared" si="9"/>
        <v>10655.829549300001</v>
      </c>
      <c r="R193" s="7">
        <v>0</v>
      </c>
      <c r="S193" s="7">
        <f>Q193-R193</f>
        <v>10655.829549300001</v>
      </c>
      <c r="T193" s="29">
        <f t="shared" si="11"/>
        <v>0</v>
      </c>
    </row>
    <row r="194" spans="1:20" x14ac:dyDescent="0.3">
      <c r="A194" s="28" t="s">
        <v>1235</v>
      </c>
      <c r="B194" s="4" t="s">
        <v>192</v>
      </c>
      <c r="C194" s="4" t="s">
        <v>190</v>
      </c>
      <c r="D194" s="4" t="s">
        <v>995</v>
      </c>
      <c r="E194" s="4" t="s">
        <v>3037</v>
      </c>
      <c r="F194" s="22" t="s">
        <v>2440</v>
      </c>
      <c r="G194" s="4" t="s">
        <v>305</v>
      </c>
      <c r="H194" s="4" t="s">
        <v>28</v>
      </c>
      <c r="I194" s="4" t="s">
        <v>192</v>
      </c>
      <c r="J194" s="4" t="s">
        <v>190</v>
      </c>
      <c r="K194" s="4" t="s">
        <v>995</v>
      </c>
      <c r="L194" s="4" t="s">
        <v>3037</v>
      </c>
      <c r="M194" s="4" t="s">
        <v>3030</v>
      </c>
      <c r="N194" s="4" t="s">
        <v>3030</v>
      </c>
      <c r="O194" s="4">
        <v>8.5</v>
      </c>
      <c r="P194" s="5">
        <v>6959</v>
      </c>
      <c r="Q194" s="6">
        <f t="shared" si="9"/>
        <v>3696.9746651500004</v>
      </c>
      <c r="R194" s="7">
        <f>Q194*0.44</f>
        <v>1626.6688526660002</v>
      </c>
      <c r="S194" s="5">
        <v>0</v>
      </c>
      <c r="T194" s="29">
        <f t="shared" si="11"/>
        <v>2070.3058124839999</v>
      </c>
    </row>
    <row r="195" spans="1:20" x14ac:dyDescent="0.3">
      <c r="A195" s="28" t="s">
        <v>1235</v>
      </c>
      <c r="B195" s="4" t="s">
        <v>192</v>
      </c>
      <c r="C195" s="4" t="s">
        <v>190</v>
      </c>
      <c r="D195" s="4" t="s">
        <v>995</v>
      </c>
      <c r="E195" s="4" t="s">
        <v>3037</v>
      </c>
      <c r="F195" s="22" t="s">
        <v>2440</v>
      </c>
      <c r="G195" s="4" t="s">
        <v>305</v>
      </c>
      <c r="H195" s="4" t="s">
        <v>28</v>
      </c>
      <c r="I195" s="4" t="s">
        <v>82</v>
      </c>
      <c r="J195" s="4" t="s">
        <v>83</v>
      </c>
      <c r="K195" s="4" t="s">
        <v>2071</v>
      </c>
      <c r="L195" s="4" t="s">
        <v>3020</v>
      </c>
      <c r="M195" s="4" t="s">
        <v>995</v>
      </c>
      <c r="N195" s="4" t="s">
        <v>3027</v>
      </c>
      <c r="O195" s="4">
        <v>8.5</v>
      </c>
      <c r="P195" s="5">
        <v>6959</v>
      </c>
      <c r="Q195" s="6">
        <f t="shared" si="9"/>
        <v>3696.9746651500004</v>
      </c>
      <c r="R195" s="7">
        <v>0</v>
      </c>
      <c r="S195" s="7">
        <f>Q195-R195</f>
        <v>3696.9746651500004</v>
      </c>
      <c r="T195" s="29">
        <f t="shared" si="11"/>
        <v>0</v>
      </c>
    </row>
    <row r="196" spans="1:20" x14ac:dyDescent="0.3">
      <c r="A196" s="28" t="s">
        <v>1005</v>
      </c>
      <c r="B196" s="4" t="s">
        <v>192</v>
      </c>
      <c r="C196" s="4" t="s">
        <v>190</v>
      </c>
      <c r="D196" s="4" t="s">
        <v>995</v>
      </c>
      <c r="E196" s="4" t="s">
        <v>3037</v>
      </c>
      <c r="F196" s="22" t="s">
        <v>2706</v>
      </c>
      <c r="G196" s="4" t="s">
        <v>999</v>
      </c>
      <c r="H196" s="4" t="s">
        <v>28</v>
      </c>
      <c r="I196" s="4" t="s">
        <v>192</v>
      </c>
      <c r="J196" s="4" t="s">
        <v>190</v>
      </c>
      <c r="K196" s="4" t="s">
        <v>995</v>
      </c>
      <c r="L196" s="4" t="s">
        <v>3037</v>
      </c>
      <c r="M196" s="4" t="s">
        <v>3030</v>
      </c>
      <c r="N196" s="4" t="s">
        <v>3030</v>
      </c>
      <c r="O196" s="4">
        <v>8.5</v>
      </c>
      <c r="P196" s="5">
        <v>4451</v>
      </c>
      <c r="Q196" s="6">
        <f t="shared" ref="Q196:Q259" si="13">P196*$Q$2</f>
        <v>2364.59753335</v>
      </c>
      <c r="R196" s="7">
        <f>Q196*0.44</f>
        <v>1040.4229146740001</v>
      </c>
      <c r="S196" s="5">
        <v>0</v>
      </c>
      <c r="T196" s="29">
        <f t="shared" ref="T196:T259" si="14">Q196-R196-S196</f>
        <v>1324.1746186759999</v>
      </c>
    </row>
    <row r="197" spans="1:20" x14ac:dyDescent="0.3">
      <c r="A197" s="28" t="s">
        <v>1005</v>
      </c>
      <c r="B197" s="4" t="s">
        <v>192</v>
      </c>
      <c r="C197" s="4" t="s">
        <v>190</v>
      </c>
      <c r="D197" s="4" t="s">
        <v>995</v>
      </c>
      <c r="E197" s="4" t="s">
        <v>3037</v>
      </c>
      <c r="F197" s="22" t="s">
        <v>2706</v>
      </c>
      <c r="G197" s="4" t="s">
        <v>999</v>
      </c>
      <c r="H197" s="4" t="s">
        <v>28</v>
      </c>
      <c r="I197" s="4" t="s">
        <v>82</v>
      </c>
      <c r="J197" s="4" t="s">
        <v>83</v>
      </c>
      <c r="K197" s="4" t="s">
        <v>2071</v>
      </c>
      <c r="L197" s="4" t="s">
        <v>3020</v>
      </c>
      <c r="M197" s="4" t="s">
        <v>995</v>
      </c>
      <c r="N197" s="4" t="s">
        <v>3027</v>
      </c>
      <c r="O197" s="4">
        <v>8.5</v>
      </c>
      <c r="P197" s="5">
        <v>4451</v>
      </c>
      <c r="Q197" s="6">
        <f t="shared" si="13"/>
        <v>2364.59753335</v>
      </c>
      <c r="R197" s="7">
        <v>0</v>
      </c>
      <c r="S197" s="7">
        <f>Q197-R197</f>
        <v>2364.59753335</v>
      </c>
      <c r="T197" s="29">
        <f t="shared" si="14"/>
        <v>0</v>
      </c>
    </row>
    <row r="198" spans="1:20" x14ac:dyDescent="0.3">
      <c r="A198" s="28" t="s">
        <v>1005</v>
      </c>
      <c r="B198" s="4" t="s">
        <v>192</v>
      </c>
      <c r="C198" s="4" t="s">
        <v>190</v>
      </c>
      <c r="D198" s="4" t="s">
        <v>995</v>
      </c>
      <c r="E198" s="4" t="s">
        <v>3037</v>
      </c>
      <c r="F198" s="22" t="s">
        <v>2659</v>
      </c>
      <c r="G198" s="4" t="s">
        <v>282</v>
      </c>
      <c r="H198" s="4" t="s">
        <v>28</v>
      </c>
      <c r="I198" s="4" t="s">
        <v>192</v>
      </c>
      <c r="J198" s="4" t="s">
        <v>190</v>
      </c>
      <c r="K198" s="4" t="s">
        <v>995</v>
      </c>
      <c r="L198" s="4" t="s">
        <v>3037</v>
      </c>
      <c r="M198" s="4" t="s">
        <v>3030</v>
      </c>
      <c r="N198" s="4" t="s">
        <v>3030</v>
      </c>
      <c r="O198" s="4">
        <v>8.5</v>
      </c>
      <c r="P198" s="5">
        <v>4451</v>
      </c>
      <c r="Q198" s="6">
        <f t="shared" si="13"/>
        <v>2364.59753335</v>
      </c>
      <c r="R198" s="7">
        <f>Q198*0.44</f>
        <v>1040.4229146740001</v>
      </c>
      <c r="S198" s="5">
        <v>0</v>
      </c>
      <c r="T198" s="29">
        <f t="shared" si="14"/>
        <v>1324.1746186759999</v>
      </c>
    </row>
    <row r="199" spans="1:20" x14ac:dyDescent="0.3">
      <c r="A199" s="28" t="s">
        <v>1005</v>
      </c>
      <c r="B199" s="4" t="s">
        <v>192</v>
      </c>
      <c r="C199" s="4" t="s">
        <v>190</v>
      </c>
      <c r="D199" s="4" t="s">
        <v>995</v>
      </c>
      <c r="E199" s="4" t="s">
        <v>3037</v>
      </c>
      <c r="F199" s="22" t="s">
        <v>2659</v>
      </c>
      <c r="G199" s="4" t="s">
        <v>282</v>
      </c>
      <c r="H199" s="4" t="s">
        <v>28</v>
      </c>
      <c r="I199" s="4" t="s">
        <v>82</v>
      </c>
      <c r="J199" s="4" t="s">
        <v>83</v>
      </c>
      <c r="K199" s="4" t="s">
        <v>2071</v>
      </c>
      <c r="L199" s="4" t="s">
        <v>3020</v>
      </c>
      <c r="M199" s="4" t="s">
        <v>995</v>
      </c>
      <c r="N199" s="4" t="s">
        <v>3027</v>
      </c>
      <c r="O199" s="4">
        <v>8.5</v>
      </c>
      <c r="P199" s="5">
        <v>4451</v>
      </c>
      <c r="Q199" s="6">
        <f t="shared" si="13"/>
        <v>2364.59753335</v>
      </c>
      <c r="R199" s="7">
        <v>0</v>
      </c>
      <c r="S199" s="7">
        <f>Q199-R199</f>
        <v>2364.59753335</v>
      </c>
      <c r="T199" s="29">
        <f t="shared" si="14"/>
        <v>0</v>
      </c>
    </row>
    <row r="200" spans="1:20" x14ac:dyDescent="0.3">
      <c r="A200" s="28" t="s">
        <v>1005</v>
      </c>
      <c r="B200" s="4" t="s">
        <v>192</v>
      </c>
      <c r="C200" s="4" t="s">
        <v>190</v>
      </c>
      <c r="D200" s="4" t="s">
        <v>995</v>
      </c>
      <c r="E200" s="4" t="s">
        <v>3037</v>
      </c>
      <c r="F200" s="22" t="s">
        <v>2932</v>
      </c>
      <c r="G200" s="4" t="s">
        <v>222</v>
      </c>
      <c r="H200" s="4" t="s">
        <v>10</v>
      </c>
      <c r="I200" s="4" t="s">
        <v>192</v>
      </c>
      <c r="J200" s="4" t="s">
        <v>190</v>
      </c>
      <c r="K200" s="4" t="s">
        <v>995</v>
      </c>
      <c r="L200" s="4" t="s">
        <v>3037</v>
      </c>
      <c r="M200" s="4" t="s">
        <v>3030</v>
      </c>
      <c r="N200" s="4" t="s">
        <v>3030</v>
      </c>
      <c r="O200" s="4">
        <v>24.5</v>
      </c>
      <c r="P200" s="5">
        <v>12823</v>
      </c>
      <c r="Q200" s="6">
        <f t="shared" si="13"/>
        <v>6812.2296495500004</v>
      </c>
      <c r="R200" s="7">
        <f>Q200*0.44</f>
        <v>2997.3810458020002</v>
      </c>
      <c r="S200" s="5">
        <v>0</v>
      </c>
      <c r="T200" s="29">
        <f t="shared" si="14"/>
        <v>3814.8486037480002</v>
      </c>
    </row>
    <row r="201" spans="1:20" x14ac:dyDescent="0.3">
      <c r="A201" s="28" t="s">
        <v>1005</v>
      </c>
      <c r="B201" s="4" t="s">
        <v>192</v>
      </c>
      <c r="C201" s="4" t="s">
        <v>190</v>
      </c>
      <c r="D201" s="4" t="s">
        <v>995</v>
      </c>
      <c r="E201" s="4" t="s">
        <v>3037</v>
      </c>
      <c r="F201" s="22" t="s">
        <v>2932</v>
      </c>
      <c r="G201" s="4" t="s">
        <v>222</v>
      </c>
      <c r="H201" s="4" t="s">
        <v>10</v>
      </c>
      <c r="I201" s="4" t="s">
        <v>82</v>
      </c>
      <c r="J201" s="4" t="s">
        <v>83</v>
      </c>
      <c r="K201" s="4" t="s">
        <v>2071</v>
      </c>
      <c r="L201" s="4" t="s">
        <v>3020</v>
      </c>
      <c r="M201" s="4" t="s">
        <v>995</v>
      </c>
      <c r="N201" s="4" t="s">
        <v>3027</v>
      </c>
      <c r="O201" s="4">
        <v>24.5</v>
      </c>
      <c r="P201" s="5">
        <v>12823</v>
      </c>
      <c r="Q201" s="6">
        <f t="shared" si="13"/>
        <v>6812.2296495500004</v>
      </c>
      <c r="R201" s="7">
        <v>0</v>
      </c>
      <c r="S201" s="7">
        <f>Q201-R201</f>
        <v>6812.2296495500004</v>
      </c>
      <c r="T201" s="29">
        <f t="shared" si="14"/>
        <v>0</v>
      </c>
    </row>
    <row r="202" spans="1:20" x14ac:dyDescent="0.3">
      <c r="A202" s="28" t="s">
        <v>1005</v>
      </c>
      <c r="B202" s="4" t="s">
        <v>192</v>
      </c>
      <c r="C202" s="4" t="s">
        <v>190</v>
      </c>
      <c r="D202" s="4" t="s">
        <v>995</v>
      </c>
      <c r="E202" s="4" t="s">
        <v>3037</v>
      </c>
      <c r="F202" s="22" t="s">
        <v>2440</v>
      </c>
      <c r="G202" s="4" t="s">
        <v>305</v>
      </c>
      <c r="H202" s="4" t="s">
        <v>28</v>
      </c>
      <c r="I202" s="4" t="s">
        <v>192</v>
      </c>
      <c r="J202" s="4" t="s">
        <v>190</v>
      </c>
      <c r="K202" s="4" t="s">
        <v>995</v>
      </c>
      <c r="L202" s="4" t="s">
        <v>3037</v>
      </c>
      <c r="M202" s="4" t="s">
        <v>3030</v>
      </c>
      <c r="N202" s="4" t="s">
        <v>3030</v>
      </c>
      <c r="O202" s="4">
        <v>8.5</v>
      </c>
      <c r="P202" s="5">
        <v>4451</v>
      </c>
      <c r="Q202" s="6">
        <f t="shared" si="13"/>
        <v>2364.59753335</v>
      </c>
      <c r="R202" s="7">
        <f>Q202*0.44</f>
        <v>1040.4229146740001</v>
      </c>
      <c r="S202" s="5">
        <v>0</v>
      </c>
      <c r="T202" s="29">
        <f t="shared" si="14"/>
        <v>1324.1746186759999</v>
      </c>
    </row>
    <row r="203" spans="1:20" x14ac:dyDescent="0.3">
      <c r="A203" s="28" t="s">
        <v>1005</v>
      </c>
      <c r="B203" s="4" t="s">
        <v>192</v>
      </c>
      <c r="C203" s="4" t="s">
        <v>190</v>
      </c>
      <c r="D203" s="4" t="s">
        <v>995</v>
      </c>
      <c r="E203" s="4" t="s">
        <v>3037</v>
      </c>
      <c r="F203" s="22" t="s">
        <v>2440</v>
      </c>
      <c r="G203" s="4" t="s">
        <v>305</v>
      </c>
      <c r="H203" s="4" t="s">
        <v>28</v>
      </c>
      <c r="I203" s="4" t="s">
        <v>82</v>
      </c>
      <c r="J203" s="4" t="s">
        <v>83</v>
      </c>
      <c r="K203" s="4" t="s">
        <v>2071</v>
      </c>
      <c r="L203" s="4" t="s">
        <v>3020</v>
      </c>
      <c r="M203" s="4" t="s">
        <v>995</v>
      </c>
      <c r="N203" s="4" t="s">
        <v>3027</v>
      </c>
      <c r="O203" s="4">
        <v>8.5</v>
      </c>
      <c r="P203" s="5">
        <v>4451</v>
      </c>
      <c r="Q203" s="6">
        <f t="shared" si="13"/>
        <v>2364.59753335</v>
      </c>
      <c r="R203" s="7">
        <v>0</v>
      </c>
      <c r="S203" s="7">
        <f>Q203-R203</f>
        <v>2364.59753335</v>
      </c>
      <c r="T203" s="29">
        <f t="shared" si="14"/>
        <v>0</v>
      </c>
    </row>
    <row r="204" spans="1:20" x14ac:dyDescent="0.3">
      <c r="A204" s="28" t="s">
        <v>1125</v>
      </c>
      <c r="B204" s="4" t="s">
        <v>192</v>
      </c>
      <c r="C204" s="4" t="s">
        <v>190</v>
      </c>
      <c r="D204" s="4" t="s">
        <v>995</v>
      </c>
      <c r="E204" s="4" t="s">
        <v>3037</v>
      </c>
      <c r="F204" s="22" t="s">
        <v>2706</v>
      </c>
      <c r="G204" s="4" t="s">
        <v>999</v>
      </c>
      <c r="H204" s="4" t="s">
        <v>28</v>
      </c>
      <c r="I204" s="4" t="s">
        <v>192</v>
      </c>
      <c r="J204" s="4" t="s">
        <v>190</v>
      </c>
      <c r="K204" s="4" t="s">
        <v>995</v>
      </c>
      <c r="L204" s="4" t="s">
        <v>3037</v>
      </c>
      <c r="M204" s="4" t="s">
        <v>3030</v>
      </c>
      <c r="N204" s="4" t="s">
        <v>3030</v>
      </c>
      <c r="O204" s="4">
        <v>8.5</v>
      </c>
      <c r="P204" s="5">
        <v>3498</v>
      </c>
      <c r="Q204" s="6">
        <f t="shared" si="13"/>
        <v>1858.3154733000001</v>
      </c>
      <c r="R204" s="7">
        <f>Q204*0.44</f>
        <v>817.65880825200009</v>
      </c>
      <c r="S204" s="5">
        <v>0</v>
      </c>
      <c r="T204" s="29">
        <f t="shared" si="14"/>
        <v>1040.6566650479999</v>
      </c>
    </row>
    <row r="205" spans="1:20" x14ac:dyDescent="0.3">
      <c r="A205" s="28" t="s">
        <v>1125</v>
      </c>
      <c r="B205" s="4" t="s">
        <v>192</v>
      </c>
      <c r="C205" s="4" t="s">
        <v>190</v>
      </c>
      <c r="D205" s="4" t="s">
        <v>995</v>
      </c>
      <c r="E205" s="4" t="s">
        <v>3037</v>
      </c>
      <c r="F205" s="22" t="s">
        <v>2706</v>
      </c>
      <c r="G205" s="4" t="s">
        <v>999</v>
      </c>
      <c r="H205" s="4" t="s">
        <v>28</v>
      </c>
      <c r="I205" s="4" t="s">
        <v>82</v>
      </c>
      <c r="J205" s="4" t="s">
        <v>83</v>
      </c>
      <c r="K205" s="4" t="s">
        <v>2071</v>
      </c>
      <c r="L205" s="4" t="s">
        <v>3020</v>
      </c>
      <c r="M205" s="4" t="s">
        <v>995</v>
      </c>
      <c r="N205" s="4" t="s">
        <v>3027</v>
      </c>
      <c r="O205" s="4">
        <v>8.5</v>
      </c>
      <c r="P205" s="5">
        <v>3498</v>
      </c>
      <c r="Q205" s="6">
        <f t="shared" si="13"/>
        <v>1858.3154733000001</v>
      </c>
      <c r="R205" s="7">
        <v>0</v>
      </c>
      <c r="S205" s="7">
        <f>Q205-R205</f>
        <v>1858.3154733000001</v>
      </c>
      <c r="T205" s="29">
        <f t="shared" si="14"/>
        <v>0</v>
      </c>
    </row>
    <row r="206" spans="1:20" x14ac:dyDescent="0.3">
      <c r="A206" s="28" t="s">
        <v>1125</v>
      </c>
      <c r="B206" s="4" t="s">
        <v>192</v>
      </c>
      <c r="C206" s="4" t="s">
        <v>190</v>
      </c>
      <c r="D206" s="4" t="s">
        <v>995</v>
      </c>
      <c r="E206" s="4" t="s">
        <v>3037</v>
      </c>
      <c r="F206" s="22" t="s">
        <v>2659</v>
      </c>
      <c r="G206" s="4" t="s">
        <v>282</v>
      </c>
      <c r="H206" s="4" t="s">
        <v>28</v>
      </c>
      <c r="I206" s="4" t="s">
        <v>192</v>
      </c>
      <c r="J206" s="4" t="s">
        <v>190</v>
      </c>
      <c r="K206" s="4" t="s">
        <v>995</v>
      </c>
      <c r="L206" s="4" t="s">
        <v>3037</v>
      </c>
      <c r="M206" s="4" t="s">
        <v>3030</v>
      </c>
      <c r="N206" s="4" t="s">
        <v>3030</v>
      </c>
      <c r="O206" s="4">
        <v>8.5</v>
      </c>
      <c r="P206" s="5">
        <v>3498</v>
      </c>
      <c r="Q206" s="6">
        <f t="shared" si="13"/>
        <v>1858.3154733000001</v>
      </c>
      <c r="R206" s="7">
        <f>Q206*0.44</f>
        <v>817.65880825200009</v>
      </c>
      <c r="S206" s="5">
        <v>0</v>
      </c>
      <c r="T206" s="29">
        <f t="shared" si="14"/>
        <v>1040.6566650479999</v>
      </c>
    </row>
    <row r="207" spans="1:20" x14ac:dyDescent="0.3">
      <c r="A207" s="28" t="s">
        <v>1125</v>
      </c>
      <c r="B207" s="4" t="s">
        <v>192</v>
      </c>
      <c r="C207" s="4" t="s">
        <v>190</v>
      </c>
      <c r="D207" s="4" t="s">
        <v>995</v>
      </c>
      <c r="E207" s="4" t="s">
        <v>3037</v>
      </c>
      <c r="F207" s="22" t="s">
        <v>2659</v>
      </c>
      <c r="G207" s="4" t="s">
        <v>282</v>
      </c>
      <c r="H207" s="4" t="s">
        <v>28</v>
      </c>
      <c r="I207" s="4" t="s">
        <v>82</v>
      </c>
      <c r="J207" s="4" t="s">
        <v>83</v>
      </c>
      <c r="K207" s="4" t="s">
        <v>2071</v>
      </c>
      <c r="L207" s="4" t="s">
        <v>3020</v>
      </c>
      <c r="M207" s="4" t="s">
        <v>995</v>
      </c>
      <c r="N207" s="4" t="s">
        <v>3027</v>
      </c>
      <c r="O207" s="4">
        <v>8.5</v>
      </c>
      <c r="P207" s="5">
        <v>3498</v>
      </c>
      <c r="Q207" s="6">
        <f t="shared" si="13"/>
        <v>1858.3154733000001</v>
      </c>
      <c r="R207" s="7">
        <v>0</v>
      </c>
      <c r="S207" s="7">
        <f>Q207-R207</f>
        <v>1858.3154733000001</v>
      </c>
      <c r="T207" s="29">
        <f t="shared" si="14"/>
        <v>0</v>
      </c>
    </row>
    <row r="208" spans="1:20" x14ac:dyDescent="0.3">
      <c r="A208" s="28" t="s">
        <v>1125</v>
      </c>
      <c r="B208" s="4" t="s">
        <v>192</v>
      </c>
      <c r="C208" s="4" t="s">
        <v>190</v>
      </c>
      <c r="D208" s="4" t="s">
        <v>995</v>
      </c>
      <c r="E208" s="4" t="s">
        <v>3037</v>
      </c>
      <c r="F208" s="22" t="s">
        <v>2932</v>
      </c>
      <c r="G208" s="4" t="s">
        <v>222</v>
      </c>
      <c r="H208" s="4" t="s">
        <v>10</v>
      </c>
      <c r="I208" s="4" t="s">
        <v>192</v>
      </c>
      <c r="J208" s="4" t="s">
        <v>190</v>
      </c>
      <c r="K208" s="4" t="s">
        <v>995</v>
      </c>
      <c r="L208" s="4" t="s">
        <v>3037</v>
      </c>
      <c r="M208" s="4" t="s">
        <v>3030</v>
      </c>
      <c r="N208" s="4" t="s">
        <v>3030</v>
      </c>
      <c r="O208" s="4">
        <v>24.5</v>
      </c>
      <c r="P208" s="5">
        <v>10078</v>
      </c>
      <c r="Q208" s="6">
        <f t="shared" si="13"/>
        <v>5353.9460663000009</v>
      </c>
      <c r="R208" s="7">
        <f>Q208*0.44</f>
        <v>2355.7362691720004</v>
      </c>
      <c r="S208" s="5">
        <v>0</v>
      </c>
      <c r="T208" s="29">
        <f t="shared" si="14"/>
        <v>2998.2097971280004</v>
      </c>
    </row>
    <row r="209" spans="1:20" x14ac:dyDescent="0.3">
      <c r="A209" s="28" t="s">
        <v>1125</v>
      </c>
      <c r="B209" s="4" t="s">
        <v>192</v>
      </c>
      <c r="C209" s="4" t="s">
        <v>190</v>
      </c>
      <c r="D209" s="4" t="s">
        <v>995</v>
      </c>
      <c r="E209" s="4" t="s">
        <v>3037</v>
      </c>
      <c r="F209" s="22" t="s">
        <v>2932</v>
      </c>
      <c r="G209" s="4" t="s">
        <v>222</v>
      </c>
      <c r="H209" s="4" t="s">
        <v>10</v>
      </c>
      <c r="I209" s="4" t="s">
        <v>82</v>
      </c>
      <c r="J209" s="4" t="s">
        <v>83</v>
      </c>
      <c r="K209" s="4" t="s">
        <v>2071</v>
      </c>
      <c r="L209" s="4" t="s">
        <v>3020</v>
      </c>
      <c r="M209" s="4" t="s">
        <v>995</v>
      </c>
      <c r="N209" s="4" t="s">
        <v>3027</v>
      </c>
      <c r="O209" s="4">
        <v>24.5</v>
      </c>
      <c r="P209" s="5">
        <v>10078</v>
      </c>
      <c r="Q209" s="6">
        <f t="shared" si="13"/>
        <v>5353.9460663000009</v>
      </c>
      <c r="R209" s="7">
        <v>0</v>
      </c>
      <c r="S209" s="7">
        <f>Q209-R209</f>
        <v>5353.9460663000009</v>
      </c>
      <c r="T209" s="29">
        <f t="shared" si="14"/>
        <v>0</v>
      </c>
    </row>
    <row r="210" spans="1:20" x14ac:dyDescent="0.3">
      <c r="A210" s="28" t="s">
        <v>1125</v>
      </c>
      <c r="B210" s="4" t="s">
        <v>192</v>
      </c>
      <c r="C210" s="4" t="s">
        <v>190</v>
      </c>
      <c r="D210" s="4" t="s">
        <v>995</v>
      </c>
      <c r="E210" s="4" t="s">
        <v>3037</v>
      </c>
      <c r="F210" s="22" t="s">
        <v>2440</v>
      </c>
      <c r="G210" s="4" t="s">
        <v>305</v>
      </c>
      <c r="H210" s="4" t="s">
        <v>28</v>
      </c>
      <c r="I210" s="4" t="s">
        <v>192</v>
      </c>
      <c r="J210" s="4" t="s">
        <v>190</v>
      </c>
      <c r="K210" s="4" t="s">
        <v>995</v>
      </c>
      <c r="L210" s="4" t="s">
        <v>3037</v>
      </c>
      <c r="M210" s="4" t="s">
        <v>3030</v>
      </c>
      <c r="N210" s="4" t="s">
        <v>3030</v>
      </c>
      <c r="O210" s="4">
        <v>8.5</v>
      </c>
      <c r="P210" s="5">
        <v>3498</v>
      </c>
      <c r="Q210" s="6">
        <f t="shared" si="13"/>
        <v>1858.3154733000001</v>
      </c>
      <c r="R210" s="7">
        <f>Q210*0.44</f>
        <v>817.65880825200009</v>
      </c>
      <c r="S210" s="5">
        <v>0</v>
      </c>
      <c r="T210" s="29">
        <f t="shared" si="14"/>
        <v>1040.6566650479999</v>
      </c>
    </row>
    <row r="211" spans="1:20" x14ac:dyDescent="0.3">
      <c r="A211" s="28" t="s">
        <v>1125</v>
      </c>
      <c r="B211" s="4" t="s">
        <v>192</v>
      </c>
      <c r="C211" s="4" t="s">
        <v>190</v>
      </c>
      <c r="D211" s="4" t="s">
        <v>995</v>
      </c>
      <c r="E211" s="4" t="s">
        <v>3037</v>
      </c>
      <c r="F211" s="22" t="s">
        <v>2440</v>
      </c>
      <c r="G211" s="4" t="s">
        <v>305</v>
      </c>
      <c r="H211" s="4" t="s">
        <v>28</v>
      </c>
      <c r="I211" s="4" t="s">
        <v>82</v>
      </c>
      <c r="J211" s="4" t="s">
        <v>83</v>
      </c>
      <c r="K211" s="4" t="s">
        <v>2071</v>
      </c>
      <c r="L211" s="4" t="s">
        <v>3020</v>
      </c>
      <c r="M211" s="4" t="s">
        <v>995</v>
      </c>
      <c r="N211" s="4" t="s">
        <v>3027</v>
      </c>
      <c r="O211" s="4">
        <v>8.5</v>
      </c>
      <c r="P211" s="5">
        <v>3498</v>
      </c>
      <c r="Q211" s="6">
        <f t="shared" si="13"/>
        <v>1858.3154733000001</v>
      </c>
      <c r="R211" s="7">
        <v>0</v>
      </c>
      <c r="S211" s="7">
        <f>Q211-R211</f>
        <v>1858.3154733000001</v>
      </c>
      <c r="T211" s="29">
        <f t="shared" si="14"/>
        <v>0</v>
      </c>
    </row>
    <row r="212" spans="1:20" x14ac:dyDescent="0.3">
      <c r="A212" s="28" t="s">
        <v>1006</v>
      </c>
      <c r="B212" s="4" t="s">
        <v>192</v>
      </c>
      <c r="C212" s="4" t="s">
        <v>190</v>
      </c>
      <c r="D212" s="4" t="s">
        <v>995</v>
      </c>
      <c r="E212" s="4" t="s">
        <v>3037</v>
      </c>
      <c r="F212" s="22" t="s">
        <v>2706</v>
      </c>
      <c r="G212" s="4" t="s">
        <v>999</v>
      </c>
      <c r="H212" s="4" t="s">
        <v>28</v>
      </c>
      <c r="I212" s="4" t="s">
        <v>192</v>
      </c>
      <c r="J212" s="4" t="s">
        <v>190</v>
      </c>
      <c r="K212" s="4" t="s">
        <v>995</v>
      </c>
      <c r="L212" s="4" t="s">
        <v>3037</v>
      </c>
      <c r="M212" s="4" t="s">
        <v>3030</v>
      </c>
      <c r="N212" s="4" t="s">
        <v>3030</v>
      </c>
      <c r="O212" s="4">
        <v>8.5</v>
      </c>
      <c r="P212" s="5">
        <v>793</v>
      </c>
      <c r="Q212" s="6">
        <f t="shared" si="13"/>
        <v>421.28192405000004</v>
      </c>
      <c r="R212" s="7">
        <f>Q212*0.44</f>
        <v>185.36404658200001</v>
      </c>
      <c r="S212" s="5">
        <v>0</v>
      </c>
      <c r="T212" s="29">
        <f t="shared" si="14"/>
        <v>235.91787746800003</v>
      </c>
    </row>
    <row r="213" spans="1:20" x14ac:dyDescent="0.3">
      <c r="A213" s="28" t="s">
        <v>1006</v>
      </c>
      <c r="B213" s="4" t="s">
        <v>192</v>
      </c>
      <c r="C213" s="4" t="s">
        <v>190</v>
      </c>
      <c r="D213" s="4" t="s">
        <v>995</v>
      </c>
      <c r="E213" s="4" t="s">
        <v>3037</v>
      </c>
      <c r="F213" s="22" t="s">
        <v>2706</v>
      </c>
      <c r="G213" s="4" t="s">
        <v>999</v>
      </c>
      <c r="H213" s="4" t="s">
        <v>28</v>
      </c>
      <c r="I213" s="4" t="s">
        <v>82</v>
      </c>
      <c r="J213" s="4" t="s">
        <v>83</v>
      </c>
      <c r="K213" s="4" t="s">
        <v>2071</v>
      </c>
      <c r="L213" s="4" t="s">
        <v>3020</v>
      </c>
      <c r="M213" s="4" t="s">
        <v>995</v>
      </c>
      <c r="N213" s="4" t="s">
        <v>3027</v>
      </c>
      <c r="O213" s="4">
        <v>8.5</v>
      </c>
      <c r="P213" s="5">
        <v>793</v>
      </c>
      <c r="Q213" s="6">
        <f t="shared" si="13"/>
        <v>421.28192405000004</v>
      </c>
      <c r="R213" s="7">
        <v>0</v>
      </c>
      <c r="S213" s="7">
        <f>Q213-R213</f>
        <v>421.28192405000004</v>
      </c>
      <c r="T213" s="29">
        <f t="shared" si="14"/>
        <v>0</v>
      </c>
    </row>
    <row r="214" spans="1:20" x14ac:dyDescent="0.3">
      <c r="A214" s="28" t="s">
        <v>1006</v>
      </c>
      <c r="B214" s="4" t="s">
        <v>192</v>
      </c>
      <c r="C214" s="4" t="s">
        <v>190</v>
      </c>
      <c r="D214" s="4" t="s">
        <v>995</v>
      </c>
      <c r="E214" s="4" t="s">
        <v>3037</v>
      </c>
      <c r="F214" s="22" t="s">
        <v>2659</v>
      </c>
      <c r="G214" s="4" t="s">
        <v>282</v>
      </c>
      <c r="H214" s="4" t="s">
        <v>28</v>
      </c>
      <c r="I214" s="4" t="s">
        <v>192</v>
      </c>
      <c r="J214" s="4" t="s">
        <v>190</v>
      </c>
      <c r="K214" s="4" t="s">
        <v>995</v>
      </c>
      <c r="L214" s="4" t="s">
        <v>3037</v>
      </c>
      <c r="M214" s="4" t="s">
        <v>3030</v>
      </c>
      <c r="N214" s="4" t="s">
        <v>3030</v>
      </c>
      <c r="O214" s="4">
        <v>8.5</v>
      </c>
      <c r="P214" s="5">
        <v>793</v>
      </c>
      <c r="Q214" s="6">
        <f t="shared" si="13"/>
        <v>421.28192405000004</v>
      </c>
      <c r="R214" s="7">
        <f>Q214*0.44</f>
        <v>185.36404658200001</v>
      </c>
      <c r="S214" s="5">
        <v>0</v>
      </c>
      <c r="T214" s="29">
        <f t="shared" si="14"/>
        <v>235.91787746800003</v>
      </c>
    </row>
    <row r="215" spans="1:20" x14ac:dyDescent="0.3">
      <c r="A215" s="28" t="s">
        <v>1006</v>
      </c>
      <c r="B215" s="4" t="s">
        <v>192</v>
      </c>
      <c r="C215" s="4" t="s">
        <v>190</v>
      </c>
      <c r="D215" s="4" t="s">
        <v>995</v>
      </c>
      <c r="E215" s="4" t="s">
        <v>3037</v>
      </c>
      <c r="F215" s="22" t="s">
        <v>2659</v>
      </c>
      <c r="G215" s="4" t="s">
        <v>282</v>
      </c>
      <c r="H215" s="4" t="s">
        <v>28</v>
      </c>
      <c r="I215" s="4" t="s">
        <v>82</v>
      </c>
      <c r="J215" s="4" t="s">
        <v>83</v>
      </c>
      <c r="K215" s="4" t="s">
        <v>2071</v>
      </c>
      <c r="L215" s="4" t="s">
        <v>3020</v>
      </c>
      <c r="M215" s="4" t="s">
        <v>995</v>
      </c>
      <c r="N215" s="4" t="s">
        <v>3027</v>
      </c>
      <c r="O215" s="4">
        <v>8.5</v>
      </c>
      <c r="P215" s="5">
        <v>793</v>
      </c>
      <c r="Q215" s="6">
        <f t="shared" si="13"/>
        <v>421.28192405000004</v>
      </c>
      <c r="R215" s="7">
        <v>0</v>
      </c>
      <c r="S215" s="7">
        <f>Q215-R215</f>
        <v>421.28192405000004</v>
      </c>
      <c r="T215" s="29">
        <f t="shared" si="14"/>
        <v>0</v>
      </c>
    </row>
    <row r="216" spans="1:20" x14ac:dyDescent="0.3">
      <c r="A216" s="28" t="s">
        <v>1006</v>
      </c>
      <c r="B216" s="4" t="s">
        <v>192</v>
      </c>
      <c r="C216" s="4" t="s">
        <v>190</v>
      </c>
      <c r="D216" s="4" t="s">
        <v>995</v>
      </c>
      <c r="E216" s="4" t="s">
        <v>3037</v>
      </c>
      <c r="F216" s="22" t="s">
        <v>2932</v>
      </c>
      <c r="G216" s="4" t="s">
        <v>222</v>
      </c>
      <c r="H216" s="4" t="s">
        <v>10</v>
      </c>
      <c r="I216" s="4" t="s">
        <v>192</v>
      </c>
      <c r="J216" s="4" t="s">
        <v>190</v>
      </c>
      <c r="K216" s="4" t="s">
        <v>995</v>
      </c>
      <c r="L216" s="4" t="s">
        <v>3037</v>
      </c>
      <c r="M216" s="4" t="s">
        <v>3030</v>
      </c>
      <c r="N216" s="4" t="s">
        <v>3030</v>
      </c>
      <c r="O216" s="4">
        <v>24.5</v>
      </c>
      <c r="P216" s="5">
        <v>2284</v>
      </c>
      <c r="Q216" s="6">
        <f t="shared" si="13"/>
        <v>1213.3769414000001</v>
      </c>
      <c r="R216" s="7">
        <f>Q216*0.44</f>
        <v>533.88585421599998</v>
      </c>
      <c r="S216" s="5">
        <v>0</v>
      </c>
      <c r="T216" s="29">
        <f t="shared" si="14"/>
        <v>679.49108718400009</v>
      </c>
    </row>
    <row r="217" spans="1:20" x14ac:dyDescent="0.3">
      <c r="A217" s="28" t="s">
        <v>1006</v>
      </c>
      <c r="B217" s="4" t="s">
        <v>192</v>
      </c>
      <c r="C217" s="4" t="s">
        <v>190</v>
      </c>
      <c r="D217" s="4" t="s">
        <v>995</v>
      </c>
      <c r="E217" s="4" t="s">
        <v>3037</v>
      </c>
      <c r="F217" s="22" t="s">
        <v>2932</v>
      </c>
      <c r="G217" s="4" t="s">
        <v>222</v>
      </c>
      <c r="H217" s="4" t="s">
        <v>10</v>
      </c>
      <c r="I217" s="4" t="s">
        <v>82</v>
      </c>
      <c r="J217" s="4" t="s">
        <v>83</v>
      </c>
      <c r="K217" s="4" t="s">
        <v>2071</v>
      </c>
      <c r="L217" s="4" t="s">
        <v>3020</v>
      </c>
      <c r="M217" s="4" t="s">
        <v>995</v>
      </c>
      <c r="N217" s="4" t="s">
        <v>3027</v>
      </c>
      <c r="O217" s="4">
        <v>24.5</v>
      </c>
      <c r="P217" s="5">
        <v>2284</v>
      </c>
      <c r="Q217" s="6">
        <f t="shared" si="13"/>
        <v>1213.3769414000001</v>
      </c>
      <c r="R217" s="7">
        <v>0</v>
      </c>
      <c r="S217" s="7">
        <f>Q217-R217</f>
        <v>1213.3769414000001</v>
      </c>
      <c r="T217" s="29">
        <f t="shared" si="14"/>
        <v>0</v>
      </c>
    </row>
    <row r="218" spans="1:20" x14ac:dyDescent="0.3">
      <c r="A218" s="28" t="s">
        <v>1006</v>
      </c>
      <c r="B218" s="4" t="s">
        <v>192</v>
      </c>
      <c r="C218" s="4" t="s">
        <v>190</v>
      </c>
      <c r="D218" s="4" t="s">
        <v>995</v>
      </c>
      <c r="E218" s="4" t="s">
        <v>3037</v>
      </c>
      <c r="F218" s="22" t="s">
        <v>2440</v>
      </c>
      <c r="G218" s="4" t="s">
        <v>305</v>
      </c>
      <c r="H218" s="4" t="s">
        <v>28</v>
      </c>
      <c r="I218" s="4" t="s">
        <v>192</v>
      </c>
      <c r="J218" s="4" t="s">
        <v>190</v>
      </c>
      <c r="K218" s="4" t="s">
        <v>995</v>
      </c>
      <c r="L218" s="4" t="s">
        <v>3037</v>
      </c>
      <c r="M218" s="4" t="s">
        <v>3030</v>
      </c>
      <c r="N218" s="4" t="s">
        <v>3030</v>
      </c>
      <c r="O218" s="4">
        <v>8.5</v>
      </c>
      <c r="P218" s="5">
        <v>793</v>
      </c>
      <c r="Q218" s="6">
        <f t="shared" si="13"/>
        <v>421.28192405000004</v>
      </c>
      <c r="R218" s="7">
        <f>Q218*0.44</f>
        <v>185.36404658200001</v>
      </c>
      <c r="S218" s="5">
        <v>0</v>
      </c>
      <c r="T218" s="29">
        <f t="shared" si="14"/>
        <v>235.91787746800003</v>
      </c>
    </row>
    <row r="219" spans="1:20" x14ac:dyDescent="0.3">
      <c r="A219" s="28" t="s">
        <v>1006</v>
      </c>
      <c r="B219" s="4" t="s">
        <v>192</v>
      </c>
      <c r="C219" s="4" t="s">
        <v>190</v>
      </c>
      <c r="D219" s="4" t="s">
        <v>995</v>
      </c>
      <c r="E219" s="4" t="s">
        <v>3037</v>
      </c>
      <c r="F219" s="22" t="s">
        <v>2440</v>
      </c>
      <c r="G219" s="4" t="s">
        <v>305</v>
      </c>
      <c r="H219" s="4" t="s">
        <v>28</v>
      </c>
      <c r="I219" s="4" t="s">
        <v>82</v>
      </c>
      <c r="J219" s="4" t="s">
        <v>83</v>
      </c>
      <c r="K219" s="4" t="s">
        <v>2071</v>
      </c>
      <c r="L219" s="4" t="s">
        <v>3020</v>
      </c>
      <c r="M219" s="4" t="s">
        <v>995</v>
      </c>
      <c r="N219" s="4" t="s">
        <v>3027</v>
      </c>
      <c r="O219" s="4">
        <v>8.5</v>
      </c>
      <c r="P219" s="5">
        <v>793</v>
      </c>
      <c r="Q219" s="6">
        <f t="shared" si="13"/>
        <v>421.28192405000004</v>
      </c>
      <c r="R219" s="7">
        <v>0</v>
      </c>
      <c r="S219" s="7">
        <f>Q219-R219</f>
        <v>421.28192405000004</v>
      </c>
      <c r="T219" s="29">
        <f t="shared" si="14"/>
        <v>0</v>
      </c>
    </row>
    <row r="220" spans="1:20" x14ac:dyDescent="0.3">
      <c r="A220" s="28" t="s">
        <v>1167</v>
      </c>
      <c r="B220" s="4" t="s">
        <v>192</v>
      </c>
      <c r="C220" s="4" t="s">
        <v>190</v>
      </c>
      <c r="D220" s="4" t="s">
        <v>995</v>
      </c>
      <c r="E220" s="4" t="s">
        <v>3037</v>
      </c>
      <c r="F220" s="22" t="s">
        <v>2706</v>
      </c>
      <c r="G220" s="4" t="s">
        <v>999</v>
      </c>
      <c r="H220" s="4" t="s">
        <v>28</v>
      </c>
      <c r="I220" s="4" t="s">
        <v>192</v>
      </c>
      <c r="J220" s="4" t="s">
        <v>190</v>
      </c>
      <c r="K220" s="4" t="s">
        <v>995</v>
      </c>
      <c r="L220" s="4" t="s">
        <v>3037</v>
      </c>
      <c r="M220" s="4" t="s">
        <v>3030</v>
      </c>
      <c r="N220" s="4" t="s">
        <v>3030</v>
      </c>
      <c r="O220" s="4">
        <v>8.5</v>
      </c>
      <c r="P220" s="5">
        <v>307</v>
      </c>
      <c r="Q220" s="6">
        <f t="shared" si="13"/>
        <v>163.09401095000001</v>
      </c>
      <c r="R220" s="7">
        <f>Q220*0.44</f>
        <v>71.761364818000004</v>
      </c>
      <c r="S220" s="5">
        <v>0</v>
      </c>
      <c r="T220" s="29">
        <f t="shared" si="14"/>
        <v>91.332646132000008</v>
      </c>
    </row>
    <row r="221" spans="1:20" x14ac:dyDescent="0.3">
      <c r="A221" s="28" t="s">
        <v>1167</v>
      </c>
      <c r="B221" s="4" t="s">
        <v>192</v>
      </c>
      <c r="C221" s="4" t="s">
        <v>190</v>
      </c>
      <c r="D221" s="4" t="s">
        <v>995</v>
      </c>
      <c r="E221" s="4" t="s">
        <v>3037</v>
      </c>
      <c r="F221" s="22" t="s">
        <v>2706</v>
      </c>
      <c r="G221" s="4" t="s">
        <v>999</v>
      </c>
      <c r="H221" s="4" t="s">
        <v>28</v>
      </c>
      <c r="I221" s="4" t="s">
        <v>82</v>
      </c>
      <c r="J221" s="4" t="s">
        <v>83</v>
      </c>
      <c r="K221" s="4" t="s">
        <v>2071</v>
      </c>
      <c r="L221" s="4" t="s">
        <v>3020</v>
      </c>
      <c r="M221" s="4" t="s">
        <v>995</v>
      </c>
      <c r="N221" s="4" t="s">
        <v>3027</v>
      </c>
      <c r="O221" s="4">
        <v>8.5</v>
      </c>
      <c r="P221" s="5">
        <v>307</v>
      </c>
      <c r="Q221" s="6">
        <f t="shared" si="13"/>
        <v>163.09401095000001</v>
      </c>
      <c r="R221" s="7">
        <v>0</v>
      </c>
      <c r="S221" s="7">
        <f>Q221-R221</f>
        <v>163.09401095000001</v>
      </c>
      <c r="T221" s="29">
        <f t="shared" si="14"/>
        <v>0</v>
      </c>
    </row>
    <row r="222" spans="1:20" x14ac:dyDescent="0.3">
      <c r="A222" s="28" t="s">
        <v>1167</v>
      </c>
      <c r="B222" s="4" t="s">
        <v>192</v>
      </c>
      <c r="C222" s="4" t="s">
        <v>190</v>
      </c>
      <c r="D222" s="4" t="s">
        <v>995</v>
      </c>
      <c r="E222" s="4" t="s">
        <v>3037</v>
      </c>
      <c r="F222" s="22" t="s">
        <v>2659</v>
      </c>
      <c r="G222" s="4" t="s">
        <v>282</v>
      </c>
      <c r="H222" s="4" t="s">
        <v>28</v>
      </c>
      <c r="I222" s="4" t="s">
        <v>192</v>
      </c>
      <c r="J222" s="4" t="s">
        <v>190</v>
      </c>
      <c r="K222" s="4" t="s">
        <v>995</v>
      </c>
      <c r="L222" s="4" t="s">
        <v>3037</v>
      </c>
      <c r="M222" s="4" t="s">
        <v>3030</v>
      </c>
      <c r="N222" s="4" t="s">
        <v>3030</v>
      </c>
      <c r="O222" s="4">
        <v>8.5</v>
      </c>
      <c r="P222" s="5">
        <v>307</v>
      </c>
      <c r="Q222" s="6">
        <f t="shared" si="13"/>
        <v>163.09401095000001</v>
      </c>
      <c r="R222" s="7">
        <f>Q222*0.44</f>
        <v>71.761364818000004</v>
      </c>
      <c r="S222" s="5">
        <v>0</v>
      </c>
      <c r="T222" s="29">
        <f t="shared" si="14"/>
        <v>91.332646132000008</v>
      </c>
    </row>
    <row r="223" spans="1:20" x14ac:dyDescent="0.3">
      <c r="A223" s="28" t="s">
        <v>1167</v>
      </c>
      <c r="B223" s="4" t="s">
        <v>192</v>
      </c>
      <c r="C223" s="4" t="s">
        <v>190</v>
      </c>
      <c r="D223" s="4" t="s">
        <v>995</v>
      </c>
      <c r="E223" s="4" t="s">
        <v>3037</v>
      </c>
      <c r="F223" s="22" t="s">
        <v>2659</v>
      </c>
      <c r="G223" s="4" t="s">
        <v>282</v>
      </c>
      <c r="H223" s="4" t="s">
        <v>28</v>
      </c>
      <c r="I223" s="4" t="s">
        <v>82</v>
      </c>
      <c r="J223" s="4" t="s">
        <v>83</v>
      </c>
      <c r="K223" s="4" t="s">
        <v>2071</v>
      </c>
      <c r="L223" s="4" t="s">
        <v>3020</v>
      </c>
      <c r="M223" s="4" t="s">
        <v>995</v>
      </c>
      <c r="N223" s="4" t="s">
        <v>3027</v>
      </c>
      <c r="O223" s="4">
        <v>8.5</v>
      </c>
      <c r="P223" s="5">
        <v>307</v>
      </c>
      <c r="Q223" s="6">
        <f t="shared" si="13"/>
        <v>163.09401095000001</v>
      </c>
      <c r="R223" s="7">
        <v>0</v>
      </c>
      <c r="S223" s="7">
        <f>Q223-R223</f>
        <v>163.09401095000001</v>
      </c>
      <c r="T223" s="29">
        <f t="shared" si="14"/>
        <v>0</v>
      </c>
    </row>
    <row r="224" spans="1:20" x14ac:dyDescent="0.3">
      <c r="A224" s="28" t="s">
        <v>1167</v>
      </c>
      <c r="B224" s="4" t="s">
        <v>192</v>
      </c>
      <c r="C224" s="4" t="s">
        <v>190</v>
      </c>
      <c r="D224" s="4" t="s">
        <v>995</v>
      </c>
      <c r="E224" s="4" t="s">
        <v>3037</v>
      </c>
      <c r="F224" s="22" t="s">
        <v>2932</v>
      </c>
      <c r="G224" s="4" t="s">
        <v>222</v>
      </c>
      <c r="H224" s="4" t="s">
        <v>10</v>
      </c>
      <c r="I224" s="4" t="s">
        <v>192</v>
      </c>
      <c r="J224" s="4" t="s">
        <v>190</v>
      </c>
      <c r="K224" s="4" t="s">
        <v>995</v>
      </c>
      <c r="L224" s="4" t="s">
        <v>3037</v>
      </c>
      <c r="M224" s="4" t="s">
        <v>3030</v>
      </c>
      <c r="N224" s="4" t="s">
        <v>3030</v>
      </c>
      <c r="O224" s="4">
        <v>24.5</v>
      </c>
      <c r="P224" s="5">
        <v>885</v>
      </c>
      <c r="Q224" s="6">
        <f t="shared" si="13"/>
        <v>470.15700225000006</v>
      </c>
      <c r="R224" s="7">
        <f>Q224*0.44</f>
        <v>206.86908099000001</v>
      </c>
      <c r="S224" s="5">
        <v>0</v>
      </c>
      <c r="T224" s="29">
        <f t="shared" si="14"/>
        <v>263.28792126000008</v>
      </c>
    </row>
    <row r="225" spans="1:20" x14ac:dyDescent="0.3">
      <c r="A225" s="28" t="s">
        <v>1167</v>
      </c>
      <c r="B225" s="4" t="s">
        <v>192</v>
      </c>
      <c r="C225" s="4" t="s">
        <v>190</v>
      </c>
      <c r="D225" s="4" t="s">
        <v>995</v>
      </c>
      <c r="E225" s="4" t="s">
        <v>3037</v>
      </c>
      <c r="F225" s="22" t="s">
        <v>2932</v>
      </c>
      <c r="G225" s="4" t="s">
        <v>222</v>
      </c>
      <c r="H225" s="4" t="s">
        <v>10</v>
      </c>
      <c r="I225" s="4" t="s">
        <v>82</v>
      </c>
      <c r="J225" s="4" t="s">
        <v>83</v>
      </c>
      <c r="K225" s="4" t="s">
        <v>2071</v>
      </c>
      <c r="L225" s="4" t="s">
        <v>3020</v>
      </c>
      <c r="M225" s="4" t="s">
        <v>995</v>
      </c>
      <c r="N225" s="4" t="s">
        <v>3027</v>
      </c>
      <c r="O225" s="4">
        <v>24.5</v>
      </c>
      <c r="P225" s="5">
        <v>885</v>
      </c>
      <c r="Q225" s="6">
        <f t="shared" si="13"/>
        <v>470.15700225000006</v>
      </c>
      <c r="R225" s="7">
        <v>0</v>
      </c>
      <c r="S225" s="7">
        <f>Q225-R225</f>
        <v>470.15700225000006</v>
      </c>
      <c r="T225" s="29">
        <f t="shared" si="14"/>
        <v>0</v>
      </c>
    </row>
    <row r="226" spans="1:20" x14ac:dyDescent="0.3">
      <c r="A226" s="28" t="s">
        <v>1167</v>
      </c>
      <c r="B226" s="4" t="s">
        <v>192</v>
      </c>
      <c r="C226" s="4" t="s">
        <v>190</v>
      </c>
      <c r="D226" s="4" t="s">
        <v>995</v>
      </c>
      <c r="E226" s="4" t="s">
        <v>3037</v>
      </c>
      <c r="F226" s="22" t="s">
        <v>2440</v>
      </c>
      <c r="G226" s="4" t="s">
        <v>305</v>
      </c>
      <c r="H226" s="4" t="s">
        <v>28</v>
      </c>
      <c r="I226" s="4" t="s">
        <v>192</v>
      </c>
      <c r="J226" s="4" t="s">
        <v>190</v>
      </c>
      <c r="K226" s="4" t="s">
        <v>995</v>
      </c>
      <c r="L226" s="4" t="s">
        <v>3037</v>
      </c>
      <c r="M226" s="4" t="s">
        <v>3030</v>
      </c>
      <c r="N226" s="4" t="s">
        <v>3030</v>
      </c>
      <c r="O226" s="4">
        <v>8.5</v>
      </c>
      <c r="P226" s="5">
        <v>307</v>
      </c>
      <c r="Q226" s="6">
        <f t="shared" si="13"/>
        <v>163.09401095000001</v>
      </c>
      <c r="R226" s="7">
        <f>Q226*0.44</f>
        <v>71.761364818000004</v>
      </c>
      <c r="S226" s="5">
        <v>0</v>
      </c>
      <c r="T226" s="29">
        <f t="shared" si="14"/>
        <v>91.332646132000008</v>
      </c>
    </row>
    <row r="227" spans="1:20" x14ac:dyDescent="0.3">
      <c r="A227" s="28" t="s">
        <v>1167</v>
      </c>
      <c r="B227" s="4" t="s">
        <v>192</v>
      </c>
      <c r="C227" s="4" t="s">
        <v>190</v>
      </c>
      <c r="D227" s="4" t="s">
        <v>995</v>
      </c>
      <c r="E227" s="4" t="s">
        <v>3037</v>
      </c>
      <c r="F227" s="22" t="s">
        <v>2440</v>
      </c>
      <c r="G227" s="4" t="s">
        <v>305</v>
      </c>
      <c r="H227" s="4" t="s">
        <v>28</v>
      </c>
      <c r="I227" s="4" t="s">
        <v>82</v>
      </c>
      <c r="J227" s="4" t="s">
        <v>83</v>
      </c>
      <c r="K227" s="4" t="s">
        <v>2071</v>
      </c>
      <c r="L227" s="4" t="s">
        <v>3020</v>
      </c>
      <c r="M227" s="4" t="s">
        <v>995</v>
      </c>
      <c r="N227" s="4" t="s">
        <v>3027</v>
      </c>
      <c r="O227" s="4">
        <v>8.5</v>
      </c>
      <c r="P227" s="5">
        <v>307</v>
      </c>
      <c r="Q227" s="6">
        <f t="shared" si="13"/>
        <v>163.09401095000001</v>
      </c>
      <c r="R227" s="7">
        <v>0</v>
      </c>
      <c r="S227" s="7">
        <f>Q227-R227</f>
        <v>163.09401095000001</v>
      </c>
      <c r="T227" s="29">
        <f t="shared" si="14"/>
        <v>0</v>
      </c>
    </row>
    <row r="228" spans="1:20" x14ac:dyDescent="0.3">
      <c r="A228" s="28" t="s">
        <v>1057</v>
      </c>
      <c r="B228" s="4" t="s">
        <v>192</v>
      </c>
      <c r="C228" s="4" t="s">
        <v>190</v>
      </c>
      <c r="D228" s="4" t="s">
        <v>995</v>
      </c>
      <c r="E228" s="4" t="s">
        <v>3037</v>
      </c>
      <c r="F228" s="22" t="s">
        <v>2706</v>
      </c>
      <c r="G228" s="4" t="s">
        <v>999</v>
      </c>
      <c r="H228" s="4" t="s">
        <v>28</v>
      </c>
      <c r="I228" s="4" t="s">
        <v>192</v>
      </c>
      <c r="J228" s="4" t="s">
        <v>190</v>
      </c>
      <c r="K228" s="4" t="s">
        <v>995</v>
      </c>
      <c r="L228" s="4" t="s">
        <v>3037</v>
      </c>
      <c r="M228" s="4" t="s">
        <v>3030</v>
      </c>
      <c r="N228" s="4" t="s">
        <v>3030</v>
      </c>
      <c r="O228" s="4">
        <v>8.5</v>
      </c>
      <c r="P228" s="5">
        <v>1268</v>
      </c>
      <c r="Q228" s="6">
        <f t="shared" si="13"/>
        <v>673.62607780000008</v>
      </c>
      <c r="R228" s="7">
        <f>Q228*0.44</f>
        <v>296.39547423200003</v>
      </c>
      <c r="S228" s="5">
        <v>0</v>
      </c>
      <c r="T228" s="29">
        <f t="shared" si="14"/>
        <v>377.23060356800005</v>
      </c>
    </row>
    <row r="229" spans="1:20" x14ac:dyDescent="0.3">
      <c r="A229" s="28" t="s">
        <v>1057</v>
      </c>
      <c r="B229" s="4" t="s">
        <v>192</v>
      </c>
      <c r="C229" s="4" t="s">
        <v>190</v>
      </c>
      <c r="D229" s="4" t="s">
        <v>995</v>
      </c>
      <c r="E229" s="4" t="s">
        <v>3037</v>
      </c>
      <c r="F229" s="22" t="s">
        <v>2706</v>
      </c>
      <c r="G229" s="4" t="s">
        <v>999</v>
      </c>
      <c r="H229" s="4" t="s">
        <v>28</v>
      </c>
      <c r="I229" s="4" t="s">
        <v>82</v>
      </c>
      <c r="J229" s="4" t="s">
        <v>83</v>
      </c>
      <c r="K229" s="4" t="s">
        <v>2071</v>
      </c>
      <c r="L229" s="4" t="s">
        <v>3020</v>
      </c>
      <c r="M229" s="4" t="s">
        <v>995</v>
      </c>
      <c r="N229" s="4" t="s">
        <v>3027</v>
      </c>
      <c r="O229" s="4">
        <v>8.5</v>
      </c>
      <c r="P229" s="5">
        <v>1268</v>
      </c>
      <c r="Q229" s="6">
        <f t="shared" si="13"/>
        <v>673.62607780000008</v>
      </c>
      <c r="R229" s="7">
        <v>0</v>
      </c>
      <c r="S229" s="7">
        <f>Q229-R229</f>
        <v>673.62607780000008</v>
      </c>
      <c r="T229" s="29">
        <f t="shared" si="14"/>
        <v>0</v>
      </c>
    </row>
    <row r="230" spans="1:20" x14ac:dyDescent="0.3">
      <c r="A230" s="28" t="s">
        <v>1057</v>
      </c>
      <c r="B230" s="4" t="s">
        <v>192</v>
      </c>
      <c r="C230" s="4" t="s">
        <v>190</v>
      </c>
      <c r="D230" s="4" t="s">
        <v>995</v>
      </c>
      <c r="E230" s="4" t="s">
        <v>3037</v>
      </c>
      <c r="F230" s="22" t="s">
        <v>2659</v>
      </c>
      <c r="G230" s="4" t="s">
        <v>282</v>
      </c>
      <c r="H230" s="4" t="s">
        <v>28</v>
      </c>
      <c r="I230" s="4" t="s">
        <v>192</v>
      </c>
      <c r="J230" s="4" t="s">
        <v>190</v>
      </c>
      <c r="K230" s="4" t="s">
        <v>995</v>
      </c>
      <c r="L230" s="4" t="s">
        <v>3037</v>
      </c>
      <c r="M230" s="4" t="s">
        <v>3030</v>
      </c>
      <c r="N230" s="4" t="s">
        <v>3030</v>
      </c>
      <c r="O230" s="4">
        <v>8.5</v>
      </c>
      <c r="P230" s="5">
        <v>1268</v>
      </c>
      <c r="Q230" s="6">
        <f t="shared" si="13"/>
        <v>673.62607780000008</v>
      </c>
      <c r="R230" s="7">
        <f>Q230*0.44</f>
        <v>296.39547423200003</v>
      </c>
      <c r="S230" s="5">
        <v>0</v>
      </c>
      <c r="T230" s="29">
        <f t="shared" si="14"/>
        <v>377.23060356800005</v>
      </c>
    </row>
    <row r="231" spans="1:20" x14ac:dyDescent="0.3">
      <c r="A231" s="28" t="s">
        <v>1057</v>
      </c>
      <c r="B231" s="4" t="s">
        <v>192</v>
      </c>
      <c r="C231" s="4" t="s">
        <v>190</v>
      </c>
      <c r="D231" s="4" t="s">
        <v>995</v>
      </c>
      <c r="E231" s="4" t="s">
        <v>3037</v>
      </c>
      <c r="F231" s="22" t="s">
        <v>2659</v>
      </c>
      <c r="G231" s="4" t="s">
        <v>282</v>
      </c>
      <c r="H231" s="4" t="s">
        <v>28</v>
      </c>
      <c r="I231" s="4" t="s">
        <v>82</v>
      </c>
      <c r="J231" s="4" t="s">
        <v>83</v>
      </c>
      <c r="K231" s="4" t="s">
        <v>2071</v>
      </c>
      <c r="L231" s="4" t="s">
        <v>3020</v>
      </c>
      <c r="M231" s="4" t="s">
        <v>995</v>
      </c>
      <c r="N231" s="4" t="s">
        <v>3027</v>
      </c>
      <c r="O231" s="4">
        <v>8.5</v>
      </c>
      <c r="P231" s="5">
        <v>1268</v>
      </c>
      <c r="Q231" s="6">
        <f t="shared" si="13"/>
        <v>673.62607780000008</v>
      </c>
      <c r="R231" s="7">
        <v>0</v>
      </c>
      <c r="S231" s="7">
        <f>Q231-R231</f>
        <v>673.62607780000008</v>
      </c>
      <c r="T231" s="29">
        <f t="shared" si="14"/>
        <v>0</v>
      </c>
    </row>
    <row r="232" spans="1:20" x14ac:dyDescent="0.3">
      <c r="A232" s="28" t="s">
        <v>1057</v>
      </c>
      <c r="B232" s="4" t="s">
        <v>192</v>
      </c>
      <c r="C232" s="4" t="s">
        <v>190</v>
      </c>
      <c r="D232" s="4" t="s">
        <v>995</v>
      </c>
      <c r="E232" s="4" t="s">
        <v>3037</v>
      </c>
      <c r="F232" s="22" t="s">
        <v>2932</v>
      </c>
      <c r="G232" s="4" t="s">
        <v>222</v>
      </c>
      <c r="H232" s="4" t="s">
        <v>10</v>
      </c>
      <c r="I232" s="4" t="s">
        <v>192</v>
      </c>
      <c r="J232" s="4" t="s">
        <v>190</v>
      </c>
      <c r="K232" s="4" t="s">
        <v>995</v>
      </c>
      <c r="L232" s="4" t="s">
        <v>3037</v>
      </c>
      <c r="M232" s="4" t="s">
        <v>3030</v>
      </c>
      <c r="N232" s="4" t="s">
        <v>3030</v>
      </c>
      <c r="O232" s="4">
        <v>24.5</v>
      </c>
      <c r="P232" s="5">
        <v>3656</v>
      </c>
      <c r="Q232" s="6">
        <f t="shared" si="13"/>
        <v>1942.2531076000002</v>
      </c>
      <c r="R232" s="7">
        <f>Q232*0.44</f>
        <v>854.5913673440001</v>
      </c>
      <c r="S232" s="5">
        <v>0</v>
      </c>
      <c r="T232" s="29">
        <f t="shared" si="14"/>
        <v>1087.661740256</v>
      </c>
    </row>
    <row r="233" spans="1:20" x14ac:dyDescent="0.3">
      <c r="A233" s="28" t="s">
        <v>1057</v>
      </c>
      <c r="B233" s="4" t="s">
        <v>192</v>
      </c>
      <c r="C233" s="4" t="s">
        <v>190</v>
      </c>
      <c r="D233" s="4" t="s">
        <v>995</v>
      </c>
      <c r="E233" s="4" t="s">
        <v>3037</v>
      </c>
      <c r="F233" s="22" t="s">
        <v>2932</v>
      </c>
      <c r="G233" s="4" t="s">
        <v>222</v>
      </c>
      <c r="H233" s="4" t="s">
        <v>10</v>
      </c>
      <c r="I233" s="4" t="s">
        <v>82</v>
      </c>
      <c r="J233" s="4" t="s">
        <v>83</v>
      </c>
      <c r="K233" s="4" t="s">
        <v>2071</v>
      </c>
      <c r="L233" s="4" t="s">
        <v>3020</v>
      </c>
      <c r="M233" s="4" t="s">
        <v>995</v>
      </c>
      <c r="N233" s="4" t="s">
        <v>3027</v>
      </c>
      <c r="O233" s="4">
        <v>24.5</v>
      </c>
      <c r="P233" s="5">
        <v>3656</v>
      </c>
      <c r="Q233" s="6">
        <f t="shared" si="13"/>
        <v>1942.2531076000002</v>
      </c>
      <c r="R233" s="7">
        <v>0</v>
      </c>
      <c r="S233" s="7">
        <f>Q233-R233</f>
        <v>1942.2531076000002</v>
      </c>
      <c r="T233" s="29">
        <f t="shared" si="14"/>
        <v>0</v>
      </c>
    </row>
    <row r="234" spans="1:20" x14ac:dyDescent="0.3">
      <c r="A234" s="28" t="s">
        <v>1057</v>
      </c>
      <c r="B234" s="4" t="s">
        <v>192</v>
      </c>
      <c r="C234" s="4" t="s">
        <v>190</v>
      </c>
      <c r="D234" s="4" t="s">
        <v>995</v>
      </c>
      <c r="E234" s="4" t="s">
        <v>3037</v>
      </c>
      <c r="F234" s="22" t="s">
        <v>2440</v>
      </c>
      <c r="G234" s="4" t="s">
        <v>305</v>
      </c>
      <c r="H234" s="4" t="s">
        <v>28</v>
      </c>
      <c r="I234" s="4" t="s">
        <v>192</v>
      </c>
      <c r="J234" s="4" t="s">
        <v>190</v>
      </c>
      <c r="K234" s="4" t="s">
        <v>995</v>
      </c>
      <c r="L234" s="4" t="s">
        <v>3037</v>
      </c>
      <c r="M234" s="4" t="s">
        <v>3030</v>
      </c>
      <c r="N234" s="4" t="s">
        <v>3030</v>
      </c>
      <c r="O234" s="4">
        <v>8.5</v>
      </c>
      <c r="P234" s="5">
        <v>1268</v>
      </c>
      <c r="Q234" s="6">
        <f t="shared" si="13"/>
        <v>673.62607780000008</v>
      </c>
      <c r="R234" s="7">
        <f>Q234*0.44</f>
        <v>296.39547423200003</v>
      </c>
      <c r="S234" s="5">
        <v>0</v>
      </c>
      <c r="T234" s="29">
        <f t="shared" si="14"/>
        <v>377.23060356800005</v>
      </c>
    </row>
    <row r="235" spans="1:20" x14ac:dyDescent="0.3">
      <c r="A235" s="28" t="s">
        <v>1057</v>
      </c>
      <c r="B235" s="4" t="s">
        <v>192</v>
      </c>
      <c r="C235" s="4" t="s">
        <v>190</v>
      </c>
      <c r="D235" s="4" t="s">
        <v>995</v>
      </c>
      <c r="E235" s="4" t="s">
        <v>3037</v>
      </c>
      <c r="F235" s="22" t="s">
        <v>2440</v>
      </c>
      <c r="G235" s="4" t="s">
        <v>305</v>
      </c>
      <c r="H235" s="4" t="s">
        <v>28</v>
      </c>
      <c r="I235" s="4" t="s">
        <v>82</v>
      </c>
      <c r="J235" s="4" t="s">
        <v>83</v>
      </c>
      <c r="K235" s="4" t="s">
        <v>2071</v>
      </c>
      <c r="L235" s="4" t="s">
        <v>3020</v>
      </c>
      <c r="M235" s="4" t="s">
        <v>995</v>
      </c>
      <c r="N235" s="4" t="s">
        <v>3027</v>
      </c>
      <c r="O235" s="4">
        <v>8.5</v>
      </c>
      <c r="P235" s="5">
        <v>1268</v>
      </c>
      <c r="Q235" s="6">
        <f t="shared" si="13"/>
        <v>673.62607780000008</v>
      </c>
      <c r="R235" s="7">
        <v>0</v>
      </c>
      <c r="S235" s="7">
        <f>Q235-R235</f>
        <v>673.62607780000008</v>
      </c>
      <c r="T235" s="29">
        <f t="shared" si="14"/>
        <v>0</v>
      </c>
    </row>
    <row r="236" spans="1:20" x14ac:dyDescent="0.3">
      <c r="A236" s="28" t="s">
        <v>1126</v>
      </c>
      <c r="B236" s="4" t="s">
        <v>192</v>
      </c>
      <c r="C236" s="4" t="s">
        <v>190</v>
      </c>
      <c r="D236" s="4" t="s">
        <v>995</v>
      </c>
      <c r="E236" s="4" t="s">
        <v>3037</v>
      </c>
      <c r="F236" s="22" t="s">
        <v>2706</v>
      </c>
      <c r="G236" s="4" t="s">
        <v>999</v>
      </c>
      <c r="H236" s="4" t="s">
        <v>28</v>
      </c>
      <c r="I236" s="4" t="s">
        <v>192</v>
      </c>
      <c r="J236" s="4" t="s">
        <v>190</v>
      </c>
      <c r="K236" s="4" t="s">
        <v>995</v>
      </c>
      <c r="L236" s="4" t="s">
        <v>3037</v>
      </c>
      <c r="M236" s="4" t="s">
        <v>3030</v>
      </c>
      <c r="N236" s="4" t="s">
        <v>3030</v>
      </c>
      <c r="O236" s="4">
        <v>8.5</v>
      </c>
      <c r="P236" s="5">
        <v>8553</v>
      </c>
      <c r="Q236" s="6">
        <f t="shared" si="13"/>
        <v>4543.7885200500004</v>
      </c>
      <c r="R236" s="7">
        <f>Q236*0.44</f>
        <v>1999.2669488220001</v>
      </c>
      <c r="S236" s="5">
        <v>0</v>
      </c>
      <c r="T236" s="29">
        <f t="shared" si="14"/>
        <v>2544.5215712280005</v>
      </c>
    </row>
    <row r="237" spans="1:20" x14ac:dyDescent="0.3">
      <c r="A237" s="28" t="s">
        <v>1126</v>
      </c>
      <c r="B237" s="4" t="s">
        <v>192</v>
      </c>
      <c r="C237" s="4" t="s">
        <v>190</v>
      </c>
      <c r="D237" s="4" t="s">
        <v>995</v>
      </c>
      <c r="E237" s="4" t="s">
        <v>3037</v>
      </c>
      <c r="F237" s="22" t="s">
        <v>2706</v>
      </c>
      <c r="G237" s="4" t="s">
        <v>999</v>
      </c>
      <c r="H237" s="4" t="s">
        <v>28</v>
      </c>
      <c r="I237" s="4" t="s">
        <v>82</v>
      </c>
      <c r="J237" s="4" t="s">
        <v>83</v>
      </c>
      <c r="K237" s="4" t="s">
        <v>2071</v>
      </c>
      <c r="L237" s="4" t="s">
        <v>3020</v>
      </c>
      <c r="M237" s="4" t="s">
        <v>995</v>
      </c>
      <c r="N237" s="4" t="s">
        <v>3027</v>
      </c>
      <c r="O237" s="4">
        <v>8.5</v>
      </c>
      <c r="P237" s="5">
        <v>8553</v>
      </c>
      <c r="Q237" s="6">
        <f t="shared" si="13"/>
        <v>4543.7885200500004</v>
      </c>
      <c r="R237" s="7">
        <v>0</v>
      </c>
      <c r="S237" s="7">
        <f>Q237-R237</f>
        <v>4543.7885200500004</v>
      </c>
      <c r="T237" s="29">
        <f t="shared" si="14"/>
        <v>0</v>
      </c>
    </row>
    <row r="238" spans="1:20" x14ac:dyDescent="0.3">
      <c r="A238" s="28" t="s">
        <v>1126</v>
      </c>
      <c r="B238" s="4" t="s">
        <v>192</v>
      </c>
      <c r="C238" s="4" t="s">
        <v>190</v>
      </c>
      <c r="D238" s="4" t="s">
        <v>995</v>
      </c>
      <c r="E238" s="4" t="s">
        <v>3037</v>
      </c>
      <c r="F238" s="22" t="s">
        <v>2659</v>
      </c>
      <c r="G238" s="4" t="s">
        <v>282</v>
      </c>
      <c r="H238" s="4" t="s">
        <v>28</v>
      </c>
      <c r="I238" s="4" t="s">
        <v>192</v>
      </c>
      <c r="J238" s="4" t="s">
        <v>190</v>
      </c>
      <c r="K238" s="4" t="s">
        <v>995</v>
      </c>
      <c r="L238" s="4" t="s">
        <v>3037</v>
      </c>
      <c r="M238" s="4" t="s">
        <v>3030</v>
      </c>
      <c r="N238" s="4" t="s">
        <v>3030</v>
      </c>
      <c r="O238" s="4">
        <v>8.5</v>
      </c>
      <c r="P238" s="5">
        <v>8553</v>
      </c>
      <c r="Q238" s="6">
        <f t="shared" si="13"/>
        <v>4543.7885200500004</v>
      </c>
      <c r="R238" s="7">
        <f>Q238*0.44</f>
        <v>1999.2669488220001</v>
      </c>
      <c r="S238" s="5">
        <v>0</v>
      </c>
      <c r="T238" s="29">
        <f t="shared" si="14"/>
        <v>2544.5215712280005</v>
      </c>
    </row>
    <row r="239" spans="1:20" x14ac:dyDescent="0.3">
      <c r="A239" s="28" t="s">
        <v>1126</v>
      </c>
      <c r="B239" s="4" t="s">
        <v>192</v>
      </c>
      <c r="C239" s="4" t="s">
        <v>190</v>
      </c>
      <c r="D239" s="4" t="s">
        <v>995</v>
      </c>
      <c r="E239" s="4" t="s">
        <v>3037</v>
      </c>
      <c r="F239" s="22" t="s">
        <v>2659</v>
      </c>
      <c r="G239" s="4" t="s">
        <v>282</v>
      </c>
      <c r="H239" s="4" t="s">
        <v>28</v>
      </c>
      <c r="I239" s="4" t="s">
        <v>82</v>
      </c>
      <c r="J239" s="4" t="s">
        <v>83</v>
      </c>
      <c r="K239" s="4" t="s">
        <v>2071</v>
      </c>
      <c r="L239" s="4" t="s">
        <v>3020</v>
      </c>
      <c r="M239" s="4" t="s">
        <v>995</v>
      </c>
      <c r="N239" s="4" t="s">
        <v>3027</v>
      </c>
      <c r="O239" s="4">
        <v>8.5</v>
      </c>
      <c r="P239" s="5">
        <v>8553</v>
      </c>
      <c r="Q239" s="6">
        <f t="shared" si="13"/>
        <v>4543.7885200500004</v>
      </c>
      <c r="R239" s="7">
        <v>0</v>
      </c>
      <c r="S239" s="7">
        <f>Q239-R239</f>
        <v>4543.7885200500004</v>
      </c>
      <c r="T239" s="29">
        <f t="shared" si="14"/>
        <v>0</v>
      </c>
    </row>
    <row r="240" spans="1:20" x14ac:dyDescent="0.3">
      <c r="A240" s="28" t="s">
        <v>1126</v>
      </c>
      <c r="B240" s="4" t="s">
        <v>192</v>
      </c>
      <c r="C240" s="4" t="s">
        <v>190</v>
      </c>
      <c r="D240" s="4" t="s">
        <v>995</v>
      </c>
      <c r="E240" s="4" t="s">
        <v>3037</v>
      </c>
      <c r="F240" s="22" t="s">
        <v>2932</v>
      </c>
      <c r="G240" s="4" t="s">
        <v>222</v>
      </c>
      <c r="H240" s="4" t="s">
        <v>10</v>
      </c>
      <c r="I240" s="4" t="s">
        <v>192</v>
      </c>
      <c r="J240" s="4" t="s">
        <v>190</v>
      </c>
      <c r="K240" s="4" t="s">
        <v>995</v>
      </c>
      <c r="L240" s="4" t="s">
        <v>3037</v>
      </c>
      <c r="M240" s="4" t="s">
        <v>3030</v>
      </c>
      <c r="N240" s="4" t="s">
        <v>3030</v>
      </c>
      <c r="O240" s="4">
        <v>24.5</v>
      </c>
      <c r="P240" s="5">
        <v>24654</v>
      </c>
      <c r="Q240" s="6">
        <f t="shared" si="13"/>
        <v>13097.458455900001</v>
      </c>
      <c r="R240" s="7">
        <f>Q240*0.44</f>
        <v>5762.8817205960004</v>
      </c>
      <c r="S240" s="5">
        <v>0</v>
      </c>
      <c r="T240" s="29">
        <f t="shared" si="14"/>
        <v>7334.576735304001</v>
      </c>
    </row>
    <row r="241" spans="1:20" x14ac:dyDescent="0.3">
      <c r="A241" s="28" t="s">
        <v>1126</v>
      </c>
      <c r="B241" s="4" t="s">
        <v>192</v>
      </c>
      <c r="C241" s="4" t="s">
        <v>190</v>
      </c>
      <c r="D241" s="4" t="s">
        <v>995</v>
      </c>
      <c r="E241" s="4" t="s">
        <v>3037</v>
      </c>
      <c r="F241" s="22" t="s">
        <v>2932</v>
      </c>
      <c r="G241" s="4" t="s">
        <v>222</v>
      </c>
      <c r="H241" s="4" t="s">
        <v>10</v>
      </c>
      <c r="I241" s="4" t="s">
        <v>82</v>
      </c>
      <c r="J241" s="4" t="s">
        <v>83</v>
      </c>
      <c r="K241" s="4" t="s">
        <v>2071</v>
      </c>
      <c r="L241" s="4" t="s">
        <v>3020</v>
      </c>
      <c r="M241" s="4" t="s">
        <v>995</v>
      </c>
      <c r="N241" s="4" t="s">
        <v>3027</v>
      </c>
      <c r="O241" s="4">
        <v>24.5</v>
      </c>
      <c r="P241" s="5">
        <v>24654</v>
      </c>
      <c r="Q241" s="6">
        <f t="shared" si="13"/>
        <v>13097.458455900001</v>
      </c>
      <c r="R241" s="7">
        <v>0</v>
      </c>
      <c r="S241" s="7">
        <f>Q241-R241</f>
        <v>13097.458455900001</v>
      </c>
      <c r="T241" s="29">
        <f t="shared" si="14"/>
        <v>0</v>
      </c>
    </row>
    <row r="242" spans="1:20" x14ac:dyDescent="0.3">
      <c r="A242" s="28" t="s">
        <v>1126</v>
      </c>
      <c r="B242" s="4" t="s">
        <v>192</v>
      </c>
      <c r="C242" s="4" t="s">
        <v>190</v>
      </c>
      <c r="D242" s="4" t="s">
        <v>995</v>
      </c>
      <c r="E242" s="4" t="s">
        <v>3037</v>
      </c>
      <c r="F242" s="22" t="s">
        <v>2440</v>
      </c>
      <c r="G242" s="4" t="s">
        <v>305</v>
      </c>
      <c r="H242" s="4" t="s">
        <v>28</v>
      </c>
      <c r="I242" s="4" t="s">
        <v>192</v>
      </c>
      <c r="J242" s="4" t="s">
        <v>190</v>
      </c>
      <c r="K242" s="4" t="s">
        <v>995</v>
      </c>
      <c r="L242" s="4" t="s">
        <v>3037</v>
      </c>
      <c r="M242" s="4" t="s">
        <v>3030</v>
      </c>
      <c r="N242" s="4" t="s">
        <v>3030</v>
      </c>
      <c r="O242" s="4">
        <v>8.5</v>
      </c>
      <c r="P242" s="5">
        <v>8553</v>
      </c>
      <c r="Q242" s="6">
        <f t="shared" si="13"/>
        <v>4543.7885200500004</v>
      </c>
      <c r="R242" s="7">
        <f>Q242*0.44</f>
        <v>1999.2669488220001</v>
      </c>
      <c r="S242" s="5">
        <v>0</v>
      </c>
      <c r="T242" s="29">
        <f t="shared" si="14"/>
        <v>2544.5215712280005</v>
      </c>
    </row>
    <row r="243" spans="1:20" x14ac:dyDescent="0.3">
      <c r="A243" s="28" t="s">
        <v>1126</v>
      </c>
      <c r="B243" s="4" t="s">
        <v>192</v>
      </c>
      <c r="C243" s="4" t="s">
        <v>190</v>
      </c>
      <c r="D243" s="4" t="s">
        <v>995</v>
      </c>
      <c r="E243" s="4" t="s">
        <v>3037</v>
      </c>
      <c r="F243" s="22" t="s">
        <v>2440</v>
      </c>
      <c r="G243" s="4" t="s">
        <v>305</v>
      </c>
      <c r="H243" s="4" t="s">
        <v>28</v>
      </c>
      <c r="I243" s="4" t="s">
        <v>82</v>
      </c>
      <c r="J243" s="4" t="s">
        <v>83</v>
      </c>
      <c r="K243" s="4" t="s">
        <v>2071</v>
      </c>
      <c r="L243" s="4" t="s">
        <v>3020</v>
      </c>
      <c r="M243" s="4" t="s">
        <v>995</v>
      </c>
      <c r="N243" s="4" t="s">
        <v>3027</v>
      </c>
      <c r="O243" s="4">
        <v>8.5</v>
      </c>
      <c r="P243" s="5">
        <v>8553</v>
      </c>
      <c r="Q243" s="6">
        <f t="shared" si="13"/>
        <v>4543.7885200500004</v>
      </c>
      <c r="R243" s="7">
        <v>0</v>
      </c>
      <c r="S243" s="7">
        <f>Q243-R243</f>
        <v>4543.7885200500004</v>
      </c>
      <c r="T243" s="29">
        <f t="shared" si="14"/>
        <v>0</v>
      </c>
    </row>
    <row r="244" spans="1:20" x14ac:dyDescent="0.3">
      <c r="A244" s="28" t="s">
        <v>1326</v>
      </c>
      <c r="B244" s="4" t="s">
        <v>822</v>
      </c>
      <c r="C244" s="4" t="s">
        <v>820</v>
      </c>
      <c r="D244" s="4" t="s">
        <v>1316</v>
      </c>
      <c r="E244" s="4" t="s">
        <v>150</v>
      </c>
      <c r="F244" s="22" t="s">
        <v>2560</v>
      </c>
      <c r="G244" s="4" t="s">
        <v>1325</v>
      </c>
      <c r="H244" s="4" t="s">
        <v>10</v>
      </c>
      <c r="I244" s="4" t="s">
        <v>498</v>
      </c>
      <c r="J244" s="4" t="s">
        <v>147</v>
      </c>
      <c r="K244" s="4" t="s">
        <v>1316</v>
      </c>
      <c r="L244" s="4" t="s">
        <v>150</v>
      </c>
      <c r="M244" s="4" t="s">
        <v>3030</v>
      </c>
      <c r="N244" s="4" t="s">
        <v>3030</v>
      </c>
      <c r="O244" s="4">
        <v>25</v>
      </c>
      <c r="P244" s="5">
        <v>3718</v>
      </c>
      <c r="Q244" s="6">
        <f t="shared" si="13"/>
        <v>1975.1906603000002</v>
      </c>
      <c r="R244" s="7">
        <f t="shared" ref="R244:R277" si="15">Q244*0.44</f>
        <v>869.08389053200005</v>
      </c>
      <c r="S244" s="5">
        <v>0</v>
      </c>
      <c r="T244" s="29">
        <f t="shared" si="14"/>
        <v>1106.106769768</v>
      </c>
    </row>
    <row r="245" spans="1:20" x14ac:dyDescent="0.3">
      <c r="A245" s="28" t="s">
        <v>1326</v>
      </c>
      <c r="B245" s="4" t="s">
        <v>822</v>
      </c>
      <c r="C245" s="4" t="s">
        <v>820</v>
      </c>
      <c r="D245" s="4" t="s">
        <v>1316</v>
      </c>
      <c r="E245" s="4" t="s">
        <v>150</v>
      </c>
      <c r="F245" s="22" t="s">
        <v>2560</v>
      </c>
      <c r="G245" s="4" t="s">
        <v>1325</v>
      </c>
      <c r="H245" s="4" t="s">
        <v>10</v>
      </c>
      <c r="I245" s="4" t="s">
        <v>822</v>
      </c>
      <c r="J245" s="4" t="s">
        <v>820</v>
      </c>
      <c r="K245" s="4" t="s">
        <v>1316</v>
      </c>
      <c r="L245" s="4" t="s">
        <v>150</v>
      </c>
      <c r="M245" s="4" t="s">
        <v>3030</v>
      </c>
      <c r="N245" s="4" t="s">
        <v>3030</v>
      </c>
      <c r="O245" s="4">
        <v>25</v>
      </c>
      <c r="P245" s="5">
        <v>3718</v>
      </c>
      <c r="Q245" s="6">
        <f t="shared" si="13"/>
        <v>1975.1906603000002</v>
      </c>
      <c r="R245" s="7">
        <f t="shared" si="15"/>
        <v>869.08389053200005</v>
      </c>
      <c r="S245" s="5">
        <v>0</v>
      </c>
      <c r="T245" s="29">
        <f t="shared" si="14"/>
        <v>1106.106769768</v>
      </c>
    </row>
    <row r="246" spans="1:20" x14ac:dyDescent="0.3">
      <c r="A246" s="28" t="s">
        <v>1326</v>
      </c>
      <c r="B246" s="4" t="s">
        <v>822</v>
      </c>
      <c r="C246" s="4" t="s">
        <v>820</v>
      </c>
      <c r="D246" s="4" t="s">
        <v>1316</v>
      </c>
      <c r="E246" s="4" t="s">
        <v>150</v>
      </c>
      <c r="F246" s="22" t="s">
        <v>2559</v>
      </c>
      <c r="G246" s="4" t="s">
        <v>1327</v>
      </c>
      <c r="H246" s="4" t="s">
        <v>28</v>
      </c>
      <c r="I246" s="4" t="s">
        <v>498</v>
      </c>
      <c r="J246" s="4" t="s">
        <v>147</v>
      </c>
      <c r="K246" s="4" t="s">
        <v>1316</v>
      </c>
      <c r="L246" s="4" t="s">
        <v>150</v>
      </c>
      <c r="M246" s="4" t="s">
        <v>3030</v>
      </c>
      <c r="N246" s="4" t="s">
        <v>3030</v>
      </c>
      <c r="O246" s="4">
        <v>25</v>
      </c>
      <c r="P246" s="5">
        <v>3718</v>
      </c>
      <c r="Q246" s="6">
        <f t="shared" si="13"/>
        <v>1975.1906603000002</v>
      </c>
      <c r="R246" s="7">
        <f t="shared" si="15"/>
        <v>869.08389053200005</v>
      </c>
      <c r="S246" s="5">
        <v>0</v>
      </c>
      <c r="T246" s="29">
        <f t="shared" si="14"/>
        <v>1106.106769768</v>
      </c>
    </row>
    <row r="247" spans="1:20" x14ac:dyDescent="0.3">
      <c r="A247" s="28" t="s">
        <v>1326</v>
      </c>
      <c r="B247" s="4" t="s">
        <v>822</v>
      </c>
      <c r="C247" s="4" t="s">
        <v>820</v>
      </c>
      <c r="D247" s="4" t="s">
        <v>1316</v>
      </c>
      <c r="E247" s="4" t="s">
        <v>150</v>
      </c>
      <c r="F247" s="22" t="s">
        <v>2559</v>
      </c>
      <c r="G247" s="4" t="s">
        <v>1327</v>
      </c>
      <c r="H247" s="4" t="s">
        <v>28</v>
      </c>
      <c r="I247" s="4" t="s">
        <v>822</v>
      </c>
      <c r="J247" s="4" t="s">
        <v>820</v>
      </c>
      <c r="K247" s="4" t="s">
        <v>1316</v>
      </c>
      <c r="L247" s="4" t="s">
        <v>150</v>
      </c>
      <c r="M247" s="4" t="s">
        <v>3030</v>
      </c>
      <c r="N247" s="4" t="s">
        <v>3030</v>
      </c>
      <c r="O247" s="4">
        <v>25</v>
      </c>
      <c r="P247" s="5">
        <v>3718</v>
      </c>
      <c r="Q247" s="6">
        <f t="shared" si="13"/>
        <v>1975.1906603000002</v>
      </c>
      <c r="R247" s="7">
        <f t="shared" si="15"/>
        <v>869.08389053200005</v>
      </c>
      <c r="S247" s="5">
        <v>0</v>
      </c>
      <c r="T247" s="29">
        <f t="shared" si="14"/>
        <v>1106.106769768</v>
      </c>
    </row>
    <row r="248" spans="1:20" x14ac:dyDescent="0.3">
      <c r="A248" s="28" t="s">
        <v>1988</v>
      </c>
      <c r="B248" s="4" t="s">
        <v>953</v>
      </c>
      <c r="C248" s="4" t="s">
        <v>951</v>
      </c>
      <c r="D248" s="4" t="s">
        <v>1936</v>
      </c>
      <c r="E248" s="4" t="s">
        <v>1937</v>
      </c>
      <c r="F248" s="22" t="s">
        <v>2955</v>
      </c>
      <c r="G248" s="4" t="s">
        <v>1941</v>
      </c>
      <c r="H248" s="4" t="s">
        <v>10</v>
      </c>
      <c r="I248" s="4" t="s">
        <v>953</v>
      </c>
      <c r="J248" s="4" t="s">
        <v>951</v>
      </c>
      <c r="K248" s="4" t="s">
        <v>1936</v>
      </c>
      <c r="L248" s="4" t="s">
        <v>1937</v>
      </c>
      <c r="M248" s="4" t="s">
        <v>3030</v>
      </c>
      <c r="N248" s="4" t="s">
        <v>3030</v>
      </c>
      <c r="O248" s="4">
        <v>50</v>
      </c>
      <c r="P248" s="5">
        <v>22233</v>
      </c>
      <c r="Q248" s="6">
        <f t="shared" si="13"/>
        <v>11811.300148050001</v>
      </c>
      <c r="R248" s="7">
        <f t="shared" si="15"/>
        <v>5196.9720651420002</v>
      </c>
      <c r="S248" s="5">
        <v>0</v>
      </c>
      <c r="T248" s="29">
        <f t="shared" si="14"/>
        <v>6614.3280829080004</v>
      </c>
    </row>
    <row r="249" spans="1:20" x14ac:dyDescent="0.3">
      <c r="A249" s="28" t="s">
        <v>1988</v>
      </c>
      <c r="B249" s="4" t="s">
        <v>953</v>
      </c>
      <c r="C249" s="4" t="s">
        <v>951</v>
      </c>
      <c r="D249" s="4" t="s">
        <v>1936</v>
      </c>
      <c r="E249" s="4" t="s">
        <v>1937</v>
      </c>
      <c r="F249" s="22" t="s">
        <v>2955</v>
      </c>
      <c r="G249" s="4" t="s">
        <v>1941</v>
      </c>
      <c r="H249" s="4" t="s">
        <v>10</v>
      </c>
      <c r="I249" s="4" t="s">
        <v>1939</v>
      </c>
      <c r="J249" s="4" t="s">
        <v>1940</v>
      </c>
      <c r="K249" s="4" t="s">
        <v>1936</v>
      </c>
      <c r="L249" s="4" t="s">
        <v>1937</v>
      </c>
      <c r="M249" s="4" t="s">
        <v>3030</v>
      </c>
      <c r="N249" s="4" t="s">
        <v>3030</v>
      </c>
      <c r="O249" s="4">
        <v>50</v>
      </c>
      <c r="P249" s="5">
        <v>22233</v>
      </c>
      <c r="Q249" s="6">
        <f t="shared" si="13"/>
        <v>11811.300148050001</v>
      </c>
      <c r="R249" s="7">
        <f t="shared" si="15"/>
        <v>5196.9720651420002</v>
      </c>
      <c r="S249" s="5">
        <v>0</v>
      </c>
      <c r="T249" s="29">
        <f t="shared" si="14"/>
        <v>6614.3280829080004</v>
      </c>
    </row>
    <row r="250" spans="1:20" x14ac:dyDescent="0.3">
      <c r="A250" s="28" t="s">
        <v>1928</v>
      </c>
      <c r="B250" s="4" t="s">
        <v>940</v>
      </c>
      <c r="C250" s="4" t="s">
        <v>941</v>
      </c>
      <c r="D250" s="4" t="s">
        <v>1859</v>
      </c>
      <c r="E250" s="4" t="s">
        <v>1857</v>
      </c>
      <c r="F250" s="22" t="s">
        <v>2615</v>
      </c>
      <c r="G250" s="4" t="s">
        <v>1920</v>
      </c>
      <c r="H250" s="4" t="s">
        <v>10</v>
      </c>
      <c r="I250" s="4" t="s">
        <v>940</v>
      </c>
      <c r="J250" s="4" t="s">
        <v>941</v>
      </c>
      <c r="K250" s="4" t="s">
        <v>1859</v>
      </c>
      <c r="L250" s="4" t="s">
        <v>1857</v>
      </c>
      <c r="M250" s="4" t="s">
        <v>3030</v>
      </c>
      <c r="N250" s="4" t="s">
        <v>3030</v>
      </c>
      <c r="O250" s="4">
        <v>65</v>
      </c>
      <c r="P250" s="5">
        <v>0</v>
      </c>
      <c r="Q250" s="6">
        <f t="shared" si="13"/>
        <v>0</v>
      </c>
      <c r="R250" s="7">
        <f t="shared" si="15"/>
        <v>0</v>
      </c>
      <c r="S250" s="5">
        <v>0</v>
      </c>
      <c r="T250" s="29">
        <f t="shared" si="14"/>
        <v>0</v>
      </c>
    </row>
    <row r="251" spans="1:20" x14ac:dyDescent="0.3">
      <c r="A251" s="28" t="s">
        <v>1928</v>
      </c>
      <c r="B251" s="4" t="s">
        <v>940</v>
      </c>
      <c r="C251" s="4" t="s">
        <v>941</v>
      </c>
      <c r="D251" s="4" t="s">
        <v>1859</v>
      </c>
      <c r="E251" s="4" t="s">
        <v>1857</v>
      </c>
      <c r="F251" s="22" t="s">
        <v>2594</v>
      </c>
      <c r="G251" s="4" t="s">
        <v>1868</v>
      </c>
      <c r="H251" s="4" t="s">
        <v>28</v>
      </c>
      <c r="I251" s="4" t="s">
        <v>940</v>
      </c>
      <c r="J251" s="4" t="s">
        <v>941</v>
      </c>
      <c r="K251" s="4" t="s">
        <v>1859</v>
      </c>
      <c r="L251" s="4" t="s">
        <v>1857</v>
      </c>
      <c r="M251" s="4" t="s">
        <v>3030</v>
      </c>
      <c r="N251" s="4" t="s">
        <v>3030</v>
      </c>
      <c r="O251" s="4">
        <v>35</v>
      </c>
      <c r="P251" s="5">
        <v>0</v>
      </c>
      <c r="Q251" s="6">
        <f t="shared" si="13"/>
        <v>0</v>
      </c>
      <c r="R251" s="7">
        <f t="shared" si="15"/>
        <v>0</v>
      </c>
      <c r="S251" s="5">
        <v>0</v>
      </c>
      <c r="T251" s="29">
        <f t="shared" si="14"/>
        <v>0</v>
      </c>
    </row>
    <row r="252" spans="1:20" x14ac:dyDescent="0.3">
      <c r="A252" s="28" t="s">
        <v>2118</v>
      </c>
      <c r="B252" s="4" t="s">
        <v>2119</v>
      </c>
      <c r="C252" s="4" t="s">
        <v>2120</v>
      </c>
      <c r="D252" s="4" t="s">
        <v>2101</v>
      </c>
      <c r="E252" s="4" t="s">
        <v>272</v>
      </c>
      <c r="F252" s="22" t="s">
        <v>2713</v>
      </c>
      <c r="G252" s="4" t="s">
        <v>2122</v>
      </c>
      <c r="H252" s="4" t="s">
        <v>28</v>
      </c>
      <c r="I252" s="4" t="s">
        <v>2099</v>
      </c>
      <c r="J252" s="4" t="s">
        <v>2100</v>
      </c>
      <c r="K252" s="4" t="s">
        <v>2101</v>
      </c>
      <c r="L252" s="4" t="s">
        <v>272</v>
      </c>
      <c r="M252" s="4" t="s">
        <v>3030</v>
      </c>
      <c r="N252" s="4" t="s">
        <v>3030</v>
      </c>
      <c r="O252" s="4">
        <v>10</v>
      </c>
      <c r="P252" s="5">
        <v>2665</v>
      </c>
      <c r="Q252" s="6">
        <f t="shared" si="13"/>
        <v>1415.7835152500002</v>
      </c>
      <c r="R252" s="7">
        <f t="shared" si="15"/>
        <v>622.94474671000012</v>
      </c>
      <c r="S252" s="5">
        <v>0</v>
      </c>
      <c r="T252" s="29">
        <f t="shared" si="14"/>
        <v>792.83876854000005</v>
      </c>
    </row>
    <row r="253" spans="1:20" x14ac:dyDescent="0.3">
      <c r="A253" s="28" t="s">
        <v>2118</v>
      </c>
      <c r="B253" s="4" t="s">
        <v>2119</v>
      </c>
      <c r="C253" s="4" t="s">
        <v>2120</v>
      </c>
      <c r="D253" s="4" t="s">
        <v>2101</v>
      </c>
      <c r="E253" s="4" t="s">
        <v>272</v>
      </c>
      <c r="F253" s="22" t="s">
        <v>2595</v>
      </c>
      <c r="G253" s="4" t="s">
        <v>2117</v>
      </c>
      <c r="H253" s="4" t="s">
        <v>10</v>
      </c>
      <c r="I253" s="4" t="s">
        <v>2119</v>
      </c>
      <c r="J253" s="4" t="s">
        <v>2120</v>
      </c>
      <c r="K253" s="4" t="s">
        <v>2101</v>
      </c>
      <c r="L253" s="4" t="s">
        <v>272</v>
      </c>
      <c r="M253" s="4" t="s">
        <v>3030</v>
      </c>
      <c r="N253" s="4" t="s">
        <v>3030</v>
      </c>
      <c r="O253" s="4">
        <v>60</v>
      </c>
      <c r="P253" s="5">
        <v>15990</v>
      </c>
      <c r="Q253" s="6">
        <f t="shared" si="13"/>
        <v>8494.701091500001</v>
      </c>
      <c r="R253" s="7">
        <f t="shared" si="15"/>
        <v>3737.6684802600003</v>
      </c>
      <c r="S253" s="5">
        <v>0</v>
      </c>
      <c r="T253" s="29">
        <f t="shared" si="14"/>
        <v>4757.0326112400007</v>
      </c>
    </row>
    <row r="254" spans="1:20" x14ac:dyDescent="0.3">
      <c r="A254" s="28" t="s">
        <v>2118</v>
      </c>
      <c r="B254" s="4" t="s">
        <v>2119</v>
      </c>
      <c r="C254" s="4" t="s">
        <v>2120</v>
      </c>
      <c r="D254" s="4" t="s">
        <v>2101</v>
      </c>
      <c r="E254" s="4" t="s">
        <v>272</v>
      </c>
      <c r="F254" s="22" t="s">
        <v>2897</v>
      </c>
      <c r="G254" s="4" t="s">
        <v>2121</v>
      </c>
      <c r="H254" s="4" t="s">
        <v>28</v>
      </c>
      <c r="I254" s="4" t="s">
        <v>2119</v>
      </c>
      <c r="J254" s="4" t="s">
        <v>2120</v>
      </c>
      <c r="K254" s="4" t="s">
        <v>2101</v>
      </c>
      <c r="L254" s="4" t="s">
        <v>272</v>
      </c>
      <c r="M254" s="4" t="s">
        <v>3030</v>
      </c>
      <c r="N254" s="4" t="s">
        <v>3030</v>
      </c>
      <c r="O254" s="4">
        <v>10</v>
      </c>
      <c r="P254" s="5">
        <v>2665</v>
      </c>
      <c r="Q254" s="6">
        <f t="shared" si="13"/>
        <v>1415.7835152500002</v>
      </c>
      <c r="R254" s="7">
        <f t="shared" si="15"/>
        <v>622.94474671000012</v>
      </c>
      <c r="S254" s="5">
        <v>0</v>
      </c>
      <c r="T254" s="29">
        <f t="shared" si="14"/>
        <v>792.83876854000005</v>
      </c>
    </row>
    <row r="255" spans="1:20" x14ac:dyDescent="0.3">
      <c r="A255" s="28" t="s">
        <v>2118</v>
      </c>
      <c r="B255" s="4" t="s">
        <v>2119</v>
      </c>
      <c r="C255" s="4" t="s">
        <v>2120</v>
      </c>
      <c r="D255" s="4" t="s">
        <v>2101</v>
      </c>
      <c r="E255" s="4" t="s">
        <v>272</v>
      </c>
      <c r="F255" s="22" t="s">
        <v>2530</v>
      </c>
      <c r="G255" s="4" t="s">
        <v>271</v>
      </c>
      <c r="H255" s="4" t="s">
        <v>28</v>
      </c>
      <c r="I255" s="4" t="s">
        <v>274</v>
      </c>
      <c r="J255" s="4" t="s">
        <v>275</v>
      </c>
      <c r="K255" s="4" t="s">
        <v>2101</v>
      </c>
      <c r="L255" s="4" t="s">
        <v>272</v>
      </c>
      <c r="M255" s="4" t="s">
        <v>3030</v>
      </c>
      <c r="N255" s="4" t="s">
        <v>3030</v>
      </c>
      <c r="O255" s="4">
        <v>10</v>
      </c>
      <c r="P255" s="5">
        <v>2665</v>
      </c>
      <c r="Q255" s="6">
        <f t="shared" si="13"/>
        <v>1415.7835152500002</v>
      </c>
      <c r="R255" s="7">
        <f t="shared" si="15"/>
        <v>622.94474671000012</v>
      </c>
      <c r="S255" s="5">
        <v>0</v>
      </c>
      <c r="T255" s="29">
        <f t="shared" si="14"/>
        <v>792.83876854000005</v>
      </c>
    </row>
    <row r="256" spans="1:20" x14ac:dyDescent="0.3">
      <c r="A256" s="28" t="s">
        <v>2118</v>
      </c>
      <c r="B256" s="4" t="s">
        <v>2119</v>
      </c>
      <c r="C256" s="4" t="s">
        <v>2120</v>
      </c>
      <c r="D256" s="4" t="s">
        <v>2101</v>
      </c>
      <c r="E256" s="4" t="s">
        <v>272</v>
      </c>
      <c r="F256" s="22" t="s">
        <v>2449</v>
      </c>
      <c r="G256" s="4" t="s">
        <v>2102</v>
      </c>
      <c r="H256" s="4" t="s">
        <v>28</v>
      </c>
      <c r="I256" s="4" t="s">
        <v>2107</v>
      </c>
      <c r="J256" s="4" t="s">
        <v>272</v>
      </c>
      <c r="K256" s="4" t="s">
        <v>2101</v>
      </c>
      <c r="L256" s="4" t="s">
        <v>272</v>
      </c>
      <c r="M256" s="4" t="s">
        <v>3030</v>
      </c>
      <c r="N256" s="4" t="s">
        <v>3030</v>
      </c>
      <c r="O256" s="4">
        <v>10</v>
      </c>
      <c r="P256" s="5">
        <v>2665</v>
      </c>
      <c r="Q256" s="6">
        <f t="shared" si="13"/>
        <v>1415.7835152500002</v>
      </c>
      <c r="R256" s="7">
        <f t="shared" si="15"/>
        <v>622.94474671000012</v>
      </c>
      <c r="S256" s="5">
        <v>0</v>
      </c>
      <c r="T256" s="29">
        <f t="shared" si="14"/>
        <v>792.83876854000005</v>
      </c>
    </row>
    <row r="257" spans="1:20" x14ac:dyDescent="0.3">
      <c r="A257" s="28" t="s">
        <v>474</v>
      </c>
      <c r="B257" s="4" t="s">
        <v>38</v>
      </c>
      <c r="C257" s="4" t="s">
        <v>39</v>
      </c>
      <c r="D257" s="4" t="s">
        <v>364</v>
      </c>
      <c r="E257" s="4" t="s">
        <v>206</v>
      </c>
      <c r="F257" s="22" t="s">
        <v>2854</v>
      </c>
      <c r="G257" s="4" t="s">
        <v>365</v>
      </c>
      <c r="H257" s="4" t="s">
        <v>10</v>
      </c>
      <c r="I257" s="4" t="s">
        <v>38</v>
      </c>
      <c r="J257" s="4" t="s">
        <v>39</v>
      </c>
      <c r="K257" s="4" t="s">
        <v>364</v>
      </c>
      <c r="L257" s="4" t="s">
        <v>206</v>
      </c>
      <c r="M257" s="4" t="s">
        <v>3030</v>
      </c>
      <c r="N257" s="4" t="s">
        <v>3030</v>
      </c>
      <c r="O257" s="4">
        <v>100</v>
      </c>
      <c r="P257" s="5">
        <v>-122</v>
      </c>
      <c r="Q257" s="6">
        <f t="shared" si="13"/>
        <v>-64.812603700000011</v>
      </c>
      <c r="R257" s="7">
        <f t="shared" si="15"/>
        <v>-28.517545628000004</v>
      </c>
      <c r="S257" s="5">
        <v>0</v>
      </c>
      <c r="T257" s="29">
        <f t="shared" si="14"/>
        <v>-36.295058072000003</v>
      </c>
    </row>
    <row r="258" spans="1:20" x14ac:dyDescent="0.3">
      <c r="A258" s="28" t="s">
        <v>542</v>
      </c>
      <c r="B258" s="4" t="s">
        <v>378</v>
      </c>
      <c r="C258" s="4" t="s">
        <v>376</v>
      </c>
      <c r="D258" s="4" t="s">
        <v>364</v>
      </c>
      <c r="E258" s="4" t="s">
        <v>206</v>
      </c>
      <c r="F258" s="22" t="s">
        <v>2536</v>
      </c>
      <c r="G258" s="4" t="s">
        <v>379</v>
      </c>
      <c r="H258" s="4" t="s">
        <v>10</v>
      </c>
      <c r="I258" s="4" t="s">
        <v>378</v>
      </c>
      <c r="J258" s="4" t="s">
        <v>376</v>
      </c>
      <c r="K258" s="4" t="s">
        <v>364</v>
      </c>
      <c r="L258" s="4" t="s">
        <v>206</v>
      </c>
      <c r="M258" s="4" t="s">
        <v>3030</v>
      </c>
      <c r="N258" s="4" t="s">
        <v>3030</v>
      </c>
      <c r="O258" s="4">
        <v>100</v>
      </c>
      <c r="P258" s="5">
        <v>6255</v>
      </c>
      <c r="Q258" s="6">
        <f t="shared" si="13"/>
        <v>3322.9740667500005</v>
      </c>
      <c r="R258" s="7">
        <f t="shared" si="15"/>
        <v>1462.1085893700001</v>
      </c>
      <c r="S258" s="5">
        <v>0</v>
      </c>
      <c r="T258" s="29">
        <f t="shared" si="14"/>
        <v>1860.8654773800004</v>
      </c>
    </row>
    <row r="259" spans="1:20" x14ac:dyDescent="0.3">
      <c r="A259" s="28" t="s">
        <v>542</v>
      </c>
      <c r="B259" s="4" t="s">
        <v>378</v>
      </c>
      <c r="C259" s="4" t="s">
        <v>376</v>
      </c>
      <c r="D259" s="4" t="s">
        <v>364</v>
      </c>
      <c r="E259" s="4" t="s">
        <v>206</v>
      </c>
      <c r="F259" s="22" t="s">
        <v>2815</v>
      </c>
      <c r="G259" s="4" t="s">
        <v>381</v>
      </c>
      <c r="H259" s="4" t="s">
        <v>28</v>
      </c>
      <c r="I259" s="4" t="s">
        <v>378</v>
      </c>
      <c r="J259" s="4" t="s">
        <v>376</v>
      </c>
      <c r="K259" s="4" t="s">
        <v>364</v>
      </c>
      <c r="L259" s="4" t="s">
        <v>206</v>
      </c>
      <c r="M259" s="4" t="s">
        <v>3030</v>
      </c>
      <c r="N259" s="4" t="s">
        <v>3030</v>
      </c>
      <c r="O259" s="4">
        <v>0</v>
      </c>
      <c r="P259" s="5">
        <v>0</v>
      </c>
      <c r="Q259" s="6">
        <f t="shared" si="13"/>
        <v>0</v>
      </c>
      <c r="R259" s="7">
        <f t="shared" si="15"/>
        <v>0</v>
      </c>
      <c r="S259" s="5">
        <v>0</v>
      </c>
      <c r="T259" s="29">
        <f t="shared" si="14"/>
        <v>0</v>
      </c>
    </row>
    <row r="260" spans="1:20" x14ac:dyDescent="0.3">
      <c r="A260" s="28" t="s">
        <v>204</v>
      </c>
      <c r="B260" s="4" t="s">
        <v>205</v>
      </c>
      <c r="C260" s="4" t="s">
        <v>206</v>
      </c>
      <c r="D260" s="4" t="s">
        <v>364</v>
      </c>
      <c r="E260" s="4" t="s">
        <v>206</v>
      </c>
      <c r="F260" s="22" t="s">
        <v>2910</v>
      </c>
      <c r="G260" s="4" t="s">
        <v>1729</v>
      </c>
      <c r="H260" s="4" t="s">
        <v>28</v>
      </c>
      <c r="I260" s="4" t="s">
        <v>98</v>
      </c>
      <c r="J260" s="4" t="s">
        <v>96</v>
      </c>
      <c r="K260" s="4" t="s">
        <v>1316</v>
      </c>
      <c r="L260" s="4" t="s">
        <v>150</v>
      </c>
      <c r="M260" s="4" t="s">
        <v>3030</v>
      </c>
      <c r="N260" s="4" t="s">
        <v>3030</v>
      </c>
      <c r="O260" s="4">
        <v>25</v>
      </c>
      <c r="P260" s="5">
        <v>18067</v>
      </c>
      <c r="Q260" s="6">
        <f t="shared" ref="Q260:Q323" si="16">P260*$Q$2</f>
        <v>9598.1091069500017</v>
      </c>
      <c r="R260" s="7">
        <f t="shared" si="15"/>
        <v>4223.1680070580005</v>
      </c>
      <c r="S260" s="5">
        <v>0</v>
      </c>
      <c r="T260" s="29">
        <f t="shared" ref="T260:T323" si="17">Q260-R260-S260</f>
        <v>5374.9410998920011</v>
      </c>
    </row>
    <row r="261" spans="1:20" x14ac:dyDescent="0.3">
      <c r="A261" s="28" t="s">
        <v>204</v>
      </c>
      <c r="B261" s="4" t="s">
        <v>205</v>
      </c>
      <c r="C261" s="4" t="s">
        <v>206</v>
      </c>
      <c r="D261" s="4" t="s">
        <v>364</v>
      </c>
      <c r="E261" s="4" t="s">
        <v>206</v>
      </c>
      <c r="F261" s="22" t="s">
        <v>2506</v>
      </c>
      <c r="G261" s="4" t="s">
        <v>207</v>
      </c>
      <c r="H261" s="4" t="s">
        <v>28</v>
      </c>
      <c r="I261" s="4" t="s">
        <v>152</v>
      </c>
      <c r="J261" s="4" t="s">
        <v>153</v>
      </c>
      <c r="K261" s="4" t="s">
        <v>142</v>
      </c>
      <c r="L261" s="4" t="s">
        <v>143</v>
      </c>
      <c r="M261" s="4" t="s">
        <v>3030</v>
      </c>
      <c r="N261" s="4" t="s">
        <v>3030</v>
      </c>
      <c r="O261" s="4">
        <v>25</v>
      </c>
      <c r="P261" s="5">
        <v>18067</v>
      </c>
      <c r="Q261" s="6">
        <f t="shared" si="16"/>
        <v>9598.1091069500017</v>
      </c>
      <c r="R261" s="7">
        <f t="shared" si="15"/>
        <v>4223.1680070580005</v>
      </c>
      <c r="S261" s="5">
        <v>0</v>
      </c>
      <c r="T261" s="29">
        <f t="shared" si="17"/>
        <v>5374.9410998920011</v>
      </c>
    </row>
    <row r="262" spans="1:20" x14ac:dyDescent="0.3">
      <c r="A262" s="28" t="s">
        <v>204</v>
      </c>
      <c r="B262" s="4" t="s">
        <v>205</v>
      </c>
      <c r="C262" s="4" t="s">
        <v>206</v>
      </c>
      <c r="D262" s="4" t="s">
        <v>364</v>
      </c>
      <c r="E262" s="4" t="s">
        <v>206</v>
      </c>
      <c r="F262" s="22" t="s">
        <v>2823</v>
      </c>
      <c r="G262" s="4" t="s">
        <v>203</v>
      </c>
      <c r="H262" s="4" t="s">
        <v>10</v>
      </c>
      <c r="I262" s="4" t="s">
        <v>205</v>
      </c>
      <c r="J262" s="4" t="s">
        <v>206</v>
      </c>
      <c r="K262" s="4" t="s">
        <v>364</v>
      </c>
      <c r="L262" s="4" t="s">
        <v>206</v>
      </c>
      <c r="M262" s="4" t="s">
        <v>3030</v>
      </c>
      <c r="N262" s="4" t="s">
        <v>3030</v>
      </c>
      <c r="O262" s="4">
        <v>50</v>
      </c>
      <c r="P262" s="5">
        <v>36136</v>
      </c>
      <c r="Q262" s="6">
        <f t="shared" si="16"/>
        <v>19197.280715600002</v>
      </c>
      <c r="R262" s="7">
        <f t="shared" si="15"/>
        <v>8446.803514864001</v>
      </c>
      <c r="S262" s="5">
        <v>0</v>
      </c>
      <c r="T262" s="29">
        <f t="shared" si="17"/>
        <v>10750.477200736001</v>
      </c>
    </row>
    <row r="263" spans="1:20" x14ac:dyDescent="0.3">
      <c r="A263" s="28" t="s">
        <v>545</v>
      </c>
      <c r="B263" s="4" t="s">
        <v>38</v>
      </c>
      <c r="C263" s="4" t="s">
        <v>39</v>
      </c>
      <c r="D263" s="4" t="s">
        <v>364</v>
      </c>
      <c r="E263" s="4" t="s">
        <v>206</v>
      </c>
      <c r="F263" s="22" t="s">
        <v>2463</v>
      </c>
      <c r="G263" s="4" t="s">
        <v>492</v>
      </c>
      <c r="H263" s="4" t="s">
        <v>10</v>
      </c>
      <c r="I263" s="4" t="s">
        <v>38</v>
      </c>
      <c r="J263" s="4" t="s">
        <v>39</v>
      </c>
      <c r="K263" s="4" t="s">
        <v>364</v>
      </c>
      <c r="L263" s="4" t="s">
        <v>206</v>
      </c>
      <c r="M263" s="4" t="s">
        <v>3030</v>
      </c>
      <c r="N263" s="4" t="s">
        <v>3030</v>
      </c>
      <c r="O263" s="4">
        <v>100</v>
      </c>
      <c r="P263" s="5">
        <v>-693</v>
      </c>
      <c r="Q263" s="6">
        <f t="shared" si="16"/>
        <v>-368.15683905000003</v>
      </c>
      <c r="R263" s="7">
        <f t="shared" si="15"/>
        <v>-161.98900918200002</v>
      </c>
      <c r="S263" s="5">
        <v>0</v>
      </c>
      <c r="T263" s="29">
        <f t="shared" si="17"/>
        <v>-206.16782986800001</v>
      </c>
    </row>
    <row r="264" spans="1:20" x14ac:dyDescent="0.3">
      <c r="A264" s="28" t="s">
        <v>634</v>
      </c>
      <c r="B264" s="4" t="s">
        <v>32</v>
      </c>
      <c r="C264" s="4" t="s">
        <v>30</v>
      </c>
      <c r="D264" s="4" t="s">
        <v>364</v>
      </c>
      <c r="E264" s="4" t="s">
        <v>206</v>
      </c>
      <c r="F264" s="22" t="s">
        <v>2545</v>
      </c>
      <c r="G264" s="4" t="s">
        <v>419</v>
      </c>
      <c r="H264" s="4" t="s">
        <v>10</v>
      </c>
      <c r="I264" s="4" t="s">
        <v>32</v>
      </c>
      <c r="J264" s="4" t="s">
        <v>30</v>
      </c>
      <c r="K264" s="4" t="s">
        <v>364</v>
      </c>
      <c r="L264" s="4" t="s">
        <v>206</v>
      </c>
      <c r="M264" s="4" t="s">
        <v>3030</v>
      </c>
      <c r="N264" s="4" t="s">
        <v>3030</v>
      </c>
      <c r="O264" s="4">
        <v>100</v>
      </c>
      <c r="P264" s="5">
        <v>15400</v>
      </c>
      <c r="Q264" s="6">
        <f t="shared" si="16"/>
        <v>8181.2630900000004</v>
      </c>
      <c r="R264" s="7">
        <f t="shared" si="15"/>
        <v>3599.7557596000001</v>
      </c>
      <c r="S264" s="5">
        <v>0</v>
      </c>
      <c r="T264" s="29">
        <f t="shared" si="17"/>
        <v>4581.5073303999998</v>
      </c>
    </row>
    <row r="265" spans="1:20" x14ac:dyDescent="0.3">
      <c r="A265" s="28" t="s">
        <v>783</v>
      </c>
      <c r="B265" s="4" t="s">
        <v>16</v>
      </c>
      <c r="C265" s="4" t="s">
        <v>17</v>
      </c>
      <c r="D265" s="4" t="s">
        <v>364</v>
      </c>
      <c r="E265" s="4" t="s">
        <v>206</v>
      </c>
      <c r="F265" s="22" t="s">
        <v>2578</v>
      </c>
      <c r="G265" s="4" t="s">
        <v>782</v>
      </c>
      <c r="H265" s="4" t="s">
        <v>10</v>
      </c>
      <c r="I265" s="4" t="s">
        <v>16</v>
      </c>
      <c r="J265" s="4" t="s">
        <v>17</v>
      </c>
      <c r="K265" s="4" t="s">
        <v>364</v>
      </c>
      <c r="L265" s="4" t="s">
        <v>206</v>
      </c>
      <c r="M265" s="4" t="s">
        <v>3030</v>
      </c>
      <c r="N265" s="4" t="s">
        <v>3030</v>
      </c>
      <c r="O265" s="4">
        <v>100</v>
      </c>
      <c r="P265" s="5">
        <v>70918</v>
      </c>
      <c r="Q265" s="6">
        <f t="shared" si="16"/>
        <v>37675.2477803</v>
      </c>
      <c r="R265" s="7">
        <f t="shared" si="15"/>
        <v>16577.109023331999</v>
      </c>
      <c r="S265" s="5">
        <v>0</v>
      </c>
      <c r="T265" s="29">
        <f t="shared" si="17"/>
        <v>21098.138756968001</v>
      </c>
    </row>
    <row r="266" spans="1:20" x14ac:dyDescent="0.3">
      <c r="A266" s="28" t="s">
        <v>1942</v>
      </c>
      <c r="B266" s="4" t="s">
        <v>953</v>
      </c>
      <c r="C266" s="4" t="s">
        <v>951</v>
      </c>
      <c r="D266" s="4" t="s">
        <v>1936</v>
      </c>
      <c r="E266" s="4" t="s">
        <v>1937</v>
      </c>
      <c r="F266" s="22" t="s">
        <v>2955</v>
      </c>
      <c r="G266" s="4" t="s">
        <v>1941</v>
      </c>
      <c r="H266" s="4" t="s">
        <v>54</v>
      </c>
      <c r="I266" s="4" t="s">
        <v>953</v>
      </c>
      <c r="J266" s="4" t="s">
        <v>951</v>
      </c>
      <c r="K266" s="4" t="s">
        <v>1936</v>
      </c>
      <c r="L266" s="4" t="s">
        <v>1937</v>
      </c>
      <c r="M266" s="4" t="s">
        <v>3030</v>
      </c>
      <c r="N266" s="4" t="s">
        <v>3030</v>
      </c>
      <c r="O266" s="4">
        <v>50</v>
      </c>
      <c r="P266" s="5">
        <v>81899</v>
      </c>
      <c r="Q266" s="6">
        <f t="shared" si="16"/>
        <v>43508.913364150001</v>
      </c>
      <c r="R266" s="7">
        <f t="shared" si="15"/>
        <v>19143.921880226</v>
      </c>
      <c r="S266" s="5">
        <v>0</v>
      </c>
      <c r="T266" s="29">
        <f t="shared" si="17"/>
        <v>24364.991483924001</v>
      </c>
    </row>
    <row r="267" spans="1:20" x14ac:dyDescent="0.3">
      <c r="A267" s="28" t="s">
        <v>1942</v>
      </c>
      <c r="B267" s="4" t="s">
        <v>953</v>
      </c>
      <c r="C267" s="4" t="s">
        <v>951</v>
      </c>
      <c r="D267" s="4" t="s">
        <v>1936</v>
      </c>
      <c r="E267" s="4" t="s">
        <v>1937</v>
      </c>
      <c r="F267" s="22" t="s">
        <v>2955</v>
      </c>
      <c r="G267" s="4" t="s">
        <v>1941</v>
      </c>
      <c r="H267" s="4" t="s">
        <v>54</v>
      </c>
      <c r="I267" s="4" t="s">
        <v>1939</v>
      </c>
      <c r="J267" s="4" t="s">
        <v>1940</v>
      </c>
      <c r="K267" s="4" t="s">
        <v>1936</v>
      </c>
      <c r="L267" s="4" t="s">
        <v>1937</v>
      </c>
      <c r="M267" s="4" t="s">
        <v>3030</v>
      </c>
      <c r="N267" s="4" t="s">
        <v>3030</v>
      </c>
      <c r="O267" s="4">
        <v>50</v>
      </c>
      <c r="P267" s="5">
        <v>81899</v>
      </c>
      <c r="Q267" s="6">
        <f t="shared" si="16"/>
        <v>43508.913364150001</v>
      </c>
      <c r="R267" s="7">
        <f t="shared" si="15"/>
        <v>19143.921880226</v>
      </c>
      <c r="S267" s="5">
        <v>0</v>
      </c>
      <c r="T267" s="29">
        <f t="shared" si="17"/>
        <v>24364.991483924001</v>
      </c>
    </row>
    <row r="268" spans="1:20" x14ac:dyDescent="0.3">
      <c r="A268" s="28" t="s">
        <v>781</v>
      </c>
      <c r="B268" s="4" t="s">
        <v>32</v>
      </c>
      <c r="C268" s="4" t="s">
        <v>30</v>
      </c>
      <c r="D268" s="4" t="s">
        <v>364</v>
      </c>
      <c r="E268" s="4" t="s">
        <v>206</v>
      </c>
      <c r="F268" s="22" t="s">
        <v>2550</v>
      </c>
      <c r="G268" s="4" t="s">
        <v>425</v>
      </c>
      <c r="H268" s="4" t="s">
        <v>10</v>
      </c>
      <c r="I268" s="4" t="s">
        <v>32</v>
      </c>
      <c r="J268" s="4" t="s">
        <v>30</v>
      </c>
      <c r="K268" s="4" t="s">
        <v>364</v>
      </c>
      <c r="L268" s="4" t="s">
        <v>206</v>
      </c>
      <c r="M268" s="4" t="s">
        <v>3030</v>
      </c>
      <c r="N268" s="4" t="s">
        <v>3030</v>
      </c>
      <c r="O268" s="4">
        <v>50</v>
      </c>
      <c r="P268" s="5">
        <v>0</v>
      </c>
      <c r="Q268" s="6">
        <f t="shared" si="16"/>
        <v>0</v>
      </c>
      <c r="R268" s="7">
        <f t="shared" si="15"/>
        <v>0</v>
      </c>
      <c r="S268" s="5">
        <v>0</v>
      </c>
      <c r="T268" s="29">
        <f t="shared" si="17"/>
        <v>0</v>
      </c>
    </row>
    <row r="269" spans="1:20" x14ac:dyDescent="0.3">
      <c r="A269" s="28" t="s">
        <v>781</v>
      </c>
      <c r="B269" s="4" t="s">
        <v>32</v>
      </c>
      <c r="C269" s="4" t="s">
        <v>30</v>
      </c>
      <c r="D269" s="4" t="s">
        <v>364</v>
      </c>
      <c r="E269" s="4" t="s">
        <v>206</v>
      </c>
      <c r="F269" s="22" t="s">
        <v>2527</v>
      </c>
      <c r="G269" s="4" t="s">
        <v>448</v>
      </c>
      <c r="H269" s="4" t="s">
        <v>28</v>
      </c>
      <c r="I269" s="4" t="s">
        <v>32</v>
      </c>
      <c r="J269" s="4" t="s">
        <v>30</v>
      </c>
      <c r="K269" s="4" t="s">
        <v>364</v>
      </c>
      <c r="L269" s="4" t="s">
        <v>206</v>
      </c>
      <c r="M269" s="4" t="s">
        <v>3030</v>
      </c>
      <c r="N269" s="4" t="s">
        <v>3030</v>
      </c>
      <c r="O269" s="4">
        <v>50</v>
      </c>
      <c r="P269" s="5">
        <v>0</v>
      </c>
      <c r="Q269" s="6">
        <f t="shared" si="16"/>
        <v>0</v>
      </c>
      <c r="R269" s="7">
        <f t="shared" si="15"/>
        <v>0</v>
      </c>
      <c r="S269" s="5">
        <v>0</v>
      </c>
      <c r="T269" s="29">
        <f t="shared" si="17"/>
        <v>0</v>
      </c>
    </row>
    <row r="270" spans="1:20" x14ac:dyDescent="0.3">
      <c r="A270" s="28" t="s">
        <v>635</v>
      </c>
      <c r="B270" s="4" t="s">
        <v>374</v>
      </c>
      <c r="C270" s="4" t="s">
        <v>372</v>
      </c>
      <c r="D270" s="4" t="s">
        <v>364</v>
      </c>
      <c r="E270" s="4" t="s">
        <v>206</v>
      </c>
      <c r="F270" s="22" t="s">
        <v>2544</v>
      </c>
      <c r="G270" s="4" t="s">
        <v>1338</v>
      </c>
      <c r="H270" s="4" t="s">
        <v>54</v>
      </c>
      <c r="I270" s="4" t="s">
        <v>822</v>
      </c>
      <c r="J270" s="4" t="s">
        <v>820</v>
      </c>
      <c r="K270" s="4" t="s">
        <v>1316</v>
      </c>
      <c r="L270" s="4" t="s">
        <v>150</v>
      </c>
      <c r="M270" s="4" t="s">
        <v>3030</v>
      </c>
      <c r="N270" s="4" t="s">
        <v>3030</v>
      </c>
      <c r="O270" s="4">
        <v>10</v>
      </c>
      <c r="P270" s="5">
        <v>3423</v>
      </c>
      <c r="Q270" s="6">
        <f t="shared" si="16"/>
        <v>1818.4716595500001</v>
      </c>
      <c r="R270" s="7">
        <f t="shared" si="15"/>
        <v>800.12753020200012</v>
      </c>
      <c r="S270" s="5">
        <v>0</v>
      </c>
      <c r="T270" s="29">
        <f t="shared" si="17"/>
        <v>1018.344129348</v>
      </c>
    </row>
    <row r="271" spans="1:20" x14ac:dyDescent="0.3">
      <c r="A271" s="28" t="s">
        <v>635</v>
      </c>
      <c r="B271" s="4" t="s">
        <v>374</v>
      </c>
      <c r="C271" s="4" t="s">
        <v>372</v>
      </c>
      <c r="D271" s="4" t="s">
        <v>364</v>
      </c>
      <c r="E271" s="4" t="s">
        <v>206</v>
      </c>
      <c r="F271" s="22" t="s">
        <v>2855</v>
      </c>
      <c r="G271" s="4" t="s">
        <v>636</v>
      </c>
      <c r="H271" s="4" t="s">
        <v>54</v>
      </c>
      <c r="I271" s="4" t="s">
        <v>374</v>
      </c>
      <c r="J271" s="4" t="s">
        <v>372</v>
      </c>
      <c r="K271" s="4" t="s">
        <v>364</v>
      </c>
      <c r="L271" s="4" t="s">
        <v>206</v>
      </c>
      <c r="M271" s="4" t="s">
        <v>3030</v>
      </c>
      <c r="N271" s="4" t="s">
        <v>3030</v>
      </c>
      <c r="O271" s="4">
        <v>45</v>
      </c>
      <c r="P271" s="5">
        <v>15405</v>
      </c>
      <c r="Q271" s="6">
        <f t="shared" si="16"/>
        <v>8183.9193442500009</v>
      </c>
      <c r="R271" s="7">
        <f t="shared" si="15"/>
        <v>3600.9245114700002</v>
      </c>
      <c r="S271" s="5">
        <v>0</v>
      </c>
      <c r="T271" s="29">
        <f t="shared" si="17"/>
        <v>4582.9948327800012</v>
      </c>
    </row>
    <row r="272" spans="1:20" x14ac:dyDescent="0.3">
      <c r="A272" s="28" t="s">
        <v>635</v>
      </c>
      <c r="B272" s="4" t="s">
        <v>374</v>
      </c>
      <c r="C272" s="4" t="s">
        <v>372</v>
      </c>
      <c r="D272" s="4" t="s">
        <v>364</v>
      </c>
      <c r="E272" s="4" t="s">
        <v>206</v>
      </c>
      <c r="F272" s="22" t="s">
        <v>2478</v>
      </c>
      <c r="G272" s="4" t="s">
        <v>432</v>
      </c>
      <c r="H272" s="4" t="s">
        <v>10</v>
      </c>
      <c r="I272" s="4" t="s">
        <v>374</v>
      </c>
      <c r="J272" s="4" t="s">
        <v>372</v>
      </c>
      <c r="K272" s="4" t="s">
        <v>364</v>
      </c>
      <c r="L272" s="4" t="s">
        <v>206</v>
      </c>
      <c r="M272" s="4" t="s">
        <v>3030</v>
      </c>
      <c r="N272" s="4" t="s">
        <v>3030</v>
      </c>
      <c r="O272" s="4">
        <v>45</v>
      </c>
      <c r="P272" s="5">
        <v>15405</v>
      </c>
      <c r="Q272" s="6">
        <f t="shared" si="16"/>
        <v>8183.9193442500009</v>
      </c>
      <c r="R272" s="7">
        <f t="shared" si="15"/>
        <v>3600.9245114700002</v>
      </c>
      <c r="S272" s="5">
        <v>0</v>
      </c>
      <c r="T272" s="29">
        <f t="shared" si="17"/>
        <v>4582.9948327800012</v>
      </c>
    </row>
    <row r="273" spans="1:20" x14ac:dyDescent="0.3">
      <c r="A273" s="28" t="s">
        <v>700</v>
      </c>
      <c r="B273" s="4" t="s">
        <v>16</v>
      </c>
      <c r="C273" s="4" t="s">
        <v>17</v>
      </c>
      <c r="D273" s="4" t="s">
        <v>364</v>
      </c>
      <c r="E273" s="4" t="s">
        <v>206</v>
      </c>
      <c r="F273" s="22" t="s">
        <v>2973</v>
      </c>
      <c r="G273" s="4" t="s">
        <v>516</v>
      </c>
      <c r="H273" s="4" t="s">
        <v>28</v>
      </c>
      <c r="I273" s="4" t="s">
        <v>16</v>
      </c>
      <c r="J273" s="4" t="s">
        <v>17</v>
      </c>
      <c r="K273" s="4" t="s">
        <v>364</v>
      </c>
      <c r="L273" s="4" t="s">
        <v>206</v>
      </c>
      <c r="M273" s="4" t="s">
        <v>3030</v>
      </c>
      <c r="N273" s="4" t="s">
        <v>3030</v>
      </c>
      <c r="O273" s="4">
        <v>40</v>
      </c>
      <c r="P273" s="5">
        <v>-1756</v>
      </c>
      <c r="Q273" s="6">
        <f t="shared" si="16"/>
        <v>-932.87649260000012</v>
      </c>
      <c r="R273" s="7">
        <f t="shared" si="15"/>
        <v>-410.46565674400006</v>
      </c>
      <c r="S273" s="5">
        <v>0</v>
      </c>
      <c r="T273" s="29">
        <f t="shared" si="17"/>
        <v>-522.41083585600006</v>
      </c>
    </row>
    <row r="274" spans="1:20" x14ac:dyDescent="0.3">
      <c r="A274" s="28" t="s">
        <v>700</v>
      </c>
      <c r="B274" s="4" t="s">
        <v>16</v>
      </c>
      <c r="C274" s="4" t="s">
        <v>17</v>
      </c>
      <c r="D274" s="4" t="s">
        <v>364</v>
      </c>
      <c r="E274" s="4" t="s">
        <v>206</v>
      </c>
      <c r="F274" s="22" t="s">
        <v>2509</v>
      </c>
      <c r="G274" s="4" t="s">
        <v>472</v>
      </c>
      <c r="H274" s="4" t="s">
        <v>10</v>
      </c>
      <c r="I274" s="4" t="s">
        <v>16</v>
      </c>
      <c r="J274" s="4" t="s">
        <v>17</v>
      </c>
      <c r="K274" s="4" t="s">
        <v>364</v>
      </c>
      <c r="L274" s="4" t="s">
        <v>206</v>
      </c>
      <c r="M274" s="4" t="s">
        <v>3030</v>
      </c>
      <c r="N274" s="4" t="s">
        <v>3030</v>
      </c>
      <c r="O274" s="4">
        <v>60</v>
      </c>
      <c r="P274" s="5">
        <v>-2634</v>
      </c>
      <c r="Q274" s="6">
        <f t="shared" si="16"/>
        <v>-1399.3147389000001</v>
      </c>
      <c r="R274" s="7">
        <f t="shared" si="15"/>
        <v>-615.69848511600003</v>
      </c>
      <c r="S274" s="5">
        <v>0</v>
      </c>
      <c r="T274" s="29">
        <f t="shared" si="17"/>
        <v>-783.61625378400004</v>
      </c>
    </row>
    <row r="275" spans="1:20" x14ac:dyDescent="0.3">
      <c r="A275" s="28" t="s">
        <v>534</v>
      </c>
      <c r="B275" s="4" t="s">
        <v>374</v>
      </c>
      <c r="C275" s="4" t="s">
        <v>372</v>
      </c>
      <c r="D275" s="4" t="s">
        <v>364</v>
      </c>
      <c r="E275" s="4" t="s">
        <v>206</v>
      </c>
      <c r="F275" s="22" t="s">
        <v>2478</v>
      </c>
      <c r="G275" s="4" t="s">
        <v>432</v>
      </c>
      <c r="H275" s="4" t="s">
        <v>10</v>
      </c>
      <c r="I275" s="4" t="s">
        <v>374</v>
      </c>
      <c r="J275" s="4" t="s">
        <v>372</v>
      </c>
      <c r="K275" s="4" t="s">
        <v>364</v>
      </c>
      <c r="L275" s="4" t="s">
        <v>206</v>
      </c>
      <c r="M275" s="4" t="s">
        <v>3030</v>
      </c>
      <c r="N275" s="4" t="s">
        <v>3030</v>
      </c>
      <c r="O275" s="4">
        <v>100</v>
      </c>
      <c r="P275" s="5">
        <v>6531</v>
      </c>
      <c r="Q275" s="6">
        <f t="shared" si="16"/>
        <v>3469.5993013500001</v>
      </c>
      <c r="R275" s="7">
        <f t="shared" si="15"/>
        <v>1526.623692594</v>
      </c>
      <c r="S275" s="5">
        <v>0</v>
      </c>
      <c r="T275" s="29">
        <f t="shared" si="17"/>
        <v>1942.9756087560002</v>
      </c>
    </row>
    <row r="276" spans="1:20" x14ac:dyDescent="0.3">
      <c r="A276" s="28" t="s">
        <v>1533</v>
      </c>
      <c r="B276" s="4" t="s">
        <v>362</v>
      </c>
      <c r="C276" s="4" t="s">
        <v>360</v>
      </c>
      <c r="D276" s="4" t="s">
        <v>1316</v>
      </c>
      <c r="E276" s="4" t="s">
        <v>150</v>
      </c>
      <c r="F276" s="22" t="s">
        <v>2473</v>
      </c>
      <c r="G276" s="4" t="s">
        <v>1505</v>
      </c>
      <c r="H276" s="4" t="s">
        <v>10</v>
      </c>
      <c r="I276" s="4" t="s">
        <v>362</v>
      </c>
      <c r="J276" s="4" t="s">
        <v>360</v>
      </c>
      <c r="K276" s="4" t="s">
        <v>1316</v>
      </c>
      <c r="L276" s="4" t="s">
        <v>150</v>
      </c>
      <c r="M276" s="4" t="s">
        <v>3030</v>
      </c>
      <c r="N276" s="4" t="s">
        <v>3030</v>
      </c>
      <c r="O276" s="4">
        <v>100</v>
      </c>
      <c r="P276" s="5">
        <v>660</v>
      </c>
      <c r="Q276" s="6">
        <f t="shared" si="16"/>
        <v>350.62556100000006</v>
      </c>
      <c r="R276" s="7">
        <f t="shared" si="15"/>
        <v>154.27524684000002</v>
      </c>
      <c r="S276" s="5">
        <v>0</v>
      </c>
      <c r="T276" s="29">
        <f t="shared" si="17"/>
        <v>196.35031416000004</v>
      </c>
    </row>
    <row r="277" spans="1:20" x14ac:dyDescent="0.3">
      <c r="A277" s="28" t="s">
        <v>383</v>
      </c>
      <c r="B277" s="4" t="s">
        <v>374</v>
      </c>
      <c r="C277" s="4" t="s">
        <v>372</v>
      </c>
      <c r="D277" s="4" t="s">
        <v>364</v>
      </c>
      <c r="E277" s="4" t="s">
        <v>206</v>
      </c>
      <c r="F277" s="22" t="s">
        <v>2633</v>
      </c>
      <c r="G277" s="4" t="s">
        <v>371</v>
      </c>
      <c r="H277" s="4" t="s">
        <v>10</v>
      </c>
      <c r="I277" s="4" t="s">
        <v>374</v>
      </c>
      <c r="J277" s="4" t="s">
        <v>372</v>
      </c>
      <c r="K277" s="4" t="s">
        <v>364</v>
      </c>
      <c r="L277" s="4" t="s">
        <v>206</v>
      </c>
      <c r="M277" s="4" t="s">
        <v>3030</v>
      </c>
      <c r="N277" s="4" t="s">
        <v>3030</v>
      </c>
      <c r="O277" s="4">
        <v>100</v>
      </c>
      <c r="P277" s="5">
        <v>65342</v>
      </c>
      <c r="Q277" s="6">
        <f t="shared" si="16"/>
        <v>34712.993040700007</v>
      </c>
      <c r="R277" s="7">
        <f t="shared" si="15"/>
        <v>15273.716937908002</v>
      </c>
      <c r="S277" s="5">
        <v>0</v>
      </c>
      <c r="T277" s="29">
        <f t="shared" si="17"/>
        <v>19439.276102792006</v>
      </c>
    </row>
    <row r="278" spans="1:20" x14ac:dyDescent="0.3">
      <c r="A278" s="28" t="s">
        <v>2087</v>
      </c>
      <c r="B278" s="4" t="s">
        <v>2076</v>
      </c>
      <c r="C278" s="4" t="s">
        <v>2077</v>
      </c>
      <c r="D278" s="4" t="s">
        <v>2071</v>
      </c>
      <c r="E278" s="4" t="s">
        <v>3020</v>
      </c>
      <c r="F278" s="22" t="s">
        <v>2961</v>
      </c>
      <c r="G278" s="4" t="s">
        <v>369</v>
      </c>
      <c r="H278" s="4" t="s">
        <v>10</v>
      </c>
      <c r="I278" s="4" t="s">
        <v>2076</v>
      </c>
      <c r="J278" s="4" t="s">
        <v>2077</v>
      </c>
      <c r="K278" s="4" t="s">
        <v>2071</v>
      </c>
      <c r="L278" s="4" t="s">
        <v>3020</v>
      </c>
      <c r="M278" s="4" t="s">
        <v>364</v>
      </c>
      <c r="N278" s="4" t="s">
        <v>206</v>
      </c>
      <c r="O278" s="4">
        <v>100</v>
      </c>
      <c r="P278" s="5">
        <v>0</v>
      </c>
      <c r="Q278" s="6">
        <f t="shared" si="16"/>
        <v>0</v>
      </c>
      <c r="R278" s="7">
        <v>0</v>
      </c>
      <c r="S278" s="7">
        <f>Q278-R278</f>
        <v>0</v>
      </c>
      <c r="T278" s="29">
        <f t="shared" si="17"/>
        <v>0</v>
      </c>
    </row>
    <row r="279" spans="1:20" x14ac:dyDescent="0.3">
      <c r="A279" s="28" t="s">
        <v>853</v>
      </c>
      <c r="B279" s="4" t="s">
        <v>854</v>
      </c>
      <c r="C279" s="4" t="s">
        <v>469</v>
      </c>
      <c r="D279" s="4" t="s">
        <v>1936</v>
      </c>
      <c r="E279" s="4" t="s">
        <v>1937</v>
      </c>
      <c r="F279" s="22" t="s">
        <v>2725</v>
      </c>
      <c r="G279" s="4" t="s">
        <v>471</v>
      </c>
      <c r="H279" s="4" t="s">
        <v>54</v>
      </c>
      <c r="I279" s="4" t="s">
        <v>32</v>
      </c>
      <c r="J279" s="4" t="s">
        <v>30</v>
      </c>
      <c r="K279" s="4" t="s">
        <v>364</v>
      </c>
      <c r="L279" s="4" t="s">
        <v>206</v>
      </c>
      <c r="M279" s="4" t="s">
        <v>3030</v>
      </c>
      <c r="N279" s="4" t="s">
        <v>3030</v>
      </c>
      <c r="O279" s="4">
        <v>25</v>
      </c>
      <c r="P279" s="5">
        <v>42834</v>
      </c>
      <c r="Q279" s="6">
        <f t="shared" si="16"/>
        <v>22755.598908900003</v>
      </c>
      <c r="R279" s="7">
        <f t="shared" ref="R279:R303" si="18">Q279*0.44</f>
        <v>10012.463519916002</v>
      </c>
      <c r="S279" s="5">
        <v>0</v>
      </c>
      <c r="T279" s="29">
        <f t="shared" si="17"/>
        <v>12743.135388984001</v>
      </c>
    </row>
    <row r="280" spans="1:20" x14ac:dyDescent="0.3">
      <c r="A280" s="28" t="s">
        <v>853</v>
      </c>
      <c r="B280" s="4" t="s">
        <v>854</v>
      </c>
      <c r="C280" s="4" t="s">
        <v>469</v>
      </c>
      <c r="D280" s="4" t="s">
        <v>1936</v>
      </c>
      <c r="E280" s="4" t="s">
        <v>1937</v>
      </c>
      <c r="F280" s="22" t="s">
        <v>2661</v>
      </c>
      <c r="G280" s="4" t="s">
        <v>468</v>
      </c>
      <c r="H280" s="4" t="s">
        <v>10</v>
      </c>
      <c r="I280" s="4" t="s">
        <v>854</v>
      </c>
      <c r="J280" s="4" t="s">
        <v>469</v>
      </c>
      <c r="K280" s="4" t="s">
        <v>1936</v>
      </c>
      <c r="L280" s="4" t="s">
        <v>1937</v>
      </c>
      <c r="M280" s="4" t="s">
        <v>3030</v>
      </c>
      <c r="N280" s="4" t="s">
        <v>3030</v>
      </c>
      <c r="O280" s="4">
        <v>75</v>
      </c>
      <c r="P280" s="5">
        <v>128505</v>
      </c>
      <c r="Q280" s="6">
        <f t="shared" si="16"/>
        <v>68268.390479250011</v>
      </c>
      <c r="R280" s="7">
        <f t="shared" si="18"/>
        <v>30038.091810870006</v>
      </c>
      <c r="S280" s="5">
        <v>0</v>
      </c>
      <c r="T280" s="29">
        <f t="shared" si="17"/>
        <v>38230.298668380005</v>
      </c>
    </row>
    <row r="281" spans="1:20" x14ac:dyDescent="0.3">
      <c r="A281" s="28" t="s">
        <v>694</v>
      </c>
      <c r="B281" s="4" t="s">
        <v>64</v>
      </c>
      <c r="C281" s="4" t="s">
        <v>65</v>
      </c>
      <c r="D281" s="4" t="s">
        <v>364</v>
      </c>
      <c r="E281" s="4" t="s">
        <v>206</v>
      </c>
      <c r="F281" s="22" t="s">
        <v>2846</v>
      </c>
      <c r="G281" s="4" t="s">
        <v>44</v>
      </c>
      <c r="H281" s="4" t="s">
        <v>10</v>
      </c>
      <c r="I281" s="4" t="s">
        <v>64</v>
      </c>
      <c r="J281" s="4" t="s">
        <v>65</v>
      </c>
      <c r="K281" s="4" t="s">
        <v>364</v>
      </c>
      <c r="L281" s="4" t="s">
        <v>206</v>
      </c>
      <c r="M281" s="4" t="s">
        <v>3030</v>
      </c>
      <c r="N281" s="4" t="s">
        <v>3030</v>
      </c>
      <c r="O281" s="4">
        <v>100</v>
      </c>
      <c r="P281" s="5">
        <v>0</v>
      </c>
      <c r="Q281" s="6">
        <f t="shared" si="16"/>
        <v>0</v>
      </c>
      <c r="R281" s="7">
        <f t="shared" si="18"/>
        <v>0</v>
      </c>
      <c r="S281" s="5">
        <v>0</v>
      </c>
      <c r="T281" s="29">
        <f t="shared" si="17"/>
        <v>0</v>
      </c>
    </row>
    <row r="282" spans="1:20" x14ac:dyDescent="0.3">
      <c r="A282" s="28" t="s">
        <v>913</v>
      </c>
      <c r="B282" s="4" t="s">
        <v>64</v>
      </c>
      <c r="C282" s="4" t="s">
        <v>65</v>
      </c>
      <c r="D282" s="4" t="s">
        <v>364</v>
      </c>
      <c r="E282" s="4" t="s">
        <v>206</v>
      </c>
      <c r="F282" s="22" t="s">
        <v>2404</v>
      </c>
      <c r="G282" s="4" t="s">
        <v>488</v>
      </c>
      <c r="H282" s="4" t="s">
        <v>10</v>
      </c>
      <c r="I282" s="4" t="s">
        <v>64</v>
      </c>
      <c r="J282" s="4" t="s">
        <v>65</v>
      </c>
      <c r="K282" s="4" t="s">
        <v>364</v>
      </c>
      <c r="L282" s="4" t="s">
        <v>206</v>
      </c>
      <c r="M282" s="4" t="s">
        <v>3030</v>
      </c>
      <c r="N282" s="4" t="s">
        <v>3030</v>
      </c>
      <c r="O282" s="4">
        <v>100</v>
      </c>
      <c r="P282" s="5">
        <v>3548</v>
      </c>
      <c r="Q282" s="6">
        <f t="shared" si="16"/>
        <v>1884.8780158000002</v>
      </c>
      <c r="R282" s="7">
        <f t="shared" si="18"/>
        <v>829.34632695200014</v>
      </c>
      <c r="S282" s="5">
        <v>0</v>
      </c>
      <c r="T282" s="29">
        <f t="shared" si="17"/>
        <v>1055.5316888480002</v>
      </c>
    </row>
    <row r="283" spans="1:20" x14ac:dyDescent="0.3">
      <c r="A283" s="28" t="s">
        <v>466</v>
      </c>
      <c r="B283" s="4" t="s">
        <v>378</v>
      </c>
      <c r="C283" s="4" t="s">
        <v>376</v>
      </c>
      <c r="D283" s="4" t="s">
        <v>364</v>
      </c>
      <c r="E283" s="4" t="s">
        <v>206</v>
      </c>
      <c r="F283" s="22" t="s">
        <v>2691</v>
      </c>
      <c r="G283" s="4" t="s">
        <v>465</v>
      </c>
      <c r="H283" s="4" t="s">
        <v>10</v>
      </c>
      <c r="I283" s="4" t="s">
        <v>378</v>
      </c>
      <c r="J283" s="4" t="s">
        <v>376</v>
      </c>
      <c r="K283" s="4" t="s">
        <v>364</v>
      </c>
      <c r="L283" s="4" t="s">
        <v>206</v>
      </c>
      <c r="M283" s="4" t="s">
        <v>3030</v>
      </c>
      <c r="N283" s="4" t="s">
        <v>3030</v>
      </c>
      <c r="O283" s="4">
        <v>100</v>
      </c>
      <c r="P283" s="5">
        <v>27961</v>
      </c>
      <c r="Q283" s="6">
        <f t="shared" si="16"/>
        <v>14854.305016850001</v>
      </c>
      <c r="R283" s="7">
        <f t="shared" si="18"/>
        <v>6535.8942074140004</v>
      </c>
      <c r="S283" s="5">
        <v>0</v>
      </c>
      <c r="T283" s="29">
        <f t="shared" si="17"/>
        <v>8318.4108094360017</v>
      </c>
    </row>
    <row r="284" spans="1:20" x14ac:dyDescent="0.3">
      <c r="A284" s="28" t="s">
        <v>543</v>
      </c>
      <c r="B284" s="4" t="s">
        <v>374</v>
      </c>
      <c r="C284" s="4" t="s">
        <v>372</v>
      </c>
      <c r="D284" s="4" t="s">
        <v>364</v>
      </c>
      <c r="E284" s="4" t="s">
        <v>206</v>
      </c>
      <c r="F284" s="22" t="s">
        <v>2633</v>
      </c>
      <c r="G284" s="4" t="s">
        <v>371</v>
      </c>
      <c r="H284" s="4" t="s">
        <v>10</v>
      </c>
      <c r="I284" s="4" t="s">
        <v>374</v>
      </c>
      <c r="J284" s="4" t="s">
        <v>372</v>
      </c>
      <c r="K284" s="4" t="s">
        <v>364</v>
      </c>
      <c r="L284" s="4" t="s">
        <v>206</v>
      </c>
      <c r="M284" s="4" t="s">
        <v>3030</v>
      </c>
      <c r="N284" s="4" t="s">
        <v>3030</v>
      </c>
      <c r="O284" s="4">
        <v>50</v>
      </c>
      <c r="P284" s="5">
        <v>56852</v>
      </c>
      <c r="Q284" s="6">
        <f t="shared" si="16"/>
        <v>30202.673324200005</v>
      </c>
      <c r="R284" s="7">
        <f t="shared" si="18"/>
        <v>13289.176262648001</v>
      </c>
      <c r="S284" s="5">
        <v>0</v>
      </c>
      <c r="T284" s="29">
        <f t="shared" si="17"/>
        <v>16913.497061552003</v>
      </c>
    </row>
    <row r="285" spans="1:20" x14ac:dyDescent="0.3">
      <c r="A285" s="28" t="s">
        <v>543</v>
      </c>
      <c r="B285" s="4" t="s">
        <v>374</v>
      </c>
      <c r="C285" s="4" t="s">
        <v>372</v>
      </c>
      <c r="D285" s="4" t="s">
        <v>364</v>
      </c>
      <c r="E285" s="4" t="s">
        <v>206</v>
      </c>
      <c r="F285" s="22" t="s">
        <v>2790</v>
      </c>
      <c r="G285" s="4" t="s">
        <v>487</v>
      </c>
      <c r="H285" s="4" t="s">
        <v>54</v>
      </c>
      <c r="I285" s="4" t="s">
        <v>38</v>
      </c>
      <c r="J285" s="4" t="s">
        <v>39</v>
      </c>
      <c r="K285" s="4" t="s">
        <v>364</v>
      </c>
      <c r="L285" s="4" t="s">
        <v>206</v>
      </c>
      <c r="M285" s="4" t="s">
        <v>3030</v>
      </c>
      <c r="N285" s="4" t="s">
        <v>3030</v>
      </c>
      <c r="O285" s="4">
        <v>50</v>
      </c>
      <c r="P285" s="5">
        <v>56852</v>
      </c>
      <c r="Q285" s="6">
        <f t="shared" si="16"/>
        <v>30202.673324200005</v>
      </c>
      <c r="R285" s="7">
        <f t="shared" si="18"/>
        <v>13289.176262648001</v>
      </c>
      <c r="S285" s="5">
        <v>0</v>
      </c>
      <c r="T285" s="29">
        <f t="shared" si="17"/>
        <v>16913.497061552003</v>
      </c>
    </row>
    <row r="286" spans="1:20" x14ac:dyDescent="0.3">
      <c r="A286" s="28" t="s">
        <v>2050</v>
      </c>
      <c r="B286" s="4" t="s">
        <v>953</v>
      </c>
      <c r="C286" s="4" t="s">
        <v>951</v>
      </c>
      <c r="D286" s="4" t="s">
        <v>1936</v>
      </c>
      <c r="E286" s="4" t="s">
        <v>1937</v>
      </c>
      <c r="F286" s="22" t="s">
        <v>2604</v>
      </c>
      <c r="G286" s="4" t="s">
        <v>2017</v>
      </c>
      <c r="H286" s="4" t="s">
        <v>10</v>
      </c>
      <c r="I286" s="4" t="s">
        <v>953</v>
      </c>
      <c r="J286" s="4" t="s">
        <v>951</v>
      </c>
      <c r="K286" s="4" t="s">
        <v>1936</v>
      </c>
      <c r="L286" s="4" t="s">
        <v>1937</v>
      </c>
      <c r="M286" s="4" t="s">
        <v>3030</v>
      </c>
      <c r="N286" s="4" t="s">
        <v>3030</v>
      </c>
      <c r="O286" s="4">
        <v>100</v>
      </c>
      <c r="P286" s="5">
        <v>0</v>
      </c>
      <c r="Q286" s="6">
        <f t="shared" si="16"/>
        <v>0</v>
      </c>
      <c r="R286" s="7">
        <f t="shared" si="18"/>
        <v>0</v>
      </c>
      <c r="S286" s="5">
        <v>0</v>
      </c>
      <c r="T286" s="29">
        <f t="shared" si="17"/>
        <v>0</v>
      </c>
    </row>
    <row r="287" spans="1:20" x14ac:dyDescent="0.3">
      <c r="A287" s="28" t="s">
        <v>1607</v>
      </c>
      <c r="B287" s="4" t="s">
        <v>822</v>
      </c>
      <c r="C287" s="4" t="s">
        <v>820</v>
      </c>
      <c r="D287" s="4" t="s">
        <v>1316</v>
      </c>
      <c r="E287" s="4" t="s">
        <v>150</v>
      </c>
      <c r="F287" s="22" t="s">
        <v>2551</v>
      </c>
      <c r="G287" s="4" t="s">
        <v>1359</v>
      </c>
      <c r="H287" s="4" t="s">
        <v>10</v>
      </c>
      <c r="I287" s="4" t="s">
        <v>822</v>
      </c>
      <c r="J287" s="4" t="s">
        <v>820</v>
      </c>
      <c r="K287" s="4" t="s">
        <v>1316</v>
      </c>
      <c r="L287" s="4" t="s">
        <v>150</v>
      </c>
      <c r="M287" s="4" t="s">
        <v>3030</v>
      </c>
      <c r="N287" s="4" t="s">
        <v>3030</v>
      </c>
      <c r="O287" s="4">
        <v>100</v>
      </c>
      <c r="P287" s="5">
        <v>0</v>
      </c>
      <c r="Q287" s="6">
        <f t="shared" si="16"/>
        <v>0</v>
      </c>
      <c r="R287" s="7">
        <f t="shared" si="18"/>
        <v>0</v>
      </c>
      <c r="S287" s="5">
        <v>0</v>
      </c>
      <c r="T287" s="29">
        <f t="shared" si="17"/>
        <v>0</v>
      </c>
    </row>
    <row r="288" spans="1:20" x14ac:dyDescent="0.3">
      <c r="A288" s="28" t="s">
        <v>1733</v>
      </c>
      <c r="B288" s="4" t="s">
        <v>98</v>
      </c>
      <c r="C288" s="4" t="s">
        <v>96</v>
      </c>
      <c r="D288" s="4" t="s">
        <v>1316</v>
      </c>
      <c r="E288" s="4" t="s">
        <v>150</v>
      </c>
      <c r="F288" s="22" t="s">
        <v>2720</v>
      </c>
      <c r="G288" s="4" t="s">
        <v>1734</v>
      </c>
      <c r="H288" s="4" t="s">
        <v>28</v>
      </c>
      <c r="I288" s="4" t="s">
        <v>98</v>
      </c>
      <c r="J288" s="4" t="s">
        <v>96</v>
      </c>
      <c r="K288" s="4" t="s">
        <v>1316</v>
      </c>
      <c r="L288" s="4" t="s">
        <v>150</v>
      </c>
      <c r="M288" s="4" t="s">
        <v>3030</v>
      </c>
      <c r="N288" s="4" t="s">
        <v>3030</v>
      </c>
      <c r="O288" s="4">
        <v>50</v>
      </c>
      <c r="P288" s="5">
        <v>1166</v>
      </c>
      <c r="Q288" s="6">
        <f t="shared" si="16"/>
        <v>619.43849110000008</v>
      </c>
      <c r="R288" s="7">
        <f t="shared" si="18"/>
        <v>272.55293608400001</v>
      </c>
      <c r="S288" s="5">
        <v>0</v>
      </c>
      <c r="T288" s="29">
        <f t="shared" si="17"/>
        <v>346.88555501600007</v>
      </c>
    </row>
    <row r="289" spans="1:20" x14ac:dyDescent="0.3">
      <c r="A289" s="28" t="s">
        <v>1733</v>
      </c>
      <c r="B289" s="4" t="s">
        <v>98</v>
      </c>
      <c r="C289" s="4" t="s">
        <v>96</v>
      </c>
      <c r="D289" s="4" t="s">
        <v>1316</v>
      </c>
      <c r="E289" s="4" t="s">
        <v>150</v>
      </c>
      <c r="F289" s="22" t="s">
        <v>2567</v>
      </c>
      <c r="G289" s="4" t="s">
        <v>1732</v>
      </c>
      <c r="H289" s="4" t="s">
        <v>10</v>
      </c>
      <c r="I289" s="4" t="s">
        <v>98</v>
      </c>
      <c r="J289" s="4" t="s">
        <v>96</v>
      </c>
      <c r="K289" s="4" t="s">
        <v>1316</v>
      </c>
      <c r="L289" s="4" t="s">
        <v>150</v>
      </c>
      <c r="M289" s="4" t="s">
        <v>3030</v>
      </c>
      <c r="N289" s="4" t="s">
        <v>3030</v>
      </c>
      <c r="O289" s="4">
        <v>50</v>
      </c>
      <c r="P289" s="5">
        <v>1166</v>
      </c>
      <c r="Q289" s="6">
        <f t="shared" si="16"/>
        <v>619.43849110000008</v>
      </c>
      <c r="R289" s="7">
        <f t="shared" si="18"/>
        <v>272.55293608400001</v>
      </c>
      <c r="S289" s="5">
        <v>0</v>
      </c>
      <c r="T289" s="29">
        <f t="shared" si="17"/>
        <v>346.88555501600007</v>
      </c>
    </row>
    <row r="290" spans="1:20" x14ac:dyDescent="0.3">
      <c r="A290" s="28" t="s">
        <v>1844</v>
      </c>
      <c r="B290" s="4" t="s">
        <v>200</v>
      </c>
      <c r="C290" s="4" t="s">
        <v>198</v>
      </c>
      <c r="D290" s="4" t="s">
        <v>1316</v>
      </c>
      <c r="E290" s="4" t="s">
        <v>150</v>
      </c>
      <c r="F290" s="22" t="s">
        <v>2997</v>
      </c>
      <c r="G290" s="4" t="s">
        <v>1810</v>
      </c>
      <c r="H290" s="4" t="s">
        <v>28</v>
      </c>
      <c r="I290" s="4" t="s">
        <v>200</v>
      </c>
      <c r="J290" s="4" t="s">
        <v>198</v>
      </c>
      <c r="K290" s="4" t="s">
        <v>1316</v>
      </c>
      <c r="L290" s="4" t="s">
        <v>150</v>
      </c>
      <c r="M290" s="4" t="s">
        <v>3030</v>
      </c>
      <c r="N290" s="4" t="s">
        <v>3030</v>
      </c>
      <c r="O290" s="4">
        <v>50</v>
      </c>
      <c r="P290" s="5">
        <v>19578</v>
      </c>
      <c r="Q290" s="6">
        <f t="shared" si="16"/>
        <v>10400.829141300001</v>
      </c>
      <c r="R290" s="7">
        <f t="shared" si="18"/>
        <v>4576.3648221720005</v>
      </c>
      <c r="S290" s="5">
        <v>0</v>
      </c>
      <c r="T290" s="29">
        <f t="shared" si="17"/>
        <v>5824.4643191280002</v>
      </c>
    </row>
    <row r="291" spans="1:20" x14ac:dyDescent="0.3">
      <c r="A291" s="28" t="s">
        <v>1844</v>
      </c>
      <c r="B291" s="4" t="s">
        <v>200</v>
      </c>
      <c r="C291" s="4" t="s">
        <v>198</v>
      </c>
      <c r="D291" s="4" t="s">
        <v>1316</v>
      </c>
      <c r="E291" s="4" t="s">
        <v>150</v>
      </c>
      <c r="F291" s="22" t="s">
        <v>2443</v>
      </c>
      <c r="G291" s="4" t="s">
        <v>1805</v>
      </c>
      <c r="H291" s="4" t="s">
        <v>10</v>
      </c>
      <c r="I291" s="4" t="s">
        <v>200</v>
      </c>
      <c r="J291" s="4" t="s">
        <v>198</v>
      </c>
      <c r="K291" s="4" t="s">
        <v>1316</v>
      </c>
      <c r="L291" s="4" t="s">
        <v>150</v>
      </c>
      <c r="M291" s="4" t="s">
        <v>3030</v>
      </c>
      <c r="N291" s="4" t="s">
        <v>3030</v>
      </c>
      <c r="O291" s="4">
        <v>50</v>
      </c>
      <c r="P291" s="5">
        <v>19578</v>
      </c>
      <c r="Q291" s="6">
        <f t="shared" si="16"/>
        <v>10400.829141300001</v>
      </c>
      <c r="R291" s="7">
        <f t="shared" si="18"/>
        <v>4576.3648221720005</v>
      </c>
      <c r="S291" s="5">
        <v>0</v>
      </c>
      <c r="T291" s="29">
        <f t="shared" si="17"/>
        <v>5824.4643191280002</v>
      </c>
    </row>
    <row r="292" spans="1:20" x14ac:dyDescent="0.3">
      <c r="A292" s="28" t="s">
        <v>1264</v>
      </c>
      <c r="B292" s="4" t="s">
        <v>832</v>
      </c>
      <c r="C292" s="4" t="s">
        <v>763</v>
      </c>
      <c r="D292" s="4" t="s">
        <v>995</v>
      </c>
      <c r="E292" s="4" t="s">
        <v>3037</v>
      </c>
      <c r="F292" s="22" t="s">
        <v>2609</v>
      </c>
      <c r="G292" s="4" t="s">
        <v>1263</v>
      </c>
      <c r="H292" s="4" t="s">
        <v>10</v>
      </c>
      <c r="I292" s="4" t="s">
        <v>832</v>
      </c>
      <c r="J292" s="4" t="s">
        <v>763</v>
      </c>
      <c r="K292" s="4" t="s">
        <v>995</v>
      </c>
      <c r="L292" s="4" t="s">
        <v>3037</v>
      </c>
      <c r="M292" s="4" t="s">
        <v>3030</v>
      </c>
      <c r="N292" s="4" t="s">
        <v>3030</v>
      </c>
      <c r="O292" s="4">
        <v>100</v>
      </c>
      <c r="P292" s="5">
        <v>13837</v>
      </c>
      <c r="Q292" s="6">
        <f t="shared" si="16"/>
        <v>7350.9180114500004</v>
      </c>
      <c r="R292" s="7">
        <f t="shared" si="18"/>
        <v>3234.4039250380001</v>
      </c>
      <c r="S292" s="5">
        <v>0</v>
      </c>
      <c r="T292" s="29">
        <f t="shared" si="17"/>
        <v>4116.5140864120003</v>
      </c>
    </row>
    <row r="293" spans="1:20" x14ac:dyDescent="0.3">
      <c r="A293" s="28" t="s">
        <v>1866</v>
      </c>
      <c r="B293" s="4" t="s">
        <v>940</v>
      </c>
      <c r="C293" s="4" t="s">
        <v>941</v>
      </c>
      <c r="D293" s="4" t="s">
        <v>1859</v>
      </c>
      <c r="E293" s="4" t="s">
        <v>1857</v>
      </c>
      <c r="F293" s="22" t="s">
        <v>2699</v>
      </c>
      <c r="G293" s="4" t="s">
        <v>1865</v>
      </c>
      <c r="H293" s="4" t="s">
        <v>10</v>
      </c>
      <c r="I293" s="4" t="s">
        <v>1867</v>
      </c>
      <c r="J293" s="4" t="s">
        <v>1857</v>
      </c>
      <c r="K293" s="4" t="s">
        <v>1859</v>
      </c>
      <c r="L293" s="4" t="s">
        <v>1857</v>
      </c>
      <c r="M293" s="4" t="s">
        <v>3030</v>
      </c>
      <c r="N293" s="4" t="s">
        <v>3030</v>
      </c>
      <c r="O293" s="4">
        <v>100</v>
      </c>
      <c r="P293" s="5">
        <v>5977</v>
      </c>
      <c r="Q293" s="6">
        <f t="shared" si="16"/>
        <v>3175.2863304500002</v>
      </c>
      <c r="R293" s="7">
        <f t="shared" si="18"/>
        <v>1397.125985398</v>
      </c>
      <c r="S293" s="5">
        <v>0</v>
      </c>
      <c r="T293" s="29">
        <f t="shared" si="17"/>
        <v>1778.1603450520001</v>
      </c>
    </row>
    <row r="294" spans="1:20" x14ac:dyDescent="0.3">
      <c r="A294" s="28" t="s">
        <v>2002</v>
      </c>
      <c r="B294" s="4" t="s">
        <v>953</v>
      </c>
      <c r="C294" s="4" t="s">
        <v>951</v>
      </c>
      <c r="D294" s="4" t="s">
        <v>1936</v>
      </c>
      <c r="E294" s="4" t="s">
        <v>1937</v>
      </c>
      <c r="F294" s="22" t="s">
        <v>2580</v>
      </c>
      <c r="G294" s="4" t="s">
        <v>1437</v>
      </c>
      <c r="H294" s="4" t="s">
        <v>10</v>
      </c>
      <c r="I294" s="4" t="s">
        <v>953</v>
      </c>
      <c r="J294" s="4" t="s">
        <v>951</v>
      </c>
      <c r="K294" s="4" t="s">
        <v>1936</v>
      </c>
      <c r="L294" s="4" t="s">
        <v>1937</v>
      </c>
      <c r="M294" s="4" t="s">
        <v>3030</v>
      </c>
      <c r="N294" s="4" t="s">
        <v>3030</v>
      </c>
      <c r="O294" s="4">
        <v>50</v>
      </c>
      <c r="P294" s="5">
        <v>0</v>
      </c>
      <c r="Q294" s="6">
        <f t="shared" si="16"/>
        <v>0</v>
      </c>
      <c r="R294" s="7">
        <f t="shared" si="18"/>
        <v>0</v>
      </c>
      <c r="S294" s="5">
        <v>0</v>
      </c>
      <c r="T294" s="29">
        <f t="shared" si="17"/>
        <v>0</v>
      </c>
    </row>
    <row r="295" spans="1:20" x14ac:dyDescent="0.3">
      <c r="A295" s="28" t="s">
        <v>2002</v>
      </c>
      <c r="B295" s="4" t="s">
        <v>953</v>
      </c>
      <c r="C295" s="4" t="s">
        <v>951</v>
      </c>
      <c r="D295" s="4" t="s">
        <v>1936</v>
      </c>
      <c r="E295" s="4" t="s">
        <v>1937</v>
      </c>
      <c r="F295" s="22" t="s">
        <v>2580</v>
      </c>
      <c r="G295" s="4" t="s">
        <v>1437</v>
      </c>
      <c r="H295" s="4" t="s">
        <v>10</v>
      </c>
      <c r="I295" s="4" t="s">
        <v>1939</v>
      </c>
      <c r="J295" s="4" t="s">
        <v>1940</v>
      </c>
      <c r="K295" s="4" t="s">
        <v>1936</v>
      </c>
      <c r="L295" s="4" t="s">
        <v>1937</v>
      </c>
      <c r="M295" s="4" t="s">
        <v>3030</v>
      </c>
      <c r="N295" s="4" t="s">
        <v>3030</v>
      </c>
      <c r="O295" s="4">
        <v>50</v>
      </c>
      <c r="P295" s="5">
        <v>0</v>
      </c>
      <c r="Q295" s="6">
        <f t="shared" si="16"/>
        <v>0</v>
      </c>
      <c r="R295" s="7">
        <f t="shared" si="18"/>
        <v>0</v>
      </c>
      <c r="S295" s="5">
        <v>0</v>
      </c>
      <c r="T295" s="29">
        <f t="shared" si="17"/>
        <v>0</v>
      </c>
    </row>
    <row r="296" spans="1:20" x14ac:dyDescent="0.3">
      <c r="A296" s="28" t="s">
        <v>701</v>
      </c>
      <c r="B296" s="4" t="s">
        <v>16</v>
      </c>
      <c r="C296" s="4" t="s">
        <v>17</v>
      </c>
      <c r="D296" s="4" t="s">
        <v>364</v>
      </c>
      <c r="E296" s="4" t="s">
        <v>206</v>
      </c>
      <c r="F296" s="22" t="s">
        <v>2656</v>
      </c>
      <c r="G296" s="4" t="s">
        <v>386</v>
      </c>
      <c r="H296" s="4" t="s">
        <v>28</v>
      </c>
      <c r="I296" s="4" t="s">
        <v>38</v>
      </c>
      <c r="J296" s="4" t="s">
        <v>39</v>
      </c>
      <c r="K296" s="4" t="s">
        <v>364</v>
      </c>
      <c r="L296" s="4" t="s">
        <v>206</v>
      </c>
      <c r="M296" s="4" t="s">
        <v>3030</v>
      </c>
      <c r="N296" s="4" t="s">
        <v>3030</v>
      </c>
      <c r="O296" s="4">
        <v>35</v>
      </c>
      <c r="P296" s="5">
        <v>12041</v>
      </c>
      <c r="Q296" s="6">
        <f t="shared" si="16"/>
        <v>6396.7914848500004</v>
      </c>
      <c r="R296" s="7">
        <f t="shared" si="18"/>
        <v>2814.588253334</v>
      </c>
      <c r="S296" s="5">
        <v>0</v>
      </c>
      <c r="T296" s="29">
        <f t="shared" si="17"/>
        <v>3582.2032315160004</v>
      </c>
    </row>
    <row r="297" spans="1:20" x14ac:dyDescent="0.3">
      <c r="A297" s="28" t="s">
        <v>701</v>
      </c>
      <c r="B297" s="4" t="s">
        <v>16</v>
      </c>
      <c r="C297" s="4" t="s">
        <v>17</v>
      </c>
      <c r="D297" s="4" t="s">
        <v>364</v>
      </c>
      <c r="E297" s="4" t="s">
        <v>206</v>
      </c>
      <c r="F297" s="22" t="s">
        <v>2437</v>
      </c>
      <c r="G297" s="4" t="s">
        <v>384</v>
      </c>
      <c r="H297" s="4" t="s">
        <v>10</v>
      </c>
      <c r="I297" s="4" t="s">
        <v>16</v>
      </c>
      <c r="J297" s="4" t="s">
        <v>17</v>
      </c>
      <c r="K297" s="4" t="s">
        <v>364</v>
      </c>
      <c r="L297" s="4" t="s">
        <v>206</v>
      </c>
      <c r="M297" s="4" t="s">
        <v>3030</v>
      </c>
      <c r="N297" s="4" t="s">
        <v>3030</v>
      </c>
      <c r="O297" s="4">
        <v>35</v>
      </c>
      <c r="P297" s="5">
        <v>12041</v>
      </c>
      <c r="Q297" s="6">
        <f t="shared" si="16"/>
        <v>6396.7914848500004</v>
      </c>
      <c r="R297" s="7">
        <f t="shared" si="18"/>
        <v>2814.588253334</v>
      </c>
      <c r="S297" s="5">
        <v>0</v>
      </c>
      <c r="T297" s="29">
        <f t="shared" si="17"/>
        <v>3582.2032315160004</v>
      </c>
    </row>
    <row r="298" spans="1:20" x14ac:dyDescent="0.3">
      <c r="A298" s="28" t="s">
        <v>701</v>
      </c>
      <c r="B298" s="4" t="s">
        <v>16</v>
      </c>
      <c r="C298" s="4" t="s">
        <v>17</v>
      </c>
      <c r="D298" s="4" t="s">
        <v>364</v>
      </c>
      <c r="E298" s="4" t="s">
        <v>206</v>
      </c>
      <c r="F298" s="22" t="s">
        <v>2436</v>
      </c>
      <c r="G298" s="4" t="s">
        <v>387</v>
      </c>
      <c r="H298" s="4" t="s">
        <v>28</v>
      </c>
      <c r="I298" s="4" t="s">
        <v>16</v>
      </c>
      <c r="J298" s="4" t="s">
        <v>17</v>
      </c>
      <c r="K298" s="4" t="s">
        <v>364</v>
      </c>
      <c r="L298" s="4" t="s">
        <v>206</v>
      </c>
      <c r="M298" s="4" t="s">
        <v>3030</v>
      </c>
      <c r="N298" s="4" t="s">
        <v>3030</v>
      </c>
      <c r="O298" s="4">
        <v>30</v>
      </c>
      <c r="P298" s="5">
        <v>10318</v>
      </c>
      <c r="Q298" s="6">
        <f t="shared" si="16"/>
        <v>5481.4462703000008</v>
      </c>
      <c r="R298" s="7">
        <f t="shared" si="18"/>
        <v>2411.8363589320002</v>
      </c>
      <c r="S298" s="5">
        <v>0</v>
      </c>
      <c r="T298" s="29">
        <f t="shared" si="17"/>
        <v>3069.6099113680007</v>
      </c>
    </row>
    <row r="299" spans="1:20" x14ac:dyDescent="0.3">
      <c r="A299" s="28" t="s">
        <v>784</v>
      </c>
      <c r="B299" s="4" t="s">
        <v>374</v>
      </c>
      <c r="C299" s="4" t="s">
        <v>372</v>
      </c>
      <c r="D299" s="4" t="s">
        <v>364</v>
      </c>
      <c r="E299" s="4" t="s">
        <v>206</v>
      </c>
      <c r="F299" s="22" t="s">
        <v>2425</v>
      </c>
      <c r="G299" s="4" t="s">
        <v>416</v>
      </c>
      <c r="H299" s="4" t="s">
        <v>28</v>
      </c>
      <c r="I299" s="4" t="s">
        <v>374</v>
      </c>
      <c r="J299" s="4" t="s">
        <v>372</v>
      </c>
      <c r="K299" s="4" t="s">
        <v>364</v>
      </c>
      <c r="L299" s="4" t="s">
        <v>206</v>
      </c>
      <c r="M299" s="4" t="s">
        <v>3030</v>
      </c>
      <c r="N299" s="4" t="s">
        <v>3030</v>
      </c>
      <c r="O299" s="4">
        <v>50</v>
      </c>
      <c r="P299" s="5">
        <v>83794</v>
      </c>
      <c r="Q299" s="6">
        <f t="shared" si="16"/>
        <v>44515.633724900006</v>
      </c>
      <c r="R299" s="7">
        <f t="shared" si="18"/>
        <v>19586.878838956003</v>
      </c>
      <c r="S299" s="5">
        <v>0</v>
      </c>
      <c r="T299" s="29">
        <f t="shared" si="17"/>
        <v>24928.754885944003</v>
      </c>
    </row>
    <row r="300" spans="1:20" x14ac:dyDescent="0.3">
      <c r="A300" s="28" t="s">
        <v>784</v>
      </c>
      <c r="B300" s="4" t="s">
        <v>374</v>
      </c>
      <c r="C300" s="4" t="s">
        <v>372</v>
      </c>
      <c r="D300" s="4" t="s">
        <v>364</v>
      </c>
      <c r="E300" s="4" t="s">
        <v>206</v>
      </c>
      <c r="F300" s="22" t="s">
        <v>2424</v>
      </c>
      <c r="G300" s="4" t="s">
        <v>743</v>
      </c>
      <c r="H300" s="4" t="s">
        <v>10</v>
      </c>
      <c r="I300" s="4" t="s">
        <v>374</v>
      </c>
      <c r="J300" s="4" t="s">
        <v>372</v>
      </c>
      <c r="K300" s="4" t="s">
        <v>364</v>
      </c>
      <c r="L300" s="4" t="s">
        <v>206</v>
      </c>
      <c r="M300" s="4" t="s">
        <v>3030</v>
      </c>
      <c r="N300" s="4" t="s">
        <v>3030</v>
      </c>
      <c r="O300" s="4">
        <v>50</v>
      </c>
      <c r="P300" s="5">
        <v>83794</v>
      </c>
      <c r="Q300" s="6">
        <f t="shared" si="16"/>
        <v>44515.633724900006</v>
      </c>
      <c r="R300" s="7">
        <f t="shared" si="18"/>
        <v>19586.878838956003</v>
      </c>
      <c r="S300" s="5">
        <v>0</v>
      </c>
      <c r="T300" s="29">
        <f t="shared" si="17"/>
        <v>24928.754885944003</v>
      </c>
    </row>
    <row r="301" spans="1:20" x14ac:dyDescent="0.3">
      <c r="A301" s="28" t="s">
        <v>784</v>
      </c>
      <c r="B301" s="4" t="s">
        <v>374</v>
      </c>
      <c r="C301" s="4" t="s">
        <v>372</v>
      </c>
      <c r="D301" s="4" t="s">
        <v>364</v>
      </c>
      <c r="E301" s="4" t="s">
        <v>206</v>
      </c>
      <c r="F301" s="22" t="s">
        <v>2780</v>
      </c>
      <c r="G301" s="4" t="s">
        <v>785</v>
      </c>
      <c r="H301" s="4" t="s">
        <v>54</v>
      </c>
      <c r="I301" s="4" t="s">
        <v>374</v>
      </c>
      <c r="J301" s="4" t="s">
        <v>372</v>
      </c>
      <c r="K301" s="4" t="s">
        <v>364</v>
      </c>
      <c r="L301" s="4" t="s">
        <v>206</v>
      </c>
      <c r="M301" s="4" t="s">
        <v>3030</v>
      </c>
      <c r="N301" s="4" t="s">
        <v>3030</v>
      </c>
      <c r="O301" s="4">
        <v>0</v>
      </c>
      <c r="P301" s="5">
        <v>0</v>
      </c>
      <c r="Q301" s="6">
        <f t="shared" si="16"/>
        <v>0</v>
      </c>
      <c r="R301" s="7">
        <f t="shared" si="18"/>
        <v>0</v>
      </c>
      <c r="S301" s="5">
        <v>0</v>
      </c>
      <c r="T301" s="29">
        <f t="shared" si="17"/>
        <v>0</v>
      </c>
    </row>
    <row r="302" spans="1:20" x14ac:dyDescent="0.3">
      <c r="A302" s="28" t="s">
        <v>1654</v>
      </c>
      <c r="B302" s="4" t="s">
        <v>19</v>
      </c>
      <c r="C302" s="4" t="s">
        <v>20</v>
      </c>
      <c r="D302" s="4" t="s">
        <v>1316</v>
      </c>
      <c r="E302" s="4" t="s">
        <v>150</v>
      </c>
      <c r="F302" s="22" t="s">
        <v>2605</v>
      </c>
      <c r="G302" s="4" t="s">
        <v>1617</v>
      </c>
      <c r="H302" s="4" t="s">
        <v>10</v>
      </c>
      <c r="I302" s="4" t="s">
        <v>19</v>
      </c>
      <c r="J302" s="4" t="s">
        <v>20</v>
      </c>
      <c r="K302" s="4" t="s">
        <v>1316</v>
      </c>
      <c r="L302" s="4" t="s">
        <v>150</v>
      </c>
      <c r="M302" s="4" t="s">
        <v>3030</v>
      </c>
      <c r="N302" s="4" t="s">
        <v>3030</v>
      </c>
      <c r="O302" s="4">
        <v>100</v>
      </c>
      <c r="P302" s="5">
        <v>1862</v>
      </c>
      <c r="Q302" s="6">
        <f t="shared" si="16"/>
        <v>989.18908270000009</v>
      </c>
      <c r="R302" s="7">
        <f t="shared" si="18"/>
        <v>435.24319638800006</v>
      </c>
      <c r="S302" s="5">
        <v>0</v>
      </c>
      <c r="T302" s="29">
        <f t="shared" si="17"/>
        <v>553.94588631200008</v>
      </c>
    </row>
    <row r="303" spans="1:20" x14ac:dyDescent="0.3">
      <c r="A303" s="28" t="s">
        <v>1127</v>
      </c>
      <c r="B303" s="4" t="s">
        <v>192</v>
      </c>
      <c r="C303" s="4" t="s">
        <v>190</v>
      </c>
      <c r="D303" s="4" t="s">
        <v>995</v>
      </c>
      <c r="E303" s="4" t="s">
        <v>3037</v>
      </c>
      <c r="F303" s="22" t="s">
        <v>2631</v>
      </c>
      <c r="G303" s="4" t="s">
        <v>1003</v>
      </c>
      <c r="H303" s="4" t="s">
        <v>54</v>
      </c>
      <c r="I303" s="4" t="s">
        <v>192</v>
      </c>
      <c r="J303" s="4" t="s">
        <v>190</v>
      </c>
      <c r="K303" s="4" t="s">
        <v>995</v>
      </c>
      <c r="L303" s="4" t="s">
        <v>3037</v>
      </c>
      <c r="M303" s="4" t="s">
        <v>3030</v>
      </c>
      <c r="N303" s="4" t="s">
        <v>3030</v>
      </c>
      <c r="O303" s="4">
        <v>12</v>
      </c>
      <c r="P303" s="5">
        <v>5178</v>
      </c>
      <c r="Q303" s="6">
        <f t="shared" si="16"/>
        <v>2750.8169013000002</v>
      </c>
      <c r="R303" s="7">
        <f t="shared" si="18"/>
        <v>1210.359436572</v>
      </c>
      <c r="S303" s="5">
        <v>0</v>
      </c>
      <c r="T303" s="29">
        <f t="shared" si="17"/>
        <v>1540.4574647280001</v>
      </c>
    </row>
    <row r="304" spans="1:20" x14ac:dyDescent="0.3">
      <c r="A304" s="28" t="s">
        <v>1127</v>
      </c>
      <c r="B304" s="4" t="s">
        <v>192</v>
      </c>
      <c r="C304" s="4" t="s">
        <v>190</v>
      </c>
      <c r="D304" s="4" t="s">
        <v>995</v>
      </c>
      <c r="E304" s="4" t="s">
        <v>3037</v>
      </c>
      <c r="F304" s="22" t="s">
        <v>2631</v>
      </c>
      <c r="G304" s="4" t="s">
        <v>1003</v>
      </c>
      <c r="H304" s="4" t="s">
        <v>54</v>
      </c>
      <c r="I304" s="4" t="s">
        <v>82</v>
      </c>
      <c r="J304" s="4" t="s">
        <v>83</v>
      </c>
      <c r="K304" s="4" t="s">
        <v>2071</v>
      </c>
      <c r="L304" s="4" t="s">
        <v>3020</v>
      </c>
      <c r="M304" s="4" t="s">
        <v>995</v>
      </c>
      <c r="N304" s="4" t="s">
        <v>3027</v>
      </c>
      <c r="O304" s="4">
        <v>28</v>
      </c>
      <c r="P304" s="5">
        <v>12080</v>
      </c>
      <c r="Q304" s="6">
        <f t="shared" si="16"/>
        <v>6417.5102680000009</v>
      </c>
      <c r="R304" s="7">
        <v>0</v>
      </c>
      <c r="S304" s="7">
        <f>Q304-R304</f>
        <v>6417.5102680000009</v>
      </c>
      <c r="T304" s="29">
        <f t="shared" si="17"/>
        <v>0</v>
      </c>
    </row>
    <row r="305" spans="1:20" x14ac:dyDescent="0.3">
      <c r="A305" s="28" t="s">
        <v>1127</v>
      </c>
      <c r="B305" s="4" t="s">
        <v>192</v>
      </c>
      <c r="C305" s="4" t="s">
        <v>190</v>
      </c>
      <c r="D305" s="4" t="s">
        <v>995</v>
      </c>
      <c r="E305" s="4" t="s">
        <v>3037</v>
      </c>
      <c r="F305" s="22" t="s">
        <v>2599</v>
      </c>
      <c r="G305" s="4" t="s">
        <v>1024</v>
      </c>
      <c r="H305" s="4" t="s">
        <v>10</v>
      </c>
      <c r="I305" s="4" t="s">
        <v>192</v>
      </c>
      <c r="J305" s="4" t="s">
        <v>190</v>
      </c>
      <c r="K305" s="4" t="s">
        <v>995</v>
      </c>
      <c r="L305" s="4" t="s">
        <v>3037</v>
      </c>
      <c r="M305" s="4" t="s">
        <v>3030</v>
      </c>
      <c r="N305" s="4" t="s">
        <v>3030</v>
      </c>
      <c r="O305" s="4">
        <v>60</v>
      </c>
      <c r="P305" s="5">
        <v>25889</v>
      </c>
      <c r="Q305" s="6">
        <f t="shared" si="16"/>
        <v>13753.553255650002</v>
      </c>
      <c r="R305" s="7">
        <f>Q305*0.44</f>
        <v>6051.5634324860011</v>
      </c>
      <c r="S305" s="5">
        <v>0</v>
      </c>
      <c r="T305" s="29">
        <f t="shared" si="17"/>
        <v>7701.9898231640009</v>
      </c>
    </row>
    <row r="306" spans="1:20" x14ac:dyDescent="0.3">
      <c r="A306" s="28" t="s">
        <v>1002</v>
      </c>
      <c r="B306" s="4" t="s">
        <v>192</v>
      </c>
      <c r="C306" s="4" t="s">
        <v>190</v>
      </c>
      <c r="D306" s="4" t="s">
        <v>995</v>
      </c>
      <c r="E306" s="4" t="s">
        <v>3037</v>
      </c>
      <c r="F306" s="22" t="s">
        <v>2440</v>
      </c>
      <c r="G306" s="4" t="s">
        <v>305</v>
      </c>
      <c r="H306" s="4" t="s">
        <v>10</v>
      </c>
      <c r="I306" s="4" t="s">
        <v>192</v>
      </c>
      <c r="J306" s="4" t="s">
        <v>190</v>
      </c>
      <c r="K306" s="4" t="s">
        <v>995</v>
      </c>
      <c r="L306" s="4" t="s">
        <v>3037</v>
      </c>
      <c r="M306" s="4" t="s">
        <v>3030</v>
      </c>
      <c r="N306" s="4" t="s">
        <v>3030</v>
      </c>
      <c r="O306" s="4">
        <v>50</v>
      </c>
      <c r="P306" s="5">
        <v>21949</v>
      </c>
      <c r="Q306" s="6">
        <f t="shared" si="16"/>
        <v>11660.424906650002</v>
      </c>
      <c r="R306" s="7">
        <f>Q306*0.44</f>
        <v>5130.586958926001</v>
      </c>
      <c r="S306" s="5">
        <v>0</v>
      </c>
      <c r="T306" s="29">
        <f t="shared" si="17"/>
        <v>6529.8379477240005</v>
      </c>
    </row>
    <row r="307" spans="1:20" x14ac:dyDescent="0.3">
      <c r="A307" s="28" t="s">
        <v>1002</v>
      </c>
      <c r="B307" s="4" t="s">
        <v>192</v>
      </c>
      <c r="C307" s="4" t="s">
        <v>190</v>
      </c>
      <c r="D307" s="4" t="s">
        <v>995</v>
      </c>
      <c r="E307" s="4" t="s">
        <v>3037</v>
      </c>
      <c r="F307" s="22" t="s">
        <v>2440</v>
      </c>
      <c r="G307" s="4" t="s">
        <v>305</v>
      </c>
      <c r="H307" s="4" t="s">
        <v>10</v>
      </c>
      <c r="I307" s="4" t="s">
        <v>82</v>
      </c>
      <c r="J307" s="4" t="s">
        <v>83</v>
      </c>
      <c r="K307" s="4" t="s">
        <v>2071</v>
      </c>
      <c r="L307" s="4" t="s">
        <v>3020</v>
      </c>
      <c r="M307" s="4" t="s">
        <v>995</v>
      </c>
      <c r="N307" s="4" t="s">
        <v>3027</v>
      </c>
      <c r="O307" s="4">
        <v>50</v>
      </c>
      <c r="P307" s="5">
        <v>21949</v>
      </c>
      <c r="Q307" s="6">
        <f t="shared" si="16"/>
        <v>11660.424906650002</v>
      </c>
      <c r="R307" s="7">
        <v>0</v>
      </c>
      <c r="S307" s="7">
        <f>Q307-R307</f>
        <v>11660.424906650002</v>
      </c>
      <c r="T307" s="29">
        <f t="shared" si="17"/>
        <v>0</v>
      </c>
    </row>
    <row r="308" spans="1:20" x14ac:dyDescent="0.3">
      <c r="A308" s="28" t="s">
        <v>191</v>
      </c>
      <c r="B308" s="4" t="s">
        <v>192</v>
      </c>
      <c r="C308" s="4" t="s">
        <v>190</v>
      </c>
      <c r="D308" s="4" t="s">
        <v>995</v>
      </c>
      <c r="E308" s="4" t="s">
        <v>3037</v>
      </c>
      <c r="F308" s="22" t="s">
        <v>2833</v>
      </c>
      <c r="G308" s="4" t="s">
        <v>193</v>
      </c>
      <c r="H308" s="4" t="s">
        <v>28</v>
      </c>
      <c r="I308" s="4" t="s">
        <v>165</v>
      </c>
      <c r="J308" s="4" t="s">
        <v>163</v>
      </c>
      <c r="K308" s="4" t="s">
        <v>142</v>
      </c>
      <c r="L308" s="4" t="s">
        <v>143</v>
      </c>
      <c r="M308" s="4" t="s">
        <v>3030</v>
      </c>
      <c r="N308" s="4" t="s">
        <v>3030</v>
      </c>
      <c r="O308" s="4">
        <v>25</v>
      </c>
      <c r="P308" s="5">
        <v>17136</v>
      </c>
      <c r="Q308" s="6">
        <f t="shared" si="16"/>
        <v>9103.5145656000004</v>
      </c>
      <c r="R308" s="7">
        <f>Q308*0.44</f>
        <v>4005.5464088640001</v>
      </c>
      <c r="S308" s="5">
        <v>0</v>
      </c>
      <c r="T308" s="29">
        <f t="shared" si="17"/>
        <v>5097.9681567360003</v>
      </c>
    </row>
    <row r="309" spans="1:20" x14ac:dyDescent="0.3">
      <c r="A309" s="28" t="s">
        <v>191</v>
      </c>
      <c r="B309" s="4" t="s">
        <v>192</v>
      </c>
      <c r="C309" s="4" t="s">
        <v>190</v>
      </c>
      <c r="D309" s="4" t="s">
        <v>995</v>
      </c>
      <c r="E309" s="4" t="s">
        <v>3037</v>
      </c>
      <c r="F309" s="22" t="s">
        <v>2826</v>
      </c>
      <c r="G309" s="4" t="s">
        <v>1055</v>
      </c>
      <c r="H309" s="4" t="s">
        <v>28</v>
      </c>
      <c r="I309" s="4" t="s">
        <v>192</v>
      </c>
      <c r="J309" s="4" t="s">
        <v>190</v>
      </c>
      <c r="K309" s="4" t="s">
        <v>995</v>
      </c>
      <c r="L309" s="4" t="s">
        <v>3037</v>
      </c>
      <c r="M309" s="4" t="s">
        <v>3030</v>
      </c>
      <c r="N309" s="4" t="s">
        <v>3030</v>
      </c>
      <c r="O309" s="4">
        <v>12.5</v>
      </c>
      <c r="P309" s="5">
        <v>8567</v>
      </c>
      <c r="Q309" s="6">
        <f t="shared" si="16"/>
        <v>4551.2260319500001</v>
      </c>
      <c r="R309" s="7">
        <f>Q309*0.44</f>
        <v>2002.539454058</v>
      </c>
      <c r="S309" s="5">
        <v>0</v>
      </c>
      <c r="T309" s="29">
        <f t="shared" si="17"/>
        <v>2548.6865778920001</v>
      </c>
    </row>
    <row r="310" spans="1:20" x14ac:dyDescent="0.3">
      <c r="A310" s="28" t="s">
        <v>191</v>
      </c>
      <c r="B310" s="4" t="s">
        <v>192</v>
      </c>
      <c r="C310" s="4" t="s">
        <v>190</v>
      </c>
      <c r="D310" s="4" t="s">
        <v>995</v>
      </c>
      <c r="E310" s="4" t="s">
        <v>3037</v>
      </c>
      <c r="F310" s="22" t="s">
        <v>2826</v>
      </c>
      <c r="G310" s="4" t="s">
        <v>1055</v>
      </c>
      <c r="H310" s="4" t="s">
        <v>28</v>
      </c>
      <c r="I310" s="4" t="s">
        <v>82</v>
      </c>
      <c r="J310" s="4" t="s">
        <v>83</v>
      </c>
      <c r="K310" s="4" t="s">
        <v>2071</v>
      </c>
      <c r="L310" s="4" t="s">
        <v>3020</v>
      </c>
      <c r="M310" s="4" t="s">
        <v>995</v>
      </c>
      <c r="N310" s="4" t="s">
        <v>3027</v>
      </c>
      <c r="O310" s="4">
        <v>12.5</v>
      </c>
      <c r="P310" s="5">
        <v>8567</v>
      </c>
      <c r="Q310" s="6">
        <f t="shared" si="16"/>
        <v>4551.2260319500001</v>
      </c>
      <c r="R310" s="7">
        <v>0</v>
      </c>
      <c r="S310" s="7">
        <f>Q310-R310</f>
        <v>4551.2260319500001</v>
      </c>
      <c r="T310" s="29">
        <f t="shared" si="17"/>
        <v>0</v>
      </c>
    </row>
    <row r="311" spans="1:20" x14ac:dyDescent="0.3">
      <c r="A311" s="28" t="s">
        <v>191</v>
      </c>
      <c r="B311" s="4" t="s">
        <v>192</v>
      </c>
      <c r="C311" s="4" t="s">
        <v>190</v>
      </c>
      <c r="D311" s="4" t="s">
        <v>995</v>
      </c>
      <c r="E311" s="4" t="s">
        <v>3037</v>
      </c>
      <c r="F311" s="22" t="s">
        <v>2824</v>
      </c>
      <c r="G311" s="4" t="s">
        <v>189</v>
      </c>
      <c r="H311" s="4" t="s">
        <v>10</v>
      </c>
      <c r="I311" s="4" t="s">
        <v>192</v>
      </c>
      <c r="J311" s="4" t="s">
        <v>190</v>
      </c>
      <c r="K311" s="4" t="s">
        <v>995</v>
      </c>
      <c r="L311" s="4" t="s">
        <v>3037</v>
      </c>
      <c r="M311" s="4" t="s">
        <v>3030</v>
      </c>
      <c r="N311" s="4" t="s">
        <v>3030</v>
      </c>
      <c r="O311" s="4">
        <v>12.5</v>
      </c>
      <c r="P311" s="5">
        <v>8567</v>
      </c>
      <c r="Q311" s="6">
        <f t="shared" si="16"/>
        <v>4551.2260319500001</v>
      </c>
      <c r="R311" s="7">
        <f>Q311*0.44</f>
        <v>2002.539454058</v>
      </c>
      <c r="S311" s="5">
        <v>0</v>
      </c>
      <c r="T311" s="29">
        <f t="shared" si="17"/>
        <v>2548.6865778920001</v>
      </c>
    </row>
    <row r="312" spans="1:20" x14ac:dyDescent="0.3">
      <c r="A312" s="28" t="s">
        <v>191</v>
      </c>
      <c r="B312" s="4" t="s">
        <v>192</v>
      </c>
      <c r="C312" s="4" t="s">
        <v>190</v>
      </c>
      <c r="D312" s="4" t="s">
        <v>995</v>
      </c>
      <c r="E312" s="4" t="s">
        <v>3037</v>
      </c>
      <c r="F312" s="22" t="s">
        <v>2824</v>
      </c>
      <c r="G312" s="4" t="s">
        <v>189</v>
      </c>
      <c r="H312" s="4" t="s">
        <v>10</v>
      </c>
      <c r="I312" s="4" t="s">
        <v>82</v>
      </c>
      <c r="J312" s="4" t="s">
        <v>83</v>
      </c>
      <c r="K312" s="4" t="s">
        <v>2071</v>
      </c>
      <c r="L312" s="4" t="s">
        <v>3020</v>
      </c>
      <c r="M312" s="4" t="s">
        <v>995</v>
      </c>
      <c r="N312" s="4" t="s">
        <v>3027</v>
      </c>
      <c r="O312" s="4">
        <v>12.5</v>
      </c>
      <c r="P312" s="5">
        <v>8567</v>
      </c>
      <c r="Q312" s="6">
        <f t="shared" si="16"/>
        <v>4551.2260319500001</v>
      </c>
      <c r="R312" s="7">
        <v>0</v>
      </c>
      <c r="S312" s="7">
        <f>Q312-R312</f>
        <v>4551.2260319500001</v>
      </c>
      <c r="T312" s="29">
        <f t="shared" si="17"/>
        <v>0</v>
      </c>
    </row>
    <row r="313" spans="1:20" x14ac:dyDescent="0.3">
      <c r="A313" s="28" t="s">
        <v>191</v>
      </c>
      <c r="B313" s="4" t="s">
        <v>192</v>
      </c>
      <c r="C313" s="4" t="s">
        <v>190</v>
      </c>
      <c r="D313" s="4" t="s">
        <v>995</v>
      </c>
      <c r="E313" s="4" t="s">
        <v>3037</v>
      </c>
      <c r="F313" s="22" t="s">
        <v>2812</v>
      </c>
      <c r="G313" s="4" t="s">
        <v>1056</v>
      </c>
      <c r="H313" s="4" t="s">
        <v>28</v>
      </c>
      <c r="I313" s="4" t="s">
        <v>192</v>
      </c>
      <c r="J313" s="4" t="s">
        <v>190</v>
      </c>
      <c r="K313" s="4" t="s">
        <v>995</v>
      </c>
      <c r="L313" s="4" t="s">
        <v>3037</v>
      </c>
      <c r="M313" s="4" t="s">
        <v>3030</v>
      </c>
      <c r="N313" s="4" t="s">
        <v>3030</v>
      </c>
      <c r="O313" s="4">
        <v>12.5</v>
      </c>
      <c r="P313" s="5">
        <v>8567</v>
      </c>
      <c r="Q313" s="6">
        <f t="shared" si="16"/>
        <v>4551.2260319500001</v>
      </c>
      <c r="R313" s="7">
        <f>Q313*0.44</f>
        <v>2002.539454058</v>
      </c>
      <c r="S313" s="5">
        <v>0</v>
      </c>
      <c r="T313" s="29">
        <f t="shared" si="17"/>
        <v>2548.6865778920001</v>
      </c>
    </row>
    <row r="314" spans="1:20" x14ac:dyDescent="0.3">
      <c r="A314" s="28" t="s">
        <v>191</v>
      </c>
      <c r="B314" s="4" t="s">
        <v>192</v>
      </c>
      <c r="C314" s="4" t="s">
        <v>190</v>
      </c>
      <c r="D314" s="4" t="s">
        <v>995</v>
      </c>
      <c r="E314" s="4" t="s">
        <v>3037</v>
      </c>
      <c r="F314" s="22" t="s">
        <v>2812</v>
      </c>
      <c r="G314" s="4" t="s">
        <v>1056</v>
      </c>
      <c r="H314" s="4" t="s">
        <v>28</v>
      </c>
      <c r="I314" s="4" t="s">
        <v>82</v>
      </c>
      <c r="J314" s="4" t="s">
        <v>83</v>
      </c>
      <c r="K314" s="4" t="s">
        <v>2071</v>
      </c>
      <c r="L314" s="4" t="s">
        <v>3020</v>
      </c>
      <c r="M314" s="4" t="s">
        <v>995</v>
      </c>
      <c r="N314" s="4" t="s">
        <v>3027</v>
      </c>
      <c r="O314" s="4">
        <v>12.5</v>
      </c>
      <c r="P314" s="5">
        <v>8567</v>
      </c>
      <c r="Q314" s="6">
        <f t="shared" si="16"/>
        <v>4551.2260319500001</v>
      </c>
      <c r="R314" s="7">
        <v>0</v>
      </c>
      <c r="S314" s="7">
        <f>Q314-R314</f>
        <v>4551.2260319500001</v>
      </c>
      <c r="T314" s="29">
        <f t="shared" si="17"/>
        <v>0</v>
      </c>
    </row>
    <row r="315" spans="1:20" x14ac:dyDescent="0.3">
      <c r="A315" s="28" t="s">
        <v>306</v>
      </c>
      <c r="B315" s="4" t="s">
        <v>192</v>
      </c>
      <c r="C315" s="4" t="s">
        <v>190</v>
      </c>
      <c r="D315" s="4" t="s">
        <v>995</v>
      </c>
      <c r="E315" s="4" t="s">
        <v>3037</v>
      </c>
      <c r="F315" s="22" t="s">
        <v>2706</v>
      </c>
      <c r="G315" s="4" t="s">
        <v>999</v>
      </c>
      <c r="H315" s="4" t="s">
        <v>28</v>
      </c>
      <c r="I315" s="4" t="s">
        <v>192</v>
      </c>
      <c r="J315" s="4" t="s">
        <v>190</v>
      </c>
      <c r="K315" s="4" t="s">
        <v>995</v>
      </c>
      <c r="L315" s="4" t="s">
        <v>3037</v>
      </c>
      <c r="M315" s="4" t="s">
        <v>3030</v>
      </c>
      <c r="N315" s="4" t="s">
        <v>3030</v>
      </c>
      <c r="O315" s="4">
        <v>12.5</v>
      </c>
      <c r="P315" s="5">
        <v>10969</v>
      </c>
      <c r="Q315" s="6">
        <f t="shared" si="16"/>
        <v>5827.2905736500006</v>
      </c>
      <c r="R315" s="7">
        <f>Q315*0.44</f>
        <v>2564.0078524060004</v>
      </c>
      <c r="S315" s="5">
        <v>0</v>
      </c>
      <c r="T315" s="29">
        <f t="shared" si="17"/>
        <v>3263.2827212440002</v>
      </c>
    </row>
    <row r="316" spans="1:20" x14ac:dyDescent="0.3">
      <c r="A316" s="28" t="s">
        <v>306</v>
      </c>
      <c r="B316" s="4" t="s">
        <v>192</v>
      </c>
      <c r="C316" s="4" t="s">
        <v>190</v>
      </c>
      <c r="D316" s="4" t="s">
        <v>995</v>
      </c>
      <c r="E316" s="4" t="s">
        <v>3037</v>
      </c>
      <c r="F316" s="22" t="s">
        <v>2706</v>
      </c>
      <c r="G316" s="4" t="s">
        <v>999</v>
      </c>
      <c r="H316" s="4" t="s">
        <v>28</v>
      </c>
      <c r="I316" s="4" t="s">
        <v>82</v>
      </c>
      <c r="J316" s="4" t="s">
        <v>83</v>
      </c>
      <c r="K316" s="4" t="s">
        <v>2071</v>
      </c>
      <c r="L316" s="4" t="s">
        <v>3020</v>
      </c>
      <c r="M316" s="4" t="s">
        <v>995</v>
      </c>
      <c r="N316" s="4" t="s">
        <v>3027</v>
      </c>
      <c r="O316" s="4">
        <v>12.5</v>
      </c>
      <c r="P316" s="5">
        <v>10969</v>
      </c>
      <c r="Q316" s="6">
        <f t="shared" si="16"/>
        <v>5827.2905736500006</v>
      </c>
      <c r="R316" s="7">
        <v>0</v>
      </c>
      <c r="S316" s="7">
        <f>Q316-R316</f>
        <v>5827.2905736500006</v>
      </c>
      <c r="T316" s="29">
        <f t="shared" si="17"/>
        <v>0</v>
      </c>
    </row>
    <row r="317" spans="1:20" x14ac:dyDescent="0.3">
      <c r="A317" s="28" t="s">
        <v>306</v>
      </c>
      <c r="B317" s="4" t="s">
        <v>192</v>
      </c>
      <c r="C317" s="4" t="s">
        <v>190</v>
      </c>
      <c r="D317" s="4" t="s">
        <v>995</v>
      </c>
      <c r="E317" s="4" t="s">
        <v>3037</v>
      </c>
      <c r="F317" s="22" t="s">
        <v>2440</v>
      </c>
      <c r="G317" s="4" t="s">
        <v>305</v>
      </c>
      <c r="H317" s="4" t="s">
        <v>10</v>
      </c>
      <c r="I317" s="4" t="s">
        <v>192</v>
      </c>
      <c r="J317" s="4" t="s">
        <v>190</v>
      </c>
      <c r="K317" s="4" t="s">
        <v>995</v>
      </c>
      <c r="L317" s="4" t="s">
        <v>3037</v>
      </c>
      <c r="M317" s="4" t="s">
        <v>3030</v>
      </c>
      <c r="N317" s="4" t="s">
        <v>3030</v>
      </c>
      <c r="O317" s="4">
        <v>20</v>
      </c>
      <c r="P317" s="5">
        <v>17550</v>
      </c>
      <c r="Q317" s="6">
        <f t="shared" si="16"/>
        <v>9323.4524175000006</v>
      </c>
      <c r="R317" s="7">
        <f>Q317*0.44</f>
        <v>4102.3190637000007</v>
      </c>
      <c r="S317" s="5">
        <v>0</v>
      </c>
      <c r="T317" s="29">
        <f t="shared" si="17"/>
        <v>5221.1333537999999</v>
      </c>
    </row>
    <row r="318" spans="1:20" x14ac:dyDescent="0.3">
      <c r="A318" s="28" t="s">
        <v>306</v>
      </c>
      <c r="B318" s="4" t="s">
        <v>192</v>
      </c>
      <c r="C318" s="4" t="s">
        <v>190</v>
      </c>
      <c r="D318" s="4" t="s">
        <v>995</v>
      </c>
      <c r="E318" s="4" t="s">
        <v>3037</v>
      </c>
      <c r="F318" s="22" t="s">
        <v>2440</v>
      </c>
      <c r="G318" s="4" t="s">
        <v>305</v>
      </c>
      <c r="H318" s="4" t="s">
        <v>10</v>
      </c>
      <c r="I318" s="4" t="s">
        <v>82</v>
      </c>
      <c r="J318" s="4" t="s">
        <v>83</v>
      </c>
      <c r="K318" s="4" t="s">
        <v>2071</v>
      </c>
      <c r="L318" s="4" t="s">
        <v>3020</v>
      </c>
      <c r="M318" s="4" t="s">
        <v>995</v>
      </c>
      <c r="N318" s="4" t="s">
        <v>3027</v>
      </c>
      <c r="O318" s="4">
        <v>20</v>
      </c>
      <c r="P318" s="5">
        <v>17550</v>
      </c>
      <c r="Q318" s="6">
        <f t="shared" si="16"/>
        <v>9323.4524175000006</v>
      </c>
      <c r="R318" s="7">
        <v>0</v>
      </c>
      <c r="S318" s="7">
        <f>Q318-R318</f>
        <v>9323.4524175000006</v>
      </c>
      <c r="T318" s="29">
        <f t="shared" si="17"/>
        <v>0</v>
      </c>
    </row>
    <row r="319" spans="1:20" x14ac:dyDescent="0.3">
      <c r="A319" s="28" t="s">
        <v>306</v>
      </c>
      <c r="B319" s="4" t="s">
        <v>192</v>
      </c>
      <c r="C319" s="4" t="s">
        <v>190</v>
      </c>
      <c r="D319" s="4" t="s">
        <v>995</v>
      </c>
      <c r="E319" s="4" t="s">
        <v>3037</v>
      </c>
      <c r="F319" s="22" t="s">
        <v>2833</v>
      </c>
      <c r="G319" s="4" t="s">
        <v>193</v>
      </c>
      <c r="H319" s="4" t="s">
        <v>28</v>
      </c>
      <c r="I319" s="4" t="s">
        <v>165</v>
      </c>
      <c r="J319" s="4" t="s">
        <v>163</v>
      </c>
      <c r="K319" s="4" t="s">
        <v>142</v>
      </c>
      <c r="L319" s="4" t="s">
        <v>143</v>
      </c>
      <c r="M319" s="4" t="s">
        <v>3030</v>
      </c>
      <c r="N319" s="4" t="s">
        <v>3030</v>
      </c>
      <c r="O319" s="4">
        <v>35</v>
      </c>
      <c r="P319" s="5">
        <v>30714</v>
      </c>
      <c r="Q319" s="6">
        <f t="shared" si="16"/>
        <v>16316.838606900001</v>
      </c>
      <c r="R319" s="7">
        <f t="shared" ref="R319:R325" si="19">Q319*0.44</f>
        <v>7179.4089870360003</v>
      </c>
      <c r="S319" s="5">
        <v>0</v>
      </c>
      <c r="T319" s="29">
        <f t="shared" si="17"/>
        <v>9137.4296198640004</v>
      </c>
    </row>
    <row r="320" spans="1:20" x14ac:dyDescent="0.3">
      <c r="A320" s="28" t="s">
        <v>1312</v>
      </c>
      <c r="B320" s="4" t="s">
        <v>1292</v>
      </c>
      <c r="C320" s="4" t="s">
        <v>1290</v>
      </c>
      <c r="D320" s="4" t="s">
        <v>1293</v>
      </c>
      <c r="E320" s="4" t="s">
        <v>1290</v>
      </c>
      <c r="F320" s="22" t="s">
        <v>2539</v>
      </c>
      <c r="G320" s="4" t="s">
        <v>1294</v>
      </c>
      <c r="H320" s="4" t="s">
        <v>10</v>
      </c>
      <c r="I320" s="4" t="s">
        <v>1292</v>
      </c>
      <c r="J320" s="4" t="s">
        <v>1290</v>
      </c>
      <c r="K320" s="4" t="s">
        <v>1293</v>
      </c>
      <c r="L320" s="4" t="s">
        <v>1290</v>
      </c>
      <c r="M320" s="4" t="s">
        <v>3030</v>
      </c>
      <c r="N320" s="4" t="s">
        <v>3030</v>
      </c>
      <c r="O320" s="4">
        <v>100</v>
      </c>
      <c r="P320" s="5">
        <v>2578</v>
      </c>
      <c r="Q320" s="6">
        <f t="shared" si="16"/>
        <v>1369.5646913</v>
      </c>
      <c r="R320" s="7">
        <f t="shared" si="19"/>
        <v>602.60846417200003</v>
      </c>
      <c r="S320" s="5">
        <v>0</v>
      </c>
      <c r="T320" s="29">
        <f t="shared" si="17"/>
        <v>766.95622712800002</v>
      </c>
    </row>
    <row r="321" spans="1:20" x14ac:dyDescent="0.3">
      <c r="A321" s="28" t="s">
        <v>100</v>
      </c>
      <c r="B321" s="4" t="s">
        <v>85</v>
      </c>
      <c r="C321" s="4" t="s">
        <v>86</v>
      </c>
      <c r="D321" s="4" t="s">
        <v>87</v>
      </c>
      <c r="E321" s="4" t="s">
        <v>3035</v>
      </c>
      <c r="F321" s="22" t="s">
        <v>3015</v>
      </c>
      <c r="G321" s="4" t="s">
        <v>93</v>
      </c>
      <c r="H321" s="4" t="s">
        <v>10</v>
      </c>
      <c r="I321" s="4" t="s">
        <v>85</v>
      </c>
      <c r="J321" s="4" t="s">
        <v>86</v>
      </c>
      <c r="K321" s="4" t="s">
        <v>87</v>
      </c>
      <c r="L321" s="4" t="s">
        <v>3035</v>
      </c>
      <c r="M321" s="4" t="s">
        <v>3030</v>
      </c>
      <c r="N321" s="4" t="s">
        <v>3030</v>
      </c>
      <c r="O321" s="4">
        <v>100</v>
      </c>
      <c r="P321" s="5">
        <v>0</v>
      </c>
      <c r="Q321" s="6">
        <f t="shared" si="16"/>
        <v>0</v>
      </c>
      <c r="R321" s="7">
        <f t="shared" si="19"/>
        <v>0</v>
      </c>
      <c r="S321" s="5">
        <v>0</v>
      </c>
      <c r="T321" s="29">
        <f t="shared" si="17"/>
        <v>0</v>
      </c>
    </row>
    <row r="322" spans="1:20" x14ac:dyDescent="0.3">
      <c r="A322" s="28" t="s">
        <v>2000</v>
      </c>
      <c r="B322" s="4" t="s">
        <v>953</v>
      </c>
      <c r="C322" s="4" t="s">
        <v>951</v>
      </c>
      <c r="D322" s="4" t="s">
        <v>1936</v>
      </c>
      <c r="E322" s="4" t="s">
        <v>1937</v>
      </c>
      <c r="F322" s="22" t="s">
        <v>2636</v>
      </c>
      <c r="G322" s="4" t="s">
        <v>1991</v>
      </c>
      <c r="H322" s="4" t="s">
        <v>10</v>
      </c>
      <c r="I322" s="4" t="s">
        <v>953</v>
      </c>
      <c r="J322" s="4" t="s">
        <v>951</v>
      </c>
      <c r="K322" s="4" t="s">
        <v>1936</v>
      </c>
      <c r="L322" s="4" t="s">
        <v>1937</v>
      </c>
      <c r="M322" s="4" t="s">
        <v>3030</v>
      </c>
      <c r="N322" s="4" t="s">
        <v>3030</v>
      </c>
      <c r="O322" s="4">
        <v>80</v>
      </c>
      <c r="P322" s="5">
        <v>-20</v>
      </c>
      <c r="Q322" s="6">
        <f t="shared" si="16"/>
        <v>-10.625017000000001</v>
      </c>
      <c r="R322" s="7">
        <f t="shared" si="19"/>
        <v>-4.6750074800000005</v>
      </c>
      <c r="S322" s="5">
        <v>0</v>
      </c>
      <c r="T322" s="29">
        <f t="shared" si="17"/>
        <v>-5.9500095200000009</v>
      </c>
    </row>
    <row r="323" spans="1:20" x14ac:dyDescent="0.3">
      <c r="A323" s="28" t="s">
        <v>2000</v>
      </c>
      <c r="B323" s="4" t="s">
        <v>953</v>
      </c>
      <c r="C323" s="4" t="s">
        <v>951</v>
      </c>
      <c r="D323" s="4" t="s">
        <v>1936</v>
      </c>
      <c r="E323" s="4" t="s">
        <v>1937</v>
      </c>
      <c r="F323" s="22" t="s">
        <v>2581</v>
      </c>
      <c r="G323" s="4" t="s">
        <v>950</v>
      </c>
      <c r="H323" s="4" t="s">
        <v>54</v>
      </c>
      <c r="I323" s="4" t="s">
        <v>953</v>
      </c>
      <c r="J323" s="4" t="s">
        <v>951</v>
      </c>
      <c r="K323" s="4" t="s">
        <v>1936</v>
      </c>
      <c r="L323" s="4" t="s">
        <v>1937</v>
      </c>
      <c r="M323" s="4" t="s">
        <v>3030</v>
      </c>
      <c r="N323" s="4" t="s">
        <v>3030</v>
      </c>
      <c r="O323" s="4">
        <v>10</v>
      </c>
      <c r="P323" s="5">
        <v>-3</v>
      </c>
      <c r="Q323" s="6">
        <f t="shared" si="16"/>
        <v>-1.59375255</v>
      </c>
      <c r="R323" s="7">
        <f t="shared" si="19"/>
        <v>-0.70125112200000006</v>
      </c>
      <c r="S323" s="5">
        <v>0</v>
      </c>
      <c r="T323" s="29">
        <f t="shared" si="17"/>
        <v>-0.89250142799999999</v>
      </c>
    </row>
    <row r="324" spans="1:20" x14ac:dyDescent="0.3">
      <c r="A324" s="28" t="s">
        <v>2000</v>
      </c>
      <c r="B324" s="4" t="s">
        <v>953</v>
      </c>
      <c r="C324" s="4" t="s">
        <v>951</v>
      </c>
      <c r="D324" s="4" t="s">
        <v>1936</v>
      </c>
      <c r="E324" s="4" t="s">
        <v>1937</v>
      </c>
      <c r="F324" s="22" t="s">
        <v>2507</v>
      </c>
      <c r="G324" s="4" t="s">
        <v>1943</v>
      </c>
      <c r="H324" s="4" t="s">
        <v>54</v>
      </c>
      <c r="I324" s="4" t="s">
        <v>953</v>
      </c>
      <c r="J324" s="4" t="s">
        <v>951</v>
      </c>
      <c r="K324" s="4" t="s">
        <v>1936</v>
      </c>
      <c r="L324" s="4" t="s">
        <v>1937</v>
      </c>
      <c r="M324" s="4" t="s">
        <v>3030</v>
      </c>
      <c r="N324" s="4" t="s">
        <v>3030</v>
      </c>
      <c r="O324" s="4">
        <v>10</v>
      </c>
      <c r="P324" s="5">
        <v>-3</v>
      </c>
      <c r="Q324" s="6">
        <f t="shared" ref="Q324:Q387" si="20">P324*$Q$2</f>
        <v>-1.59375255</v>
      </c>
      <c r="R324" s="7">
        <f t="shared" si="19"/>
        <v>-0.70125112200000006</v>
      </c>
      <c r="S324" s="5">
        <v>0</v>
      </c>
      <c r="T324" s="29">
        <f t="shared" ref="T324:T387" si="21">Q324-R324-S324</f>
        <v>-0.89250142799999999</v>
      </c>
    </row>
    <row r="325" spans="1:20" x14ac:dyDescent="0.3">
      <c r="A325" s="28" t="s">
        <v>786</v>
      </c>
      <c r="B325" s="4" t="s">
        <v>38</v>
      </c>
      <c r="C325" s="4" t="s">
        <v>39</v>
      </c>
      <c r="D325" s="4" t="s">
        <v>364</v>
      </c>
      <c r="E325" s="4" t="s">
        <v>206</v>
      </c>
      <c r="F325" s="22" t="s">
        <v>2593</v>
      </c>
      <c r="G325" s="4" t="s">
        <v>367</v>
      </c>
      <c r="H325" s="4" t="s">
        <v>10</v>
      </c>
      <c r="I325" s="4" t="s">
        <v>38</v>
      </c>
      <c r="J325" s="4" t="s">
        <v>39</v>
      </c>
      <c r="K325" s="4" t="s">
        <v>364</v>
      </c>
      <c r="L325" s="4" t="s">
        <v>206</v>
      </c>
      <c r="M325" s="4" t="s">
        <v>3030</v>
      </c>
      <c r="N325" s="4" t="s">
        <v>3030</v>
      </c>
      <c r="O325" s="4">
        <v>50</v>
      </c>
      <c r="P325" s="5">
        <v>5555</v>
      </c>
      <c r="Q325" s="6">
        <f t="shared" si="20"/>
        <v>2951.0984717500005</v>
      </c>
      <c r="R325" s="7">
        <f t="shared" si="19"/>
        <v>1298.4833275700003</v>
      </c>
      <c r="S325" s="5">
        <v>0</v>
      </c>
      <c r="T325" s="29">
        <f t="shared" si="21"/>
        <v>1652.6151441800002</v>
      </c>
    </row>
    <row r="326" spans="1:20" x14ac:dyDescent="0.3">
      <c r="A326" s="28" t="s">
        <v>786</v>
      </c>
      <c r="B326" s="4" t="s">
        <v>38</v>
      </c>
      <c r="C326" s="4" t="s">
        <v>39</v>
      </c>
      <c r="D326" s="4" t="s">
        <v>364</v>
      </c>
      <c r="E326" s="4" t="s">
        <v>206</v>
      </c>
      <c r="F326" s="22" t="s">
        <v>2593</v>
      </c>
      <c r="G326" s="4" t="s">
        <v>367</v>
      </c>
      <c r="H326" s="4" t="s">
        <v>10</v>
      </c>
      <c r="I326" s="4" t="s">
        <v>2076</v>
      </c>
      <c r="J326" s="4" t="s">
        <v>2077</v>
      </c>
      <c r="K326" s="4" t="s">
        <v>2071</v>
      </c>
      <c r="L326" s="4" t="s">
        <v>3020</v>
      </c>
      <c r="M326" s="4" t="s">
        <v>364</v>
      </c>
      <c r="N326" s="4" t="s">
        <v>206</v>
      </c>
      <c r="O326" s="4">
        <v>50</v>
      </c>
      <c r="P326" s="5">
        <v>5555</v>
      </c>
      <c r="Q326" s="6">
        <f t="shared" si="20"/>
        <v>2951.0984717500005</v>
      </c>
      <c r="R326" s="7">
        <v>0</v>
      </c>
      <c r="S326" s="7">
        <f>Q326-R326</f>
        <v>2951.0984717500005</v>
      </c>
      <c r="T326" s="29">
        <f t="shared" si="21"/>
        <v>0</v>
      </c>
    </row>
    <row r="327" spans="1:20" x14ac:dyDescent="0.3">
      <c r="A327" s="28" t="s">
        <v>2169</v>
      </c>
      <c r="B327" s="4" t="s">
        <v>157</v>
      </c>
      <c r="C327" s="4" t="s">
        <v>155</v>
      </c>
      <c r="D327" s="4" t="s">
        <v>2167</v>
      </c>
      <c r="E327" s="4" t="s">
        <v>2168</v>
      </c>
      <c r="F327" s="22" t="s">
        <v>2566</v>
      </c>
      <c r="G327" s="4" t="s">
        <v>2170</v>
      </c>
      <c r="H327" s="4" t="s">
        <v>10</v>
      </c>
      <c r="I327" s="4" t="s">
        <v>157</v>
      </c>
      <c r="J327" s="4" t="s">
        <v>155</v>
      </c>
      <c r="K327" s="4" t="s">
        <v>2167</v>
      </c>
      <c r="L327" s="4" t="s">
        <v>2168</v>
      </c>
      <c r="M327" s="4" t="s">
        <v>3030</v>
      </c>
      <c r="N327" s="4" t="s">
        <v>3030</v>
      </c>
      <c r="O327" s="4">
        <v>100</v>
      </c>
      <c r="P327" s="5">
        <v>11942</v>
      </c>
      <c r="Q327" s="6">
        <f t="shared" si="20"/>
        <v>6344.1976507000008</v>
      </c>
      <c r="R327" s="7">
        <f t="shared" ref="R327:R358" si="22">Q327*0.44</f>
        <v>2791.4469663080004</v>
      </c>
      <c r="S327" s="5">
        <v>0</v>
      </c>
      <c r="T327" s="29">
        <f t="shared" si="21"/>
        <v>3552.7506843920005</v>
      </c>
    </row>
    <row r="328" spans="1:20" x14ac:dyDescent="0.3">
      <c r="A328" s="28" t="s">
        <v>1420</v>
      </c>
      <c r="B328" s="4" t="s">
        <v>498</v>
      </c>
      <c r="C328" s="4" t="s">
        <v>147</v>
      </c>
      <c r="D328" s="4" t="s">
        <v>1316</v>
      </c>
      <c r="E328" s="4" t="s">
        <v>150</v>
      </c>
      <c r="F328" s="22" t="s">
        <v>2398</v>
      </c>
      <c r="G328" s="4" t="s">
        <v>1380</v>
      </c>
      <c r="H328" s="4" t="s">
        <v>54</v>
      </c>
      <c r="I328" s="4" t="s">
        <v>498</v>
      </c>
      <c r="J328" s="4" t="s">
        <v>147</v>
      </c>
      <c r="K328" s="4" t="s">
        <v>1316</v>
      </c>
      <c r="L328" s="4" t="s">
        <v>150</v>
      </c>
      <c r="M328" s="4" t="s">
        <v>3030</v>
      </c>
      <c r="N328" s="4" t="s">
        <v>3030</v>
      </c>
      <c r="O328" s="4">
        <v>100</v>
      </c>
      <c r="P328" s="5">
        <v>4336</v>
      </c>
      <c r="Q328" s="6">
        <f t="shared" si="20"/>
        <v>2303.5036856000002</v>
      </c>
      <c r="R328" s="7">
        <f t="shared" si="22"/>
        <v>1013.5416216640001</v>
      </c>
      <c r="S328" s="5">
        <v>0</v>
      </c>
      <c r="T328" s="29">
        <f t="shared" si="21"/>
        <v>1289.962063936</v>
      </c>
    </row>
    <row r="329" spans="1:20" x14ac:dyDescent="0.3">
      <c r="A329" s="28" t="s">
        <v>1390</v>
      </c>
      <c r="B329" s="4" t="s">
        <v>498</v>
      </c>
      <c r="C329" s="4" t="s">
        <v>147</v>
      </c>
      <c r="D329" s="4" t="s">
        <v>1316</v>
      </c>
      <c r="E329" s="4" t="s">
        <v>150</v>
      </c>
      <c r="F329" s="22" t="s">
        <v>2664</v>
      </c>
      <c r="G329" s="4" t="s">
        <v>496</v>
      </c>
      <c r="H329" s="4" t="s">
        <v>10</v>
      </c>
      <c r="I329" s="4" t="s">
        <v>498</v>
      </c>
      <c r="J329" s="4" t="s">
        <v>147</v>
      </c>
      <c r="K329" s="4" t="s">
        <v>1316</v>
      </c>
      <c r="L329" s="4" t="s">
        <v>150</v>
      </c>
      <c r="M329" s="4" t="s">
        <v>3030</v>
      </c>
      <c r="N329" s="4" t="s">
        <v>3030</v>
      </c>
      <c r="O329" s="4">
        <v>50</v>
      </c>
      <c r="P329" s="5">
        <v>5060</v>
      </c>
      <c r="Q329" s="6">
        <f t="shared" si="20"/>
        <v>2688.1293010000004</v>
      </c>
      <c r="R329" s="7">
        <f t="shared" si="22"/>
        <v>1182.7768924400002</v>
      </c>
      <c r="S329" s="5">
        <v>0</v>
      </c>
      <c r="T329" s="29">
        <f t="shared" si="21"/>
        <v>1505.3524085600002</v>
      </c>
    </row>
    <row r="330" spans="1:20" x14ac:dyDescent="0.3">
      <c r="A330" s="28" t="s">
        <v>1390</v>
      </c>
      <c r="B330" s="4" t="s">
        <v>498</v>
      </c>
      <c r="C330" s="4" t="s">
        <v>147</v>
      </c>
      <c r="D330" s="4" t="s">
        <v>1316</v>
      </c>
      <c r="E330" s="4" t="s">
        <v>150</v>
      </c>
      <c r="F330" s="22" t="s">
        <v>2664</v>
      </c>
      <c r="G330" s="4" t="s">
        <v>496</v>
      </c>
      <c r="H330" s="4" t="s">
        <v>10</v>
      </c>
      <c r="I330" s="4" t="s">
        <v>1723</v>
      </c>
      <c r="J330" s="4" t="s">
        <v>1724</v>
      </c>
      <c r="K330" s="4" t="s">
        <v>1316</v>
      </c>
      <c r="L330" s="4" t="s">
        <v>150</v>
      </c>
      <c r="M330" s="4" t="s">
        <v>3030</v>
      </c>
      <c r="N330" s="4" t="s">
        <v>3030</v>
      </c>
      <c r="O330" s="4">
        <v>50</v>
      </c>
      <c r="P330" s="5">
        <v>5060</v>
      </c>
      <c r="Q330" s="6">
        <f t="shared" si="20"/>
        <v>2688.1293010000004</v>
      </c>
      <c r="R330" s="7">
        <f t="shared" si="22"/>
        <v>1182.7768924400002</v>
      </c>
      <c r="S330" s="5">
        <v>0</v>
      </c>
      <c r="T330" s="29">
        <f t="shared" si="21"/>
        <v>1505.3524085600002</v>
      </c>
    </row>
    <row r="331" spans="1:20" x14ac:dyDescent="0.3">
      <c r="A331" s="28" t="s">
        <v>2003</v>
      </c>
      <c r="B331" s="4" t="s">
        <v>1934</v>
      </c>
      <c r="C331" s="4" t="s">
        <v>1935</v>
      </c>
      <c r="D331" s="4" t="s">
        <v>1936</v>
      </c>
      <c r="E331" s="4" t="s">
        <v>1937</v>
      </c>
      <c r="F331" s="22" t="s">
        <v>2400</v>
      </c>
      <c r="G331" s="4" t="s">
        <v>1959</v>
      </c>
      <c r="H331" s="4" t="s">
        <v>10</v>
      </c>
      <c r="I331" s="4" t="s">
        <v>1956</v>
      </c>
      <c r="J331" s="4" t="s">
        <v>1957</v>
      </c>
      <c r="K331" s="4" t="s">
        <v>1936</v>
      </c>
      <c r="L331" s="4" t="s">
        <v>1937</v>
      </c>
      <c r="M331" s="4" t="s">
        <v>3030</v>
      </c>
      <c r="N331" s="4" t="s">
        <v>3030</v>
      </c>
      <c r="O331" s="4">
        <v>40</v>
      </c>
      <c r="P331" s="5">
        <v>1692</v>
      </c>
      <c r="Q331" s="6">
        <f t="shared" si="20"/>
        <v>898.87643820000005</v>
      </c>
      <c r="R331" s="7">
        <f t="shared" si="22"/>
        <v>395.50563280800003</v>
      </c>
      <c r="S331" s="5">
        <v>0</v>
      </c>
      <c r="T331" s="29">
        <f t="shared" si="21"/>
        <v>503.37080539200002</v>
      </c>
    </row>
    <row r="332" spans="1:20" x14ac:dyDescent="0.3">
      <c r="A332" s="28" t="s">
        <v>2003</v>
      </c>
      <c r="B332" s="4" t="s">
        <v>1934</v>
      </c>
      <c r="C332" s="4" t="s">
        <v>1935</v>
      </c>
      <c r="D332" s="4" t="s">
        <v>1936</v>
      </c>
      <c r="E332" s="4" t="s">
        <v>1937</v>
      </c>
      <c r="F332" s="22" t="s">
        <v>2400</v>
      </c>
      <c r="G332" s="4" t="s">
        <v>1959</v>
      </c>
      <c r="H332" s="4" t="s">
        <v>10</v>
      </c>
      <c r="I332" s="4" t="s">
        <v>1934</v>
      </c>
      <c r="J332" s="4" t="s">
        <v>1935</v>
      </c>
      <c r="K332" s="4" t="s">
        <v>1936</v>
      </c>
      <c r="L332" s="4" t="s">
        <v>1937</v>
      </c>
      <c r="M332" s="4" t="s">
        <v>3030</v>
      </c>
      <c r="N332" s="4" t="s">
        <v>3030</v>
      </c>
      <c r="O332" s="4">
        <v>60</v>
      </c>
      <c r="P332" s="5">
        <v>2537</v>
      </c>
      <c r="Q332" s="6">
        <f t="shared" si="20"/>
        <v>1347.78340645</v>
      </c>
      <c r="R332" s="7">
        <f t="shared" si="22"/>
        <v>593.02469883800006</v>
      </c>
      <c r="S332" s="5">
        <v>0</v>
      </c>
      <c r="T332" s="29">
        <f t="shared" si="21"/>
        <v>754.75870761199997</v>
      </c>
    </row>
    <row r="333" spans="1:20" x14ac:dyDescent="0.3">
      <c r="A333" s="28" t="s">
        <v>1435</v>
      </c>
      <c r="B333" s="4" t="s">
        <v>498</v>
      </c>
      <c r="C333" s="4" t="s">
        <v>147</v>
      </c>
      <c r="D333" s="4" t="s">
        <v>1316</v>
      </c>
      <c r="E333" s="4" t="s">
        <v>150</v>
      </c>
      <c r="F333" s="22" t="s">
        <v>2945</v>
      </c>
      <c r="G333" s="4" t="s">
        <v>1434</v>
      </c>
      <c r="H333" s="4" t="s">
        <v>10</v>
      </c>
      <c r="I333" s="4" t="s">
        <v>498</v>
      </c>
      <c r="J333" s="4" t="s">
        <v>147</v>
      </c>
      <c r="K333" s="4" t="s">
        <v>1316</v>
      </c>
      <c r="L333" s="4" t="s">
        <v>150</v>
      </c>
      <c r="M333" s="4" t="s">
        <v>3030</v>
      </c>
      <c r="N333" s="4" t="s">
        <v>3030</v>
      </c>
      <c r="O333" s="4">
        <v>100</v>
      </c>
      <c r="P333" s="5">
        <v>292</v>
      </c>
      <c r="Q333" s="6">
        <f t="shared" si="20"/>
        <v>155.12524820000002</v>
      </c>
      <c r="R333" s="7">
        <f t="shared" si="22"/>
        <v>68.255109208000007</v>
      </c>
      <c r="S333" s="5">
        <v>0</v>
      </c>
      <c r="T333" s="29">
        <f t="shared" si="21"/>
        <v>86.870138992000008</v>
      </c>
    </row>
    <row r="334" spans="1:20" x14ac:dyDescent="0.3">
      <c r="A334" s="28" t="s">
        <v>549</v>
      </c>
      <c r="B334" s="4" t="s">
        <v>378</v>
      </c>
      <c r="C334" s="4" t="s">
        <v>376</v>
      </c>
      <c r="D334" s="4" t="s">
        <v>364</v>
      </c>
      <c r="E334" s="4" t="s">
        <v>206</v>
      </c>
      <c r="F334" s="22" t="s">
        <v>2536</v>
      </c>
      <c r="G334" s="4" t="s">
        <v>379</v>
      </c>
      <c r="H334" s="4" t="s">
        <v>28</v>
      </c>
      <c r="I334" s="4" t="s">
        <v>378</v>
      </c>
      <c r="J334" s="4" t="s">
        <v>376</v>
      </c>
      <c r="K334" s="4" t="s">
        <v>364</v>
      </c>
      <c r="L334" s="4" t="s">
        <v>206</v>
      </c>
      <c r="M334" s="4" t="s">
        <v>3030</v>
      </c>
      <c r="N334" s="4" t="s">
        <v>3030</v>
      </c>
      <c r="O334" s="4">
        <v>50</v>
      </c>
      <c r="P334" s="5">
        <v>1562</v>
      </c>
      <c r="Q334" s="6">
        <f t="shared" si="20"/>
        <v>829.81382770000005</v>
      </c>
      <c r="R334" s="7">
        <f t="shared" si="22"/>
        <v>365.11808418800001</v>
      </c>
      <c r="S334" s="5">
        <v>0</v>
      </c>
      <c r="T334" s="29">
        <f t="shared" si="21"/>
        <v>464.69574351200004</v>
      </c>
    </row>
    <row r="335" spans="1:20" x14ac:dyDescent="0.3">
      <c r="A335" s="28" t="s">
        <v>549</v>
      </c>
      <c r="B335" s="4" t="s">
        <v>378</v>
      </c>
      <c r="C335" s="4" t="s">
        <v>376</v>
      </c>
      <c r="D335" s="4" t="s">
        <v>364</v>
      </c>
      <c r="E335" s="4" t="s">
        <v>206</v>
      </c>
      <c r="F335" s="22" t="s">
        <v>2813</v>
      </c>
      <c r="G335" s="4" t="s">
        <v>438</v>
      </c>
      <c r="H335" s="4" t="s">
        <v>10</v>
      </c>
      <c r="I335" s="4" t="s">
        <v>378</v>
      </c>
      <c r="J335" s="4" t="s">
        <v>376</v>
      </c>
      <c r="K335" s="4" t="s">
        <v>364</v>
      </c>
      <c r="L335" s="4" t="s">
        <v>206</v>
      </c>
      <c r="M335" s="4" t="s">
        <v>3030</v>
      </c>
      <c r="N335" s="4" t="s">
        <v>3030</v>
      </c>
      <c r="O335" s="4">
        <v>50</v>
      </c>
      <c r="P335" s="5">
        <v>1562</v>
      </c>
      <c r="Q335" s="6">
        <f t="shared" si="20"/>
        <v>829.81382770000005</v>
      </c>
      <c r="R335" s="7">
        <f t="shared" si="22"/>
        <v>365.11808418800001</v>
      </c>
      <c r="S335" s="5">
        <v>0</v>
      </c>
      <c r="T335" s="29">
        <f t="shared" si="21"/>
        <v>464.69574351200004</v>
      </c>
    </row>
    <row r="336" spans="1:20" x14ac:dyDescent="0.3">
      <c r="A336" s="28" t="s">
        <v>1639</v>
      </c>
      <c r="B336" s="4" t="s">
        <v>19</v>
      </c>
      <c r="C336" s="4" t="s">
        <v>20</v>
      </c>
      <c r="D336" s="4" t="s">
        <v>1316</v>
      </c>
      <c r="E336" s="4" t="s">
        <v>150</v>
      </c>
      <c r="F336" s="22" t="s">
        <v>2679</v>
      </c>
      <c r="G336" s="4" t="s">
        <v>1638</v>
      </c>
      <c r="H336" s="4" t="s">
        <v>10</v>
      </c>
      <c r="I336" s="4" t="s">
        <v>19</v>
      </c>
      <c r="J336" s="4" t="s">
        <v>20</v>
      </c>
      <c r="K336" s="4" t="s">
        <v>1316</v>
      </c>
      <c r="L336" s="4" t="s">
        <v>150</v>
      </c>
      <c r="M336" s="4" t="s">
        <v>3030</v>
      </c>
      <c r="N336" s="4" t="s">
        <v>3030</v>
      </c>
      <c r="O336" s="4">
        <v>100</v>
      </c>
      <c r="P336" s="5">
        <v>25029</v>
      </c>
      <c r="Q336" s="6">
        <f t="shared" si="20"/>
        <v>13296.677524650002</v>
      </c>
      <c r="R336" s="7">
        <f t="shared" si="22"/>
        <v>5850.5381108460006</v>
      </c>
      <c r="S336" s="5">
        <v>0</v>
      </c>
      <c r="T336" s="29">
        <f t="shared" si="21"/>
        <v>7446.1394138040014</v>
      </c>
    </row>
    <row r="337" spans="1:20" x14ac:dyDescent="0.3">
      <c r="A337" s="28" t="s">
        <v>1614</v>
      </c>
      <c r="B337" s="4" t="s">
        <v>19</v>
      </c>
      <c r="C337" s="4" t="s">
        <v>20</v>
      </c>
      <c r="D337" s="4" t="s">
        <v>1316</v>
      </c>
      <c r="E337" s="4" t="s">
        <v>150</v>
      </c>
      <c r="F337" s="22" t="s">
        <v>2651</v>
      </c>
      <c r="G337" s="4" t="s">
        <v>52</v>
      </c>
      <c r="H337" s="4" t="s">
        <v>10</v>
      </c>
      <c r="I337" s="4" t="s">
        <v>19</v>
      </c>
      <c r="J337" s="4" t="s">
        <v>20</v>
      </c>
      <c r="K337" s="4" t="s">
        <v>1316</v>
      </c>
      <c r="L337" s="4" t="s">
        <v>150</v>
      </c>
      <c r="M337" s="4" t="s">
        <v>3030</v>
      </c>
      <c r="N337" s="4" t="s">
        <v>3030</v>
      </c>
      <c r="O337" s="4">
        <v>100</v>
      </c>
      <c r="P337" s="5">
        <v>0</v>
      </c>
      <c r="Q337" s="6">
        <f t="shared" si="20"/>
        <v>0</v>
      </c>
      <c r="R337" s="7">
        <f t="shared" si="22"/>
        <v>0</v>
      </c>
      <c r="S337" s="5">
        <v>0</v>
      </c>
      <c r="T337" s="29">
        <f t="shared" si="21"/>
        <v>0</v>
      </c>
    </row>
    <row r="338" spans="1:20" x14ac:dyDescent="0.3">
      <c r="A338" s="28" t="s">
        <v>548</v>
      </c>
      <c r="B338" s="4" t="s">
        <v>407</v>
      </c>
      <c r="C338" s="4" t="s">
        <v>405</v>
      </c>
      <c r="D338" s="4" t="s">
        <v>364</v>
      </c>
      <c r="E338" s="4" t="s">
        <v>206</v>
      </c>
      <c r="F338" s="22" t="s">
        <v>2822</v>
      </c>
      <c r="G338" s="4" t="s">
        <v>404</v>
      </c>
      <c r="H338" s="4" t="s">
        <v>10</v>
      </c>
      <c r="I338" s="4" t="s">
        <v>407</v>
      </c>
      <c r="J338" s="4" t="s">
        <v>405</v>
      </c>
      <c r="K338" s="4" t="s">
        <v>364</v>
      </c>
      <c r="L338" s="4" t="s">
        <v>206</v>
      </c>
      <c r="M338" s="4" t="s">
        <v>3030</v>
      </c>
      <c r="N338" s="4" t="s">
        <v>3030</v>
      </c>
      <c r="O338" s="4">
        <v>100</v>
      </c>
      <c r="P338" s="5">
        <v>3710</v>
      </c>
      <c r="Q338" s="6">
        <f t="shared" si="20"/>
        <v>1970.9406535000003</v>
      </c>
      <c r="R338" s="7">
        <f t="shared" si="22"/>
        <v>867.21388754000009</v>
      </c>
      <c r="S338" s="5">
        <v>0</v>
      </c>
      <c r="T338" s="29">
        <f t="shared" si="21"/>
        <v>1103.7267659600002</v>
      </c>
    </row>
    <row r="339" spans="1:20" x14ac:dyDescent="0.3">
      <c r="A339" s="28" t="s">
        <v>547</v>
      </c>
      <c r="B339" s="4" t="s">
        <v>32</v>
      </c>
      <c r="C339" s="4" t="s">
        <v>30</v>
      </c>
      <c r="D339" s="4" t="s">
        <v>364</v>
      </c>
      <c r="E339" s="4" t="s">
        <v>206</v>
      </c>
      <c r="F339" s="22" t="s">
        <v>2718</v>
      </c>
      <c r="G339" s="4" t="s">
        <v>363</v>
      </c>
      <c r="H339" s="4" t="s">
        <v>10</v>
      </c>
      <c r="I339" s="4" t="s">
        <v>32</v>
      </c>
      <c r="J339" s="4" t="s">
        <v>30</v>
      </c>
      <c r="K339" s="4" t="s">
        <v>364</v>
      </c>
      <c r="L339" s="4" t="s">
        <v>206</v>
      </c>
      <c r="M339" s="4" t="s">
        <v>3030</v>
      </c>
      <c r="N339" s="4" t="s">
        <v>3030</v>
      </c>
      <c r="O339" s="4">
        <v>65</v>
      </c>
      <c r="P339" s="5">
        <v>-10882</v>
      </c>
      <c r="Q339" s="6">
        <f t="shared" si="20"/>
        <v>-5781.0717497000005</v>
      </c>
      <c r="R339" s="7">
        <f t="shared" si="22"/>
        <v>-2543.6715698680005</v>
      </c>
      <c r="S339" s="5">
        <v>0</v>
      </c>
      <c r="T339" s="29">
        <f t="shared" si="21"/>
        <v>-3237.400179832</v>
      </c>
    </row>
    <row r="340" spans="1:20" x14ac:dyDescent="0.3">
      <c r="A340" s="28" t="s">
        <v>547</v>
      </c>
      <c r="B340" s="4" t="s">
        <v>32</v>
      </c>
      <c r="C340" s="4" t="s">
        <v>30</v>
      </c>
      <c r="D340" s="4" t="s">
        <v>364</v>
      </c>
      <c r="E340" s="4" t="s">
        <v>206</v>
      </c>
      <c r="F340" s="22" t="s">
        <v>2527</v>
      </c>
      <c r="G340" s="4" t="s">
        <v>448</v>
      </c>
      <c r="H340" s="4" t="s">
        <v>28</v>
      </c>
      <c r="I340" s="4" t="s">
        <v>32</v>
      </c>
      <c r="J340" s="4" t="s">
        <v>30</v>
      </c>
      <c r="K340" s="4" t="s">
        <v>364</v>
      </c>
      <c r="L340" s="4" t="s">
        <v>206</v>
      </c>
      <c r="M340" s="4" t="s">
        <v>3030</v>
      </c>
      <c r="N340" s="4" t="s">
        <v>3030</v>
      </c>
      <c r="O340" s="4">
        <v>35</v>
      </c>
      <c r="P340" s="5">
        <v>-5861</v>
      </c>
      <c r="Q340" s="6">
        <f t="shared" si="20"/>
        <v>-3113.6612318500001</v>
      </c>
      <c r="R340" s="7">
        <f t="shared" si="22"/>
        <v>-1370.010942014</v>
      </c>
      <c r="S340" s="5">
        <v>0</v>
      </c>
      <c r="T340" s="29">
        <f t="shared" si="21"/>
        <v>-1743.6502898360002</v>
      </c>
    </row>
    <row r="341" spans="1:20" x14ac:dyDescent="0.3">
      <c r="A341" s="28" t="s">
        <v>789</v>
      </c>
      <c r="B341" s="4" t="s">
        <v>32</v>
      </c>
      <c r="C341" s="4" t="s">
        <v>30</v>
      </c>
      <c r="D341" s="4" t="s">
        <v>364</v>
      </c>
      <c r="E341" s="4" t="s">
        <v>206</v>
      </c>
      <c r="F341" s="22" t="s">
        <v>2550</v>
      </c>
      <c r="G341" s="4" t="s">
        <v>425</v>
      </c>
      <c r="H341" s="4" t="s">
        <v>10</v>
      </c>
      <c r="I341" s="4" t="s">
        <v>32</v>
      </c>
      <c r="J341" s="4" t="s">
        <v>30</v>
      </c>
      <c r="K341" s="4" t="s">
        <v>364</v>
      </c>
      <c r="L341" s="4" t="s">
        <v>206</v>
      </c>
      <c r="M341" s="4" t="s">
        <v>3030</v>
      </c>
      <c r="N341" s="4" t="s">
        <v>3030</v>
      </c>
      <c r="O341" s="4">
        <v>100</v>
      </c>
      <c r="P341" s="5">
        <v>44406</v>
      </c>
      <c r="Q341" s="6">
        <f t="shared" si="20"/>
        <v>23590.725245100002</v>
      </c>
      <c r="R341" s="7">
        <f t="shared" si="22"/>
        <v>10379.919107844002</v>
      </c>
      <c r="S341" s="5">
        <v>0</v>
      </c>
      <c r="T341" s="29">
        <f t="shared" si="21"/>
        <v>13210.806137256001</v>
      </c>
    </row>
    <row r="342" spans="1:20" x14ac:dyDescent="0.3">
      <c r="A342" s="28" t="s">
        <v>1670</v>
      </c>
      <c r="B342" s="4" t="s">
        <v>19</v>
      </c>
      <c r="C342" s="4" t="s">
        <v>20</v>
      </c>
      <c r="D342" s="4" t="s">
        <v>1316</v>
      </c>
      <c r="E342" s="4" t="s">
        <v>150</v>
      </c>
      <c r="F342" s="22" t="s">
        <v>2488</v>
      </c>
      <c r="G342" s="4" t="s">
        <v>1632</v>
      </c>
      <c r="H342" s="4" t="s">
        <v>10</v>
      </c>
      <c r="I342" s="4" t="s">
        <v>19</v>
      </c>
      <c r="J342" s="4" t="s">
        <v>20</v>
      </c>
      <c r="K342" s="4" t="s">
        <v>1316</v>
      </c>
      <c r="L342" s="4" t="s">
        <v>150</v>
      </c>
      <c r="M342" s="4" t="s">
        <v>3030</v>
      </c>
      <c r="N342" s="4" t="s">
        <v>3030</v>
      </c>
      <c r="O342" s="4">
        <v>100</v>
      </c>
      <c r="P342" s="5">
        <v>22166</v>
      </c>
      <c r="Q342" s="6">
        <f t="shared" si="20"/>
        <v>11775.706341100002</v>
      </c>
      <c r="R342" s="7">
        <f t="shared" si="22"/>
        <v>5181.3107900840005</v>
      </c>
      <c r="S342" s="5">
        <v>0</v>
      </c>
      <c r="T342" s="29">
        <f t="shared" si="21"/>
        <v>6594.3955510160013</v>
      </c>
    </row>
    <row r="343" spans="1:20" x14ac:dyDescent="0.3">
      <c r="A343" s="28" t="s">
        <v>637</v>
      </c>
      <c r="B343" s="4" t="s">
        <v>498</v>
      </c>
      <c r="C343" s="4" t="s">
        <v>147</v>
      </c>
      <c r="D343" s="4" t="s">
        <v>1316</v>
      </c>
      <c r="E343" s="4" t="s">
        <v>150</v>
      </c>
      <c r="F343" s="22" t="s">
        <v>2664</v>
      </c>
      <c r="G343" s="4" t="s">
        <v>496</v>
      </c>
      <c r="H343" s="4" t="s">
        <v>10</v>
      </c>
      <c r="I343" s="4" t="s">
        <v>498</v>
      </c>
      <c r="J343" s="4" t="s">
        <v>147</v>
      </c>
      <c r="K343" s="4" t="s">
        <v>1316</v>
      </c>
      <c r="L343" s="4" t="s">
        <v>150</v>
      </c>
      <c r="M343" s="4" t="s">
        <v>3030</v>
      </c>
      <c r="N343" s="4" t="s">
        <v>3030</v>
      </c>
      <c r="O343" s="4">
        <v>30</v>
      </c>
      <c r="P343" s="5">
        <v>17596</v>
      </c>
      <c r="Q343" s="6">
        <f t="shared" si="20"/>
        <v>9347.8899566000018</v>
      </c>
      <c r="R343" s="7">
        <f t="shared" si="22"/>
        <v>4113.0715809040012</v>
      </c>
      <c r="S343" s="5">
        <v>0</v>
      </c>
      <c r="T343" s="29">
        <f t="shared" si="21"/>
        <v>5234.8183756960007</v>
      </c>
    </row>
    <row r="344" spans="1:20" x14ac:dyDescent="0.3">
      <c r="A344" s="28" t="s">
        <v>637</v>
      </c>
      <c r="B344" s="4" t="s">
        <v>498</v>
      </c>
      <c r="C344" s="4" t="s">
        <v>147</v>
      </c>
      <c r="D344" s="4" t="s">
        <v>1316</v>
      </c>
      <c r="E344" s="4" t="s">
        <v>150</v>
      </c>
      <c r="F344" s="22" t="s">
        <v>2664</v>
      </c>
      <c r="G344" s="4" t="s">
        <v>496</v>
      </c>
      <c r="H344" s="4" t="s">
        <v>10</v>
      </c>
      <c r="I344" s="4" t="s">
        <v>1723</v>
      </c>
      <c r="J344" s="4" t="s">
        <v>1724</v>
      </c>
      <c r="K344" s="4" t="s">
        <v>1316</v>
      </c>
      <c r="L344" s="4" t="s">
        <v>150</v>
      </c>
      <c r="M344" s="4" t="s">
        <v>3030</v>
      </c>
      <c r="N344" s="4" t="s">
        <v>3030</v>
      </c>
      <c r="O344" s="4">
        <v>30</v>
      </c>
      <c r="P344" s="5">
        <v>17596</v>
      </c>
      <c r="Q344" s="6">
        <f t="shared" si="20"/>
        <v>9347.8899566000018</v>
      </c>
      <c r="R344" s="7">
        <f t="shared" si="22"/>
        <v>4113.0715809040012</v>
      </c>
      <c r="S344" s="5">
        <v>0</v>
      </c>
      <c r="T344" s="29">
        <f t="shared" si="21"/>
        <v>5234.8183756960007</v>
      </c>
    </row>
    <row r="345" spans="1:20" x14ac:dyDescent="0.3">
      <c r="A345" s="28" t="s">
        <v>637</v>
      </c>
      <c r="B345" s="4" t="s">
        <v>498</v>
      </c>
      <c r="C345" s="4" t="s">
        <v>147</v>
      </c>
      <c r="D345" s="4" t="s">
        <v>1316</v>
      </c>
      <c r="E345" s="4" t="s">
        <v>150</v>
      </c>
      <c r="F345" s="22" t="s">
        <v>2815</v>
      </c>
      <c r="G345" s="4" t="s">
        <v>381</v>
      </c>
      <c r="H345" s="4" t="s">
        <v>28</v>
      </c>
      <c r="I345" s="4" t="s">
        <v>378</v>
      </c>
      <c r="J345" s="4" t="s">
        <v>376</v>
      </c>
      <c r="K345" s="4" t="s">
        <v>364</v>
      </c>
      <c r="L345" s="4" t="s">
        <v>206</v>
      </c>
      <c r="M345" s="4" t="s">
        <v>3030</v>
      </c>
      <c r="N345" s="4" t="s">
        <v>3030</v>
      </c>
      <c r="O345" s="4">
        <v>20</v>
      </c>
      <c r="P345" s="5">
        <v>11731</v>
      </c>
      <c r="Q345" s="6">
        <f t="shared" si="20"/>
        <v>6232.1037213500003</v>
      </c>
      <c r="R345" s="7">
        <f t="shared" si="22"/>
        <v>2742.125637394</v>
      </c>
      <c r="S345" s="5">
        <v>0</v>
      </c>
      <c r="T345" s="29">
        <f t="shared" si="21"/>
        <v>3489.9780839560003</v>
      </c>
    </row>
    <row r="346" spans="1:20" x14ac:dyDescent="0.3">
      <c r="A346" s="28" t="s">
        <v>1356</v>
      </c>
      <c r="B346" s="4" t="s">
        <v>498</v>
      </c>
      <c r="C346" s="4" t="s">
        <v>147</v>
      </c>
      <c r="D346" s="4" t="s">
        <v>1316</v>
      </c>
      <c r="E346" s="4" t="s">
        <v>150</v>
      </c>
      <c r="F346" s="22" t="s">
        <v>2628</v>
      </c>
      <c r="G346" s="4" t="s">
        <v>1343</v>
      </c>
      <c r="H346" s="4" t="s">
        <v>54</v>
      </c>
      <c r="I346" s="4" t="s">
        <v>498</v>
      </c>
      <c r="J346" s="4" t="s">
        <v>147</v>
      </c>
      <c r="K346" s="4" t="s">
        <v>1316</v>
      </c>
      <c r="L346" s="4" t="s">
        <v>150</v>
      </c>
      <c r="M346" s="4" t="s">
        <v>3030</v>
      </c>
      <c r="N346" s="4" t="s">
        <v>3030</v>
      </c>
      <c r="O346" s="4">
        <v>100</v>
      </c>
      <c r="P346" s="5">
        <v>10992</v>
      </c>
      <c r="Q346" s="6">
        <f t="shared" si="20"/>
        <v>5839.5093432000003</v>
      </c>
      <c r="R346" s="7">
        <f t="shared" si="22"/>
        <v>2569.3841110080002</v>
      </c>
      <c r="S346" s="5">
        <v>0</v>
      </c>
      <c r="T346" s="29">
        <f t="shared" si="21"/>
        <v>3270.1252321920001</v>
      </c>
    </row>
    <row r="347" spans="1:20" x14ac:dyDescent="0.3">
      <c r="A347" s="28" t="s">
        <v>852</v>
      </c>
      <c r="B347" s="4" t="s">
        <v>378</v>
      </c>
      <c r="C347" s="4" t="s">
        <v>376</v>
      </c>
      <c r="D347" s="4" t="s">
        <v>364</v>
      </c>
      <c r="E347" s="4" t="s">
        <v>206</v>
      </c>
      <c r="F347" s="22" t="s">
        <v>2702</v>
      </c>
      <c r="G347" s="4" t="s">
        <v>493</v>
      </c>
      <c r="H347" s="4" t="s">
        <v>28</v>
      </c>
      <c r="I347" s="4" t="s">
        <v>378</v>
      </c>
      <c r="J347" s="4" t="s">
        <v>376</v>
      </c>
      <c r="K347" s="4" t="s">
        <v>364</v>
      </c>
      <c r="L347" s="4" t="s">
        <v>206</v>
      </c>
      <c r="M347" s="4" t="s">
        <v>3030</v>
      </c>
      <c r="N347" s="4" t="s">
        <v>3030</v>
      </c>
      <c r="O347" s="4">
        <v>25</v>
      </c>
      <c r="P347" s="5">
        <v>-34</v>
      </c>
      <c r="Q347" s="6">
        <f t="shared" si="20"/>
        <v>-18.0625289</v>
      </c>
      <c r="R347" s="7">
        <f t="shared" si="22"/>
        <v>-7.9475127160000003</v>
      </c>
      <c r="S347" s="5">
        <v>0</v>
      </c>
      <c r="T347" s="29">
        <f t="shared" si="21"/>
        <v>-10.115016184</v>
      </c>
    </row>
    <row r="348" spans="1:20" x14ac:dyDescent="0.3">
      <c r="A348" s="28" t="s">
        <v>852</v>
      </c>
      <c r="B348" s="4" t="s">
        <v>378</v>
      </c>
      <c r="C348" s="4" t="s">
        <v>376</v>
      </c>
      <c r="D348" s="4" t="s">
        <v>364</v>
      </c>
      <c r="E348" s="4" t="s">
        <v>206</v>
      </c>
      <c r="F348" s="22" t="s">
        <v>2538</v>
      </c>
      <c r="G348" s="4" t="s">
        <v>33</v>
      </c>
      <c r="H348" s="4" t="s">
        <v>28</v>
      </c>
      <c r="I348" s="4" t="s">
        <v>32</v>
      </c>
      <c r="J348" s="4" t="s">
        <v>30</v>
      </c>
      <c r="K348" s="4" t="s">
        <v>364</v>
      </c>
      <c r="L348" s="4" t="s">
        <v>206</v>
      </c>
      <c r="M348" s="4" t="s">
        <v>3030</v>
      </c>
      <c r="N348" s="4" t="s">
        <v>3030</v>
      </c>
      <c r="O348" s="4">
        <v>25</v>
      </c>
      <c r="P348" s="5">
        <v>-34</v>
      </c>
      <c r="Q348" s="6">
        <f t="shared" si="20"/>
        <v>-18.0625289</v>
      </c>
      <c r="R348" s="7">
        <f t="shared" si="22"/>
        <v>-7.9475127160000003</v>
      </c>
      <c r="S348" s="5">
        <v>0</v>
      </c>
      <c r="T348" s="29">
        <f t="shared" si="21"/>
        <v>-10.115016184</v>
      </c>
    </row>
    <row r="349" spans="1:20" x14ac:dyDescent="0.3">
      <c r="A349" s="28" t="s">
        <v>852</v>
      </c>
      <c r="B349" s="4" t="s">
        <v>378</v>
      </c>
      <c r="C349" s="4" t="s">
        <v>376</v>
      </c>
      <c r="D349" s="4" t="s">
        <v>364</v>
      </c>
      <c r="E349" s="4" t="s">
        <v>206</v>
      </c>
      <c r="F349" s="22" t="s">
        <v>2534</v>
      </c>
      <c r="G349" s="4" t="s">
        <v>499</v>
      </c>
      <c r="H349" s="4" t="s">
        <v>10</v>
      </c>
      <c r="I349" s="4" t="s">
        <v>378</v>
      </c>
      <c r="J349" s="4" t="s">
        <v>376</v>
      </c>
      <c r="K349" s="4" t="s">
        <v>364</v>
      </c>
      <c r="L349" s="4" t="s">
        <v>206</v>
      </c>
      <c r="M349" s="4" t="s">
        <v>3030</v>
      </c>
      <c r="N349" s="4" t="s">
        <v>3030</v>
      </c>
      <c r="O349" s="4">
        <v>25</v>
      </c>
      <c r="P349" s="5">
        <v>-34</v>
      </c>
      <c r="Q349" s="6">
        <f t="shared" si="20"/>
        <v>-18.0625289</v>
      </c>
      <c r="R349" s="7">
        <f t="shared" si="22"/>
        <v>-7.9475127160000003</v>
      </c>
      <c r="S349" s="5">
        <v>0</v>
      </c>
      <c r="T349" s="29">
        <f t="shared" si="21"/>
        <v>-10.115016184</v>
      </c>
    </row>
    <row r="350" spans="1:20" x14ac:dyDescent="0.3">
      <c r="A350" s="28" t="s">
        <v>852</v>
      </c>
      <c r="B350" s="4" t="s">
        <v>378</v>
      </c>
      <c r="C350" s="4" t="s">
        <v>376</v>
      </c>
      <c r="D350" s="4" t="s">
        <v>364</v>
      </c>
      <c r="E350" s="4" t="s">
        <v>206</v>
      </c>
      <c r="F350" s="22" t="s">
        <v>2475</v>
      </c>
      <c r="G350" s="4" t="s">
        <v>458</v>
      </c>
      <c r="H350" s="4" t="s">
        <v>28</v>
      </c>
      <c r="I350" s="4" t="s">
        <v>16</v>
      </c>
      <c r="J350" s="4" t="s">
        <v>17</v>
      </c>
      <c r="K350" s="4" t="s">
        <v>364</v>
      </c>
      <c r="L350" s="4" t="s">
        <v>206</v>
      </c>
      <c r="M350" s="4" t="s">
        <v>3030</v>
      </c>
      <c r="N350" s="4" t="s">
        <v>3030</v>
      </c>
      <c r="O350" s="4">
        <v>25</v>
      </c>
      <c r="P350" s="5">
        <v>-34</v>
      </c>
      <c r="Q350" s="6">
        <f t="shared" si="20"/>
        <v>-18.0625289</v>
      </c>
      <c r="R350" s="7">
        <f t="shared" si="22"/>
        <v>-7.9475127160000003</v>
      </c>
      <c r="S350" s="5">
        <v>0</v>
      </c>
      <c r="T350" s="29">
        <f t="shared" si="21"/>
        <v>-10.115016184</v>
      </c>
    </row>
    <row r="351" spans="1:20" x14ac:dyDescent="0.3">
      <c r="A351" s="28" t="s">
        <v>397</v>
      </c>
      <c r="B351" s="4" t="s">
        <v>398</v>
      </c>
      <c r="C351" s="4" t="s">
        <v>396</v>
      </c>
      <c r="D351" s="4" t="s">
        <v>2167</v>
      </c>
      <c r="E351" s="4" t="s">
        <v>2168</v>
      </c>
      <c r="F351" s="22" t="s">
        <v>2596</v>
      </c>
      <c r="G351" s="4" t="s">
        <v>395</v>
      </c>
      <c r="H351" s="4" t="s">
        <v>10</v>
      </c>
      <c r="I351" s="4" t="s">
        <v>398</v>
      </c>
      <c r="J351" s="4" t="s">
        <v>396</v>
      </c>
      <c r="K351" s="4" t="s">
        <v>2167</v>
      </c>
      <c r="L351" s="4" t="s">
        <v>2168</v>
      </c>
      <c r="M351" s="4" t="s">
        <v>3030</v>
      </c>
      <c r="N351" s="4" t="s">
        <v>3030</v>
      </c>
      <c r="O351" s="4">
        <v>33.340000000000003</v>
      </c>
      <c r="P351" s="5">
        <v>2587</v>
      </c>
      <c r="Q351" s="6">
        <f t="shared" si="20"/>
        <v>1374.3459489500001</v>
      </c>
      <c r="R351" s="7">
        <f t="shared" si="22"/>
        <v>604.712217538</v>
      </c>
      <c r="S351" s="5">
        <v>0</v>
      </c>
      <c r="T351" s="29">
        <f t="shared" si="21"/>
        <v>769.63373141200009</v>
      </c>
    </row>
    <row r="352" spans="1:20" x14ac:dyDescent="0.3">
      <c r="A352" s="28" t="s">
        <v>397</v>
      </c>
      <c r="B352" s="4" t="s">
        <v>398</v>
      </c>
      <c r="C352" s="4" t="s">
        <v>396</v>
      </c>
      <c r="D352" s="4" t="s">
        <v>2167</v>
      </c>
      <c r="E352" s="4" t="s">
        <v>2168</v>
      </c>
      <c r="F352" s="22" t="s">
        <v>2466</v>
      </c>
      <c r="G352" s="4" t="s">
        <v>399</v>
      </c>
      <c r="H352" s="4" t="s">
        <v>28</v>
      </c>
      <c r="I352" s="4" t="s">
        <v>16</v>
      </c>
      <c r="J352" s="4" t="s">
        <v>17</v>
      </c>
      <c r="K352" s="4" t="s">
        <v>364</v>
      </c>
      <c r="L352" s="4" t="s">
        <v>206</v>
      </c>
      <c r="M352" s="4" t="s">
        <v>3030</v>
      </c>
      <c r="N352" s="4" t="s">
        <v>3030</v>
      </c>
      <c r="O352" s="4">
        <v>33.33</v>
      </c>
      <c r="P352" s="5">
        <v>2586</v>
      </c>
      <c r="Q352" s="6">
        <f t="shared" si="20"/>
        <v>1373.8146981000002</v>
      </c>
      <c r="R352" s="7">
        <f t="shared" si="22"/>
        <v>604.47846716400011</v>
      </c>
      <c r="S352" s="5">
        <v>0</v>
      </c>
      <c r="T352" s="29">
        <f t="shared" si="21"/>
        <v>769.33623093600011</v>
      </c>
    </row>
    <row r="353" spans="1:20" x14ac:dyDescent="0.3">
      <c r="A353" s="28" t="s">
        <v>397</v>
      </c>
      <c r="B353" s="4" t="s">
        <v>398</v>
      </c>
      <c r="C353" s="4" t="s">
        <v>396</v>
      </c>
      <c r="D353" s="4" t="s">
        <v>2167</v>
      </c>
      <c r="E353" s="4" t="s">
        <v>2168</v>
      </c>
      <c r="F353" s="22" t="s">
        <v>2436</v>
      </c>
      <c r="G353" s="4" t="s">
        <v>387</v>
      </c>
      <c r="H353" s="4" t="s">
        <v>28</v>
      </c>
      <c r="I353" s="4" t="s">
        <v>16</v>
      </c>
      <c r="J353" s="4" t="s">
        <v>17</v>
      </c>
      <c r="K353" s="4" t="s">
        <v>364</v>
      </c>
      <c r="L353" s="4" t="s">
        <v>206</v>
      </c>
      <c r="M353" s="4" t="s">
        <v>3030</v>
      </c>
      <c r="N353" s="4" t="s">
        <v>3030</v>
      </c>
      <c r="O353" s="4">
        <v>33.33</v>
      </c>
      <c r="P353" s="5">
        <v>2586</v>
      </c>
      <c r="Q353" s="6">
        <f t="shared" si="20"/>
        <v>1373.8146981000002</v>
      </c>
      <c r="R353" s="7">
        <f t="shared" si="22"/>
        <v>604.47846716400011</v>
      </c>
      <c r="S353" s="5">
        <v>0</v>
      </c>
      <c r="T353" s="29">
        <f t="shared" si="21"/>
        <v>769.33623093600011</v>
      </c>
    </row>
    <row r="354" spans="1:20" x14ac:dyDescent="0.3">
      <c r="A354" s="28" t="s">
        <v>640</v>
      </c>
      <c r="B354" s="4" t="s">
        <v>551</v>
      </c>
      <c r="C354" s="4" t="s">
        <v>552</v>
      </c>
      <c r="D354" s="4" t="s">
        <v>364</v>
      </c>
      <c r="E354" s="4" t="s">
        <v>206</v>
      </c>
      <c r="F354" s="22" t="s">
        <v>2823</v>
      </c>
      <c r="G354" s="4" t="s">
        <v>203</v>
      </c>
      <c r="H354" s="4" t="s">
        <v>10</v>
      </c>
      <c r="I354" s="4" t="s">
        <v>551</v>
      </c>
      <c r="J354" s="4" t="s">
        <v>552</v>
      </c>
      <c r="K354" s="4" t="s">
        <v>364</v>
      </c>
      <c r="L354" s="4" t="s">
        <v>206</v>
      </c>
      <c r="M354" s="4" t="s">
        <v>3030</v>
      </c>
      <c r="N354" s="4" t="s">
        <v>3030</v>
      </c>
      <c r="O354" s="4">
        <v>100</v>
      </c>
      <c r="P354" s="5">
        <v>23070</v>
      </c>
      <c r="Q354" s="6">
        <f t="shared" si="20"/>
        <v>12255.957109500001</v>
      </c>
      <c r="R354" s="7">
        <f t="shared" si="22"/>
        <v>5392.6211281800006</v>
      </c>
      <c r="S354" s="5">
        <v>0</v>
      </c>
      <c r="T354" s="29">
        <f t="shared" si="21"/>
        <v>6863.3359813200004</v>
      </c>
    </row>
    <row r="355" spans="1:20" x14ac:dyDescent="0.3">
      <c r="A355" s="28" t="s">
        <v>211</v>
      </c>
      <c r="B355" s="4" t="s">
        <v>152</v>
      </c>
      <c r="C355" s="4" t="s">
        <v>153</v>
      </c>
      <c r="D355" s="4" t="s">
        <v>142</v>
      </c>
      <c r="E355" s="4" t="s">
        <v>178</v>
      </c>
      <c r="F355" s="22" t="s">
        <v>2629</v>
      </c>
      <c r="G355" s="4" t="s">
        <v>212</v>
      </c>
      <c r="H355" s="4" t="s">
        <v>54</v>
      </c>
      <c r="I355" s="4" t="s">
        <v>174</v>
      </c>
      <c r="J355" s="4" t="s">
        <v>175</v>
      </c>
      <c r="K355" s="4" t="s">
        <v>142</v>
      </c>
      <c r="L355" s="4" t="s">
        <v>178</v>
      </c>
      <c r="M355" s="4" t="s">
        <v>3030</v>
      </c>
      <c r="N355" s="4" t="s">
        <v>3030</v>
      </c>
      <c r="O355" s="4">
        <v>50</v>
      </c>
      <c r="P355" s="5">
        <v>659</v>
      </c>
      <c r="Q355" s="6">
        <f t="shared" si="20"/>
        <v>350.09431015000001</v>
      </c>
      <c r="R355" s="7">
        <f t="shared" si="22"/>
        <v>154.04149646600001</v>
      </c>
      <c r="S355" s="5">
        <v>0</v>
      </c>
      <c r="T355" s="29">
        <f t="shared" si="21"/>
        <v>196.052813684</v>
      </c>
    </row>
    <row r="356" spans="1:20" x14ac:dyDescent="0.3">
      <c r="A356" s="28" t="s">
        <v>211</v>
      </c>
      <c r="B356" s="4" t="s">
        <v>152</v>
      </c>
      <c r="C356" s="4" t="s">
        <v>153</v>
      </c>
      <c r="D356" s="4" t="s">
        <v>142</v>
      </c>
      <c r="E356" s="4" t="s">
        <v>178</v>
      </c>
      <c r="F356" s="22" t="s">
        <v>2535</v>
      </c>
      <c r="G356" s="4" t="s">
        <v>210</v>
      </c>
      <c r="H356" s="4" t="s">
        <v>10</v>
      </c>
      <c r="I356" s="4" t="s">
        <v>152</v>
      </c>
      <c r="J356" s="4" t="s">
        <v>153</v>
      </c>
      <c r="K356" s="4" t="s">
        <v>142</v>
      </c>
      <c r="L356" s="4" t="s">
        <v>178</v>
      </c>
      <c r="M356" s="4" t="s">
        <v>3030</v>
      </c>
      <c r="N356" s="4" t="s">
        <v>3030</v>
      </c>
      <c r="O356" s="4">
        <v>50</v>
      </c>
      <c r="P356" s="5">
        <v>659</v>
      </c>
      <c r="Q356" s="6">
        <f t="shared" si="20"/>
        <v>350.09431015000001</v>
      </c>
      <c r="R356" s="7">
        <f t="shared" si="22"/>
        <v>154.04149646600001</v>
      </c>
      <c r="S356" s="5">
        <v>0</v>
      </c>
      <c r="T356" s="29">
        <f t="shared" si="21"/>
        <v>196.052813684</v>
      </c>
    </row>
    <row r="357" spans="1:20" x14ac:dyDescent="0.3">
      <c r="A357" s="28" t="s">
        <v>1990</v>
      </c>
      <c r="B357" s="4" t="s">
        <v>953</v>
      </c>
      <c r="C357" s="4" t="s">
        <v>951</v>
      </c>
      <c r="D357" s="4" t="s">
        <v>1936</v>
      </c>
      <c r="E357" s="4" t="s">
        <v>1937</v>
      </c>
      <c r="F357" s="22" t="s">
        <v>2921</v>
      </c>
      <c r="G357" s="4" t="s">
        <v>1989</v>
      </c>
      <c r="H357" s="4" t="s">
        <v>10</v>
      </c>
      <c r="I357" s="4" t="s">
        <v>953</v>
      </c>
      <c r="J357" s="4" t="s">
        <v>951</v>
      </c>
      <c r="K357" s="4" t="s">
        <v>1936</v>
      </c>
      <c r="L357" s="4" t="s">
        <v>1937</v>
      </c>
      <c r="M357" s="4" t="s">
        <v>3030</v>
      </c>
      <c r="N357" s="4" t="s">
        <v>3030</v>
      </c>
      <c r="O357" s="4">
        <v>100</v>
      </c>
      <c r="P357" s="5">
        <v>-259</v>
      </c>
      <c r="Q357" s="6">
        <f t="shared" si="20"/>
        <v>-137.59397015000002</v>
      </c>
      <c r="R357" s="7">
        <f t="shared" si="22"/>
        <v>-60.541346866000005</v>
      </c>
      <c r="S357" s="5">
        <v>0</v>
      </c>
      <c r="T357" s="29">
        <f t="shared" si="21"/>
        <v>-77.05262328400002</v>
      </c>
    </row>
    <row r="358" spans="1:20" x14ac:dyDescent="0.3">
      <c r="A358" s="28" t="s">
        <v>1626</v>
      </c>
      <c r="B358" s="4" t="s">
        <v>19</v>
      </c>
      <c r="C358" s="4" t="s">
        <v>20</v>
      </c>
      <c r="D358" s="4" t="s">
        <v>1316</v>
      </c>
      <c r="E358" s="4" t="s">
        <v>150</v>
      </c>
      <c r="F358" s="22" t="s">
        <v>2470</v>
      </c>
      <c r="G358" s="4" t="s">
        <v>1625</v>
      </c>
      <c r="H358" s="4" t="s">
        <v>10</v>
      </c>
      <c r="I358" s="4" t="s">
        <v>19</v>
      </c>
      <c r="J358" s="4" t="s">
        <v>20</v>
      </c>
      <c r="K358" s="4" t="s">
        <v>1316</v>
      </c>
      <c r="L358" s="4" t="s">
        <v>150</v>
      </c>
      <c r="M358" s="4" t="s">
        <v>3030</v>
      </c>
      <c r="N358" s="4" t="s">
        <v>3030</v>
      </c>
      <c r="O358" s="4">
        <v>100</v>
      </c>
      <c r="P358" s="5">
        <v>-6320</v>
      </c>
      <c r="Q358" s="6">
        <f t="shared" si="20"/>
        <v>-3357.5053720000005</v>
      </c>
      <c r="R358" s="7">
        <f t="shared" si="22"/>
        <v>-1477.3023636800003</v>
      </c>
      <c r="S358" s="5">
        <v>0</v>
      </c>
      <c r="T358" s="29">
        <f t="shared" si="21"/>
        <v>-1880.2030083200002</v>
      </c>
    </row>
    <row r="359" spans="1:20" x14ac:dyDescent="0.3">
      <c r="A359" s="28" t="s">
        <v>706</v>
      </c>
      <c r="B359" s="4" t="s">
        <v>378</v>
      </c>
      <c r="C359" s="4" t="s">
        <v>376</v>
      </c>
      <c r="D359" s="4" t="s">
        <v>364</v>
      </c>
      <c r="E359" s="4" t="s">
        <v>206</v>
      </c>
      <c r="F359" s="22" t="s">
        <v>2881</v>
      </c>
      <c r="G359" s="4" t="s">
        <v>707</v>
      </c>
      <c r="H359" s="4" t="s">
        <v>28</v>
      </c>
      <c r="I359" s="4" t="s">
        <v>378</v>
      </c>
      <c r="J359" s="4" t="s">
        <v>376</v>
      </c>
      <c r="K359" s="4" t="s">
        <v>364</v>
      </c>
      <c r="L359" s="4" t="s">
        <v>206</v>
      </c>
      <c r="M359" s="4" t="s">
        <v>3030</v>
      </c>
      <c r="N359" s="4" t="s">
        <v>3030</v>
      </c>
      <c r="O359" s="4">
        <v>0</v>
      </c>
      <c r="P359" s="5">
        <v>0</v>
      </c>
      <c r="Q359" s="6">
        <f t="shared" si="20"/>
        <v>0</v>
      </c>
      <c r="R359" s="7">
        <f t="shared" ref="R359:R379" si="23">Q359*0.44</f>
        <v>0</v>
      </c>
      <c r="S359" s="5">
        <v>0</v>
      </c>
      <c r="T359" s="29">
        <f t="shared" si="21"/>
        <v>0</v>
      </c>
    </row>
    <row r="360" spans="1:20" x14ac:dyDescent="0.3">
      <c r="A360" s="28" t="s">
        <v>706</v>
      </c>
      <c r="B360" s="4" t="s">
        <v>378</v>
      </c>
      <c r="C360" s="4" t="s">
        <v>376</v>
      </c>
      <c r="D360" s="4" t="s">
        <v>364</v>
      </c>
      <c r="E360" s="4" t="s">
        <v>206</v>
      </c>
      <c r="F360" s="22" t="s">
        <v>2881</v>
      </c>
      <c r="G360" s="4" t="s">
        <v>707</v>
      </c>
      <c r="H360" s="4" t="s">
        <v>28</v>
      </c>
      <c r="I360" s="4" t="s">
        <v>536</v>
      </c>
      <c r="J360" s="4" t="s">
        <v>537</v>
      </c>
      <c r="K360" s="4" t="s">
        <v>364</v>
      </c>
      <c r="L360" s="4" t="s">
        <v>206</v>
      </c>
      <c r="M360" s="4" t="s">
        <v>3030</v>
      </c>
      <c r="N360" s="4" t="s">
        <v>3030</v>
      </c>
      <c r="O360" s="4">
        <v>30</v>
      </c>
      <c r="P360" s="5">
        <v>49337</v>
      </c>
      <c r="Q360" s="6">
        <f t="shared" si="20"/>
        <v>26210.323186450001</v>
      </c>
      <c r="R360" s="7">
        <f t="shared" si="23"/>
        <v>11532.542202038001</v>
      </c>
      <c r="S360" s="5">
        <v>0</v>
      </c>
      <c r="T360" s="29">
        <f t="shared" si="21"/>
        <v>14677.780984412</v>
      </c>
    </row>
    <row r="361" spans="1:20" x14ac:dyDescent="0.3">
      <c r="A361" s="28" t="s">
        <v>706</v>
      </c>
      <c r="B361" s="4" t="s">
        <v>378</v>
      </c>
      <c r="C361" s="4" t="s">
        <v>376</v>
      </c>
      <c r="D361" s="4" t="s">
        <v>364</v>
      </c>
      <c r="E361" s="4" t="s">
        <v>206</v>
      </c>
      <c r="F361" s="22" t="s">
        <v>2879</v>
      </c>
      <c r="G361" s="4" t="s">
        <v>708</v>
      </c>
      <c r="H361" s="4" t="s">
        <v>54</v>
      </c>
      <c r="I361" s="4" t="s">
        <v>536</v>
      </c>
      <c r="J361" s="4" t="s">
        <v>537</v>
      </c>
      <c r="K361" s="4" t="s">
        <v>364</v>
      </c>
      <c r="L361" s="4" t="s">
        <v>206</v>
      </c>
      <c r="M361" s="4" t="s">
        <v>3030</v>
      </c>
      <c r="N361" s="4" t="s">
        <v>3030</v>
      </c>
      <c r="O361" s="4">
        <v>0</v>
      </c>
      <c r="P361" s="5">
        <v>0</v>
      </c>
      <c r="Q361" s="6">
        <f t="shared" si="20"/>
        <v>0</v>
      </c>
      <c r="R361" s="7">
        <f t="shared" si="23"/>
        <v>0</v>
      </c>
      <c r="S361" s="5">
        <v>0</v>
      </c>
      <c r="T361" s="29">
        <f t="shared" si="21"/>
        <v>0</v>
      </c>
    </row>
    <row r="362" spans="1:20" x14ac:dyDescent="0.3">
      <c r="A362" s="28" t="s">
        <v>706</v>
      </c>
      <c r="B362" s="4" t="s">
        <v>378</v>
      </c>
      <c r="C362" s="4" t="s">
        <v>376</v>
      </c>
      <c r="D362" s="4" t="s">
        <v>364</v>
      </c>
      <c r="E362" s="4" t="s">
        <v>206</v>
      </c>
      <c r="F362" s="22" t="s">
        <v>2878</v>
      </c>
      <c r="G362" s="4" t="s">
        <v>538</v>
      </c>
      <c r="H362" s="4" t="s">
        <v>54</v>
      </c>
      <c r="I362" s="4" t="s">
        <v>536</v>
      </c>
      <c r="J362" s="4" t="s">
        <v>537</v>
      </c>
      <c r="K362" s="4" t="s">
        <v>364</v>
      </c>
      <c r="L362" s="4" t="s">
        <v>206</v>
      </c>
      <c r="M362" s="4" t="s">
        <v>3030</v>
      </c>
      <c r="N362" s="4" t="s">
        <v>3030</v>
      </c>
      <c r="O362" s="4">
        <v>10</v>
      </c>
      <c r="P362" s="5">
        <v>16448</v>
      </c>
      <c r="Q362" s="6">
        <f t="shared" si="20"/>
        <v>8738.0139808000004</v>
      </c>
      <c r="R362" s="7">
        <f t="shared" si="23"/>
        <v>3844.7261515520004</v>
      </c>
      <c r="S362" s="5">
        <v>0</v>
      </c>
      <c r="T362" s="29">
        <f t="shared" si="21"/>
        <v>4893.287829248</v>
      </c>
    </row>
    <row r="363" spans="1:20" x14ac:dyDescent="0.3">
      <c r="A363" s="28" t="s">
        <v>706</v>
      </c>
      <c r="B363" s="4" t="s">
        <v>378</v>
      </c>
      <c r="C363" s="4" t="s">
        <v>376</v>
      </c>
      <c r="D363" s="4" t="s">
        <v>364</v>
      </c>
      <c r="E363" s="4" t="s">
        <v>206</v>
      </c>
      <c r="F363" s="22" t="s">
        <v>2534</v>
      </c>
      <c r="G363" s="4" t="s">
        <v>499</v>
      </c>
      <c r="H363" s="4" t="s">
        <v>10</v>
      </c>
      <c r="I363" s="4" t="s">
        <v>378</v>
      </c>
      <c r="J363" s="4" t="s">
        <v>376</v>
      </c>
      <c r="K363" s="4" t="s">
        <v>364</v>
      </c>
      <c r="L363" s="4" t="s">
        <v>206</v>
      </c>
      <c r="M363" s="4" t="s">
        <v>3030</v>
      </c>
      <c r="N363" s="4" t="s">
        <v>3030</v>
      </c>
      <c r="O363" s="4">
        <v>0</v>
      </c>
      <c r="P363" s="5">
        <v>0</v>
      </c>
      <c r="Q363" s="6">
        <f t="shared" si="20"/>
        <v>0</v>
      </c>
      <c r="R363" s="7">
        <f t="shared" si="23"/>
        <v>0</v>
      </c>
      <c r="S363" s="5">
        <v>0</v>
      </c>
      <c r="T363" s="29">
        <f t="shared" si="21"/>
        <v>0</v>
      </c>
    </row>
    <row r="364" spans="1:20" x14ac:dyDescent="0.3">
      <c r="A364" s="28" t="s">
        <v>706</v>
      </c>
      <c r="B364" s="4" t="s">
        <v>378</v>
      </c>
      <c r="C364" s="4" t="s">
        <v>376</v>
      </c>
      <c r="D364" s="4" t="s">
        <v>364</v>
      </c>
      <c r="E364" s="4" t="s">
        <v>206</v>
      </c>
      <c r="F364" s="22" t="s">
        <v>2534</v>
      </c>
      <c r="G364" s="4" t="s">
        <v>499</v>
      </c>
      <c r="H364" s="4" t="s">
        <v>10</v>
      </c>
      <c r="I364" s="4" t="s">
        <v>536</v>
      </c>
      <c r="J364" s="4" t="s">
        <v>537</v>
      </c>
      <c r="K364" s="4" t="s">
        <v>364</v>
      </c>
      <c r="L364" s="4" t="s">
        <v>206</v>
      </c>
      <c r="M364" s="4" t="s">
        <v>3030</v>
      </c>
      <c r="N364" s="4" t="s">
        <v>3030</v>
      </c>
      <c r="O364" s="4">
        <v>60</v>
      </c>
      <c r="P364" s="5">
        <v>98676</v>
      </c>
      <c r="Q364" s="6">
        <f t="shared" si="20"/>
        <v>52421.708874600008</v>
      </c>
      <c r="R364" s="7">
        <f t="shared" si="23"/>
        <v>23065.551904824002</v>
      </c>
      <c r="S364" s="5">
        <v>0</v>
      </c>
      <c r="T364" s="29">
        <f t="shared" si="21"/>
        <v>29356.156969776006</v>
      </c>
    </row>
    <row r="365" spans="1:20" x14ac:dyDescent="0.3">
      <c r="A365" s="28" t="s">
        <v>788</v>
      </c>
      <c r="B365" s="4" t="s">
        <v>374</v>
      </c>
      <c r="C365" s="4" t="s">
        <v>372</v>
      </c>
      <c r="D365" s="4" t="s">
        <v>364</v>
      </c>
      <c r="E365" s="4" t="s">
        <v>206</v>
      </c>
      <c r="F365" s="22" t="s">
        <v>2482</v>
      </c>
      <c r="G365" s="4" t="s">
        <v>494</v>
      </c>
      <c r="H365" s="4" t="s">
        <v>54</v>
      </c>
      <c r="I365" s="4" t="s">
        <v>374</v>
      </c>
      <c r="J365" s="4" t="s">
        <v>372</v>
      </c>
      <c r="K365" s="4" t="s">
        <v>364</v>
      </c>
      <c r="L365" s="4" t="s">
        <v>206</v>
      </c>
      <c r="M365" s="4" t="s">
        <v>3030</v>
      </c>
      <c r="N365" s="4" t="s">
        <v>3030</v>
      </c>
      <c r="O365" s="4">
        <v>40</v>
      </c>
      <c r="P365" s="5">
        <v>-6</v>
      </c>
      <c r="Q365" s="6">
        <f t="shared" si="20"/>
        <v>-3.1875051000000001</v>
      </c>
      <c r="R365" s="7">
        <f t="shared" si="23"/>
        <v>-1.4025022440000001</v>
      </c>
      <c r="S365" s="5">
        <v>0</v>
      </c>
      <c r="T365" s="29">
        <f t="shared" si="21"/>
        <v>-1.785002856</v>
      </c>
    </row>
    <row r="366" spans="1:20" x14ac:dyDescent="0.3">
      <c r="A366" s="28" t="s">
        <v>788</v>
      </c>
      <c r="B366" s="4" t="s">
        <v>374</v>
      </c>
      <c r="C366" s="4" t="s">
        <v>372</v>
      </c>
      <c r="D366" s="4" t="s">
        <v>364</v>
      </c>
      <c r="E366" s="4" t="s">
        <v>206</v>
      </c>
      <c r="F366" s="22" t="s">
        <v>2478</v>
      </c>
      <c r="G366" s="4" t="s">
        <v>432</v>
      </c>
      <c r="H366" s="4" t="s">
        <v>10</v>
      </c>
      <c r="I366" s="4" t="s">
        <v>374</v>
      </c>
      <c r="J366" s="4" t="s">
        <v>372</v>
      </c>
      <c r="K366" s="4" t="s">
        <v>364</v>
      </c>
      <c r="L366" s="4" t="s">
        <v>206</v>
      </c>
      <c r="M366" s="4" t="s">
        <v>3030</v>
      </c>
      <c r="N366" s="4" t="s">
        <v>3030</v>
      </c>
      <c r="O366" s="4">
        <v>60</v>
      </c>
      <c r="P366" s="5">
        <v>-9</v>
      </c>
      <c r="Q366" s="6">
        <f t="shared" si="20"/>
        <v>-4.7812576500000006</v>
      </c>
      <c r="R366" s="7">
        <f t="shared" si="23"/>
        <v>-2.1037533660000003</v>
      </c>
      <c r="S366" s="5">
        <v>0</v>
      </c>
      <c r="T366" s="29">
        <f t="shared" si="21"/>
        <v>-2.6775042840000003</v>
      </c>
    </row>
    <row r="367" spans="1:20" x14ac:dyDescent="0.3">
      <c r="A367" s="28" t="s">
        <v>855</v>
      </c>
      <c r="B367" s="4" t="s">
        <v>64</v>
      </c>
      <c r="C367" s="4" t="s">
        <v>65</v>
      </c>
      <c r="D367" s="4" t="s">
        <v>364</v>
      </c>
      <c r="E367" s="4" t="s">
        <v>206</v>
      </c>
      <c r="F367" s="22" t="s">
        <v>2704</v>
      </c>
      <c r="G367" s="4" t="s">
        <v>539</v>
      </c>
      <c r="H367" s="4" t="s">
        <v>10</v>
      </c>
      <c r="I367" s="4" t="s">
        <v>64</v>
      </c>
      <c r="J367" s="4" t="s">
        <v>65</v>
      </c>
      <c r="K367" s="4" t="s">
        <v>364</v>
      </c>
      <c r="L367" s="4" t="s">
        <v>206</v>
      </c>
      <c r="M367" s="4" t="s">
        <v>3030</v>
      </c>
      <c r="N367" s="4" t="s">
        <v>3030</v>
      </c>
      <c r="O367" s="4">
        <v>100</v>
      </c>
      <c r="P367" s="5">
        <v>0</v>
      </c>
      <c r="Q367" s="6">
        <f t="shared" si="20"/>
        <v>0</v>
      </c>
      <c r="R367" s="7">
        <f t="shared" si="23"/>
        <v>0</v>
      </c>
      <c r="S367" s="5">
        <v>0</v>
      </c>
      <c r="T367" s="29">
        <f t="shared" si="21"/>
        <v>0</v>
      </c>
    </row>
    <row r="368" spans="1:20" x14ac:dyDescent="0.3">
      <c r="A368" s="28" t="s">
        <v>926</v>
      </c>
      <c r="B368" s="4" t="s">
        <v>16</v>
      </c>
      <c r="C368" s="4" t="s">
        <v>17</v>
      </c>
      <c r="D368" s="4" t="s">
        <v>364</v>
      </c>
      <c r="E368" s="4" t="s">
        <v>206</v>
      </c>
      <c r="F368" s="22" t="s">
        <v>2920</v>
      </c>
      <c r="G368" s="4" t="s">
        <v>546</v>
      </c>
      <c r="H368" s="4" t="s">
        <v>28</v>
      </c>
      <c r="I368" s="4" t="s">
        <v>16</v>
      </c>
      <c r="J368" s="4" t="s">
        <v>17</v>
      </c>
      <c r="K368" s="4" t="s">
        <v>364</v>
      </c>
      <c r="L368" s="4" t="s">
        <v>206</v>
      </c>
      <c r="M368" s="4" t="s">
        <v>3030</v>
      </c>
      <c r="N368" s="4" t="s">
        <v>3030</v>
      </c>
      <c r="O368" s="4">
        <v>50</v>
      </c>
      <c r="P368" s="5">
        <v>19986</v>
      </c>
      <c r="Q368" s="6">
        <f t="shared" si="20"/>
        <v>10617.5794881</v>
      </c>
      <c r="R368" s="7">
        <f t="shared" si="23"/>
        <v>4671.7349747640001</v>
      </c>
      <c r="S368" s="5">
        <v>0</v>
      </c>
      <c r="T368" s="29">
        <f t="shared" si="21"/>
        <v>5945.8445133360001</v>
      </c>
    </row>
    <row r="369" spans="1:20" x14ac:dyDescent="0.3">
      <c r="A369" s="28" t="s">
        <v>926</v>
      </c>
      <c r="B369" s="4" t="s">
        <v>16</v>
      </c>
      <c r="C369" s="4" t="s">
        <v>17</v>
      </c>
      <c r="D369" s="4" t="s">
        <v>364</v>
      </c>
      <c r="E369" s="4" t="s">
        <v>206</v>
      </c>
      <c r="F369" s="22" t="s">
        <v>2883</v>
      </c>
      <c r="G369" s="4" t="s">
        <v>2088</v>
      </c>
      <c r="H369" s="4" t="s">
        <v>28</v>
      </c>
      <c r="I369" s="4" t="s">
        <v>2089</v>
      </c>
      <c r="J369" s="4" t="s">
        <v>2090</v>
      </c>
      <c r="K369" s="4" t="s">
        <v>2071</v>
      </c>
      <c r="L369" s="4" t="s">
        <v>2072</v>
      </c>
      <c r="M369" s="4" t="s">
        <v>3030</v>
      </c>
      <c r="N369" s="4" t="s">
        <v>3030</v>
      </c>
      <c r="O369" s="4">
        <v>0</v>
      </c>
      <c r="P369" s="5">
        <v>0</v>
      </c>
      <c r="Q369" s="6">
        <f t="shared" si="20"/>
        <v>0</v>
      </c>
      <c r="R369" s="7">
        <f t="shared" si="23"/>
        <v>0</v>
      </c>
      <c r="S369" s="5">
        <v>0</v>
      </c>
      <c r="T369" s="29">
        <f t="shared" si="21"/>
        <v>0</v>
      </c>
    </row>
    <row r="370" spans="1:20" x14ac:dyDescent="0.3">
      <c r="A370" s="28" t="s">
        <v>926</v>
      </c>
      <c r="B370" s="4" t="s">
        <v>16</v>
      </c>
      <c r="C370" s="4" t="s">
        <v>17</v>
      </c>
      <c r="D370" s="4" t="s">
        <v>364</v>
      </c>
      <c r="E370" s="4" t="s">
        <v>206</v>
      </c>
      <c r="F370" s="22" t="s">
        <v>2509</v>
      </c>
      <c r="G370" s="4" t="s">
        <v>472</v>
      </c>
      <c r="H370" s="4" t="s">
        <v>10</v>
      </c>
      <c r="I370" s="4" t="s">
        <v>16</v>
      </c>
      <c r="J370" s="4" t="s">
        <v>17</v>
      </c>
      <c r="K370" s="4" t="s">
        <v>364</v>
      </c>
      <c r="L370" s="4" t="s">
        <v>206</v>
      </c>
      <c r="M370" s="4" t="s">
        <v>3030</v>
      </c>
      <c r="N370" s="4" t="s">
        <v>3030</v>
      </c>
      <c r="O370" s="4">
        <v>50</v>
      </c>
      <c r="P370" s="5">
        <v>19986</v>
      </c>
      <c r="Q370" s="6">
        <f t="shared" si="20"/>
        <v>10617.5794881</v>
      </c>
      <c r="R370" s="7">
        <f t="shared" si="23"/>
        <v>4671.7349747640001</v>
      </c>
      <c r="S370" s="5">
        <v>0</v>
      </c>
      <c r="T370" s="29">
        <f t="shared" si="21"/>
        <v>5945.8445133360001</v>
      </c>
    </row>
    <row r="371" spans="1:20" x14ac:dyDescent="0.3">
      <c r="A371" s="28" t="s">
        <v>544</v>
      </c>
      <c r="B371" s="4" t="s">
        <v>16</v>
      </c>
      <c r="C371" s="4" t="s">
        <v>17</v>
      </c>
      <c r="D371" s="4" t="s">
        <v>364</v>
      </c>
      <c r="E371" s="4" t="s">
        <v>206</v>
      </c>
      <c r="F371" s="22" t="s">
        <v>2920</v>
      </c>
      <c r="G371" s="4" t="s">
        <v>546</v>
      </c>
      <c r="H371" s="4" t="s">
        <v>54</v>
      </c>
      <c r="I371" s="4" t="s">
        <v>16</v>
      </c>
      <c r="J371" s="4" t="s">
        <v>17</v>
      </c>
      <c r="K371" s="4" t="s">
        <v>364</v>
      </c>
      <c r="L371" s="4" t="s">
        <v>206</v>
      </c>
      <c r="M371" s="4" t="s">
        <v>3030</v>
      </c>
      <c r="N371" s="4" t="s">
        <v>3030</v>
      </c>
      <c r="O371" s="4">
        <v>0</v>
      </c>
      <c r="P371" s="5">
        <v>0</v>
      </c>
      <c r="Q371" s="6">
        <f t="shared" si="20"/>
        <v>0</v>
      </c>
      <c r="R371" s="7">
        <f t="shared" si="23"/>
        <v>0</v>
      </c>
      <c r="S371" s="5">
        <v>0</v>
      </c>
      <c r="T371" s="29">
        <f t="shared" si="21"/>
        <v>0</v>
      </c>
    </row>
    <row r="372" spans="1:20" x14ac:dyDescent="0.3">
      <c r="A372" s="28" t="s">
        <v>544</v>
      </c>
      <c r="B372" s="4" t="s">
        <v>16</v>
      </c>
      <c r="C372" s="4" t="s">
        <v>17</v>
      </c>
      <c r="D372" s="4" t="s">
        <v>364</v>
      </c>
      <c r="E372" s="4" t="s">
        <v>206</v>
      </c>
      <c r="F372" s="22" t="s">
        <v>2509</v>
      </c>
      <c r="G372" s="4" t="s">
        <v>472</v>
      </c>
      <c r="H372" s="4" t="s">
        <v>10</v>
      </c>
      <c r="I372" s="4" t="s">
        <v>16</v>
      </c>
      <c r="J372" s="4" t="s">
        <v>17</v>
      </c>
      <c r="K372" s="4" t="s">
        <v>364</v>
      </c>
      <c r="L372" s="4" t="s">
        <v>206</v>
      </c>
      <c r="M372" s="4" t="s">
        <v>3030</v>
      </c>
      <c r="N372" s="4" t="s">
        <v>3030</v>
      </c>
      <c r="O372" s="4">
        <v>100</v>
      </c>
      <c r="P372" s="5">
        <v>9832</v>
      </c>
      <c r="Q372" s="6">
        <f t="shared" si="20"/>
        <v>5223.2583572000003</v>
      </c>
      <c r="R372" s="7">
        <f t="shared" si="23"/>
        <v>2298.2336771680002</v>
      </c>
      <c r="S372" s="5">
        <v>0</v>
      </c>
      <c r="T372" s="29">
        <f t="shared" si="21"/>
        <v>2925.0246800320001</v>
      </c>
    </row>
    <row r="373" spans="1:20" x14ac:dyDescent="0.3">
      <c r="A373" s="28" t="s">
        <v>1616</v>
      </c>
      <c r="B373" s="4" t="s">
        <v>19</v>
      </c>
      <c r="C373" s="4" t="s">
        <v>20</v>
      </c>
      <c r="D373" s="4" t="s">
        <v>1316</v>
      </c>
      <c r="E373" s="4" t="s">
        <v>150</v>
      </c>
      <c r="F373" s="22" t="s">
        <v>2408</v>
      </c>
      <c r="G373" s="4" t="s">
        <v>1615</v>
      </c>
      <c r="H373" s="4" t="s">
        <v>10</v>
      </c>
      <c r="I373" s="4" t="s">
        <v>19</v>
      </c>
      <c r="J373" s="4" t="s">
        <v>20</v>
      </c>
      <c r="K373" s="4" t="s">
        <v>1316</v>
      </c>
      <c r="L373" s="4" t="s">
        <v>150</v>
      </c>
      <c r="M373" s="4" t="s">
        <v>3030</v>
      </c>
      <c r="N373" s="4" t="s">
        <v>3030</v>
      </c>
      <c r="O373" s="4">
        <v>100</v>
      </c>
      <c r="P373" s="5">
        <v>0</v>
      </c>
      <c r="Q373" s="6">
        <f t="shared" si="20"/>
        <v>0</v>
      </c>
      <c r="R373" s="7">
        <f t="shared" si="23"/>
        <v>0</v>
      </c>
      <c r="S373" s="5">
        <v>0</v>
      </c>
      <c r="T373" s="29">
        <f t="shared" si="21"/>
        <v>0</v>
      </c>
    </row>
    <row r="374" spans="1:20" x14ac:dyDescent="0.3">
      <c r="A374" s="28" t="s">
        <v>1501</v>
      </c>
      <c r="B374" s="4" t="s">
        <v>362</v>
      </c>
      <c r="C374" s="4" t="s">
        <v>360</v>
      </c>
      <c r="D374" s="4" t="s">
        <v>1316</v>
      </c>
      <c r="E374" s="4" t="s">
        <v>150</v>
      </c>
      <c r="F374" s="22" t="s">
        <v>2985</v>
      </c>
      <c r="G374" s="4" t="s">
        <v>359</v>
      </c>
      <c r="H374" s="4" t="s">
        <v>28</v>
      </c>
      <c r="I374" s="4" t="s">
        <v>362</v>
      </c>
      <c r="J374" s="4" t="s">
        <v>360</v>
      </c>
      <c r="K374" s="4" t="s">
        <v>1316</v>
      </c>
      <c r="L374" s="4" t="s">
        <v>150</v>
      </c>
      <c r="M374" s="4" t="s">
        <v>3030</v>
      </c>
      <c r="N374" s="4" t="s">
        <v>3030</v>
      </c>
      <c r="O374" s="4">
        <v>62.5</v>
      </c>
      <c r="P374" s="5">
        <v>0</v>
      </c>
      <c r="Q374" s="6">
        <f t="shared" si="20"/>
        <v>0</v>
      </c>
      <c r="R374" s="7">
        <f t="shared" si="23"/>
        <v>0</v>
      </c>
      <c r="S374" s="5">
        <v>0</v>
      </c>
      <c r="T374" s="29">
        <f t="shared" si="21"/>
        <v>0</v>
      </c>
    </row>
    <row r="375" spans="1:20" x14ac:dyDescent="0.3">
      <c r="A375" s="28" t="s">
        <v>1501</v>
      </c>
      <c r="B375" s="4" t="s">
        <v>362</v>
      </c>
      <c r="C375" s="4" t="s">
        <v>360</v>
      </c>
      <c r="D375" s="4" t="s">
        <v>1316</v>
      </c>
      <c r="E375" s="4" t="s">
        <v>150</v>
      </c>
      <c r="F375" s="22" t="s">
        <v>2394</v>
      </c>
      <c r="G375" s="4" t="s">
        <v>1483</v>
      </c>
      <c r="H375" s="4" t="s">
        <v>10</v>
      </c>
      <c r="I375" s="4" t="s">
        <v>362</v>
      </c>
      <c r="J375" s="4" t="s">
        <v>360</v>
      </c>
      <c r="K375" s="4" t="s">
        <v>1316</v>
      </c>
      <c r="L375" s="4" t="s">
        <v>150</v>
      </c>
      <c r="M375" s="4" t="s">
        <v>3030</v>
      </c>
      <c r="N375" s="4" t="s">
        <v>3030</v>
      </c>
      <c r="O375" s="4">
        <v>37.5</v>
      </c>
      <c r="P375" s="5">
        <v>0</v>
      </c>
      <c r="Q375" s="6">
        <f t="shared" si="20"/>
        <v>0</v>
      </c>
      <c r="R375" s="7">
        <f t="shared" si="23"/>
        <v>0</v>
      </c>
      <c r="S375" s="5">
        <v>0</v>
      </c>
      <c r="T375" s="29">
        <f t="shared" si="21"/>
        <v>0</v>
      </c>
    </row>
    <row r="376" spans="1:20" x14ac:dyDescent="0.3">
      <c r="A376" s="28" t="s">
        <v>927</v>
      </c>
      <c r="B376" s="4" t="s">
        <v>38</v>
      </c>
      <c r="C376" s="4" t="s">
        <v>39</v>
      </c>
      <c r="D376" s="4" t="s">
        <v>364</v>
      </c>
      <c r="E376" s="4" t="s">
        <v>206</v>
      </c>
      <c r="F376" s="22" t="s">
        <v>2393</v>
      </c>
      <c r="G376" s="4" t="s">
        <v>568</v>
      </c>
      <c r="H376" s="4" t="s">
        <v>10</v>
      </c>
      <c r="I376" s="4" t="s">
        <v>38</v>
      </c>
      <c r="J376" s="4" t="s">
        <v>39</v>
      </c>
      <c r="K376" s="4" t="s">
        <v>364</v>
      </c>
      <c r="L376" s="4" t="s">
        <v>206</v>
      </c>
      <c r="M376" s="4" t="s">
        <v>3030</v>
      </c>
      <c r="N376" s="4" t="s">
        <v>3030</v>
      </c>
      <c r="O376" s="4">
        <v>100</v>
      </c>
      <c r="P376" s="5">
        <v>258</v>
      </c>
      <c r="Q376" s="6">
        <f t="shared" si="20"/>
        <v>137.06271930000003</v>
      </c>
      <c r="R376" s="7">
        <f t="shared" si="23"/>
        <v>60.307596492000009</v>
      </c>
      <c r="S376" s="5">
        <v>0</v>
      </c>
      <c r="T376" s="29">
        <f t="shared" si="21"/>
        <v>76.75512280800001</v>
      </c>
    </row>
    <row r="377" spans="1:20" x14ac:dyDescent="0.3">
      <c r="A377" s="28" t="s">
        <v>91</v>
      </c>
      <c r="B377" s="4" t="s">
        <v>85</v>
      </c>
      <c r="C377" s="4" t="s">
        <v>86</v>
      </c>
      <c r="D377" s="4" t="s">
        <v>87</v>
      </c>
      <c r="E377" s="4" t="s">
        <v>3035</v>
      </c>
      <c r="F377" s="22" t="s">
        <v>2979</v>
      </c>
      <c r="G377" s="4" t="s">
        <v>92</v>
      </c>
      <c r="H377" s="4" t="s">
        <v>28</v>
      </c>
      <c r="I377" s="4" t="s">
        <v>85</v>
      </c>
      <c r="J377" s="4" t="s">
        <v>86</v>
      </c>
      <c r="K377" s="4" t="s">
        <v>87</v>
      </c>
      <c r="L377" s="4" t="s">
        <v>3035</v>
      </c>
      <c r="M377" s="4" t="s">
        <v>3030</v>
      </c>
      <c r="N377" s="4" t="s">
        <v>3030</v>
      </c>
      <c r="O377" s="4">
        <v>33.33</v>
      </c>
      <c r="P377" s="5">
        <v>16022</v>
      </c>
      <c r="Q377" s="6">
        <f t="shared" si="20"/>
        <v>8511.7011187000007</v>
      </c>
      <c r="R377" s="7">
        <f t="shared" si="23"/>
        <v>3745.1484922280001</v>
      </c>
      <c r="S377" s="5">
        <v>0</v>
      </c>
      <c r="T377" s="29">
        <f t="shared" si="21"/>
        <v>4766.5526264720011</v>
      </c>
    </row>
    <row r="378" spans="1:20" x14ac:dyDescent="0.3">
      <c r="A378" s="28" t="s">
        <v>91</v>
      </c>
      <c r="B378" s="4" t="s">
        <v>85</v>
      </c>
      <c r="C378" s="4" t="s">
        <v>86</v>
      </c>
      <c r="D378" s="4" t="s">
        <v>87</v>
      </c>
      <c r="E378" s="4" t="s">
        <v>3035</v>
      </c>
      <c r="F378" s="22" t="s">
        <v>3009</v>
      </c>
      <c r="G378" s="4" t="s">
        <v>90</v>
      </c>
      <c r="H378" s="4" t="s">
        <v>10</v>
      </c>
      <c r="I378" s="4" t="s">
        <v>85</v>
      </c>
      <c r="J378" s="4" t="s">
        <v>86</v>
      </c>
      <c r="K378" s="4" t="s">
        <v>87</v>
      </c>
      <c r="L378" s="4" t="s">
        <v>3035</v>
      </c>
      <c r="M378" s="4" t="s">
        <v>3030</v>
      </c>
      <c r="N378" s="4" t="s">
        <v>3030</v>
      </c>
      <c r="O378" s="4">
        <v>33.340000000000003</v>
      </c>
      <c r="P378" s="5">
        <v>16027</v>
      </c>
      <c r="Q378" s="6">
        <f t="shared" si="20"/>
        <v>8514.3573729500004</v>
      </c>
      <c r="R378" s="7">
        <f t="shared" si="23"/>
        <v>3746.3172440980002</v>
      </c>
      <c r="S378" s="5">
        <v>0</v>
      </c>
      <c r="T378" s="29">
        <f t="shared" si="21"/>
        <v>4768.0401288520006</v>
      </c>
    </row>
    <row r="379" spans="1:20" x14ac:dyDescent="0.3">
      <c r="A379" s="28" t="s">
        <v>91</v>
      </c>
      <c r="B379" s="4" t="s">
        <v>85</v>
      </c>
      <c r="C379" s="4" t="s">
        <v>86</v>
      </c>
      <c r="D379" s="4" t="s">
        <v>87</v>
      </c>
      <c r="E379" s="4" t="s">
        <v>3035</v>
      </c>
      <c r="F379" s="22" t="s">
        <v>3015</v>
      </c>
      <c r="G379" s="4" t="s">
        <v>93</v>
      </c>
      <c r="H379" s="4" t="s">
        <v>28</v>
      </c>
      <c r="I379" s="4" t="s">
        <v>85</v>
      </c>
      <c r="J379" s="4" t="s">
        <v>86</v>
      </c>
      <c r="K379" s="4" t="s">
        <v>87</v>
      </c>
      <c r="L379" s="4" t="s">
        <v>3035</v>
      </c>
      <c r="M379" s="4" t="s">
        <v>3030</v>
      </c>
      <c r="N379" s="4" t="s">
        <v>3030</v>
      </c>
      <c r="O379" s="4">
        <v>33.33</v>
      </c>
      <c r="P379" s="5">
        <v>16022</v>
      </c>
      <c r="Q379" s="6">
        <f t="shared" si="20"/>
        <v>8511.7011187000007</v>
      </c>
      <c r="R379" s="7">
        <f t="shared" si="23"/>
        <v>3745.1484922280001</v>
      </c>
      <c r="S379" s="5">
        <v>0</v>
      </c>
      <c r="T379" s="29">
        <f t="shared" si="21"/>
        <v>4766.5526264720011</v>
      </c>
    </row>
    <row r="380" spans="1:20" x14ac:dyDescent="0.3">
      <c r="A380" s="28" t="s">
        <v>209</v>
      </c>
      <c r="B380" s="4" t="s">
        <v>165</v>
      </c>
      <c r="C380" s="4" t="s">
        <v>163</v>
      </c>
      <c r="D380" s="4" t="s">
        <v>142</v>
      </c>
      <c r="E380" s="4" t="s">
        <v>178</v>
      </c>
      <c r="F380" s="22" t="s">
        <v>2925</v>
      </c>
      <c r="G380" s="4" t="s">
        <v>162</v>
      </c>
      <c r="H380" s="4" t="s">
        <v>10</v>
      </c>
      <c r="I380" s="4" t="s">
        <v>240</v>
      </c>
      <c r="J380" s="4" t="s">
        <v>241</v>
      </c>
      <c r="K380" s="4" t="s">
        <v>2071</v>
      </c>
      <c r="L380" s="4" t="s">
        <v>3020</v>
      </c>
      <c r="M380" s="4" t="s">
        <v>142</v>
      </c>
      <c r="N380" s="4" t="s">
        <v>178</v>
      </c>
      <c r="O380" s="4">
        <v>70</v>
      </c>
      <c r="P380" s="5">
        <v>-188</v>
      </c>
      <c r="Q380" s="6">
        <f t="shared" si="20"/>
        <v>-99.875159800000006</v>
      </c>
      <c r="R380" s="7">
        <v>0</v>
      </c>
      <c r="S380" s="7">
        <f>Q380-R380</f>
        <v>-99.875159800000006</v>
      </c>
      <c r="T380" s="29">
        <f t="shared" si="21"/>
        <v>0</v>
      </c>
    </row>
    <row r="381" spans="1:20" x14ac:dyDescent="0.3">
      <c r="A381" s="28" t="s">
        <v>209</v>
      </c>
      <c r="B381" s="4" t="s">
        <v>165</v>
      </c>
      <c r="C381" s="4" t="s">
        <v>163</v>
      </c>
      <c r="D381" s="4" t="s">
        <v>142</v>
      </c>
      <c r="E381" s="4" t="s">
        <v>178</v>
      </c>
      <c r="F381" s="22" t="s">
        <v>2925</v>
      </c>
      <c r="G381" s="4" t="s">
        <v>162</v>
      </c>
      <c r="H381" s="4" t="s">
        <v>10</v>
      </c>
      <c r="I381" s="4" t="s">
        <v>165</v>
      </c>
      <c r="J381" s="4" t="s">
        <v>163</v>
      </c>
      <c r="K381" s="4" t="s">
        <v>142</v>
      </c>
      <c r="L381" s="4" t="s">
        <v>178</v>
      </c>
      <c r="M381" s="4" t="s">
        <v>3030</v>
      </c>
      <c r="N381" s="4" t="s">
        <v>3030</v>
      </c>
      <c r="O381" s="4">
        <v>30</v>
      </c>
      <c r="P381" s="5">
        <v>-81</v>
      </c>
      <c r="Q381" s="6">
        <f t="shared" si="20"/>
        <v>-43.031318850000005</v>
      </c>
      <c r="R381" s="7">
        <f t="shared" ref="R381:R387" si="24">Q381*0.44</f>
        <v>-18.933780294000002</v>
      </c>
      <c r="S381" s="5">
        <v>0</v>
      </c>
      <c r="T381" s="29">
        <f t="shared" si="21"/>
        <v>-24.097538556000003</v>
      </c>
    </row>
    <row r="382" spans="1:20" x14ac:dyDescent="0.3">
      <c r="A382" s="28" t="s">
        <v>1869</v>
      </c>
      <c r="B382" s="4" t="s">
        <v>940</v>
      </c>
      <c r="C382" s="4" t="s">
        <v>941</v>
      </c>
      <c r="D382" s="4" t="s">
        <v>1859</v>
      </c>
      <c r="E382" s="4" t="s">
        <v>1857</v>
      </c>
      <c r="F382" s="22" t="s">
        <v>2998</v>
      </c>
      <c r="G382" s="4" t="s">
        <v>1862</v>
      </c>
      <c r="H382" s="4" t="s">
        <v>54</v>
      </c>
      <c r="I382" s="4" t="s">
        <v>940</v>
      </c>
      <c r="J382" s="4" t="s">
        <v>941</v>
      </c>
      <c r="K382" s="4" t="s">
        <v>1859</v>
      </c>
      <c r="L382" s="4" t="s">
        <v>1857</v>
      </c>
      <c r="M382" s="4" t="s">
        <v>3030</v>
      </c>
      <c r="N382" s="4" t="s">
        <v>3030</v>
      </c>
      <c r="O382" s="4">
        <v>10</v>
      </c>
      <c r="P382" s="5">
        <v>11489</v>
      </c>
      <c r="Q382" s="6">
        <f t="shared" si="20"/>
        <v>6103.5410156500002</v>
      </c>
      <c r="R382" s="7">
        <f t="shared" si="24"/>
        <v>2685.5580468860003</v>
      </c>
      <c r="S382" s="5">
        <v>0</v>
      </c>
      <c r="T382" s="29">
        <f t="shared" si="21"/>
        <v>3417.9829687639999</v>
      </c>
    </row>
    <row r="383" spans="1:20" x14ac:dyDescent="0.3">
      <c r="A383" s="28" t="s">
        <v>1869</v>
      </c>
      <c r="B383" s="4" t="s">
        <v>940</v>
      </c>
      <c r="C383" s="4" t="s">
        <v>941</v>
      </c>
      <c r="D383" s="4" t="s">
        <v>1859</v>
      </c>
      <c r="E383" s="4" t="s">
        <v>1857</v>
      </c>
      <c r="F383" s="22" t="s">
        <v>2594</v>
      </c>
      <c r="G383" s="4" t="s">
        <v>1868</v>
      </c>
      <c r="H383" s="4" t="s">
        <v>10</v>
      </c>
      <c r="I383" s="4" t="s">
        <v>940</v>
      </c>
      <c r="J383" s="4" t="s">
        <v>941</v>
      </c>
      <c r="K383" s="4" t="s">
        <v>1859</v>
      </c>
      <c r="L383" s="4" t="s">
        <v>1857</v>
      </c>
      <c r="M383" s="4" t="s">
        <v>3030</v>
      </c>
      <c r="N383" s="4" t="s">
        <v>3030</v>
      </c>
      <c r="O383" s="4">
        <v>80</v>
      </c>
      <c r="P383" s="5">
        <v>91913</v>
      </c>
      <c r="Q383" s="6">
        <f t="shared" si="20"/>
        <v>48828.859376050008</v>
      </c>
      <c r="R383" s="7">
        <f t="shared" si="24"/>
        <v>21484.698125462004</v>
      </c>
      <c r="S383" s="5">
        <v>0</v>
      </c>
      <c r="T383" s="29">
        <f t="shared" si="21"/>
        <v>27344.161250588004</v>
      </c>
    </row>
    <row r="384" spans="1:20" x14ac:dyDescent="0.3">
      <c r="A384" s="28" t="s">
        <v>1869</v>
      </c>
      <c r="B384" s="4" t="s">
        <v>940</v>
      </c>
      <c r="C384" s="4" t="s">
        <v>941</v>
      </c>
      <c r="D384" s="4" t="s">
        <v>1859</v>
      </c>
      <c r="E384" s="4" t="s">
        <v>1857</v>
      </c>
      <c r="F384" s="22" t="s">
        <v>2856</v>
      </c>
      <c r="G384" s="4" t="s">
        <v>1870</v>
      </c>
      <c r="H384" s="4" t="s">
        <v>54</v>
      </c>
      <c r="I384" s="4" t="s">
        <v>940</v>
      </c>
      <c r="J384" s="4" t="s">
        <v>941</v>
      </c>
      <c r="K384" s="4" t="s">
        <v>1859</v>
      </c>
      <c r="L384" s="4" t="s">
        <v>1857</v>
      </c>
      <c r="M384" s="4" t="s">
        <v>3030</v>
      </c>
      <c r="N384" s="4" t="s">
        <v>3030</v>
      </c>
      <c r="O384" s="4">
        <v>10</v>
      </c>
      <c r="P384" s="5">
        <v>11489</v>
      </c>
      <c r="Q384" s="6">
        <f t="shared" si="20"/>
        <v>6103.5410156500002</v>
      </c>
      <c r="R384" s="7">
        <f t="shared" si="24"/>
        <v>2685.5580468860003</v>
      </c>
      <c r="S384" s="5">
        <v>0</v>
      </c>
      <c r="T384" s="29">
        <f t="shared" si="21"/>
        <v>3417.9829687639999</v>
      </c>
    </row>
    <row r="385" spans="1:20" x14ac:dyDescent="0.3">
      <c r="A385" s="28" t="s">
        <v>1758</v>
      </c>
      <c r="B385" s="4" t="s">
        <v>98</v>
      </c>
      <c r="C385" s="4" t="s">
        <v>96</v>
      </c>
      <c r="D385" s="4" t="s">
        <v>1316</v>
      </c>
      <c r="E385" s="4" t="s">
        <v>150</v>
      </c>
      <c r="F385" s="22" t="s">
        <v>2657</v>
      </c>
      <c r="G385" s="4" t="s">
        <v>1753</v>
      </c>
      <c r="H385" s="4" t="s">
        <v>10</v>
      </c>
      <c r="I385" s="4" t="s">
        <v>98</v>
      </c>
      <c r="J385" s="4" t="s">
        <v>96</v>
      </c>
      <c r="K385" s="4" t="s">
        <v>1316</v>
      </c>
      <c r="L385" s="4" t="s">
        <v>150</v>
      </c>
      <c r="M385" s="4" t="s">
        <v>3030</v>
      </c>
      <c r="N385" s="4" t="s">
        <v>3030</v>
      </c>
      <c r="O385" s="4">
        <v>100</v>
      </c>
      <c r="P385" s="5">
        <v>7641</v>
      </c>
      <c r="Q385" s="6">
        <f t="shared" si="20"/>
        <v>4059.2877448500003</v>
      </c>
      <c r="R385" s="7">
        <f t="shared" si="24"/>
        <v>1786.0866077340002</v>
      </c>
      <c r="S385" s="5">
        <v>0</v>
      </c>
      <c r="T385" s="29">
        <f t="shared" si="21"/>
        <v>2273.2011371160002</v>
      </c>
    </row>
    <row r="386" spans="1:20" x14ac:dyDescent="0.3">
      <c r="A386" s="28" t="s">
        <v>787</v>
      </c>
      <c r="B386" s="4" t="s">
        <v>378</v>
      </c>
      <c r="C386" s="4" t="s">
        <v>376</v>
      </c>
      <c r="D386" s="4" t="s">
        <v>364</v>
      </c>
      <c r="E386" s="4" t="s">
        <v>206</v>
      </c>
      <c r="F386" s="22" t="s">
        <v>2536</v>
      </c>
      <c r="G386" s="4" t="s">
        <v>379</v>
      </c>
      <c r="H386" s="4" t="s">
        <v>10</v>
      </c>
      <c r="I386" s="4" t="s">
        <v>378</v>
      </c>
      <c r="J386" s="4" t="s">
        <v>376</v>
      </c>
      <c r="K386" s="4" t="s">
        <v>364</v>
      </c>
      <c r="L386" s="4" t="s">
        <v>206</v>
      </c>
      <c r="M386" s="4" t="s">
        <v>3030</v>
      </c>
      <c r="N386" s="4" t="s">
        <v>3030</v>
      </c>
      <c r="O386" s="4">
        <v>100</v>
      </c>
      <c r="P386" s="5">
        <v>6175</v>
      </c>
      <c r="Q386" s="6">
        <f t="shared" si="20"/>
        <v>3280.4739987500002</v>
      </c>
      <c r="R386" s="7">
        <f t="shared" si="24"/>
        <v>1443.40855945</v>
      </c>
      <c r="S386" s="5">
        <v>0</v>
      </c>
      <c r="T386" s="29">
        <f t="shared" si="21"/>
        <v>1837.0654393000002</v>
      </c>
    </row>
    <row r="387" spans="1:20" x14ac:dyDescent="0.3">
      <c r="A387" s="28" t="s">
        <v>857</v>
      </c>
      <c r="B387" s="4" t="s">
        <v>32</v>
      </c>
      <c r="C387" s="4" t="s">
        <v>30</v>
      </c>
      <c r="D387" s="4" t="s">
        <v>364</v>
      </c>
      <c r="E387" s="4" t="s">
        <v>206</v>
      </c>
      <c r="F387" s="22" t="s">
        <v>2550</v>
      </c>
      <c r="G387" s="4" t="s">
        <v>425</v>
      </c>
      <c r="H387" s="4" t="s">
        <v>10</v>
      </c>
      <c r="I387" s="4" t="s">
        <v>32</v>
      </c>
      <c r="J387" s="4" t="s">
        <v>30</v>
      </c>
      <c r="K387" s="4" t="s">
        <v>364</v>
      </c>
      <c r="L387" s="4" t="s">
        <v>206</v>
      </c>
      <c r="M387" s="4" t="s">
        <v>3030</v>
      </c>
      <c r="N387" s="4" t="s">
        <v>3030</v>
      </c>
      <c r="O387" s="4">
        <v>100</v>
      </c>
      <c r="P387" s="5">
        <v>0</v>
      </c>
      <c r="Q387" s="6">
        <f t="shared" si="20"/>
        <v>0</v>
      </c>
      <c r="R387" s="7">
        <f t="shared" si="24"/>
        <v>0</v>
      </c>
      <c r="S387" s="5">
        <v>0</v>
      </c>
      <c r="T387" s="29">
        <f t="shared" si="21"/>
        <v>0</v>
      </c>
    </row>
    <row r="388" spans="1:20" x14ac:dyDescent="0.3">
      <c r="A388" s="28" t="s">
        <v>2085</v>
      </c>
      <c r="B388" s="4" t="s">
        <v>274</v>
      </c>
      <c r="C388" s="4" t="s">
        <v>275</v>
      </c>
      <c r="D388" s="4" t="s">
        <v>2101</v>
      </c>
      <c r="E388" s="4" t="s">
        <v>272</v>
      </c>
      <c r="F388" s="22" t="s">
        <v>2502</v>
      </c>
      <c r="G388" s="4" t="s">
        <v>2084</v>
      </c>
      <c r="H388" s="4" t="s">
        <v>10</v>
      </c>
      <c r="I388" s="4" t="s">
        <v>240</v>
      </c>
      <c r="J388" s="4" t="s">
        <v>241</v>
      </c>
      <c r="K388" s="4" t="s">
        <v>2071</v>
      </c>
      <c r="L388" s="4" t="s">
        <v>3020</v>
      </c>
      <c r="M388" s="4" t="s">
        <v>2101</v>
      </c>
      <c r="N388" s="4" t="s">
        <v>272</v>
      </c>
      <c r="O388" s="4">
        <v>30</v>
      </c>
      <c r="P388" s="5">
        <v>-2</v>
      </c>
      <c r="Q388" s="6">
        <f t="shared" ref="Q388:Q451" si="25">P388*$Q$2</f>
        <v>-1.0625017000000001</v>
      </c>
      <c r="R388" s="7">
        <v>0</v>
      </c>
      <c r="S388" s="7">
        <f>Q388-R388</f>
        <v>-1.0625017000000001</v>
      </c>
      <c r="T388" s="29">
        <f t="shared" ref="T388:T451" si="26">Q388-R388-S388</f>
        <v>0</v>
      </c>
    </row>
    <row r="389" spans="1:20" x14ac:dyDescent="0.3">
      <c r="A389" s="28" t="s">
        <v>2085</v>
      </c>
      <c r="B389" s="4" t="s">
        <v>274</v>
      </c>
      <c r="C389" s="4" t="s">
        <v>275</v>
      </c>
      <c r="D389" s="4" t="s">
        <v>2101</v>
      </c>
      <c r="E389" s="4" t="s">
        <v>272</v>
      </c>
      <c r="F389" s="22" t="s">
        <v>2502</v>
      </c>
      <c r="G389" s="4" t="s">
        <v>2084</v>
      </c>
      <c r="H389" s="4" t="s">
        <v>10</v>
      </c>
      <c r="I389" s="4" t="s">
        <v>274</v>
      </c>
      <c r="J389" s="4" t="s">
        <v>275</v>
      </c>
      <c r="K389" s="4" t="s">
        <v>2101</v>
      </c>
      <c r="L389" s="4" t="s">
        <v>272</v>
      </c>
      <c r="M389" s="4" t="s">
        <v>3030</v>
      </c>
      <c r="N389" s="4" t="s">
        <v>3030</v>
      </c>
      <c r="O389" s="4">
        <v>70</v>
      </c>
      <c r="P389" s="5">
        <v>-4</v>
      </c>
      <c r="Q389" s="6">
        <f t="shared" si="25"/>
        <v>-2.1250034000000002</v>
      </c>
      <c r="R389" s="7">
        <f t="shared" ref="R389:R400" si="27">Q389*0.44</f>
        <v>-0.93500149600000004</v>
      </c>
      <c r="S389" s="5">
        <v>0</v>
      </c>
      <c r="T389" s="29">
        <f t="shared" si="26"/>
        <v>-1.1900019040000003</v>
      </c>
    </row>
    <row r="390" spans="1:20" x14ac:dyDescent="0.3">
      <c r="A390" s="28" t="s">
        <v>925</v>
      </c>
      <c r="B390" s="4" t="s">
        <v>32</v>
      </c>
      <c r="C390" s="4" t="s">
        <v>30</v>
      </c>
      <c r="D390" s="4" t="s">
        <v>364</v>
      </c>
      <c r="E390" s="4" t="s">
        <v>206</v>
      </c>
      <c r="F390" s="22" t="s">
        <v>2718</v>
      </c>
      <c r="G390" s="4" t="s">
        <v>363</v>
      </c>
      <c r="H390" s="4" t="s">
        <v>10</v>
      </c>
      <c r="I390" s="4" t="s">
        <v>32</v>
      </c>
      <c r="J390" s="4" t="s">
        <v>30</v>
      </c>
      <c r="K390" s="4" t="s">
        <v>364</v>
      </c>
      <c r="L390" s="4" t="s">
        <v>206</v>
      </c>
      <c r="M390" s="4" t="s">
        <v>3030</v>
      </c>
      <c r="N390" s="4" t="s">
        <v>3030</v>
      </c>
      <c r="O390" s="4">
        <v>65</v>
      </c>
      <c r="P390" s="5">
        <v>4528</v>
      </c>
      <c r="Q390" s="6">
        <f t="shared" si="25"/>
        <v>2405.5038488</v>
      </c>
      <c r="R390" s="7">
        <f t="shared" si="27"/>
        <v>1058.421693472</v>
      </c>
      <c r="S390" s="5">
        <v>0</v>
      </c>
      <c r="T390" s="29">
        <f t="shared" si="26"/>
        <v>1347.082155328</v>
      </c>
    </row>
    <row r="391" spans="1:20" x14ac:dyDescent="0.3">
      <c r="A391" s="28" t="s">
        <v>925</v>
      </c>
      <c r="B391" s="4" t="s">
        <v>32</v>
      </c>
      <c r="C391" s="4" t="s">
        <v>30</v>
      </c>
      <c r="D391" s="4" t="s">
        <v>364</v>
      </c>
      <c r="E391" s="4" t="s">
        <v>206</v>
      </c>
      <c r="F391" s="22" t="s">
        <v>2527</v>
      </c>
      <c r="G391" s="4" t="s">
        <v>448</v>
      </c>
      <c r="H391" s="4" t="s">
        <v>28</v>
      </c>
      <c r="I391" s="4" t="s">
        <v>32</v>
      </c>
      <c r="J391" s="4" t="s">
        <v>30</v>
      </c>
      <c r="K391" s="4" t="s">
        <v>364</v>
      </c>
      <c r="L391" s="4" t="s">
        <v>206</v>
      </c>
      <c r="M391" s="4" t="s">
        <v>3030</v>
      </c>
      <c r="N391" s="4" t="s">
        <v>3030</v>
      </c>
      <c r="O391" s="4">
        <v>35</v>
      </c>
      <c r="P391" s="5">
        <v>2438</v>
      </c>
      <c r="Q391" s="6">
        <f t="shared" si="25"/>
        <v>1295.1895723000002</v>
      </c>
      <c r="R391" s="7">
        <f t="shared" si="27"/>
        <v>569.88341181200008</v>
      </c>
      <c r="S391" s="5">
        <v>0</v>
      </c>
      <c r="T391" s="29">
        <f t="shared" si="26"/>
        <v>725.30616048800016</v>
      </c>
    </row>
    <row r="392" spans="1:20" x14ac:dyDescent="0.3">
      <c r="A392" s="28" t="s">
        <v>380</v>
      </c>
      <c r="B392" s="4" t="s">
        <v>378</v>
      </c>
      <c r="C392" s="4" t="s">
        <v>376</v>
      </c>
      <c r="D392" s="4" t="s">
        <v>364</v>
      </c>
      <c r="E392" s="4" t="s">
        <v>206</v>
      </c>
      <c r="F392" s="22" t="s">
        <v>2536</v>
      </c>
      <c r="G392" s="4" t="s">
        <v>379</v>
      </c>
      <c r="H392" s="4" t="s">
        <v>10</v>
      </c>
      <c r="I392" s="4" t="s">
        <v>378</v>
      </c>
      <c r="J392" s="4" t="s">
        <v>376</v>
      </c>
      <c r="K392" s="4" t="s">
        <v>364</v>
      </c>
      <c r="L392" s="4" t="s">
        <v>206</v>
      </c>
      <c r="M392" s="4" t="s">
        <v>3030</v>
      </c>
      <c r="N392" s="4" t="s">
        <v>3030</v>
      </c>
      <c r="O392" s="4">
        <v>0</v>
      </c>
      <c r="P392" s="5">
        <v>0</v>
      </c>
      <c r="Q392" s="6">
        <f t="shared" si="25"/>
        <v>0</v>
      </c>
      <c r="R392" s="7">
        <f t="shared" si="27"/>
        <v>0</v>
      </c>
      <c r="S392" s="5">
        <v>0</v>
      </c>
      <c r="T392" s="29">
        <f t="shared" si="26"/>
        <v>0</v>
      </c>
    </row>
    <row r="393" spans="1:20" x14ac:dyDescent="0.3">
      <c r="A393" s="28" t="s">
        <v>380</v>
      </c>
      <c r="B393" s="4" t="s">
        <v>378</v>
      </c>
      <c r="C393" s="4" t="s">
        <v>376</v>
      </c>
      <c r="D393" s="4" t="s">
        <v>364</v>
      </c>
      <c r="E393" s="4" t="s">
        <v>206</v>
      </c>
      <c r="F393" s="22" t="s">
        <v>2815</v>
      </c>
      <c r="G393" s="4" t="s">
        <v>381</v>
      </c>
      <c r="H393" s="4" t="s">
        <v>28</v>
      </c>
      <c r="I393" s="4" t="s">
        <v>378</v>
      </c>
      <c r="J393" s="4" t="s">
        <v>376</v>
      </c>
      <c r="K393" s="4" t="s">
        <v>364</v>
      </c>
      <c r="L393" s="4" t="s">
        <v>206</v>
      </c>
      <c r="M393" s="4" t="s">
        <v>3030</v>
      </c>
      <c r="N393" s="4" t="s">
        <v>3030</v>
      </c>
      <c r="O393" s="4">
        <v>100</v>
      </c>
      <c r="P393" s="5">
        <v>10610</v>
      </c>
      <c r="Q393" s="6">
        <f t="shared" si="25"/>
        <v>5636.5715185000008</v>
      </c>
      <c r="R393" s="7">
        <f t="shared" si="27"/>
        <v>2480.0914681400004</v>
      </c>
      <c r="S393" s="5">
        <v>0</v>
      </c>
      <c r="T393" s="29">
        <f t="shared" si="26"/>
        <v>3156.4800503600004</v>
      </c>
    </row>
    <row r="394" spans="1:20" x14ac:dyDescent="0.3">
      <c r="A394" s="28" t="s">
        <v>1551</v>
      </c>
      <c r="B394" s="4" t="s">
        <v>161</v>
      </c>
      <c r="C394" s="4" t="s">
        <v>80</v>
      </c>
      <c r="D394" s="4" t="s">
        <v>1316</v>
      </c>
      <c r="E394" s="4" t="s">
        <v>150</v>
      </c>
      <c r="F394" s="22" t="s">
        <v>2464</v>
      </c>
      <c r="G394" s="4" t="s">
        <v>1550</v>
      </c>
      <c r="H394" s="4" t="s">
        <v>10</v>
      </c>
      <c r="I394" s="4" t="s">
        <v>161</v>
      </c>
      <c r="J394" s="4" t="s">
        <v>80</v>
      </c>
      <c r="K394" s="4" t="s">
        <v>1316</v>
      </c>
      <c r="L394" s="4" t="s">
        <v>150</v>
      </c>
      <c r="M394" s="4" t="s">
        <v>3030</v>
      </c>
      <c r="N394" s="4" t="s">
        <v>3030</v>
      </c>
      <c r="O394" s="4">
        <v>100</v>
      </c>
      <c r="P394" s="5">
        <v>23932</v>
      </c>
      <c r="Q394" s="6">
        <f t="shared" si="25"/>
        <v>12713.895342200001</v>
      </c>
      <c r="R394" s="7">
        <f t="shared" si="27"/>
        <v>5594.1139505680003</v>
      </c>
      <c r="S394" s="5">
        <v>0</v>
      </c>
      <c r="T394" s="29">
        <f t="shared" si="26"/>
        <v>7119.781391632001</v>
      </c>
    </row>
    <row r="395" spans="1:20" x14ac:dyDescent="0.3">
      <c r="A395" s="28" t="s">
        <v>213</v>
      </c>
      <c r="B395" s="4" t="s">
        <v>200</v>
      </c>
      <c r="C395" s="4" t="s">
        <v>198</v>
      </c>
      <c r="D395" s="4" t="s">
        <v>1316</v>
      </c>
      <c r="E395" s="4" t="s">
        <v>150</v>
      </c>
      <c r="F395" s="22" t="s">
        <v>2703</v>
      </c>
      <c r="G395" s="4" t="s">
        <v>197</v>
      </c>
      <c r="H395" s="4" t="s">
        <v>10</v>
      </c>
      <c r="I395" s="4" t="s">
        <v>200</v>
      </c>
      <c r="J395" s="4" t="s">
        <v>198</v>
      </c>
      <c r="K395" s="4" t="s">
        <v>1316</v>
      </c>
      <c r="L395" s="4" t="s">
        <v>150</v>
      </c>
      <c r="M395" s="4" t="s">
        <v>3030</v>
      </c>
      <c r="N395" s="4" t="s">
        <v>3030</v>
      </c>
      <c r="O395" s="4">
        <v>75</v>
      </c>
      <c r="P395" s="5">
        <v>21459</v>
      </c>
      <c r="Q395" s="6">
        <f t="shared" si="25"/>
        <v>11400.111990150001</v>
      </c>
      <c r="R395" s="7">
        <f t="shared" si="27"/>
        <v>5016.0492756660005</v>
      </c>
      <c r="S395" s="5">
        <v>0</v>
      </c>
      <c r="T395" s="29">
        <f t="shared" si="26"/>
        <v>6384.062714484</v>
      </c>
    </row>
    <row r="396" spans="1:20" x14ac:dyDescent="0.3">
      <c r="A396" s="28" t="s">
        <v>213</v>
      </c>
      <c r="B396" s="4" t="s">
        <v>200</v>
      </c>
      <c r="C396" s="4" t="s">
        <v>198</v>
      </c>
      <c r="D396" s="4" t="s">
        <v>1316</v>
      </c>
      <c r="E396" s="4" t="s">
        <v>150</v>
      </c>
      <c r="F396" s="22" t="s">
        <v>2678</v>
      </c>
      <c r="G396" s="4" t="s">
        <v>214</v>
      </c>
      <c r="H396" s="4" t="s">
        <v>28</v>
      </c>
      <c r="I396" s="4" t="s">
        <v>165</v>
      </c>
      <c r="J396" s="4" t="s">
        <v>163</v>
      </c>
      <c r="K396" s="4" t="s">
        <v>142</v>
      </c>
      <c r="L396" s="4" t="s">
        <v>143</v>
      </c>
      <c r="M396" s="4" t="s">
        <v>3030</v>
      </c>
      <c r="N396" s="4" t="s">
        <v>3030</v>
      </c>
      <c r="O396" s="4">
        <v>10</v>
      </c>
      <c r="P396" s="5">
        <v>2859</v>
      </c>
      <c r="Q396" s="6">
        <f t="shared" si="25"/>
        <v>1518.8461801500002</v>
      </c>
      <c r="R396" s="7">
        <f t="shared" si="27"/>
        <v>668.29231926600016</v>
      </c>
      <c r="S396" s="5">
        <v>0</v>
      </c>
      <c r="T396" s="29">
        <f t="shared" si="26"/>
        <v>850.55386088400007</v>
      </c>
    </row>
    <row r="397" spans="1:20" x14ac:dyDescent="0.3">
      <c r="A397" s="28" t="s">
        <v>213</v>
      </c>
      <c r="B397" s="4" t="s">
        <v>200</v>
      </c>
      <c r="C397" s="4" t="s">
        <v>198</v>
      </c>
      <c r="D397" s="4" t="s">
        <v>1316</v>
      </c>
      <c r="E397" s="4" t="s">
        <v>150</v>
      </c>
      <c r="F397" s="22" t="s">
        <v>2626</v>
      </c>
      <c r="G397" s="4" t="s">
        <v>151</v>
      </c>
      <c r="H397" s="4" t="s">
        <v>54</v>
      </c>
      <c r="I397" s="4" t="s">
        <v>152</v>
      </c>
      <c r="J397" s="4" t="s">
        <v>153</v>
      </c>
      <c r="K397" s="4" t="s">
        <v>142</v>
      </c>
      <c r="L397" s="4" t="s">
        <v>143</v>
      </c>
      <c r="M397" s="4" t="s">
        <v>3030</v>
      </c>
      <c r="N397" s="4" t="s">
        <v>3030</v>
      </c>
      <c r="O397" s="4">
        <v>5</v>
      </c>
      <c r="P397" s="5">
        <v>1432</v>
      </c>
      <c r="Q397" s="6">
        <f t="shared" si="25"/>
        <v>760.75121720000004</v>
      </c>
      <c r="R397" s="7">
        <f t="shared" si="27"/>
        <v>334.73053556799999</v>
      </c>
      <c r="S397" s="5">
        <v>0</v>
      </c>
      <c r="T397" s="29">
        <f t="shared" si="26"/>
        <v>426.02068163200005</v>
      </c>
    </row>
    <row r="398" spans="1:20" x14ac:dyDescent="0.3">
      <c r="A398" s="28" t="s">
        <v>213</v>
      </c>
      <c r="B398" s="4" t="s">
        <v>200</v>
      </c>
      <c r="C398" s="4" t="s">
        <v>198</v>
      </c>
      <c r="D398" s="4" t="s">
        <v>1316</v>
      </c>
      <c r="E398" s="4" t="s">
        <v>150</v>
      </c>
      <c r="F398" s="22" t="s">
        <v>2891</v>
      </c>
      <c r="G398" s="4" t="s">
        <v>1345</v>
      </c>
      <c r="H398" s="4" t="s">
        <v>28</v>
      </c>
      <c r="I398" s="4" t="s">
        <v>498</v>
      </c>
      <c r="J398" s="4" t="s">
        <v>147</v>
      </c>
      <c r="K398" s="4" t="s">
        <v>1316</v>
      </c>
      <c r="L398" s="4" t="s">
        <v>150</v>
      </c>
      <c r="M398" s="4" t="s">
        <v>3030</v>
      </c>
      <c r="N398" s="4" t="s">
        <v>3030</v>
      </c>
      <c r="O398" s="4">
        <v>10</v>
      </c>
      <c r="P398" s="5">
        <v>2859</v>
      </c>
      <c r="Q398" s="6">
        <f t="shared" si="25"/>
        <v>1518.8461801500002</v>
      </c>
      <c r="R398" s="7">
        <f t="shared" si="27"/>
        <v>668.29231926600016</v>
      </c>
      <c r="S398" s="5">
        <v>0</v>
      </c>
      <c r="T398" s="29">
        <f t="shared" si="26"/>
        <v>850.55386088400007</v>
      </c>
    </row>
    <row r="399" spans="1:20" x14ac:dyDescent="0.3">
      <c r="A399" s="28" t="s">
        <v>213</v>
      </c>
      <c r="B399" s="4" t="s">
        <v>200</v>
      </c>
      <c r="C399" s="4" t="s">
        <v>198</v>
      </c>
      <c r="D399" s="4" t="s">
        <v>1316</v>
      </c>
      <c r="E399" s="4" t="s">
        <v>150</v>
      </c>
      <c r="F399" s="22" t="s">
        <v>2863</v>
      </c>
      <c r="G399" s="4" t="s">
        <v>1609</v>
      </c>
      <c r="H399" s="4" t="s">
        <v>28</v>
      </c>
      <c r="I399" s="4" t="s">
        <v>149</v>
      </c>
      <c r="J399" s="4" t="s">
        <v>150</v>
      </c>
      <c r="K399" s="4" t="s">
        <v>1316</v>
      </c>
      <c r="L399" s="4" t="s">
        <v>150</v>
      </c>
      <c r="M399" s="4" t="s">
        <v>3030</v>
      </c>
      <c r="N399" s="4" t="s">
        <v>3030</v>
      </c>
      <c r="O399" s="4">
        <v>0</v>
      </c>
      <c r="P399" s="5">
        <v>0</v>
      </c>
      <c r="Q399" s="6">
        <f t="shared" si="25"/>
        <v>0</v>
      </c>
      <c r="R399" s="7">
        <f t="shared" si="27"/>
        <v>0</v>
      </c>
      <c r="S399" s="5">
        <v>0</v>
      </c>
      <c r="T399" s="29">
        <f t="shared" si="26"/>
        <v>0</v>
      </c>
    </row>
    <row r="400" spans="1:20" x14ac:dyDescent="0.3">
      <c r="A400" s="28" t="s">
        <v>1541</v>
      </c>
      <c r="B400" s="4" t="s">
        <v>362</v>
      </c>
      <c r="C400" s="4" t="s">
        <v>360</v>
      </c>
      <c r="D400" s="4" t="s">
        <v>1316</v>
      </c>
      <c r="E400" s="4" t="s">
        <v>150</v>
      </c>
      <c r="F400" s="22" t="s">
        <v>2394</v>
      </c>
      <c r="G400" s="4" t="s">
        <v>1483</v>
      </c>
      <c r="H400" s="4" t="s">
        <v>10</v>
      </c>
      <c r="I400" s="4" t="s">
        <v>362</v>
      </c>
      <c r="J400" s="4" t="s">
        <v>360</v>
      </c>
      <c r="K400" s="4" t="s">
        <v>1316</v>
      </c>
      <c r="L400" s="4" t="s">
        <v>150</v>
      </c>
      <c r="M400" s="4" t="s">
        <v>3030</v>
      </c>
      <c r="N400" s="4" t="s">
        <v>3030</v>
      </c>
      <c r="O400" s="4">
        <v>100</v>
      </c>
      <c r="P400" s="5">
        <v>0</v>
      </c>
      <c r="Q400" s="6">
        <f t="shared" si="25"/>
        <v>0</v>
      </c>
      <c r="R400" s="7">
        <f t="shared" si="27"/>
        <v>0</v>
      </c>
      <c r="S400" s="5">
        <v>0</v>
      </c>
      <c r="T400" s="29">
        <f t="shared" si="26"/>
        <v>0</v>
      </c>
    </row>
    <row r="401" spans="1:20" x14ac:dyDescent="0.3">
      <c r="A401" s="28" t="s">
        <v>1117</v>
      </c>
      <c r="B401" s="4" t="s">
        <v>192</v>
      </c>
      <c r="C401" s="4" t="s">
        <v>190</v>
      </c>
      <c r="D401" s="4" t="s">
        <v>995</v>
      </c>
      <c r="E401" s="4" t="s">
        <v>3037</v>
      </c>
      <c r="F401" s="22" t="s">
        <v>2706</v>
      </c>
      <c r="G401" s="4" t="s">
        <v>999</v>
      </c>
      <c r="H401" s="4" t="s">
        <v>54</v>
      </c>
      <c r="I401" s="4" t="s">
        <v>82</v>
      </c>
      <c r="J401" s="4" t="s">
        <v>83</v>
      </c>
      <c r="K401" s="4" t="s">
        <v>2071</v>
      </c>
      <c r="L401" s="4" t="s">
        <v>3020</v>
      </c>
      <c r="M401" s="4" t="s">
        <v>995</v>
      </c>
      <c r="N401" s="4" t="s">
        <v>3027</v>
      </c>
      <c r="O401" s="4">
        <v>50</v>
      </c>
      <c r="P401" s="5">
        <v>0</v>
      </c>
      <c r="Q401" s="6">
        <f t="shared" si="25"/>
        <v>0</v>
      </c>
      <c r="R401" s="7">
        <v>0</v>
      </c>
      <c r="S401" s="7">
        <f>Q401-R401</f>
        <v>0</v>
      </c>
      <c r="T401" s="29">
        <f t="shared" si="26"/>
        <v>0</v>
      </c>
    </row>
    <row r="402" spans="1:20" x14ac:dyDescent="0.3">
      <c r="A402" s="28" t="s">
        <v>1117</v>
      </c>
      <c r="B402" s="4" t="s">
        <v>192</v>
      </c>
      <c r="C402" s="4" t="s">
        <v>190</v>
      </c>
      <c r="D402" s="4" t="s">
        <v>995</v>
      </c>
      <c r="E402" s="4" t="s">
        <v>3037</v>
      </c>
      <c r="F402" s="22" t="s">
        <v>2932</v>
      </c>
      <c r="G402" s="4" t="s">
        <v>222</v>
      </c>
      <c r="H402" s="4" t="s">
        <v>10</v>
      </c>
      <c r="I402" s="4" t="s">
        <v>192</v>
      </c>
      <c r="J402" s="4" t="s">
        <v>190</v>
      </c>
      <c r="K402" s="4" t="s">
        <v>995</v>
      </c>
      <c r="L402" s="4" t="s">
        <v>3037</v>
      </c>
      <c r="M402" s="4" t="s">
        <v>3030</v>
      </c>
      <c r="N402" s="4" t="s">
        <v>3030</v>
      </c>
      <c r="O402" s="4">
        <v>50</v>
      </c>
      <c r="P402" s="5">
        <v>0</v>
      </c>
      <c r="Q402" s="6">
        <f t="shared" si="25"/>
        <v>0</v>
      </c>
      <c r="R402" s="7">
        <f t="shared" ref="R402:R415" si="28">Q402*0.44</f>
        <v>0</v>
      </c>
      <c r="S402" s="5">
        <v>0</v>
      </c>
      <c r="T402" s="29">
        <f t="shared" si="26"/>
        <v>0</v>
      </c>
    </row>
    <row r="403" spans="1:20" x14ac:dyDescent="0.3">
      <c r="A403" s="28" t="s">
        <v>2042</v>
      </c>
      <c r="B403" s="4" t="s">
        <v>953</v>
      </c>
      <c r="C403" s="4" t="s">
        <v>951</v>
      </c>
      <c r="D403" s="4" t="s">
        <v>1936</v>
      </c>
      <c r="E403" s="4" t="s">
        <v>1937</v>
      </c>
      <c r="F403" s="22" t="s">
        <v>2507</v>
      </c>
      <c r="G403" s="4" t="s">
        <v>1943</v>
      </c>
      <c r="H403" s="4" t="s">
        <v>10</v>
      </c>
      <c r="I403" s="4" t="s">
        <v>953</v>
      </c>
      <c r="J403" s="4" t="s">
        <v>951</v>
      </c>
      <c r="K403" s="4" t="s">
        <v>1936</v>
      </c>
      <c r="L403" s="4" t="s">
        <v>1937</v>
      </c>
      <c r="M403" s="4" t="s">
        <v>3030</v>
      </c>
      <c r="N403" s="4" t="s">
        <v>3030</v>
      </c>
      <c r="O403" s="4">
        <v>100</v>
      </c>
      <c r="P403" s="5">
        <v>1479</v>
      </c>
      <c r="Q403" s="6">
        <f t="shared" si="25"/>
        <v>785.72000715000013</v>
      </c>
      <c r="R403" s="7">
        <f t="shared" si="28"/>
        <v>345.71680314600007</v>
      </c>
      <c r="S403" s="5">
        <v>0</v>
      </c>
      <c r="T403" s="29">
        <f t="shared" si="26"/>
        <v>440.00320400400005</v>
      </c>
    </row>
    <row r="404" spans="1:20" x14ac:dyDescent="0.3">
      <c r="A404" s="28" t="s">
        <v>1628</v>
      </c>
      <c r="B404" s="4" t="s">
        <v>1629</v>
      </c>
      <c r="C404" s="4" t="s">
        <v>1630</v>
      </c>
      <c r="D404" s="4" t="s">
        <v>1316</v>
      </c>
      <c r="E404" s="4" t="s">
        <v>150</v>
      </c>
      <c r="F404" s="22" t="s">
        <v>2928</v>
      </c>
      <c r="G404" s="4" t="s">
        <v>1623</v>
      </c>
      <c r="H404" s="4" t="s">
        <v>10</v>
      </c>
      <c r="I404" s="4" t="s">
        <v>19</v>
      </c>
      <c r="J404" s="4" t="s">
        <v>20</v>
      </c>
      <c r="K404" s="4" t="s">
        <v>1316</v>
      </c>
      <c r="L404" s="4" t="s">
        <v>150</v>
      </c>
      <c r="M404" s="4" t="s">
        <v>3030</v>
      </c>
      <c r="N404" s="4" t="s">
        <v>3030</v>
      </c>
      <c r="O404" s="4">
        <v>50</v>
      </c>
      <c r="P404" s="5">
        <v>9157</v>
      </c>
      <c r="Q404" s="6">
        <f t="shared" si="25"/>
        <v>4864.6640334500007</v>
      </c>
      <c r="R404" s="7">
        <f t="shared" si="28"/>
        <v>2140.4521747180002</v>
      </c>
      <c r="S404" s="5">
        <v>0</v>
      </c>
      <c r="T404" s="29">
        <f t="shared" si="26"/>
        <v>2724.2118587320006</v>
      </c>
    </row>
    <row r="405" spans="1:20" x14ac:dyDescent="0.3">
      <c r="A405" s="28" t="s">
        <v>1628</v>
      </c>
      <c r="B405" s="4" t="s">
        <v>1629</v>
      </c>
      <c r="C405" s="4" t="s">
        <v>1630</v>
      </c>
      <c r="D405" s="4" t="s">
        <v>1316</v>
      </c>
      <c r="E405" s="4" t="s">
        <v>150</v>
      </c>
      <c r="F405" s="22" t="s">
        <v>2928</v>
      </c>
      <c r="G405" s="4" t="s">
        <v>1623</v>
      </c>
      <c r="H405" s="4" t="s">
        <v>10</v>
      </c>
      <c r="I405" s="4" t="s">
        <v>1629</v>
      </c>
      <c r="J405" s="4" t="s">
        <v>1630</v>
      </c>
      <c r="K405" s="4" t="s">
        <v>1316</v>
      </c>
      <c r="L405" s="4" t="s">
        <v>150</v>
      </c>
      <c r="M405" s="4" t="s">
        <v>3030</v>
      </c>
      <c r="N405" s="4" t="s">
        <v>3030</v>
      </c>
      <c r="O405" s="4">
        <v>50</v>
      </c>
      <c r="P405" s="5">
        <v>9157</v>
      </c>
      <c r="Q405" s="6">
        <f t="shared" si="25"/>
        <v>4864.6640334500007</v>
      </c>
      <c r="R405" s="7">
        <f t="shared" si="28"/>
        <v>2140.4521747180002</v>
      </c>
      <c r="S405" s="5">
        <v>0</v>
      </c>
      <c r="T405" s="29">
        <f t="shared" si="26"/>
        <v>2724.2118587320006</v>
      </c>
    </row>
    <row r="406" spans="1:20" x14ac:dyDescent="0.3">
      <c r="A406" s="28" t="s">
        <v>790</v>
      </c>
      <c r="B406" s="4" t="s">
        <v>38</v>
      </c>
      <c r="C406" s="4" t="s">
        <v>39</v>
      </c>
      <c r="D406" s="4" t="s">
        <v>364</v>
      </c>
      <c r="E406" s="4" t="s">
        <v>206</v>
      </c>
      <c r="F406" s="22" t="s">
        <v>2463</v>
      </c>
      <c r="G406" s="4" t="s">
        <v>492</v>
      </c>
      <c r="H406" s="4" t="s">
        <v>10</v>
      </c>
      <c r="I406" s="4" t="s">
        <v>38</v>
      </c>
      <c r="J406" s="4" t="s">
        <v>39</v>
      </c>
      <c r="K406" s="4" t="s">
        <v>364</v>
      </c>
      <c r="L406" s="4" t="s">
        <v>206</v>
      </c>
      <c r="M406" s="4" t="s">
        <v>3030</v>
      </c>
      <c r="N406" s="4" t="s">
        <v>3030</v>
      </c>
      <c r="O406" s="4">
        <v>100</v>
      </c>
      <c r="P406" s="5">
        <v>0</v>
      </c>
      <c r="Q406" s="6">
        <f t="shared" si="25"/>
        <v>0</v>
      </c>
      <c r="R406" s="7">
        <f t="shared" si="28"/>
        <v>0</v>
      </c>
      <c r="S406" s="5">
        <v>0</v>
      </c>
      <c r="T406" s="29">
        <f t="shared" si="26"/>
        <v>0</v>
      </c>
    </row>
    <row r="407" spans="1:20" x14ac:dyDescent="0.3">
      <c r="A407" s="28" t="s">
        <v>711</v>
      </c>
      <c r="B407" s="4" t="s">
        <v>32</v>
      </c>
      <c r="C407" s="4" t="s">
        <v>30</v>
      </c>
      <c r="D407" s="4" t="s">
        <v>364</v>
      </c>
      <c r="E407" s="4" t="s">
        <v>206</v>
      </c>
      <c r="F407" s="22" t="s">
        <v>2471</v>
      </c>
      <c r="G407" s="4" t="s">
        <v>440</v>
      </c>
      <c r="H407" s="4" t="s">
        <v>10</v>
      </c>
      <c r="I407" s="4" t="s">
        <v>32</v>
      </c>
      <c r="J407" s="4" t="s">
        <v>30</v>
      </c>
      <c r="K407" s="4" t="s">
        <v>364</v>
      </c>
      <c r="L407" s="4" t="s">
        <v>206</v>
      </c>
      <c r="M407" s="4" t="s">
        <v>3030</v>
      </c>
      <c r="N407" s="4" t="s">
        <v>3030</v>
      </c>
      <c r="O407" s="4">
        <v>100</v>
      </c>
      <c r="P407" s="5">
        <v>27066</v>
      </c>
      <c r="Q407" s="6">
        <f t="shared" si="25"/>
        <v>14378.835506100002</v>
      </c>
      <c r="R407" s="7">
        <f t="shared" si="28"/>
        <v>6326.6876226840013</v>
      </c>
      <c r="S407" s="5">
        <v>0</v>
      </c>
      <c r="T407" s="29">
        <f t="shared" si="26"/>
        <v>8052.1478834160007</v>
      </c>
    </row>
    <row r="408" spans="1:20" x14ac:dyDescent="0.3">
      <c r="A408" s="28" t="s">
        <v>702</v>
      </c>
      <c r="B408" s="4" t="s">
        <v>38</v>
      </c>
      <c r="C408" s="4" t="s">
        <v>39</v>
      </c>
      <c r="D408" s="4" t="s">
        <v>364</v>
      </c>
      <c r="E408" s="4" t="s">
        <v>206</v>
      </c>
      <c r="F408" s="22" t="s">
        <v>2874</v>
      </c>
      <c r="G408" s="4" t="s">
        <v>667</v>
      </c>
      <c r="H408" s="4" t="s">
        <v>28</v>
      </c>
      <c r="I408" s="4" t="s">
        <v>38</v>
      </c>
      <c r="J408" s="4" t="s">
        <v>39</v>
      </c>
      <c r="K408" s="4" t="s">
        <v>364</v>
      </c>
      <c r="L408" s="4" t="s">
        <v>206</v>
      </c>
      <c r="M408" s="4" t="s">
        <v>3030</v>
      </c>
      <c r="N408" s="4" t="s">
        <v>3030</v>
      </c>
      <c r="O408" s="4">
        <v>100</v>
      </c>
      <c r="P408" s="5">
        <v>16719</v>
      </c>
      <c r="Q408" s="6">
        <f t="shared" si="25"/>
        <v>8881.9829611500008</v>
      </c>
      <c r="R408" s="7">
        <f t="shared" si="28"/>
        <v>3908.0725029060004</v>
      </c>
      <c r="S408" s="5">
        <v>0</v>
      </c>
      <c r="T408" s="29">
        <f t="shared" si="26"/>
        <v>4973.9104582440004</v>
      </c>
    </row>
    <row r="409" spans="1:20" x14ac:dyDescent="0.3">
      <c r="A409" s="28" t="s">
        <v>1898</v>
      </c>
      <c r="B409" s="4" t="s">
        <v>940</v>
      </c>
      <c r="C409" s="4" t="s">
        <v>941</v>
      </c>
      <c r="D409" s="4" t="s">
        <v>1859</v>
      </c>
      <c r="E409" s="4" t="s">
        <v>1857</v>
      </c>
      <c r="F409" s="22" t="s">
        <v>2690</v>
      </c>
      <c r="G409" s="4" t="s">
        <v>1885</v>
      </c>
      <c r="H409" s="4" t="s">
        <v>10</v>
      </c>
      <c r="I409" s="4" t="s">
        <v>1867</v>
      </c>
      <c r="J409" s="4" t="s">
        <v>1857</v>
      </c>
      <c r="K409" s="4" t="s">
        <v>1859</v>
      </c>
      <c r="L409" s="4" t="s">
        <v>1857</v>
      </c>
      <c r="M409" s="4" t="s">
        <v>3030</v>
      </c>
      <c r="N409" s="4" t="s">
        <v>3030</v>
      </c>
      <c r="O409" s="4">
        <v>100</v>
      </c>
      <c r="P409" s="5">
        <v>117825</v>
      </c>
      <c r="Q409" s="6">
        <f t="shared" si="25"/>
        <v>62594.631401250008</v>
      </c>
      <c r="R409" s="7">
        <f t="shared" si="28"/>
        <v>27541.637816550003</v>
      </c>
      <c r="S409" s="5">
        <v>0</v>
      </c>
      <c r="T409" s="29">
        <f t="shared" si="26"/>
        <v>35052.993584700002</v>
      </c>
    </row>
    <row r="410" spans="1:20" x14ac:dyDescent="0.3">
      <c r="A410" s="28" t="s">
        <v>1898</v>
      </c>
      <c r="B410" s="4" t="s">
        <v>940</v>
      </c>
      <c r="C410" s="4" t="s">
        <v>941</v>
      </c>
      <c r="D410" s="4" t="s">
        <v>1859</v>
      </c>
      <c r="E410" s="4" t="s">
        <v>1857</v>
      </c>
      <c r="F410" s="22" t="s">
        <v>2594</v>
      </c>
      <c r="G410" s="4" t="s">
        <v>1868</v>
      </c>
      <c r="H410" s="4" t="s">
        <v>54</v>
      </c>
      <c r="I410" s="4" t="s">
        <v>1867</v>
      </c>
      <c r="J410" s="4" t="s">
        <v>1857</v>
      </c>
      <c r="K410" s="4" t="s">
        <v>1859</v>
      </c>
      <c r="L410" s="4" t="s">
        <v>1857</v>
      </c>
      <c r="M410" s="4" t="s">
        <v>3030</v>
      </c>
      <c r="N410" s="4" t="s">
        <v>3030</v>
      </c>
      <c r="O410" s="4">
        <v>0</v>
      </c>
      <c r="P410" s="5">
        <v>0</v>
      </c>
      <c r="Q410" s="6">
        <f t="shared" si="25"/>
        <v>0</v>
      </c>
      <c r="R410" s="7">
        <f t="shared" si="28"/>
        <v>0</v>
      </c>
      <c r="S410" s="5">
        <v>0</v>
      </c>
      <c r="T410" s="29">
        <f t="shared" si="26"/>
        <v>0</v>
      </c>
    </row>
    <row r="411" spans="1:20" x14ac:dyDescent="0.3">
      <c r="A411" s="28" t="s">
        <v>1898</v>
      </c>
      <c r="B411" s="4" t="s">
        <v>940</v>
      </c>
      <c r="C411" s="4" t="s">
        <v>941</v>
      </c>
      <c r="D411" s="4" t="s">
        <v>1859</v>
      </c>
      <c r="E411" s="4" t="s">
        <v>1857</v>
      </c>
      <c r="F411" s="22" t="s">
        <v>2830</v>
      </c>
      <c r="G411" s="4" t="s">
        <v>1899</v>
      </c>
      <c r="H411" s="4" t="s">
        <v>54</v>
      </c>
      <c r="I411" s="4" t="s">
        <v>1867</v>
      </c>
      <c r="J411" s="4" t="s">
        <v>1857</v>
      </c>
      <c r="K411" s="4" t="s">
        <v>1859</v>
      </c>
      <c r="L411" s="4" t="s">
        <v>1857</v>
      </c>
      <c r="M411" s="4" t="s">
        <v>3030</v>
      </c>
      <c r="N411" s="4" t="s">
        <v>3030</v>
      </c>
      <c r="O411" s="4">
        <v>0</v>
      </c>
      <c r="P411" s="5">
        <v>0</v>
      </c>
      <c r="Q411" s="6">
        <f t="shared" si="25"/>
        <v>0</v>
      </c>
      <c r="R411" s="7">
        <f t="shared" si="28"/>
        <v>0</v>
      </c>
      <c r="S411" s="5">
        <v>0</v>
      </c>
      <c r="T411" s="29">
        <f t="shared" si="26"/>
        <v>0</v>
      </c>
    </row>
    <row r="412" spans="1:20" x14ac:dyDescent="0.3">
      <c r="A412" s="28" t="s">
        <v>1438</v>
      </c>
      <c r="B412" s="4" t="s">
        <v>953</v>
      </c>
      <c r="C412" s="4" t="s">
        <v>951</v>
      </c>
      <c r="D412" s="4" t="s">
        <v>1936</v>
      </c>
      <c r="E412" s="4" t="s">
        <v>1937</v>
      </c>
      <c r="F412" s="22" t="s">
        <v>2628</v>
      </c>
      <c r="G412" s="4" t="s">
        <v>1343</v>
      </c>
      <c r="H412" s="4" t="s">
        <v>54</v>
      </c>
      <c r="I412" s="4" t="s">
        <v>498</v>
      </c>
      <c r="J412" s="4" t="s">
        <v>147</v>
      </c>
      <c r="K412" s="4" t="s">
        <v>1316</v>
      </c>
      <c r="L412" s="4" t="s">
        <v>150</v>
      </c>
      <c r="M412" s="4" t="s">
        <v>3030</v>
      </c>
      <c r="N412" s="4" t="s">
        <v>3030</v>
      </c>
      <c r="O412" s="4">
        <v>10</v>
      </c>
      <c r="P412" s="5">
        <v>8379</v>
      </c>
      <c r="Q412" s="6">
        <f t="shared" si="25"/>
        <v>4451.3508721500002</v>
      </c>
      <c r="R412" s="7">
        <f t="shared" si="28"/>
        <v>1958.5943837460002</v>
      </c>
      <c r="S412" s="5">
        <v>0</v>
      </c>
      <c r="T412" s="29">
        <f t="shared" si="26"/>
        <v>2492.7564884040003</v>
      </c>
    </row>
    <row r="413" spans="1:20" x14ac:dyDescent="0.3">
      <c r="A413" s="28" t="s">
        <v>1438</v>
      </c>
      <c r="B413" s="4" t="s">
        <v>953</v>
      </c>
      <c r="C413" s="4" t="s">
        <v>951</v>
      </c>
      <c r="D413" s="4" t="s">
        <v>1936</v>
      </c>
      <c r="E413" s="4" t="s">
        <v>1937</v>
      </c>
      <c r="F413" s="22" t="s">
        <v>2580</v>
      </c>
      <c r="G413" s="4" t="s">
        <v>1437</v>
      </c>
      <c r="H413" s="4" t="s">
        <v>10</v>
      </c>
      <c r="I413" s="4" t="s">
        <v>953</v>
      </c>
      <c r="J413" s="4" t="s">
        <v>951</v>
      </c>
      <c r="K413" s="4" t="s">
        <v>1936</v>
      </c>
      <c r="L413" s="4" t="s">
        <v>1937</v>
      </c>
      <c r="M413" s="4" t="s">
        <v>3030</v>
      </c>
      <c r="N413" s="4" t="s">
        <v>3030</v>
      </c>
      <c r="O413" s="4">
        <v>45</v>
      </c>
      <c r="P413" s="5">
        <v>37706</v>
      </c>
      <c r="Q413" s="6">
        <f t="shared" si="25"/>
        <v>20031.344550100002</v>
      </c>
      <c r="R413" s="7">
        <f t="shared" si="28"/>
        <v>8813.7916020440007</v>
      </c>
      <c r="S413" s="5">
        <v>0</v>
      </c>
      <c r="T413" s="29">
        <f t="shared" si="26"/>
        <v>11217.552948056002</v>
      </c>
    </row>
    <row r="414" spans="1:20" x14ac:dyDescent="0.3">
      <c r="A414" s="28" t="s">
        <v>1438</v>
      </c>
      <c r="B414" s="4" t="s">
        <v>953</v>
      </c>
      <c r="C414" s="4" t="s">
        <v>951</v>
      </c>
      <c r="D414" s="4" t="s">
        <v>1936</v>
      </c>
      <c r="E414" s="4" t="s">
        <v>1937</v>
      </c>
      <c r="F414" s="22" t="s">
        <v>2580</v>
      </c>
      <c r="G414" s="4" t="s">
        <v>1437</v>
      </c>
      <c r="H414" s="4" t="s">
        <v>10</v>
      </c>
      <c r="I414" s="4" t="s">
        <v>1939</v>
      </c>
      <c r="J414" s="4" t="s">
        <v>1940</v>
      </c>
      <c r="K414" s="4" t="s">
        <v>1936</v>
      </c>
      <c r="L414" s="4" t="s">
        <v>1937</v>
      </c>
      <c r="M414" s="4" t="s">
        <v>3030</v>
      </c>
      <c r="N414" s="4" t="s">
        <v>3030</v>
      </c>
      <c r="O414" s="4">
        <v>45</v>
      </c>
      <c r="P414" s="5">
        <v>37706</v>
      </c>
      <c r="Q414" s="6">
        <f t="shared" si="25"/>
        <v>20031.344550100002</v>
      </c>
      <c r="R414" s="7">
        <f t="shared" si="28"/>
        <v>8813.7916020440007</v>
      </c>
      <c r="S414" s="5">
        <v>0</v>
      </c>
      <c r="T414" s="29">
        <f t="shared" si="26"/>
        <v>11217.552948056002</v>
      </c>
    </row>
    <row r="415" spans="1:20" x14ac:dyDescent="0.3">
      <c r="A415" s="28" t="s">
        <v>1522</v>
      </c>
      <c r="B415" s="4" t="s">
        <v>362</v>
      </c>
      <c r="C415" s="4" t="s">
        <v>360</v>
      </c>
      <c r="D415" s="4" t="s">
        <v>1316</v>
      </c>
      <c r="E415" s="4" t="s">
        <v>150</v>
      </c>
      <c r="F415" s="22" t="s">
        <v>2554</v>
      </c>
      <c r="G415" s="4" t="s">
        <v>1515</v>
      </c>
      <c r="H415" s="4" t="s">
        <v>10</v>
      </c>
      <c r="I415" s="4" t="s">
        <v>362</v>
      </c>
      <c r="J415" s="4" t="s">
        <v>360</v>
      </c>
      <c r="K415" s="4" t="s">
        <v>1316</v>
      </c>
      <c r="L415" s="4" t="s">
        <v>150</v>
      </c>
      <c r="M415" s="4" t="s">
        <v>3030</v>
      </c>
      <c r="N415" s="4" t="s">
        <v>3030</v>
      </c>
      <c r="O415" s="4">
        <v>100</v>
      </c>
      <c r="P415" s="5">
        <v>2028</v>
      </c>
      <c r="Q415" s="6">
        <f t="shared" si="25"/>
        <v>1077.3767238</v>
      </c>
      <c r="R415" s="7">
        <f t="shared" si="28"/>
        <v>474.04575847200005</v>
      </c>
      <c r="S415" s="5">
        <v>0</v>
      </c>
      <c r="T415" s="29">
        <f t="shared" si="26"/>
        <v>603.33096532800005</v>
      </c>
    </row>
    <row r="416" spans="1:20" x14ac:dyDescent="0.3">
      <c r="A416" s="28" t="s">
        <v>220</v>
      </c>
      <c r="B416" s="4" t="s">
        <v>221</v>
      </c>
      <c r="C416" s="4" t="s">
        <v>219</v>
      </c>
      <c r="D416" s="4" t="s">
        <v>995</v>
      </c>
      <c r="E416" s="4" t="s">
        <v>3037</v>
      </c>
      <c r="F416" s="22" t="s">
        <v>2866</v>
      </c>
      <c r="G416" s="4" t="s">
        <v>218</v>
      </c>
      <c r="H416" s="4" t="s">
        <v>10</v>
      </c>
      <c r="I416" s="4" t="s">
        <v>240</v>
      </c>
      <c r="J416" s="4" t="s">
        <v>241</v>
      </c>
      <c r="K416" s="4" t="s">
        <v>2071</v>
      </c>
      <c r="L416" s="4" t="s">
        <v>3020</v>
      </c>
      <c r="M416" s="4" t="s">
        <v>995</v>
      </c>
      <c r="N416" s="4" t="s">
        <v>3027</v>
      </c>
      <c r="O416" s="4">
        <v>35</v>
      </c>
      <c r="P416" s="5">
        <v>3597</v>
      </c>
      <c r="Q416" s="6">
        <f t="shared" si="25"/>
        <v>1910.9093074500001</v>
      </c>
      <c r="R416" s="7">
        <v>0</v>
      </c>
      <c r="S416" s="7">
        <f>Q416-R416</f>
        <v>1910.9093074500001</v>
      </c>
      <c r="T416" s="29">
        <f t="shared" si="26"/>
        <v>0</v>
      </c>
    </row>
    <row r="417" spans="1:20" x14ac:dyDescent="0.3">
      <c r="A417" s="28" t="s">
        <v>220</v>
      </c>
      <c r="B417" s="4" t="s">
        <v>221</v>
      </c>
      <c r="C417" s="4" t="s">
        <v>219</v>
      </c>
      <c r="D417" s="4" t="s">
        <v>995</v>
      </c>
      <c r="E417" s="4" t="s">
        <v>3037</v>
      </c>
      <c r="F417" s="22" t="s">
        <v>2866</v>
      </c>
      <c r="G417" s="4" t="s">
        <v>218</v>
      </c>
      <c r="H417" s="4" t="s">
        <v>10</v>
      </c>
      <c r="I417" s="4" t="s">
        <v>221</v>
      </c>
      <c r="J417" s="4" t="s">
        <v>219</v>
      </c>
      <c r="K417" s="4" t="s">
        <v>995</v>
      </c>
      <c r="L417" s="4" t="s">
        <v>3037</v>
      </c>
      <c r="M417" s="4" t="s">
        <v>3030</v>
      </c>
      <c r="N417" s="4" t="s">
        <v>3030</v>
      </c>
      <c r="O417" s="4">
        <v>35</v>
      </c>
      <c r="P417" s="5">
        <v>3597</v>
      </c>
      <c r="Q417" s="6">
        <f t="shared" si="25"/>
        <v>1910.9093074500001</v>
      </c>
      <c r="R417" s="7">
        <f>Q417*0.44</f>
        <v>840.80009527800007</v>
      </c>
      <c r="S417" s="5">
        <v>0</v>
      </c>
      <c r="T417" s="29">
        <f t="shared" si="26"/>
        <v>1070.1092121720001</v>
      </c>
    </row>
    <row r="418" spans="1:20" x14ac:dyDescent="0.3">
      <c r="A418" s="28" t="s">
        <v>220</v>
      </c>
      <c r="B418" s="4" t="s">
        <v>221</v>
      </c>
      <c r="C418" s="4" t="s">
        <v>219</v>
      </c>
      <c r="D418" s="4" t="s">
        <v>995</v>
      </c>
      <c r="E418" s="4" t="s">
        <v>3037</v>
      </c>
      <c r="F418" s="22" t="s">
        <v>2503</v>
      </c>
      <c r="G418" s="4" t="s">
        <v>166</v>
      </c>
      <c r="H418" s="4" t="s">
        <v>54</v>
      </c>
      <c r="I418" s="4" t="s">
        <v>240</v>
      </c>
      <c r="J418" s="4" t="s">
        <v>241</v>
      </c>
      <c r="K418" s="4" t="s">
        <v>2071</v>
      </c>
      <c r="L418" s="4" t="s">
        <v>3020</v>
      </c>
      <c r="M418" s="4" t="s">
        <v>142</v>
      </c>
      <c r="N418" s="4" t="s">
        <v>178</v>
      </c>
      <c r="O418" s="4">
        <v>15</v>
      </c>
      <c r="P418" s="5">
        <v>1542</v>
      </c>
      <c r="Q418" s="6">
        <f t="shared" si="25"/>
        <v>819.18881070000009</v>
      </c>
      <c r="R418" s="7">
        <v>0</v>
      </c>
      <c r="S418" s="7">
        <f>Q418-R418</f>
        <v>819.18881070000009</v>
      </c>
      <c r="T418" s="29">
        <f t="shared" si="26"/>
        <v>0</v>
      </c>
    </row>
    <row r="419" spans="1:20" x14ac:dyDescent="0.3">
      <c r="A419" s="28" t="s">
        <v>220</v>
      </c>
      <c r="B419" s="4" t="s">
        <v>221</v>
      </c>
      <c r="C419" s="4" t="s">
        <v>219</v>
      </c>
      <c r="D419" s="4" t="s">
        <v>995</v>
      </c>
      <c r="E419" s="4" t="s">
        <v>3037</v>
      </c>
      <c r="F419" s="22" t="s">
        <v>2503</v>
      </c>
      <c r="G419" s="4" t="s">
        <v>166</v>
      </c>
      <c r="H419" s="4" t="s">
        <v>54</v>
      </c>
      <c r="I419" s="4" t="s">
        <v>165</v>
      </c>
      <c r="J419" s="4" t="s">
        <v>163</v>
      </c>
      <c r="K419" s="4" t="s">
        <v>142</v>
      </c>
      <c r="L419" s="4" t="s">
        <v>143</v>
      </c>
      <c r="M419" s="4" t="s">
        <v>3030</v>
      </c>
      <c r="N419" s="4" t="s">
        <v>3030</v>
      </c>
      <c r="O419" s="4">
        <v>10</v>
      </c>
      <c r="P419" s="5">
        <v>1028</v>
      </c>
      <c r="Q419" s="6">
        <f t="shared" si="25"/>
        <v>546.12587380000002</v>
      </c>
      <c r="R419" s="7">
        <f>Q419*0.44</f>
        <v>240.29538447200002</v>
      </c>
      <c r="S419" s="5">
        <v>0</v>
      </c>
      <c r="T419" s="29">
        <f t="shared" si="26"/>
        <v>305.830489328</v>
      </c>
    </row>
    <row r="420" spans="1:20" x14ac:dyDescent="0.3">
      <c r="A420" s="28" t="s">
        <v>220</v>
      </c>
      <c r="B420" s="4" t="s">
        <v>221</v>
      </c>
      <c r="C420" s="4" t="s">
        <v>219</v>
      </c>
      <c r="D420" s="4" t="s">
        <v>995</v>
      </c>
      <c r="E420" s="4" t="s">
        <v>3037</v>
      </c>
      <c r="F420" s="22" t="s">
        <v>2800</v>
      </c>
      <c r="G420" s="4" t="s">
        <v>168</v>
      </c>
      <c r="H420" s="4" t="s">
        <v>54</v>
      </c>
      <c r="I420" s="4" t="s">
        <v>240</v>
      </c>
      <c r="J420" s="4" t="s">
        <v>241</v>
      </c>
      <c r="K420" s="4" t="s">
        <v>2071</v>
      </c>
      <c r="L420" s="4" t="s">
        <v>3020</v>
      </c>
      <c r="M420" s="4" t="s">
        <v>142</v>
      </c>
      <c r="N420" s="4" t="s">
        <v>178</v>
      </c>
      <c r="O420" s="4">
        <v>5</v>
      </c>
      <c r="P420" s="5">
        <v>513</v>
      </c>
      <c r="Q420" s="6">
        <f t="shared" si="25"/>
        <v>272.53168605000002</v>
      </c>
      <c r="R420" s="7">
        <v>0</v>
      </c>
      <c r="S420" s="7">
        <f>Q420-R420</f>
        <v>272.53168605000002</v>
      </c>
      <c r="T420" s="29">
        <f t="shared" si="26"/>
        <v>0</v>
      </c>
    </row>
    <row r="421" spans="1:20" x14ac:dyDescent="0.3">
      <c r="A421" s="28" t="s">
        <v>491</v>
      </c>
      <c r="B421" s="4" t="s">
        <v>38</v>
      </c>
      <c r="C421" s="4" t="s">
        <v>39</v>
      </c>
      <c r="D421" s="4" t="s">
        <v>364</v>
      </c>
      <c r="E421" s="4" t="s">
        <v>206</v>
      </c>
      <c r="F421" s="22" t="s">
        <v>2702</v>
      </c>
      <c r="G421" s="4" t="s">
        <v>493</v>
      </c>
      <c r="H421" s="4" t="s">
        <v>54</v>
      </c>
      <c r="I421" s="4" t="s">
        <v>378</v>
      </c>
      <c r="J421" s="4" t="s">
        <v>376</v>
      </c>
      <c r="K421" s="4" t="s">
        <v>364</v>
      </c>
      <c r="L421" s="4" t="s">
        <v>206</v>
      </c>
      <c r="M421" s="4" t="s">
        <v>3030</v>
      </c>
      <c r="N421" s="4" t="s">
        <v>3030</v>
      </c>
      <c r="O421" s="4">
        <v>10</v>
      </c>
      <c r="P421" s="5">
        <v>-442</v>
      </c>
      <c r="Q421" s="6">
        <f t="shared" si="25"/>
        <v>-234.81287570000003</v>
      </c>
      <c r="R421" s="7">
        <f t="shared" ref="R421:R452" si="29">Q421*0.44</f>
        <v>-103.31766530800002</v>
      </c>
      <c r="S421" s="5">
        <v>0</v>
      </c>
      <c r="T421" s="29">
        <f t="shared" si="26"/>
        <v>-131.49521039200002</v>
      </c>
    </row>
    <row r="422" spans="1:20" x14ac:dyDescent="0.3">
      <c r="A422" s="28" t="s">
        <v>491</v>
      </c>
      <c r="B422" s="4" t="s">
        <v>38</v>
      </c>
      <c r="C422" s="4" t="s">
        <v>39</v>
      </c>
      <c r="D422" s="4" t="s">
        <v>364</v>
      </c>
      <c r="E422" s="4" t="s">
        <v>206</v>
      </c>
      <c r="F422" s="22" t="s">
        <v>2627</v>
      </c>
      <c r="G422" s="4" t="s">
        <v>490</v>
      </c>
      <c r="H422" s="4" t="s">
        <v>10</v>
      </c>
      <c r="I422" s="4" t="s">
        <v>38</v>
      </c>
      <c r="J422" s="4" t="s">
        <v>39</v>
      </c>
      <c r="K422" s="4" t="s">
        <v>364</v>
      </c>
      <c r="L422" s="4" t="s">
        <v>206</v>
      </c>
      <c r="M422" s="4" t="s">
        <v>3030</v>
      </c>
      <c r="N422" s="4" t="s">
        <v>3030</v>
      </c>
      <c r="O422" s="4">
        <v>35</v>
      </c>
      <c r="P422" s="5">
        <v>-1548</v>
      </c>
      <c r="Q422" s="6">
        <f t="shared" si="25"/>
        <v>-822.37631580000004</v>
      </c>
      <c r="R422" s="7">
        <f t="shared" si="29"/>
        <v>-361.84557895200004</v>
      </c>
      <c r="S422" s="5">
        <v>0</v>
      </c>
      <c r="T422" s="29">
        <f t="shared" si="26"/>
        <v>-460.530736848</v>
      </c>
    </row>
    <row r="423" spans="1:20" x14ac:dyDescent="0.3">
      <c r="A423" s="28" t="s">
        <v>491</v>
      </c>
      <c r="B423" s="4" t="s">
        <v>38</v>
      </c>
      <c r="C423" s="4" t="s">
        <v>39</v>
      </c>
      <c r="D423" s="4" t="s">
        <v>364</v>
      </c>
      <c r="E423" s="4" t="s">
        <v>206</v>
      </c>
      <c r="F423" s="22" t="s">
        <v>2463</v>
      </c>
      <c r="G423" s="4" t="s">
        <v>492</v>
      </c>
      <c r="H423" s="4" t="s">
        <v>28</v>
      </c>
      <c r="I423" s="4" t="s">
        <v>38</v>
      </c>
      <c r="J423" s="4" t="s">
        <v>39</v>
      </c>
      <c r="K423" s="4" t="s">
        <v>364</v>
      </c>
      <c r="L423" s="4" t="s">
        <v>206</v>
      </c>
      <c r="M423" s="4" t="s">
        <v>3030</v>
      </c>
      <c r="N423" s="4" t="s">
        <v>3030</v>
      </c>
      <c r="O423" s="4">
        <v>35</v>
      </c>
      <c r="P423" s="5">
        <v>-1548</v>
      </c>
      <c r="Q423" s="6">
        <f t="shared" si="25"/>
        <v>-822.37631580000004</v>
      </c>
      <c r="R423" s="7">
        <f t="shared" si="29"/>
        <v>-361.84557895200004</v>
      </c>
      <c r="S423" s="5">
        <v>0</v>
      </c>
      <c r="T423" s="29">
        <f t="shared" si="26"/>
        <v>-460.530736848</v>
      </c>
    </row>
    <row r="424" spans="1:20" x14ac:dyDescent="0.3">
      <c r="A424" s="28" t="s">
        <v>491</v>
      </c>
      <c r="B424" s="4" t="s">
        <v>38</v>
      </c>
      <c r="C424" s="4" t="s">
        <v>39</v>
      </c>
      <c r="D424" s="4" t="s">
        <v>364</v>
      </c>
      <c r="E424" s="4" t="s">
        <v>206</v>
      </c>
      <c r="F424" s="22" t="s">
        <v>2395</v>
      </c>
      <c r="G424" s="4" t="s">
        <v>402</v>
      </c>
      <c r="H424" s="4" t="s">
        <v>28</v>
      </c>
      <c r="I424" s="4" t="s">
        <v>32</v>
      </c>
      <c r="J424" s="4" t="s">
        <v>30</v>
      </c>
      <c r="K424" s="4" t="s">
        <v>364</v>
      </c>
      <c r="L424" s="4" t="s">
        <v>206</v>
      </c>
      <c r="M424" s="4" t="s">
        <v>3030</v>
      </c>
      <c r="N424" s="4" t="s">
        <v>3030</v>
      </c>
      <c r="O424" s="4">
        <v>20</v>
      </c>
      <c r="P424" s="5">
        <v>-885</v>
      </c>
      <c r="Q424" s="6">
        <f t="shared" si="25"/>
        <v>-470.15700225000006</v>
      </c>
      <c r="R424" s="7">
        <f t="shared" si="29"/>
        <v>-206.86908099000001</v>
      </c>
      <c r="S424" s="5">
        <v>0</v>
      </c>
      <c r="T424" s="29">
        <f t="shared" si="26"/>
        <v>-263.28792126000008</v>
      </c>
    </row>
    <row r="425" spans="1:20" x14ac:dyDescent="0.3">
      <c r="A425" s="28" t="s">
        <v>2135</v>
      </c>
      <c r="B425" s="4" t="s">
        <v>2104</v>
      </c>
      <c r="C425" s="4" t="s">
        <v>2105</v>
      </c>
      <c r="D425" s="4" t="s">
        <v>2101</v>
      </c>
      <c r="E425" s="4" t="s">
        <v>272</v>
      </c>
      <c r="F425" s="22" t="s">
        <v>2897</v>
      </c>
      <c r="G425" s="4" t="s">
        <v>2121</v>
      </c>
      <c r="H425" s="4" t="s">
        <v>54</v>
      </c>
      <c r="I425" s="4" t="s">
        <v>2119</v>
      </c>
      <c r="J425" s="4" t="s">
        <v>2120</v>
      </c>
      <c r="K425" s="4" t="s">
        <v>2101</v>
      </c>
      <c r="L425" s="4" t="s">
        <v>272</v>
      </c>
      <c r="M425" s="4" t="s">
        <v>3030</v>
      </c>
      <c r="N425" s="4" t="s">
        <v>3030</v>
      </c>
      <c r="O425" s="4">
        <v>12.5</v>
      </c>
      <c r="P425" s="5">
        <v>185</v>
      </c>
      <c r="Q425" s="6">
        <f t="shared" si="25"/>
        <v>98.281407250000015</v>
      </c>
      <c r="R425" s="7">
        <f t="shared" si="29"/>
        <v>43.243819190000004</v>
      </c>
      <c r="S425" s="5">
        <v>0</v>
      </c>
      <c r="T425" s="29">
        <f t="shared" si="26"/>
        <v>55.037588060000012</v>
      </c>
    </row>
    <row r="426" spans="1:20" x14ac:dyDescent="0.3">
      <c r="A426" s="28" t="s">
        <v>2135</v>
      </c>
      <c r="B426" s="4" t="s">
        <v>2104</v>
      </c>
      <c r="C426" s="4" t="s">
        <v>2105</v>
      </c>
      <c r="D426" s="4" t="s">
        <v>2101</v>
      </c>
      <c r="E426" s="4" t="s">
        <v>272</v>
      </c>
      <c r="F426" s="22" t="s">
        <v>2449</v>
      </c>
      <c r="G426" s="4" t="s">
        <v>2102</v>
      </c>
      <c r="H426" s="4" t="s">
        <v>54</v>
      </c>
      <c r="I426" s="4" t="s">
        <v>2104</v>
      </c>
      <c r="J426" s="4" t="s">
        <v>2105</v>
      </c>
      <c r="K426" s="4" t="s">
        <v>2101</v>
      </c>
      <c r="L426" s="4" t="s">
        <v>272</v>
      </c>
      <c r="M426" s="4" t="s">
        <v>3030</v>
      </c>
      <c r="N426" s="4" t="s">
        <v>3030</v>
      </c>
      <c r="O426" s="4">
        <v>12.5</v>
      </c>
      <c r="P426" s="5">
        <v>185</v>
      </c>
      <c r="Q426" s="6">
        <f t="shared" si="25"/>
        <v>98.281407250000015</v>
      </c>
      <c r="R426" s="7">
        <f t="shared" si="29"/>
        <v>43.243819190000004</v>
      </c>
      <c r="S426" s="5">
        <v>0</v>
      </c>
      <c r="T426" s="29">
        <f t="shared" si="26"/>
        <v>55.037588060000012</v>
      </c>
    </row>
    <row r="427" spans="1:20" x14ac:dyDescent="0.3">
      <c r="A427" s="28" t="s">
        <v>2135</v>
      </c>
      <c r="B427" s="4" t="s">
        <v>2104</v>
      </c>
      <c r="C427" s="4" t="s">
        <v>2105</v>
      </c>
      <c r="D427" s="4" t="s">
        <v>2101</v>
      </c>
      <c r="E427" s="4" t="s">
        <v>272</v>
      </c>
      <c r="F427" s="22" t="s">
        <v>2802</v>
      </c>
      <c r="G427" s="4" t="s">
        <v>2134</v>
      </c>
      <c r="H427" s="4" t="s">
        <v>10</v>
      </c>
      <c r="I427" s="4" t="s">
        <v>2104</v>
      </c>
      <c r="J427" s="4" t="s">
        <v>2105</v>
      </c>
      <c r="K427" s="4" t="s">
        <v>2101</v>
      </c>
      <c r="L427" s="4" t="s">
        <v>272</v>
      </c>
      <c r="M427" s="4" t="s">
        <v>3030</v>
      </c>
      <c r="N427" s="4" t="s">
        <v>3030</v>
      </c>
      <c r="O427" s="4">
        <v>75</v>
      </c>
      <c r="P427" s="5">
        <v>1107</v>
      </c>
      <c r="Q427" s="6">
        <f t="shared" si="25"/>
        <v>588.09469095000009</v>
      </c>
      <c r="R427" s="7">
        <f t="shared" si="29"/>
        <v>258.76166401800003</v>
      </c>
      <c r="S427" s="5">
        <v>0</v>
      </c>
      <c r="T427" s="29">
        <f t="shared" si="26"/>
        <v>329.33302693200005</v>
      </c>
    </row>
    <row r="428" spans="1:20" x14ac:dyDescent="0.3">
      <c r="A428" s="28" t="s">
        <v>495</v>
      </c>
      <c r="B428" s="4" t="s">
        <v>374</v>
      </c>
      <c r="C428" s="4" t="s">
        <v>372</v>
      </c>
      <c r="D428" s="4" t="s">
        <v>364</v>
      </c>
      <c r="E428" s="4" t="s">
        <v>206</v>
      </c>
      <c r="F428" s="22" t="s">
        <v>2482</v>
      </c>
      <c r="G428" s="4" t="s">
        <v>494</v>
      </c>
      <c r="H428" s="4" t="s">
        <v>10</v>
      </c>
      <c r="I428" s="4" t="s">
        <v>374</v>
      </c>
      <c r="J428" s="4" t="s">
        <v>372</v>
      </c>
      <c r="K428" s="4" t="s">
        <v>364</v>
      </c>
      <c r="L428" s="4" t="s">
        <v>206</v>
      </c>
      <c r="M428" s="4" t="s">
        <v>3030</v>
      </c>
      <c r="N428" s="4" t="s">
        <v>3030</v>
      </c>
      <c r="O428" s="4">
        <v>100</v>
      </c>
      <c r="P428" s="5">
        <v>75902</v>
      </c>
      <c r="Q428" s="6">
        <f t="shared" si="25"/>
        <v>40323.002016700004</v>
      </c>
      <c r="R428" s="7">
        <f t="shared" si="29"/>
        <v>17742.120887348003</v>
      </c>
      <c r="S428" s="5">
        <v>0</v>
      </c>
      <c r="T428" s="29">
        <f t="shared" si="26"/>
        <v>22580.881129352001</v>
      </c>
    </row>
    <row r="429" spans="1:20" x14ac:dyDescent="0.3">
      <c r="A429" s="28" t="s">
        <v>871</v>
      </c>
      <c r="B429" s="4" t="s">
        <v>378</v>
      </c>
      <c r="C429" s="4" t="s">
        <v>376</v>
      </c>
      <c r="D429" s="4" t="s">
        <v>364</v>
      </c>
      <c r="E429" s="4" t="s">
        <v>206</v>
      </c>
      <c r="F429" s="22" t="s">
        <v>2702</v>
      </c>
      <c r="G429" s="4" t="s">
        <v>493</v>
      </c>
      <c r="H429" s="4" t="s">
        <v>10</v>
      </c>
      <c r="I429" s="4" t="s">
        <v>378</v>
      </c>
      <c r="J429" s="4" t="s">
        <v>376</v>
      </c>
      <c r="K429" s="4" t="s">
        <v>364</v>
      </c>
      <c r="L429" s="4" t="s">
        <v>206</v>
      </c>
      <c r="M429" s="4" t="s">
        <v>3030</v>
      </c>
      <c r="N429" s="4" t="s">
        <v>3030</v>
      </c>
      <c r="O429" s="4">
        <v>84</v>
      </c>
      <c r="P429" s="5">
        <v>-608</v>
      </c>
      <c r="Q429" s="6">
        <f t="shared" si="25"/>
        <v>-323.00051680000001</v>
      </c>
      <c r="R429" s="7">
        <f t="shared" si="29"/>
        <v>-142.120227392</v>
      </c>
      <c r="S429" s="5">
        <v>0</v>
      </c>
      <c r="T429" s="29">
        <f t="shared" si="26"/>
        <v>-180.88028940800001</v>
      </c>
    </row>
    <row r="430" spans="1:20" x14ac:dyDescent="0.3">
      <c r="A430" s="28" t="s">
        <v>871</v>
      </c>
      <c r="B430" s="4" t="s">
        <v>378</v>
      </c>
      <c r="C430" s="4" t="s">
        <v>376</v>
      </c>
      <c r="D430" s="4" t="s">
        <v>364</v>
      </c>
      <c r="E430" s="4" t="s">
        <v>206</v>
      </c>
      <c r="F430" s="22" t="s">
        <v>2939</v>
      </c>
      <c r="G430" s="4" t="s">
        <v>2219</v>
      </c>
      <c r="H430" s="4" t="s">
        <v>48</v>
      </c>
      <c r="I430" s="4" t="s">
        <v>2190</v>
      </c>
      <c r="J430" s="4" t="s">
        <v>2188</v>
      </c>
      <c r="K430" s="4" t="s">
        <v>2167</v>
      </c>
      <c r="L430" s="4" t="s">
        <v>2168</v>
      </c>
      <c r="M430" s="4" t="s">
        <v>3030</v>
      </c>
      <c r="N430" s="4" t="s">
        <v>3030</v>
      </c>
      <c r="O430" s="4">
        <v>16</v>
      </c>
      <c r="P430" s="5">
        <v>-116</v>
      </c>
      <c r="Q430" s="6">
        <f t="shared" si="25"/>
        <v>-61.625098600000008</v>
      </c>
      <c r="R430" s="7">
        <f t="shared" si="29"/>
        <v>-27.115043384000003</v>
      </c>
      <c r="S430" s="5">
        <v>0</v>
      </c>
      <c r="T430" s="29">
        <f t="shared" si="26"/>
        <v>-34.510055216000005</v>
      </c>
    </row>
    <row r="431" spans="1:20" x14ac:dyDescent="0.3">
      <c r="A431" s="28" t="s">
        <v>1973</v>
      </c>
      <c r="B431" s="4" t="s">
        <v>953</v>
      </c>
      <c r="C431" s="4" t="s">
        <v>951</v>
      </c>
      <c r="D431" s="4" t="s">
        <v>1936</v>
      </c>
      <c r="E431" s="4" t="s">
        <v>1937</v>
      </c>
      <c r="F431" s="22" t="s">
        <v>2715</v>
      </c>
      <c r="G431" s="4" t="s">
        <v>1974</v>
      </c>
      <c r="H431" s="4" t="s">
        <v>54</v>
      </c>
      <c r="I431" s="4" t="s">
        <v>953</v>
      </c>
      <c r="J431" s="4" t="s">
        <v>951</v>
      </c>
      <c r="K431" s="4" t="s">
        <v>1936</v>
      </c>
      <c r="L431" s="4" t="s">
        <v>1937</v>
      </c>
      <c r="M431" s="4" t="s">
        <v>3030</v>
      </c>
      <c r="N431" s="4" t="s">
        <v>3030</v>
      </c>
      <c r="O431" s="4">
        <v>2.5</v>
      </c>
      <c r="P431" s="5">
        <v>199</v>
      </c>
      <c r="Q431" s="6">
        <f t="shared" si="25"/>
        <v>105.71891915</v>
      </c>
      <c r="R431" s="7">
        <f t="shared" si="29"/>
        <v>46.516324426000004</v>
      </c>
      <c r="S431" s="5">
        <v>0</v>
      </c>
      <c r="T431" s="29">
        <f t="shared" si="26"/>
        <v>59.202594724000001</v>
      </c>
    </row>
    <row r="432" spans="1:20" x14ac:dyDescent="0.3">
      <c r="A432" s="28" t="s">
        <v>1973</v>
      </c>
      <c r="B432" s="4" t="s">
        <v>953</v>
      </c>
      <c r="C432" s="4" t="s">
        <v>951</v>
      </c>
      <c r="D432" s="4" t="s">
        <v>1936</v>
      </c>
      <c r="E432" s="4" t="s">
        <v>1937</v>
      </c>
      <c r="F432" s="22" t="s">
        <v>2715</v>
      </c>
      <c r="G432" s="4" t="s">
        <v>1974</v>
      </c>
      <c r="H432" s="4" t="s">
        <v>54</v>
      </c>
      <c r="I432" s="4" t="s">
        <v>1939</v>
      </c>
      <c r="J432" s="4" t="s">
        <v>1940</v>
      </c>
      <c r="K432" s="4" t="s">
        <v>1936</v>
      </c>
      <c r="L432" s="4" t="s">
        <v>1937</v>
      </c>
      <c r="M432" s="4" t="s">
        <v>3030</v>
      </c>
      <c r="N432" s="4" t="s">
        <v>3030</v>
      </c>
      <c r="O432" s="4">
        <v>2.5</v>
      </c>
      <c r="P432" s="5">
        <v>199</v>
      </c>
      <c r="Q432" s="6">
        <f t="shared" si="25"/>
        <v>105.71891915</v>
      </c>
      <c r="R432" s="7">
        <f t="shared" si="29"/>
        <v>46.516324426000004</v>
      </c>
      <c r="S432" s="5">
        <v>0</v>
      </c>
      <c r="T432" s="29">
        <f t="shared" si="26"/>
        <v>59.202594724000001</v>
      </c>
    </row>
    <row r="433" spans="1:20" x14ac:dyDescent="0.3">
      <c r="A433" s="28" t="s">
        <v>1973</v>
      </c>
      <c r="B433" s="4" t="s">
        <v>953</v>
      </c>
      <c r="C433" s="4" t="s">
        <v>951</v>
      </c>
      <c r="D433" s="4" t="s">
        <v>1936</v>
      </c>
      <c r="E433" s="4" t="s">
        <v>1937</v>
      </c>
      <c r="F433" s="22" t="s">
        <v>2451</v>
      </c>
      <c r="G433" s="4" t="s">
        <v>1975</v>
      </c>
      <c r="H433" s="4" t="s">
        <v>54</v>
      </c>
      <c r="I433" s="4" t="s">
        <v>953</v>
      </c>
      <c r="J433" s="4" t="s">
        <v>951</v>
      </c>
      <c r="K433" s="4" t="s">
        <v>1936</v>
      </c>
      <c r="L433" s="4" t="s">
        <v>1937</v>
      </c>
      <c r="M433" s="4" t="s">
        <v>3030</v>
      </c>
      <c r="N433" s="4" t="s">
        <v>3030</v>
      </c>
      <c r="O433" s="4">
        <v>2.5</v>
      </c>
      <c r="P433" s="5">
        <v>199</v>
      </c>
      <c r="Q433" s="6">
        <f t="shared" si="25"/>
        <v>105.71891915</v>
      </c>
      <c r="R433" s="7">
        <f t="shared" si="29"/>
        <v>46.516324426000004</v>
      </c>
      <c r="S433" s="5">
        <v>0</v>
      </c>
      <c r="T433" s="29">
        <f t="shared" si="26"/>
        <v>59.202594724000001</v>
      </c>
    </row>
    <row r="434" spans="1:20" x14ac:dyDescent="0.3">
      <c r="A434" s="28" t="s">
        <v>1973</v>
      </c>
      <c r="B434" s="4" t="s">
        <v>953</v>
      </c>
      <c r="C434" s="4" t="s">
        <v>951</v>
      </c>
      <c r="D434" s="4" t="s">
        <v>1936</v>
      </c>
      <c r="E434" s="4" t="s">
        <v>1937</v>
      </c>
      <c r="F434" s="22" t="s">
        <v>2451</v>
      </c>
      <c r="G434" s="4" t="s">
        <v>1975</v>
      </c>
      <c r="H434" s="4" t="s">
        <v>54</v>
      </c>
      <c r="I434" s="4" t="s">
        <v>1939</v>
      </c>
      <c r="J434" s="4" t="s">
        <v>1940</v>
      </c>
      <c r="K434" s="4" t="s">
        <v>1936</v>
      </c>
      <c r="L434" s="4" t="s">
        <v>1937</v>
      </c>
      <c r="M434" s="4" t="s">
        <v>3030</v>
      </c>
      <c r="N434" s="4" t="s">
        <v>3030</v>
      </c>
      <c r="O434" s="4">
        <v>2.5</v>
      </c>
      <c r="P434" s="5">
        <v>199</v>
      </c>
      <c r="Q434" s="6">
        <f t="shared" si="25"/>
        <v>105.71891915</v>
      </c>
      <c r="R434" s="7">
        <f t="shared" si="29"/>
        <v>46.516324426000004</v>
      </c>
      <c r="S434" s="5">
        <v>0</v>
      </c>
      <c r="T434" s="29">
        <f t="shared" si="26"/>
        <v>59.202594724000001</v>
      </c>
    </row>
    <row r="435" spans="1:20" x14ac:dyDescent="0.3">
      <c r="A435" s="28" t="s">
        <v>1973</v>
      </c>
      <c r="B435" s="4" t="s">
        <v>953</v>
      </c>
      <c r="C435" s="4" t="s">
        <v>951</v>
      </c>
      <c r="D435" s="4" t="s">
        <v>1936</v>
      </c>
      <c r="E435" s="4" t="s">
        <v>1937</v>
      </c>
      <c r="F435" s="22" t="s">
        <v>2806</v>
      </c>
      <c r="G435" s="4" t="s">
        <v>1972</v>
      </c>
      <c r="H435" s="4" t="s">
        <v>10</v>
      </c>
      <c r="I435" s="4" t="s">
        <v>953</v>
      </c>
      <c r="J435" s="4" t="s">
        <v>951</v>
      </c>
      <c r="K435" s="4" t="s">
        <v>1936</v>
      </c>
      <c r="L435" s="4" t="s">
        <v>1937</v>
      </c>
      <c r="M435" s="4" t="s">
        <v>3030</v>
      </c>
      <c r="N435" s="4" t="s">
        <v>3030</v>
      </c>
      <c r="O435" s="4">
        <v>45</v>
      </c>
      <c r="P435" s="5">
        <v>3577</v>
      </c>
      <c r="Q435" s="6">
        <f t="shared" si="25"/>
        <v>1900.2842904500003</v>
      </c>
      <c r="R435" s="7">
        <f t="shared" si="29"/>
        <v>836.1250877980001</v>
      </c>
      <c r="S435" s="5">
        <v>0</v>
      </c>
      <c r="T435" s="29">
        <f t="shared" si="26"/>
        <v>1064.1592026520002</v>
      </c>
    </row>
    <row r="436" spans="1:20" x14ac:dyDescent="0.3">
      <c r="A436" s="28" t="s">
        <v>1973</v>
      </c>
      <c r="B436" s="4" t="s">
        <v>953</v>
      </c>
      <c r="C436" s="4" t="s">
        <v>951</v>
      </c>
      <c r="D436" s="4" t="s">
        <v>1936</v>
      </c>
      <c r="E436" s="4" t="s">
        <v>1937</v>
      </c>
      <c r="F436" s="22" t="s">
        <v>2806</v>
      </c>
      <c r="G436" s="4" t="s">
        <v>1972</v>
      </c>
      <c r="H436" s="4" t="s">
        <v>10</v>
      </c>
      <c r="I436" s="4" t="s">
        <v>1939</v>
      </c>
      <c r="J436" s="4" t="s">
        <v>1940</v>
      </c>
      <c r="K436" s="4" t="s">
        <v>1936</v>
      </c>
      <c r="L436" s="4" t="s">
        <v>1937</v>
      </c>
      <c r="M436" s="4" t="s">
        <v>3030</v>
      </c>
      <c r="N436" s="4" t="s">
        <v>3030</v>
      </c>
      <c r="O436" s="4">
        <v>45</v>
      </c>
      <c r="P436" s="5">
        <v>3577</v>
      </c>
      <c r="Q436" s="6">
        <f t="shared" si="25"/>
        <v>1900.2842904500003</v>
      </c>
      <c r="R436" s="7">
        <f t="shared" si="29"/>
        <v>836.1250877980001</v>
      </c>
      <c r="S436" s="5">
        <v>0</v>
      </c>
      <c r="T436" s="29">
        <f t="shared" si="26"/>
        <v>1064.1592026520002</v>
      </c>
    </row>
    <row r="437" spans="1:20" x14ac:dyDescent="0.3">
      <c r="A437" s="28" t="s">
        <v>869</v>
      </c>
      <c r="B437" s="4" t="s">
        <v>16</v>
      </c>
      <c r="C437" s="4" t="s">
        <v>17</v>
      </c>
      <c r="D437" s="4" t="s">
        <v>364</v>
      </c>
      <c r="E437" s="4" t="s">
        <v>206</v>
      </c>
      <c r="F437" s="22" t="s">
        <v>2414</v>
      </c>
      <c r="G437" s="4" t="s">
        <v>408</v>
      </c>
      <c r="H437" s="4" t="s">
        <v>10</v>
      </c>
      <c r="I437" s="4" t="s">
        <v>16</v>
      </c>
      <c r="J437" s="4" t="s">
        <v>17</v>
      </c>
      <c r="K437" s="4" t="s">
        <v>364</v>
      </c>
      <c r="L437" s="4" t="s">
        <v>206</v>
      </c>
      <c r="M437" s="4" t="s">
        <v>3030</v>
      </c>
      <c r="N437" s="4" t="s">
        <v>3030</v>
      </c>
      <c r="O437" s="4">
        <v>60</v>
      </c>
      <c r="P437" s="5">
        <v>4444</v>
      </c>
      <c r="Q437" s="6">
        <f t="shared" si="25"/>
        <v>2360.8787774000002</v>
      </c>
      <c r="R437" s="7">
        <f t="shared" si="29"/>
        <v>1038.7866620560001</v>
      </c>
      <c r="S437" s="5">
        <v>0</v>
      </c>
      <c r="T437" s="29">
        <f t="shared" si="26"/>
        <v>1322.0921153440001</v>
      </c>
    </row>
    <row r="438" spans="1:20" x14ac:dyDescent="0.3">
      <c r="A438" s="28" t="s">
        <v>869</v>
      </c>
      <c r="B438" s="4" t="s">
        <v>16</v>
      </c>
      <c r="C438" s="4" t="s">
        <v>17</v>
      </c>
      <c r="D438" s="4" t="s">
        <v>364</v>
      </c>
      <c r="E438" s="4" t="s">
        <v>206</v>
      </c>
      <c r="F438" s="22" t="s">
        <v>2783</v>
      </c>
      <c r="G438" s="4" t="s">
        <v>410</v>
      </c>
      <c r="H438" s="4" t="s">
        <v>28</v>
      </c>
      <c r="I438" s="4" t="s">
        <v>16</v>
      </c>
      <c r="J438" s="4" t="s">
        <v>17</v>
      </c>
      <c r="K438" s="4" t="s">
        <v>364</v>
      </c>
      <c r="L438" s="4" t="s">
        <v>206</v>
      </c>
      <c r="M438" s="4" t="s">
        <v>3030</v>
      </c>
      <c r="N438" s="4" t="s">
        <v>3030</v>
      </c>
      <c r="O438" s="4">
        <v>40</v>
      </c>
      <c r="P438" s="5">
        <v>2964</v>
      </c>
      <c r="Q438" s="6">
        <f t="shared" si="25"/>
        <v>1574.6275194000002</v>
      </c>
      <c r="R438" s="7">
        <f t="shared" si="29"/>
        <v>692.8361085360001</v>
      </c>
      <c r="S438" s="5">
        <v>0</v>
      </c>
      <c r="T438" s="29">
        <f t="shared" si="26"/>
        <v>881.79141086400011</v>
      </c>
    </row>
    <row r="439" spans="1:20" x14ac:dyDescent="0.3">
      <c r="A439" s="28" t="s">
        <v>1839</v>
      </c>
      <c r="B439" s="4" t="s">
        <v>200</v>
      </c>
      <c r="C439" s="4" t="s">
        <v>198</v>
      </c>
      <c r="D439" s="4" t="s">
        <v>1316</v>
      </c>
      <c r="E439" s="4" t="s">
        <v>150</v>
      </c>
      <c r="F439" s="22" t="s">
        <v>2927</v>
      </c>
      <c r="G439" s="4" t="s">
        <v>1794</v>
      </c>
      <c r="H439" s="4" t="s">
        <v>10</v>
      </c>
      <c r="I439" s="4" t="s">
        <v>200</v>
      </c>
      <c r="J439" s="4" t="s">
        <v>198</v>
      </c>
      <c r="K439" s="4" t="s">
        <v>1316</v>
      </c>
      <c r="L439" s="4" t="s">
        <v>150</v>
      </c>
      <c r="M439" s="4" t="s">
        <v>3030</v>
      </c>
      <c r="N439" s="4" t="s">
        <v>3030</v>
      </c>
      <c r="O439" s="4">
        <v>100</v>
      </c>
      <c r="P439" s="5">
        <v>25886</v>
      </c>
      <c r="Q439" s="6">
        <f t="shared" si="25"/>
        <v>13751.959503100001</v>
      </c>
      <c r="R439" s="7">
        <f t="shared" si="29"/>
        <v>6050.8621813640002</v>
      </c>
      <c r="S439" s="5">
        <v>0</v>
      </c>
      <c r="T439" s="29">
        <f t="shared" si="26"/>
        <v>7701.0973217360006</v>
      </c>
    </row>
    <row r="440" spans="1:20" x14ac:dyDescent="0.3">
      <c r="A440" s="28" t="s">
        <v>1539</v>
      </c>
      <c r="B440" s="4" t="s">
        <v>362</v>
      </c>
      <c r="C440" s="4" t="s">
        <v>360</v>
      </c>
      <c r="D440" s="4" t="s">
        <v>1316</v>
      </c>
      <c r="E440" s="4" t="s">
        <v>150</v>
      </c>
      <c r="F440" s="22" t="s">
        <v>2473</v>
      </c>
      <c r="G440" s="4" t="s">
        <v>1505</v>
      </c>
      <c r="H440" s="4" t="s">
        <v>10</v>
      </c>
      <c r="I440" s="4" t="s">
        <v>362</v>
      </c>
      <c r="J440" s="4" t="s">
        <v>360</v>
      </c>
      <c r="K440" s="4" t="s">
        <v>1316</v>
      </c>
      <c r="L440" s="4" t="s">
        <v>150</v>
      </c>
      <c r="M440" s="4" t="s">
        <v>3030</v>
      </c>
      <c r="N440" s="4" t="s">
        <v>3030</v>
      </c>
      <c r="O440" s="4">
        <v>100</v>
      </c>
      <c r="P440" s="5">
        <v>30000</v>
      </c>
      <c r="Q440" s="6">
        <f t="shared" si="25"/>
        <v>15937.525500000002</v>
      </c>
      <c r="R440" s="7">
        <f t="shared" si="29"/>
        <v>7012.5112200000003</v>
      </c>
      <c r="S440" s="5">
        <v>0</v>
      </c>
      <c r="T440" s="29">
        <f t="shared" si="26"/>
        <v>8925.0142800000012</v>
      </c>
    </row>
    <row r="441" spans="1:20" x14ac:dyDescent="0.3">
      <c r="A441" s="28" t="s">
        <v>872</v>
      </c>
      <c r="B441" s="4" t="s">
        <v>374</v>
      </c>
      <c r="C441" s="4" t="s">
        <v>372</v>
      </c>
      <c r="D441" s="4" t="s">
        <v>364</v>
      </c>
      <c r="E441" s="4" t="s">
        <v>206</v>
      </c>
      <c r="F441" s="22" t="s">
        <v>2482</v>
      </c>
      <c r="G441" s="4" t="s">
        <v>494</v>
      </c>
      <c r="H441" s="4" t="s">
        <v>54</v>
      </c>
      <c r="I441" s="4" t="s">
        <v>374</v>
      </c>
      <c r="J441" s="4" t="s">
        <v>372</v>
      </c>
      <c r="K441" s="4" t="s">
        <v>364</v>
      </c>
      <c r="L441" s="4" t="s">
        <v>206</v>
      </c>
      <c r="M441" s="4" t="s">
        <v>3030</v>
      </c>
      <c r="N441" s="4" t="s">
        <v>3030</v>
      </c>
      <c r="O441" s="4">
        <v>50</v>
      </c>
      <c r="P441" s="5">
        <v>84033</v>
      </c>
      <c r="Q441" s="6">
        <f t="shared" si="25"/>
        <v>44642.602678050003</v>
      </c>
      <c r="R441" s="7">
        <f t="shared" si="29"/>
        <v>19642.745178342</v>
      </c>
      <c r="S441" s="5">
        <v>0</v>
      </c>
      <c r="T441" s="29">
        <f t="shared" si="26"/>
        <v>24999.857499708003</v>
      </c>
    </row>
    <row r="442" spans="1:20" x14ac:dyDescent="0.3">
      <c r="A442" s="28" t="s">
        <v>872</v>
      </c>
      <c r="B442" s="4" t="s">
        <v>374</v>
      </c>
      <c r="C442" s="4" t="s">
        <v>372</v>
      </c>
      <c r="D442" s="4" t="s">
        <v>364</v>
      </c>
      <c r="E442" s="4" t="s">
        <v>206</v>
      </c>
      <c r="F442" s="22" t="s">
        <v>2478</v>
      </c>
      <c r="G442" s="4" t="s">
        <v>432</v>
      </c>
      <c r="H442" s="4" t="s">
        <v>10</v>
      </c>
      <c r="I442" s="4" t="s">
        <v>374</v>
      </c>
      <c r="J442" s="4" t="s">
        <v>372</v>
      </c>
      <c r="K442" s="4" t="s">
        <v>364</v>
      </c>
      <c r="L442" s="4" t="s">
        <v>206</v>
      </c>
      <c r="M442" s="4" t="s">
        <v>3030</v>
      </c>
      <c r="N442" s="4" t="s">
        <v>3030</v>
      </c>
      <c r="O442" s="4">
        <v>50</v>
      </c>
      <c r="P442" s="5">
        <v>84033</v>
      </c>
      <c r="Q442" s="6">
        <f t="shared" si="25"/>
        <v>44642.602678050003</v>
      </c>
      <c r="R442" s="7">
        <f t="shared" si="29"/>
        <v>19642.745178342</v>
      </c>
      <c r="S442" s="5">
        <v>0</v>
      </c>
      <c r="T442" s="29">
        <f t="shared" si="26"/>
        <v>24999.857499708003</v>
      </c>
    </row>
    <row r="443" spans="1:20" x14ac:dyDescent="0.3">
      <c r="A443" s="28" t="s">
        <v>1933</v>
      </c>
      <c r="B443" s="4" t="s">
        <v>940</v>
      </c>
      <c r="C443" s="4" t="s">
        <v>941</v>
      </c>
      <c r="D443" s="4" t="s">
        <v>1859</v>
      </c>
      <c r="E443" s="4" t="s">
        <v>1857</v>
      </c>
      <c r="F443" s="22" t="s">
        <v>2830</v>
      </c>
      <c r="G443" s="4" t="s">
        <v>1899</v>
      </c>
      <c r="H443" s="4" t="s">
        <v>10</v>
      </c>
      <c r="I443" s="4" t="s">
        <v>940</v>
      </c>
      <c r="J443" s="4" t="s">
        <v>941</v>
      </c>
      <c r="K443" s="4" t="s">
        <v>1859</v>
      </c>
      <c r="L443" s="4" t="s">
        <v>1857</v>
      </c>
      <c r="M443" s="4" t="s">
        <v>3030</v>
      </c>
      <c r="N443" s="4" t="s">
        <v>3030</v>
      </c>
      <c r="O443" s="4">
        <v>100</v>
      </c>
      <c r="P443" s="5">
        <v>3031</v>
      </c>
      <c r="Q443" s="6">
        <f t="shared" si="25"/>
        <v>1610.2213263500003</v>
      </c>
      <c r="R443" s="7">
        <f t="shared" si="29"/>
        <v>708.4973835940001</v>
      </c>
      <c r="S443" s="5">
        <v>0</v>
      </c>
      <c r="T443" s="29">
        <f t="shared" si="26"/>
        <v>901.72394275600016</v>
      </c>
    </row>
    <row r="444" spans="1:20" x14ac:dyDescent="0.3">
      <c r="A444" s="28" t="s">
        <v>1365</v>
      </c>
      <c r="B444" s="4" t="s">
        <v>822</v>
      </c>
      <c r="C444" s="4" t="s">
        <v>820</v>
      </c>
      <c r="D444" s="4" t="s">
        <v>1316</v>
      </c>
      <c r="E444" s="4" t="s">
        <v>150</v>
      </c>
      <c r="F444" s="22" t="s">
        <v>2551</v>
      </c>
      <c r="G444" s="4" t="s">
        <v>1359</v>
      </c>
      <c r="H444" s="4" t="s">
        <v>10</v>
      </c>
      <c r="I444" s="4" t="s">
        <v>498</v>
      </c>
      <c r="J444" s="4" t="s">
        <v>147</v>
      </c>
      <c r="K444" s="4" t="s">
        <v>1316</v>
      </c>
      <c r="L444" s="4" t="s">
        <v>150</v>
      </c>
      <c r="M444" s="4" t="s">
        <v>3030</v>
      </c>
      <c r="N444" s="4" t="s">
        <v>3030</v>
      </c>
      <c r="O444" s="4">
        <v>50</v>
      </c>
      <c r="P444" s="5">
        <v>0</v>
      </c>
      <c r="Q444" s="6">
        <f t="shared" si="25"/>
        <v>0</v>
      </c>
      <c r="R444" s="7">
        <f t="shared" si="29"/>
        <v>0</v>
      </c>
      <c r="S444" s="5">
        <v>0</v>
      </c>
      <c r="T444" s="29">
        <f t="shared" si="26"/>
        <v>0</v>
      </c>
    </row>
    <row r="445" spans="1:20" x14ac:dyDescent="0.3">
      <c r="A445" s="28" t="s">
        <v>1365</v>
      </c>
      <c r="B445" s="4" t="s">
        <v>822</v>
      </c>
      <c r="C445" s="4" t="s">
        <v>820</v>
      </c>
      <c r="D445" s="4" t="s">
        <v>1316</v>
      </c>
      <c r="E445" s="4" t="s">
        <v>150</v>
      </c>
      <c r="F445" s="22" t="s">
        <v>2551</v>
      </c>
      <c r="G445" s="4" t="s">
        <v>1359</v>
      </c>
      <c r="H445" s="4" t="s">
        <v>10</v>
      </c>
      <c r="I445" s="4" t="s">
        <v>822</v>
      </c>
      <c r="J445" s="4" t="s">
        <v>820</v>
      </c>
      <c r="K445" s="4" t="s">
        <v>1316</v>
      </c>
      <c r="L445" s="4" t="s">
        <v>150</v>
      </c>
      <c r="M445" s="4" t="s">
        <v>3030</v>
      </c>
      <c r="N445" s="4" t="s">
        <v>3030</v>
      </c>
      <c r="O445" s="4">
        <v>50</v>
      </c>
      <c r="P445" s="5">
        <v>0</v>
      </c>
      <c r="Q445" s="6">
        <f t="shared" si="25"/>
        <v>0</v>
      </c>
      <c r="R445" s="7">
        <f t="shared" si="29"/>
        <v>0</v>
      </c>
      <c r="S445" s="5">
        <v>0</v>
      </c>
      <c r="T445" s="29">
        <f t="shared" si="26"/>
        <v>0</v>
      </c>
    </row>
    <row r="446" spans="1:20" x14ac:dyDescent="0.3">
      <c r="A446" s="28" t="s">
        <v>1649</v>
      </c>
      <c r="B446" s="4" t="s">
        <v>19</v>
      </c>
      <c r="C446" s="4" t="s">
        <v>20</v>
      </c>
      <c r="D446" s="4" t="s">
        <v>1316</v>
      </c>
      <c r="E446" s="4" t="s">
        <v>150</v>
      </c>
      <c r="F446" s="22" t="s">
        <v>2416</v>
      </c>
      <c r="G446" s="4" t="s">
        <v>1648</v>
      </c>
      <c r="H446" s="4" t="s">
        <v>10</v>
      </c>
      <c r="I446" s="4" t="s">
        <v>19</v>
      </c>
      <c r="J446" s="4" t="s">
        <v>20</v>
      </c>
      <c r="K446" s="4" t="s">
        <v>1316</v>
      </c>
      <c r="L446" s="4" t="s">
        <v>150</v>
      </c>
      <c r="M446" s="4" t="s">
        <v>3030</v>
      </c>
      <c r="N446" s="4" t="s">
        <v>3030</v>
      </c>
      <c r="O446" s="4">
        <v>100</v>
      </c>
      <c r="P446" s="5">
        <v>34811</v>
      </c>
      <c r="Q446" s="6">
        <f t="shared" si="25"/>
        <v>18493.373339350001</v>
      </c>
      <c r="R446" s="7">
        <f t="shared" si="29"/>
        <v>8137.0842693140003</v>
      </c>
      <c r="S446" s="5">
        <v>0</v>
      </c>
      <c r="T446" s="29">
        <f t="shared" si="26"/>
        <v>10356.289070036</v>
      </c>
    </row>
    <row r="447" spans="1:20" x14ac:dyDescent="0.3">
      <c r="A447" s="28" t="s">
        <v>572</v>
      </c>
      <c r="B447" s="4" t="s">
        <v>16</v>
      </c>
      <c r="C447" s="4" t="s">
        <v>17</v>
      </c>
      <c r="D447" s="4" t="s">
        <v>364</v>
      </c>
      <c r="E447" s="4" t="s">
        <v>206</v>
      </c>
      <c r="F447" s="22" t="s">
        <v>2633</v>
      </c>
      <c r="G447" s="4" t="s">
        <v>371</v>
      </c>
      <c r="H447" s="4" t="s">
        <v>54</v>
      </c>
      <c r="I447" s="4" t="s">
        <v>374</v>
      </c>
      <c r="J447" s="4" t="s">
        <v>372</v>
      </c>
      <c r="K447" s="4" t="s">
        <v>364</v>
      </c>
      <c r="L447" s="4" t="s">
        <v>206</v>
      </c>
      <c r="M447" s="4" t="s">
        <v>3030</v>
      </c>
      <c r="N447" s="4" t="s">
        <v>3030</v>
      </c>
      <c r="O447" s="4">
        <v>50</v>
      </c>
      <c r="P447" s="5">
        <v>46581</v>
      </c>
      <c r="Q447" s="6">
        <f t="shared" si="25"/>
        <v>24746.195843850004</v>
      </c>
      <c r="R447" s="7">
        <f t="shared" si="29"/>
        <v>10888.326171294002</v>
      </c>
      <c r="S447" s="5">
        <v>0</v>
      </c>
      <c r="T447" s="29">
        <f t="shared" si="26"/>
        <v>13857.869672556002</v>
      </c>
    </row>
    <row r="448" spans="1:20" x14ac:dyDescent="0.3">
      <c r="A448" s="28" t="s">
        <v>572</v>
      </c>
      <c r="B448" s="4" t="s">
        <v>16</v>
      </c>
      <c r="C448" s="4" t="s">
        <v>17</v>
      </c>
      <c r="D448" s="4" t="s">
        <v>364</v>
      </c>
      <c r="E448" s="4" t="s">
        <v>206</v>
      </c>
      <c r="F448" s="22" t="s">
        <v>2467</v>
      </c>
      <c r="G448" s="4" t="s">
        <v>505</v>
      </c>
      <c r="H448" s="4" t="s">
        <v>10</v>
      </c>
      <c r="I448" s="4" t="s">
        <v>16</v>
      </c>
      <c r="J448" s="4" t="s">
        <v>17</v>
      </c>
      <c r="K448" s="4" t="s">
        <v>364</v>
      </c>
      <c r="L448" s="4" t="s">
        <v>206</v>
      </c>
      <c r="M448" s="4" t="s">
        <v>3030</v>
      </c>
      <c r="N448" s="4" t="s">
        <v>3030</v>
      </c>
      <c r="O448" s="4">
        <v>50</v>
      </c>
      <c r="P448" s="5">
        <v>46581</v>
      </c>
      <c r="Q448" s="6">
        <f t="shared" si="25"/>
        <v>24746.195843850004</v>
      </c>
      <c r="R448" s="7">
        <f t="shared" si="29"/>
        <v>10888.326171294002</v>
      </c>
      <c r="S448" s="5">
        <v>0</v>
      </c>
      <c r="T448" s="29">
        <f t="shared" si="26"/>
        <v>13857.869672556002</v>
      </c>
    </row>
    <row r="449" spans="1:20" x14ac:dyDescent="0.3">
      <c r="A449" s="28" t="s">
        <v>1090</v>
      </c>
      <c r="B449" s="4" t="s">
        <v>1091</v>
      </c>
      <c r="C449" s="4" t="s">
        <v>1089</v>
      </c>
      <c r="D449" s="4" t="s">
        <v>995</v>
      </c>
      <c r="E449" s="4" t="s">
        <v>3037</v>
      </c>
      <c r="F449" s="22" t="s">
        <v>2399</v>
      </c>
      <c r="G449" s="4" t="s">
        <v>1088</v>
      </c>
      <c r="H449" s="4" t="s">
        <v>10</v>
      </c>
      <c r="I449" s="4" t="s">
        <v>1091</v>
      </c>
      <c r="J449" s="4" t="s">
        <v>1089</v>
      </c>
      <c r="K449" s="4" t="s">
        <v>995</v>
      </c>
      <c r="L449" s="4" t="s">
        <v>3037</v>
      </c>
      <c r="M449" s="4" t="s">
        <v>3030</v>
      </c>
      <c r="N449" s="4" t="s">
        <v>3030</v>
      </c>
      <c r="O449" s="4">
        <v>100</v>
      </c>
      <c r="P449" s="5">
        <v>-2526</v>
      </c>
      <c r="Q449" s="6">
        <f t="shared" si="25"/>
        <v>-1341.9396471000002</v>
      </c>
      <c r="R449" s="7">
        <f t="shared" si="29"/>
        <v>-590.45344472400006</v>
      </c>
      <c r="S449" s="5">
        <v>0</v>
      </c>
      <c r="T449" s="29">
        <f t="shared" si="26"/>
        <v>-751.48620237600016</v>
      </c>
    </row>
    <row r="450" spans="1:20" x14ac:dyDescent="0.3">
      <c r="A450" s="28" t="s">
        <v>1363</v>
      </c>
      <c r="B450" s="4" t="s">
        <v>498</v>
      </c>
      <c r="C450" s="4" t="s">
        <v>147</v>
      </c>
      <c r="D450" s="4" t="s">
        <v>1316</v>
      </c>
      <c r="E450" s="4" t="s">
        <v>150</v>
      </c>
      <c r="F450" s="22" t="s">
        <v>2479</v>
      </c>
      <c r="G450" s="4" t="s">
        <v>1362</v>
      </c>
      <c r="H450" s="4" t="s">
        <v>10</v>
      </c>
      <c r="I450" s="4" t="s">
        <v>498</v>
      </c>
      <c r="J450" s="4" t="s">
        <v>147</v>
      </c>
      <c r="K450" s="4" t="s">
        <v>1316</v>
      </c>
      <c r="L450" s="4" t="s">
        <v>150</v>
      </c>
      <c r="M450" s="4" t="s">
        <v>3030</v>
      </c>
      <c r="N450" s="4" t="s">
        <v>3030</v>
      </c>
      <c r="O450" s="4">
        <v>100</v>
      </c>
      <c r="P450" s="5">
        <v>47048</v>
      </c>
      <c r="Q450" s="6">
        <f t="shared" si="25"/>
        <v>24994.289990800004</v>
      </c>
      <c r="R450" s="7">
        <f t="shared" si="29"/>
        <v>10997.487595952001</v>
      </c>
      <c r="S450" s="5">
        <v>0</v>
      </c>
      <c r="T450" s="29">
        <f t="shared" si="26"/>
        <v>13996.802394848002</v>
      </c>
    </row>
    <row r="451" spans="1:20" x14ac:dyDescent="0.3">
      <c r="A451" s="28" t="s">
        <v>1405</v>
      </c>
      <c r="B451" s="4" t="s">
        <v>822</v>
      </c>
      <c r="C451" s="4" t="s">
        <v>820</v>
      </c>
      <c r="D451" s="4" t="s">
        <v>1316</v>
      </c>
      <c r="E451" s="4" t="s">
        <v>150</v>
      </c>
      <c r="F451" s="22" t="s">
        <v>2392</v>
      </c>
      <c r="G451" s="4" t="s">
        <v>1328</v>
      </c>
      <c r="H451" s="4" t="s">
        <v>10</v>
      </c>
      <c r="I451" s="4" t="s">
        <v>498</v>
      </c>
      <c r="J451" s="4" t="s">
        <v>147</v>
      </c>
      <c r="K451" s="4" t="s">
        <v>1316</v>
      </c>
      <c r="L451" s="4" t="s">
        <v>150</v>
      </c>
      <c r="M451" s="4" t="s">
        <v>3030</v>
      </c>
      <c r="N451" s="4" t="s">
        <v>3030</v>
      </c>
      <c r="O451" s="4">
        <v>50</v>
      </c>
      <c r="P451" s="5">
        <v>30396</v>
      </c>
      <c r="Q451" s="6">
        <f t="shared" si="25"/>
        <v>16147.900836600002</v>
      </c>
      <c r="R451" s="7">
        <f t="shared" si="29"/>
        <v>7105.0763681040007</v>
      </c>
      <c r="S451" s="5">
        <v>0</v>
      </c>
      <c r="T451" s="29">
        <f t="shared" si="26"/>
        <v>9042.8244684960009</v>
      </c>
    </row>
    <row r="452" spans="1:20" x14ac:dyDescent="0.3">
      <c r="A452" s="28" t="s">
        <v>1405</v>
      </c>
      <c r="B452" s="4" t="s">
        <v>822</v>
      </c>
      <c r="C452" s="4" t="s">
        <v>820</v>
      </c>
      <c r="D452" s="4" t="s">
        <v>1316</v>
      </c>
      <c r="E452" s="4" t="s">
        <v>150</v>
      </c>
      <c r="F452" s="22" t="s">
        <v>2392</v>
      </c>
      <c r="G452" s="4" t="s">
        <v>1328</v>
      </c>
      <c r="H452" s="4" t="s">
        <v>10</v>
      </c>
      <c r="I452" s="4" t="s">
        <v>822</v>
      </c>
      <c r="J452" s="4" t="s">
        <v>820</v>
      </c>
      <c r="K452" s="4" t="s">
        <v>1316</v>
      </c>
      <c r="L452" s="4" t="s">
        <v>150</v>
      </c>
      <c r="M452" s="4" t="s">
        <v>3030</v>
      </c>
      <c r="N452" s="4" t="s">
        <v>3030</v>
      </c>
      <c r="O452" s="4">
        <v>50</v>
      </c>
      <c r="P452" s="5">
        <v>30396</v>
      </c>
      <c r="Q452" s="6">
        <f t="shared" ref="Q452:Q515" si="30">P452*$Q$2</f>
        <v>16147.900836600002</v>
      </c>
      <c r="R452" s="7">
        <f t="shared" si="29"/>
        <v>7105.0763681040007</v>
      </c>
      <c r="S452" s="5">
        <v>0</v>
      </c>
      <c r="T452" s="29">
        <f t="shared" ref="T452:T515" si="31">Q452-R452-S452</f>
        <v>9042.8244684960009</v>
      </c>
    </row>
    <row r="453" spans="1:20" x14ac:dyDescent="0.3">
      <c r="A453" s="28" t="s">
        <v>1421</v>
      </c>
      <c r="B453" s="4" t="s">
        <v>498</v>
      </c>
      <c r="C453" s="4" t="s">
        <v>147</v>
      </c>
      <c r="D453" s="4" t="s">
        <v>1316</v>
      </c>
      <c r="E453" s="4" t="s">
        <v>150</v>
      </c>
      <c r="F453" s="22" t="s">
        <v>2479</v>
      </c>
      <c r="G453" s="4" t="s">
        <v>1362</v>
      </c>
      <c r="H453" s="4" t="s">
        <v>10</v>
      </c>
      <c r="I453" s="4" t="s">
        <v>498</v>
      </c>
      <c r="J453" s="4" t="s">
        <v>147</v>
      </c>
      <c r="K453" s="4" t="s">
        <v>1316</v>
      </c>
      <c r="L453" s="4" t="s">
        <v>150</v>
      </c>
      <c r="M453" s="4" t="s">
        <v>3030</v>
      </c>
      <c r="N453" s="4" t="s">
        <v>3030</v>
      </c>
      <c r="O453" s="4">
        <v>100</v>
      </c>
      <c r="P453" s="5">
        <v>0</v>
      </c>
      <c r="Q453" s="6">
        <f t="shared" si="30"/>
        <v>0</v>
      </c>
      <c r="R453" s="7">
        <f t="shared" ref="R453:R484" si="32">Q453*0.44</f>
        <v>0</v>
      </c>
      <c r="S453" s="5">
        <v>0</v>
      </c>
      <c r="T453" s="29">
        <f t="shared" si="31"/>
        <v>0</v>
      </c>
    </row>
    <row r="454" spans="1:20" x14ac:dyDescent="0.3">
      <c r="A454" s="28" t="s">
        <v>1231</v>
      </c>
      <c r="B454" s="4" t="s">
        <v>1019</v>
      </c>
      <c r="C454" s="4" t="s">
        <v>1017</v>
      </c>
      <c r="D454" s="4" t="s">
        <v>995</v>
      </c>
      <c r="E454" s="4" t="s">
        <v>3037</v>
      </c>
      <c r="F454" s="22" t="s">
        <v>2418</v>
      </c>
      <c r="G454" s="4" t="s">
        <v>1230</v>
      </c>
      <c r="H454" s="4" t="s">
        <v>10</v>
      </c>
      <c r="I454" s="4" t="s">
        <v>1019</v>
      </c>
      <c r="J454" s="4" t="s">
        <v>1017</v>
      </c>
      <c r="K454" s="4" t="s">
        <v>995</v>
      </c>
      <c r="L454" s="4" t="s">
        <v>3037</v>
      </c>
      <c r="M454" s="4" t="s">
        <v>3030</v>
      </c>
      <c r="N454" s="4" t="s">
        <v>3030</v>
      </c>
      <c r="O454" s="4">
        <v>100</v>
      </c>
      <c r="P454" s="5">
        <v>2566</v>
      </c>
      <c r="Q454" s="6">
        <f t="shared" si="30"/>
        <v>1363.1896811000001</v>
      </c>
      <c r="R454" s="7">
        <f t="shared" si="32"/>
        <v>599.80345968400002</v>
      </c>
      <c r="S454" s="5">
        <v>0</v>
      </c>
      <c r="T454" s="29">
        <f t="shared" si="31"/>
        <v>763.38622141600013</v>
      </c>
    </row>
    <row r="455" spans="1:20" x14ac:dyDescent="0.3">
      <c r="A455" s="28" t="s">
        <v>1722</v>
      </c>
      <c r="B455" s="4" t="s">
        <v>19</v>
      </c>
      <c r="C455" s="4" t="s">
        <v>20</v>
      </c>
      <c r="D455" s="4" t="s">
        <v>1316</v>
      </c>
      <c r="E455" s="4" t="s">
        <v>150</v>
      </c>
      <c r="F455" s="22" t="s">
        <v>2888</v>
      </c>
      <c r="G455" s="4" t="s">
        <v>1640</v>
      </c>
      <c r="H455" s="4" t="s">
        <v>10</v>
      </c>
      <c r="I455" s="4" t="s">
        <v>19</v>
      </c>
      <c r="J455" s="4" t="s">
        <v>20</v>
      </c>
      <c r="K455" s="4" t="s">
        <v>1316</v>
      </c>
      <c r="L455" s="4" t="s">
        <v>150</v>
      </c>
      <c r="M455" s="4" t="s">
        <v>3030</v>
      </c>
      <c r="N455" s="4" t="s">
        <v>3030</v>
      </c>
      <c r="O455" s="4">
        <v>100</v>
      </c>
      <c r="P455" s="5">
        <v>0</v>
      </c>
      <c r="Q455" s="6">
        <f t="shared" si="30"/>
        <v>0</v>
      </c>
      <c r="R455" s="7">
        <f t="shared" si="32"/>
        <v>0</v>
      </c>
      <c r="S455" s="5">
        <v>0</v>
      </c>
      <c r="T455" s="29">
        <f t="shared" si="31"/>
        <v>0</v>
      </c>
    </row>
    <row r="456" spans="1:20" x14ac:dyDescent="0.3">
      <c r="A456" s="28" t="s">
        <v>2227</v>
      </c>
      <c r="B456" s="4" t="s">
        <v>1101</v>
      </c>
      <c r="C456" s="4" t="s">
        <v>1099</v>
      </c>
      <c r="D456" s="4" t="s">
        <v>2167</v>
      </c>
      <c r="E456" s="4" t="s">
        <v>2168</v>
      </c>
      <c r="F456" s="22" t="s">
        <v>2937</v>
      </c>
      <c r="G456" s="4" t="s">
        <v>2185</v>
      </c>
      <c r="H456" s="4" t="s">
        <v>10</v>
      </c>
      <c r="I456" s="4" t="s">
        <v>1101</v>
      </c>
      <c r="J456" s="4" t="s">
        <v>1099</v>
      </c>
      <c r="K456" s="4" t="s">
        <v>2167</v>
      </c>
      <c r="L456" s="4" t="s">
        <v>2168</v>
      </c>
      <c r="M456" s="4" t="s">
        <v>3030</v>
      </c>
      <c r="N456" s="4" t="s">
        <v>3030</v>
      </c>
      <c r="O456" s="4">
        <v>100</v>
      </c>
      <c r="P456" s="5">
        <v>8152</v>
      </c>
      <c r="Q456" s="6">
        <f t="shared" si="30"/>
        <v>4330.7569292000007</v>
      </c>
      <c r="R456" s="7">
        <f t="shared" si="32"/>
        <v>1905.5330488480004</v>
      </c>
      <c r="S456" s="5">
        <v>0</v>
      </c>
      <c r="T456" s="29">
        <f t="shared" si="31"/>
        <v>2425.2238803520004</v>
      </c>
    </row>
    <row r="457" spans="1:20" x14ac:dyDescent="0.3">
      <c r="A457" s="28" t="s">
        <v>391</v>
      </c>
      <c r="B457" s="4" t="s">
        <v>64</v>
      </c>
      <c r="C457" s="4" t="s">
        <v>65</v>
      </c>
      <c r="D457" s="4" t="s">
        <v>364</v>
      </c>
      <c r="E457" s="4" t="s">
        <v>206</v>
      </c>
      <c r="F457" s="22" t="s">
        <v>2603</v>
      </c>
      <c r="G457" s="4" t="s">
        <v>392</v>
      </c>
      <c r="H457" s="4" t="s">
        <v>28</v>
      </c>
      <c r="I457" s="4" t="s">
        <v>64</v>
      </c>
      <c r="J457" s="4" t="s">
        <v>65</v>
      </c>
      <c r="K457" s="4" t="s">
        <v>364</v>
      </c>
      <c r="L457" s="4" t="s">
        <v>206</v>
      </c>
      <c r="M457" s="4" t="s">
        <v>3030</v>
      </c>
      <c r="N457" s="4" t="s">
        <v>3030</v>
      </c>
      <c r="O457" s="4">
        <v>50</v>
      </c>
      <c r="P457" s="5">
        <v>1747</v>
      </c>
      <c r="Q457" s="6">
        <f t="shared" si="30"/>
        <v>928.09523495000008</v>
      </c>
      <c r="R457" s="7">
        <f t="shared" si="32"/>
        <v>408.36190337800002</v>
      </c>
      <c r="S457" s="5">
        <v>0</v>
      </c>
      <c r="T457" s="29">
        <f t="shared" si="31"/>
        <v>519.733331572</v>
      </c>
    </row>
    <row r="458" spans="1:20" x14ac:dyDescent="0.3">
      <c r="A458" s="28" t="s">
        <v>391</v>
      </c>
      <c r="B458" s="4" t="s">
        <v>64</v>
      </c>
      <c r="C458" s="4" t="s">
        <v>65</v>
      </c>
      <c r="D458" s="4" t="s">
        <v>364</v>
      </c>
      <c r="E458" s="4" t="s">
        <v>206</v>
      </c>
      <c r="F458" s="22" t="s">
        <v>2858</v>
      </c>
      <c r="G458" s="4" t="s">
        <v>390</v>
      </c>
      <c r="H458" s="4" t="s">
        <v>10</v>
      </c>
      <c r="I458" s="4" t="s">
        <v>64</v>
      </c>
      <c r="J458" s="4" t="s">
        <v>65</v>
      </c>
      <c r="K458" s="4" t="s">
        <v>364</v>
      </c>
      <c r="L458" s="4" t="s">
        <v>206</v>
      </c>
      <c r="M458" s="4" t="s">
        <v>3030</v>
      </c>
      <c r="N458" s="4" t="s">
        <v>3030</v>
      </c>
      <c r="O458" s="4">
        <v>50</v>
      </c>
      <c r="P458" s="5">
        <v>1747</v>
      </c>
      <c r="Q458" s="6">
        <f t="shared" si="30"/>
        <v>928.09523495000008</v>
      </c>
      <c r="R458" s="7">
        <f t="shared" si="32"/>
        <v>408.36190337800002</v>
      </c>
      <c r="S458" s="5">
        <v>0</v>
      </c>
      <c r="T458" s="29">
        <f t="shared" si="31"/>
        <v>519.733331572</v>
      </c>
    </row>
    <row r="459" spans="1:20" x14ac:dyDescent="0.3">
      <c r="A459" s="28" t="s">
        <v>444</v>
      </c>
      <c r="B459" s="4" t="s">
        <v>64</v>
      </c>
      <c r="C459" s="4" t="s">
        <v>65</v>
      </c>
      <c r="D459" s="4" t="s">
        <v>364</v>
      </c>
      <c r="E459" s="4" t="s">
        <v>206</v>
      </c>
      <c r="F459" s="22" t="s">
        <v>2606</v>
      </c>
      <c r="G459" s="4" t="s">
        <v>66</v>
      </c>
      <c r="H459" s="4" t="s">
        <v>10</v>
      </c>
      <c r="I459" s="4" t="s">
        <v>64</v>
      </c>
      <c r="J459" s="4" t="s">
        <v>65</v>
      </c>
      <c r="K459" s="4" t="s">
        <v>364</v>
      </c>
      <c r="L459" s="4" t="s">
        <v>206</v>
      </c>
      <c r="M459" s="4" t="s">
        <v>3030</v>
      </c>
      <c r="N459" s="4" t="s">
        <v>3030</v>
      </c>
      <c r="O459" s="4">
        <v>100</v>
      </c>
      <c r="P459" s="5">
        <v>10351</v>
      </c>
      <c r="Q459" s="6">
        <f t="shared" si="30"/>
        <v>5498.9775483500007</v>
      </c>
      <c r="R459" s="7">
        <f t="shared" si="32"/>
        <v>2419.5501212740005</v>
      </c>
      <c r="S459" s="5">
        <v>0</v>
      </c>
      <c r="T459" s="29">
        <f t="shared" si="31"/>
        <v>3079.4274270760002</v>
      </c>
    </row>
    <row r="460" spans="1:20" x14ac:dyDescent="0.3">
      <c r="A460" s="28" t="s">
        <v>186</v>
      </c>
      <c r="B460" s="4" t="s">
        <v>165</v>
      </c>
      <c r="C460" s="4" t="s">
        <v>163</v>
      </c>
      <c r="D460" s="4" t="s">
        <v>142</v>
      </c>
      <c r="E460" s="4" t="s">
        <v>178</v>
      </c>
      <c r="F460" s="22" t="s">
        <v>2565</v>
      </c>
      <c r="G460" s="4" t="s">
        <v>185</v>
      </c>
      <c r="H460" s="4" t="s">
        <v>10</v>
      </c>
      <c r="I460" s="4" t="s">
        <v>165</v>
      </c>
      <c r="J460" s="4" t="s">
        <v>163</v>
      </c>
      <c r="K460" s="4" t="s">
        <v>142</v>
      </c>
      <c r="L460" s="4" t="s">
        <v>178</v>
      </c>
      <c r="M460" s="4" t="s">
        <v>3030</v>
      </c>
      <c r="N460" s="4" t="s">
        <v>3030</v>
      </c>
      <c r="O460" s="4">
        <v>85</v>
      </c>
      <c r="P460" s="5">
        <v>70505</v>
      </c>
      <c r="Q460" s="6">
        <f t="shared" si="30"/>
        <v>37455.841179250005</v>
      </c>
      <c r="R460" s="7">
        <f t="shared" si="32"/>
        <v>16480.57011887</v>
      </c>
      <c r="S460" s="5">
        <v>0</v>
      </c>
      <c r="T460" s="29">
        <f t="shared" si="31"/>
        <v>20975.271060380004</v>
      </c>
    </row>
    <row r="461" spans="1:20" x14ac:dyDescent="0.3">
      <c r="A461" s="28" t="s">
        <v>186</v>
      </c>
      <c r="B461" s="4" t="s">
        <v>165</v>
      </c>
      <c r="C461" s="4" t="s">
        <v>163</v>
      </c>
      <c r="D461" s="4" t="s">
        <v>142</v>
      </c>
      <c r="E461" s="4" t="s">
        <v>178</v>
      </c>
      <c r="F461" s="22" t="s">
        <v>2452</v>
      </c>
      <c r="G461" s="4" t="s">
        <v>187</v>
      </c>
      <c r="H461" s="4" t="s">
        <v>54</v>
      </c>
      <c r="I461" s="4" t="s">
        <v>165</v>
      </c>
      <c r="J461" s="4" t="s">
        <v>163</v>
      </c>
      <c r="K461" s="4" t="s">
        <v>142</v>
      </c>
      <c r="L461" s="4" t="s">
        <v>178</v>
      </c>
      <c r="M461" s="4" t="s">
        <v>3030</v>
      </c>
      <c r="N461" s="4" t="s">
        <v>3030</v>
      </c>
      <c r="O461" s="4">
        <v>15</v>
      </c>
      <c r="P461" s="5">
        <v>12444</v>
      </c>
      <c r="Q461" s="6">
        <f t="shared" si="30"/>
        <v>6610.8855774000003</v>
      </c>
      <c r="R461" s="7">
        <f t="shared" si="32"/>
        <v>2908.789654056</v>
      </c>
      <c r="S461" s="5">
        <v>0</v>
      </c>
      <c r="T461" s="29">
        <f t="shared" si="31"/>
        <v>3702.0959233440003</v>
      </c>
    </row>
    <row r="462" spans="1:20" x14ac:dyDescent="0.3">
      <c r="A462" s="28" t="s">
        <v>232</v>
      </c>
      <c r="B462" s="4" t="s">
        <v>233</v>
      </c>
      <c r="C462" s="4" t="s">
        <v>178</v>
      </c>
      <c r="D462" s="4" t="s">
        <v>142</v>
      </c>
      <c r="E462" s="4" t="s">
        <v>178</v>
      </c>
      <c r="F462" s="22" t="s">
        <v>2983</v>
      </c>
      <c r="G462" s="4" t="s">
        <v>231</v>
      </c>
      <c r="H462" s="4" t="s">
        <v>10</v>
      </c>
      <c r="I462" s="4" t="s">
        <v>233</v>
      </c>
      <c r="J462" s="4" t="s">
        <v>178</v>
      </c>
      <c r="K462" s="4" t="s">
        <v>142</v>
      </c>
      <c r="L462" s="4" t="s">
        <v>178</v>
      </c>
      <c r="M462" s="4" t="s">
        <v>3030</v>
      </c>
      <c r="N462" s="4" t="s">
        <v>3030</v>
      </c>
      <c r="O462" s="4">
        <v>100</v>
      </c>
      <c r="P462" s="5">
        <v>8225</v>
      </c>
      <c r="Q462" s="6">
        <f t="shared" si="30"/>
        <v>4369.5382412500003</v>
      </c>
      <c r="R462" s="7">
        <f t="shared" si="32"/>
        <v>1922.5968261500002</v>
      </c>
      <c r="S462" s="5">
        <v>0</v>
      </c>
      <c r="T462" s="29">
        <f t="shared" si="31"/>
        <v>2446.9414151000001</v>
      </c>
    </row>
    <row r="463" spans="1:20" x14ac:dyDescent="0.3">
      <c r="A463" s="28" t="s">
        <v>1190</v>
      </c>
      <c r="B463" s="4" t="s">
        <v>1023</v>
      </c>
      <c r="C463" s="4" t="s">
        <v>1021</v>
      </c>
      <c r="D463" s="4" t="s">
        <v>995</v>
      </c>
      <c r="E463" s="4" t="s">
        <v>3037</v>
      </c>
      <c r="F463" s="22" t="s">
        <v>2638</v>
      </c>
      <c r="G463" s="4" t="s">
        <v>1191</v>
      </c>
      <c r="H463" s="4" t="s">
        <v>54</v>
      </c>
      <c r="I463" s="4" t="s">
        <v>1023</v>
      </c>
      <c r="J463" s="4" t="s">
        <v>1021</v>
      </c>
      <c r="K463" s="4" t="s">
        <v>995</v>
      </c>
      <c r="L463" s="4" t="s">
        <v>3037</v>
      </c>
      <c r="M463" s="4" t="s">
        <v>3030</v>
      </c>
      <c r="N463" s="4" t="s">
        <v>3030</v>
      </c>
      <c r="O463" s="4">
        <v>50</v>
      </c>
      <c r="P463" s="5">
        <v>0</v>
      </c>
      <c r="Q463" s="6">
        <f t="shared" si="30"/>
        <v>0</v>
      </c>
      <c r="R463" s="7">
        <f t="shared" si="32"/>
        <v>0</v>
      </c>
      <c r="S463" s="5">
        <v>0</v>
      </c>
      <c r="T463" s="29">
        <f t="shared" si="31"/>
        <v>0</v>
      </c>
    </row>
    <row r="464" spans="1:20" x14ac:dyDescent="0.3">
      <c r="A464" s="28" t="s">
        <v>1190</v>
      </c>
      <c r="B464" s="4" t="s">
        <v>1023</v>
      </c>
      <c r="C464" s="4" t="s">
        <v>1021</v>
      </c>
      <c r="D464" s="4" t="s">
        <v>995</v>
      </c>
      <c r="E464" s="4" t="s">
        <v>3037</v>
      </c>
      <c r="F464" s="22" t="s">
        <v>2611</v>
      </c>
      <c r="G464" s="4" t="s">
        <v>1189</v>
      </c>
      <c r="H464" s="4" t="s">
        <v>10</v>
      </c>
      <c r="I464" s="4" t="s">
        <v>1023</v>
      </c>
      <c r="J464" s="4" t="s">
        <v>1021</v>
      </c>
      <c r="K464" s="4" t="s">
        <v>995</v>
      </c>
      <c r="L464" s="4" t="s">
        <v>3037</v>
      </c>
      <c r="M464" s="4" t="s">
        <v>3030</v>
      </c>
      <c r="N464" s="4" t="s">
        <v>3030</v>
      </c>
      <c r="O464" s="4">
        <v>50</v>
      </c>
      <c r="P464" s="5">
        <v>0</v>
      </c>
      <c r="Q464" s="6">
        <f t="shared" si="30"/>
        <v>0</v>
      </c>
      <c r="R464" s="7">
        <f t="shared" si="32"/>
        <v>0</v>
      </c>
      <c r="S464" s="5">
        <v>0</v>
      </c>
      <c r="T464" s="29">
        <f t="shared" si="31"/>
        <v>0</v>
      </c>
    </row>
    <row r="465" spans="1:20" x14ac:dyDescent="0.3">
      <c r="A465" s="28" t="s">
        <v>1700</v>
      </c>
      <c r="B465" s="4" t="s">
        <v>19</v>
      </c>
      <c r="C465" s="4" t="s">
        <v>20</v>
      </c>
      <c r="D465" s="4" t="s">
        <v>1316</v>
      </c>
      <c r="E465" s="4" t="s">
        <v>150</v>
      </c>
      <c r="F465" s="22" t="s">
        <v>2408</v>
      </c>
      <c r="G465" s="4" t="s">
        <v>1615</v>
      </c>
      <c r="H465" s="4" t="s">
        <v>10</v>
      </c>
      <c r="I465" s="4" t="s">
        <v>19</v>
      </c>
      <c r="J465" s="4" t="s">
        <v>20</v>
      </c>
      <c r="K465" s="4" t="s">
        <v>1316</v>
      </c>
      <c r="L465" s="4" t="s">
        <v>150</v>
      </c>
      <c r="M465" s="4" t="s">
        <v>3030</v>
      </c>
      <c r="N465" s="4" t="s">
        <v>3030</v>
      </c>
      <c r="O465" s="4">
        <v>50</v>
      </c>
      <c r="P465" s="5">
        <v>10986</v>
      </c>
      <c r="Q465" s="6">
        <f t="shared" si="30"/>
        <v>5836.3218381000006</v>
      </c>
      <c r="R465" s="7">
        <f t="shared" si="32"/>
        <v>2567.9816087640002</v>
      </c>
      <c r="S465" s="5">
        <v>0</v>
      </c>
      <c r="T465" s="29">
        <f t="shared" si="31"/>
        <v>3268.3402293360004</v>
      </c>
    </row>
    <row r="466" spans="1:20" x14ac:dyDescent="0.3">
      <c r="A466" s="28" t="s">
        <v>1700</v>
      </c>
      <c r="B466" s="4" t="s">
        <v>19</v>
      </c>
      <c r="C466" s="4" t="s">
        <v>20</v>
      </c>
      <c r="D466" s="4" t="s">
        <v>1316</v>
      </c>
      <c r="E466" s="4" t="s">
        <v>150</v>
      </c>
      <c r="F466" s="22" t="s">
        <v>2408</v>
      </c>
      <c r="G466" s="4" t="s">
        <v>1615</v>
      </c>
      <c r="H466" s="4" t="s">
        <v>10</v>
      </c>
      <c r="I466" s="4" t="s">
        <v>1629</v>
      </c>
      <c r="J466" s="4" t="s">
        <v>1630</v>
      </c>
      <c r="K466" s="4" t="s">
        <v>1316</v>
      </c>
      <c r="L466" s="4" t="s">
        <v>150</v>
      </c>
      <c r="M466" s="4" t="s">
        <v>3030</v>
      </c>
      <c r="N466" s="4" t="s">
        <v>3030</v>
      </c>
      <c r="O466" s="4">
        <v>50</v>
      </c>
      <c r="P466" s="5">
        <v>10986</v>
      </c>
      <c r="Q466" s="6">
        <f t="shared" si="30"/>
        <v>5836.3218381000006</v>
      </c>
      <c r="R466" s="7">
        <f t="shared" si="32"/>
        <v>2567.9816087640002</v>
      </c>
      <c r="S466" s="5">
        <v>0</v>
      </c>
      <c r="T466" s="29">
        <f t="shared" si="31"/>
        <v>3268.3402293360004</v>
      </c>
    </row>
    <row r="467" spans="1:20" x14ac:dyDescent="0.3">
      <c r="A467" s="28" t="s">
        <v>1352</v>
      </c>
      <c r="B467" s="4" t="s">
        <v>822</v>
      </c>
      <c r="C467" s="4" t="s">
        <v>820</v>
      </c>
      <c r="D467" s="4" t="s">
        <v>1316</v>
      </c>
      <c r="E467" s="4" t="s">
        <v>150</v>
      </c>
      <c r="F467" s="22" t="s">
        <v>2954</v>
      </c>
      <c r="G467" s="4" t="s">
        <v>1353</v>
      </c>
      <c r="H467" s="4" t="s">
        <v>54</v>
      </c>
      <c r="I467" s="4" t="s">
        <v>498</v>
      </c>
      <c r="J467" s="4" t="s">
        <v>147</v>
      </c>
      <c r="K467" s="4" t="s">
        <v>1316</v>
      </c>
      <c r="L467" s="4" t="s">
        <v>150</v>
      </c>
      <c r="M467" s="4" t="s">
        <v>3030</v>
      </c>
      <c r="N467" s="4" t="s">
        <v>3030</v>
      </c>
      <c r="O467" s="4">
        <v>20</v>
      </c>
      <c r="P467" s="5">
        <v>-12</v>
      </c>
      <c r="Q467" s="6">
        <f t="shared" si="30"/>
        <v>-6.3750102000000002</v>
      </c>
      <c r="R467" s="7">
        <f t="shared" si="32"/>
        <v>-2.8050044880000002</v>
      </c>
      <c r="S467" s="5">
        <v>0</v>
      </c>
      <c r="T467" s="29">
        <f t="shared" si="31"/>
        <v>-3.5700057119999999</v>
      </c>
    </row>
    <row r="468" spans="1:20" x14ac:dyDescent="0.3">
      <c r="A468" s="28" t="s">
        <v>1352</v>
      </c>
      <c r="B468" s="4" t="s">
        <v>822</v>
      </c>
      <c r="C468" s="4" t="s">
        <v>820</v>
      </c>
      <c r="D468" s="4" t="s">
        <v>1316</v>
      </c>
      <c r="E468" s="4" t="s">
        <v>150</v>
      </c>
      <c r="F468" s="22" t="s">
        <v>2485</v>
      </c>
      <c r="G468" s="4" t="s">
        <v>1480</v>
      </c>
      <c r="H468" s="4" t="s">
        <v>54</v>
      </c>
      <c r="I468" s="4" t="s">
        <v>362</v>
      </c>
      <c r="J468" s="4" t="s">
        <v>360</v>
      </c>
      <c r="K468" s="4" t="s">
        <v>1316</v>
      </c>
      <c r="L468" s="4" t="s">
        <v>150</v>
      </c>
      <c r="M468" s="4" t="s">
        <v>3030</v>
      </c>
      <c r="N468" s="4" t="s">
        <v>3030</v>
      </c>
      <c r="O468" s="4">
        <v>10</v>
      </c>
      <c r="P468" s="5">
        <v>-6</v>
      </c>
      <c r="Q468" s="6">
        <f t="shared" si="30"/>
        <v>-3.1875051000000001</v>
      </c>
      <c r="R468" s="7">
        <f t="shared" si="32"/>
        <v>-1.4025022440000001</v>
      </c>
      <c r="S468" s="5">
        <v>0</v>
      </c>
      <c r="T468" s="29">
        <f t="shared" si="31"/>
        <v>-1.785002856</v>
      </c>
    </row>
    <row r="469" spans="1:20" x14ac:dyDescent="0.3">
      <c r="A469" s="28" t="s">
        <v>1352</v>
      </c>
      <c r="B469" s="4" t="s">
        <v>822</v>
      </c>
      <c r="C469" s="4" t="s">
        <v>820</v>
      </c>
      <c r="D469" s="4" t="s">
        <v>1316</v>
      </c>
      <c r="E469" s="4" t="s">
        <v>150</v>
      </c>
      <c r="F469" s="22" t="s">
        <v>2836</v>
      </c>
      <c r="G469" s="4" t="s">
        <v>1351</v>
      </c>
      <c r="H469" s="4" t="s">
        <v>10</v>
      </c>
      <c r="I469" s="4" t="s">
        <v>498</v>
      </c>
      <c r="J469" s="4" t="s">
        <v>147</v>
      </c>
      <c r="K469" s="4" t="s">
        <v>1316</v>
      </c>
      <c r="L469" s="4" t="s">
        <v>150</v>
      </c>
      <c r="M469" s="4" t="s">
        <v>3030</v>
      </c>
      <c r="N469" s="4" t="s">
        <v>3030</v>
      </c>
      <c r="O469" s="4">
        <v>35</v>
      </c>
      <c r="P469" s="5">
        <v>-20</v>
      </c>
      <c r="Q469" s="6">
        <f t="shared" si="30"/>
        <v>-10.625017000000001</v>
      </c>
      <c r="R469" s="7">
        <f t="shared" si="32"/>
        <v>-4.6750074800000005</v>
      </c>
      <c r="S469" s="5">
        <v>0</v>
      </c>
      <c r="T469" s="29">
        <f t="shared" si="31"/>
        <v>-5.9500095200000009</v>
      </c>
    </row>
    <row r="470" spans="1:20" x14ac:dyDescent="0.3">
      <c r="A470" s="28" t="s">
        <v>1352</v>
      </c>
      <c r="B470" s="4" t="s">
        <v>822</v>
      </c>
      <c r="C470" s="4" t="s">
        <v>820</v>
      </c>
      <c r="D470" s="4" t="s">
        <v>1316</v>
      </c>
      <c r="E470" s="4" t="s">
        <v>150</v>
      </c>
      <c r="F470" s="22" t="s">
        <v>2836</v>
      </c>
      <c r="G470" s="4" t="s">
        <v>1351</v>
      </c>
      <c r="H470" s="4" t="s">
        <v>10</v>
      </c>
      <c r="I470" s="4" t="s">
        <v>822</v>
      </c>
      <c r="J470" s="4" t="s">
        <v>820</v>
      </c>
      <c r="K470" s="4" t="s">
        <v>1316</v>
      </c>
      <c r="L470" s="4" t="s">
        <v>150</v>
      </c>
      <c r="M470" s="4" t="s">
        <v>3030</v>
      </c>
      <c r="N470" s="4" t="s">
        <v>3030</v>
      </c>
      <c r="O470" s="4">
        <v>35</v>
      </c>
      <c r="P470" s="5">
        <v>-20</v>
      </c>
      <c r="Q470" s="6">
        <f t="shared" si="30"/>
        <v>-10.625017000000001</v>
      </c>
      <c r="R470" s="7">
        <f t="shared" si="32"/>
        <v>-4.6750074800000005</v>
      </c>
      <c r="S470" s="5">
        <v>0</v>
      </c>
      <c r="T470" s="29">
        <f t="shared" si="31"/>
        <v>-5.9500095200000009</v>
      </c>
    </row>
    <row r="471" spans="1:20" x14ac:dyDescent="0.3">
      <c r="A471" s="28" t="s">
        <v>1692</v>
      </c>
      <c r="B471" s="4" t="s">
        <v>19</v>
      </c>
      <c r="C471" s="4" t="s">
        <v>20</v>
      </c>
      <c r="D471" s="4" t="s">
        <v>1316</v>
      </c>
      <c r="E471" s="4" t="s">
        <v>150</v>
      </c>
      <c r="F471" s="22" t="s">
        <v>2967</v>
      </c>
      <c r="G471" s="4" t="s">
        <v>1691</v>
      </c>
      <c r="H471" s="4" t="s">
        <v>10</v>
      </c>
      <c r="I471" s="4" t="s">
        <v>19</v>
      </c>
      <c r="J471" s="4" t="s">
        <v>20</v>
      </c>
      <c r="K471" s="4" t="s">
        <v>1316</v>
      </c>
      <c r="L471" s="4" t="s">
        <v>150</v>
      </c>
      <c r="M471" s="4" t="s">
        <v>3030</v>
      </c>
      <c r="N471" s="4" t="s">
        <v>3030</v>
      </c>
      <c r="O471" s="4">
        <v>100</v>
      </c>
      <c r="P471" s="5">
        <v>10237</v>
      </c>
      <c r="Q471" s="6">
        <f t="shared" si="30"/>
        <v>5438.4149514500004</v>
      </c>
      <c r="R471" s="7">
        <f t="shared" si="32"/>
        <v>2392.9025786380003</v>
      </c>
      <c r="S471" s="5">
        <v>0</v>
      </c>
      <c r="T471" s="29">
        <f t="shared" si="31"/>
        <v>3045.5123728120002</v>
      </c>
    </row>
    <row r="472" spans="1:20" x14ac:dyDescent="0.3">
      <c r="A472" s="28" t="s">
        <v>1596</v>
      </c>
      <c r="B472" s="4" t="s">
        <v>161</v>
      </c>
      <c r="C472" s="4" t="s">
        <v>80</v>
      </c>
      <c r="D472" s="4" t="s">
        <v>1316</v>
      </c>
      <c r="E472" s="4" t="s">
        <v>150</v>
      </c>
      <c r="F472" s="22" t="s">
        <v>2796</v>
      </c>
      <c r="G472" s="4" t="s">
        <v>1556</v>
      </c>
      <c r="H472" s="4" t="s">
        <v>10</v>
      </c>
      <c r="I472" s="4" t="s">
        <v>161</v>
      </c>
      <c r="J472" s="4" t="s">
        <v>80</v>
      </c>
      <c r="K472" s="4" t="s">
        <v>1316</v>
      </c>
      <c r="L472" s="4" t="s">
        <v>150</v>
      </c>
      <c r="M472" s="4" t="s">
        <v>3030</v>
      </c>
      <c r="N472" s="4" t="s">
        <v>3030</v>
      </c>
      <c r="O472" s="4">
        <v>100</v>
      </c>
      <c r="P472" s="5">
        <v>33392</v>
      </c>
      <c r="Q472" s="6">
        <f t="shared" si="30"/>
        <v>17739.528383200002</v>
      </c>
      <c r="R472" s="7">
        <f t="shared" si="32"/>
        <v>7805.3924886080013</v>
      </c>
      <c r="S472" s="5">
        <v>0</v>
      </c>
      <c r="T472" s="29">
        <f t="shared" si="31"/>
        <v>9934.1358945920001</v>
      </c>
    </row>
    <row r="473" spans="1:20" x14ac:dyDescent="0.3">
      <c r="A473" s="28" t="s">
        <v>837</v>
      </c>
      <c r="B473" s="4" t="s">
        <v>16</v>
      </c>
      <c r="C473" s="4" t="s">
        <v>17</v>
      </c>
      <c r="D473" s="4" t="s">
        <v>364</v>
      </c>
      <c r="E473" s="4" t="s">
        <v>206</v>
      </c>
      <c r="F473" s="22" t="s">
        <v>2475</v>
      </c>
      <c r="G473" s="4" t="s">
        <v>458</v>
      </c>
      <c r="H473" s="4" t="s">
        <v>10</v>
      </c>
      <c r="I473" s="4" t="s">
        <v>16</v>
      </c>
      <c r="J473" s="4" t="s">
        <v>17</v>
      </c>
      <c r="K473" s="4" t="s">
        <v>364</v>
      </c>
      <c r="L473" s="4" t="s">
        <v>206</v>
      </c>
      <c r="M473" s="4" t="s">
        <v>3030</v>
      </c>
      <c r="N473" s="4" t="s">
        <v>3030</v>
      </c>
      <c r="O473" s="4">
        <v>100</v>
      </c>
      <c r="P473" s="5">
        <v>25334</v>
      </c>
      <c r="Q473" s="6">
        <f t="shared" si="30"/>
        <v>13458.709033900001</v>
      </c>
      <c r="R473" s="7">
        <f t="shared" si="32"/>
        <v>5921.831974916</v>
      </c>
      <c r="S473" s="5">
        <v>0</v>
      </c>
      <c r="T473" s="29">
        <f t="shared" si="31"/>
        <v>7536.8770589840005</v>
      </c>
    </row>
    <row r="474" spans="1:20" x14ac:dyDescent="0.3">
      <c r="A474" s="28" t="s">
        <v>1201</v>
      </c>
      <c r="B474" s="4" t="s">
        <v>192</v>
      </c>
      <c r="C474" s="4" t="s">
        <v>190</v>
      </c>
      <c r="D474" s="4" t="s">
        <v>995</v>
      </c>
      <c r="E474" s="4" t="s">
        <v>3037</v>
      </c>
      <c r="F474" s="22" t="s">
        <v>2524</v>
      </c>
      <c r="G474" s="4" t="s">
        <v>1042</v>
      </c>
      <c r="H474" s="4" t="s">
        <v>10</v>
      </c>
      <c r="I474" s="4" t="s">
        <v>192</v>
      </c>
      <c r="J474" s="4" t="s">
        <v>190</v>
      </c>
      <c r="K474" s="4" t="s">
        <v>995</v>
      </c>
      <c r="L474" s="4" t="s">
        <v>3037</v>
      </c>
      <c r="M474" s="4" t="s">
        <v>3030</v>
      </c>
      <c r="N474" s="4" t="s">
        <v>3030</v>
      </c>
      <c r="O474" s="4">
        <v>100</v>
      </c>
      <c r="P474" s="5">
        <v>16245</v>
      </c>
      <c r="Q474" s="6">
        <f t="shared" si="30"/>
        <v>8630.1700582500016</v>
      </c>
      <c r="R474" s="7">
        <f t="shared" si="32"/>
        <v>3797.2748256300006</v>
      </c>
      <c r="S474" s="5">
        <v>0</v>
      </c>
      <c r="T474" s="29">
        <f t="shared" si="31"/>
        <v>4832.8952326200015</v>
      </c>
    </row>
    <row r="475" spans="1:20" x14ac:dyDescent="0.3">
      <c r="A475" s="28" t="s">
        <v>710</v>
      </c>
      <c r="B475" s="4" t="s">
        <v>374</v>
      </c>
      <c r="C475" s="4" t="s">
        <v>372</v>
      </c>
      <c r="D475" s="4" t="s">
        <v>364</v>
      </c>
      <c r="E475" s="4" t="s">
        <v>206</v>
      </c>
      <c r="F475" s="22" t="s">
        <v>2633</v>
      </c>
      <c r="G475" s="4" t="s">
        <v>371</v>
      </c>
      <c r="H475" s="4" t="s">
        <v>10</v>
      </c>
      <c r="I475" s="4" t="s">
        <v>374</v>
      </c>
      <c r="J475" s="4" t="s">
        <v>372</v>
      </c>
      <c r="K475" s="4" t="s">
        <v>364</v>
      </c>
      <c r="L475" s="4" t="s">
        <v>206</v>
      </c>
      <c r="M475" s="4" t="s">
        <v>3030</v>
      </c>
      <c r="N475" s="4" t="s">
        <v>3030</v>
      </c>
      <c r="O475" s="4">
        <v>50</v>
      </c>
      <c r="P475" s="5">
        <v>3043</v>
      </c>
      <c r="Q475" s="6">
        <f t="shared" si="30"/>
        <v>1616.5963365500002</v>
      </c>
      <c r="R475" s="7">
        <f t="shared" si="32"/>
        <v>711.30238808200011</v>
      </c>
      <c r="S475" s="5">
        <v>0</v>
      </c>
      <c r="T475" s="29">
        <f t="shared" si="31"/>
        <v>905.29394846800005</v>
      </c>
    </row>
    <row r="476" spans="1:20" x14ac:dyDescent="0.3">
      <c r="A476" s="28" t="s">
        <v>710</v>
      </c>
      <c r="B476" s="4" t="s">
        <v>374</v>
      </c>
      <c r="C476" s="4" t="s">
        <v>372</v>
      </c>
      <c r="D476" s="4" t="s">
        <v>364</v>
      </c>
      <c r="E476" s="4" t="s">
        <v>206</v>
      </c>
      <c r="F476" s="22" t="s">
        <v>2790</v>
      </c>
      <c r="G476" s="4" t="s">
        <v>487</v>
      </c>
      <c r="H476" s="4" t="s">
        <v>54</v>
      </c>
      <c r="I476" s="4" t="s">
        <v>38</v>
      </c>
      <c r="J476" s="4" t="s">
        <v>39</v>
      </c>
      <c r="K476" s="4" t="s">
        <v>364</v>
      </c>
      <c r="L476" s="4" t="s">
        <v>206</v>
      </c>
      <c r="M476" s="4" t="s">
        <v>3030</v>
      </c>
      <c r="N476" s="4" t="s">
        <v>3030</v>
      </c>
      <c r="O476" s="4">
        <v>50</v>
      </c>
      <c r="P476" s="5">
        <v>3043</v>
      </c>
      <c r="Q476" s="6">
        <f t="shared" si="30"/>
        <v>1616.5963365500002</v>
      </c>
      <c r="R476" s="7">
        <f t="shared" si="32"/>
        <v>711.30238808200011</v>
      </c>
      <c r="S476" s="5">
        <v>0</v>
      </c>
      <c r="T476" s="29">
        <f t="shared" si="31"/>
        <v>905.29394846800005</v>
      </c>
    </row>
    <row r="477" spans="1:20" x14ac:dyDescent="0.3">
      <c r="A477" s="28" t="s">
        <v>1567</v>
      </c>
      <c r="B477" s="4" t="s">
        <v>161</v>
      </c>
      <c r="C477" s="4" t="s">
        <v>80</v>
      </c>
      <c r="D477" s="4" t="s">
        <v>1316</v>
      </c>
      <c r="E477" s="4" t="s">
        <v>150</v>
      </c>
      <c r="F477" s="22" t="s">
        <v>2497</v>
      </c>
      <c r="G477" s="4" t="s">
        <v>665</v>
      </c>
      <c r="H477" s="4" t="s">
        <v>10</v>
      </c>
      <c r="I477" s="4" t="s">
        <v>161</v>
      </c>
      <c r="J477" s="4" t="s">
        <v>80</v>
      </c>
      <c r="K477" s="4" t="s">
        <v>1316</v>
      </c>
      <c r="L477" s="4" t="s">
        <v>150</v>
      </c>
      <c r="M477" s="4" t="s">
        <v>3030</v>
      </c>
      <c r="N477" s="4" t="s">
        <v>3030</v>
      </c>
      <c r="O477" s="4">
        <v>100</v>
      </c>
      <c r="P477" s="5">
        <v>0</v>
      </c>
      <c r="Q477" s="6">
        <f t="shared" si="30"/>
        <v>0</v>
      </c>
      <c r="R477" s="7">
        <f t="shared" si="32"/>
        <v>0</v>
      </c>
      <c r="S477" s="5">
        <v>0</v>
      </c>
      <c r="T477" s="29">
        <f t="shared" si="31"/>
        <v>0</v>
      </c>
    </row>
    <row r="478" spans="1:20" x14ac:dyDescent="0.3">
      <c r="A478" s="28" t="s">
        <v>124</v>
      </c>
      <c r="B478" s="4" t="s">
        <v>119</v>
      </c>
      <c r="C478" s="4" t="s">
        <v>117</v>
      </c>
      <c r="D478" s="4" t="s">
        <v>120</v>
      </c>
      <c r="E478" s="4" t="s">
        <v>121</v>
      </c>
      <c r="F478" s="22" t="s">
        <v>2782</v>
      </c>
      <c r="G478" s="4" t="s">
        <v>116</v>
      </c>
      <c r="H478" s="4" t="s">
        <v>10</v>
      </c>
      <c r="I478" s="4" t="s">
        <v>119</v>
      </c>
      <c r="J478" s="4" t="s">
        <v>117</v>
      </c>
      <c r="K478" s="4" t="s">
        <v>120</v>
      </c>
      <c r="L478" s="4" t="s">
        <v>121</v>
      </c>
      <c r="M478" s="4" t="s">
        <v>3030</v>
      </c>
      <c r="N478" s="4" t="s">
        <v>3030</v>
      </c>
      <c r="O478" s="4">
        <v>100</v>
      </c>
      <c r="P478" s="5">
        <v>-7</v>
      </c>
      <c r="Q478" s="6">
        <f t="shared" si="30"/>
        <v>-3.7187559500000003</v>
      </c>
      <c r="R478" s="7">
        <f t="shared" si="32"/>
        <v>-1.6362526180000001</v>
      </c>
      <c r="S478" s="5">
        <v>0</v>
      </c>
      <c r="T478" s="29">
        <f t="shared" si="31"/>
        <v>-2.0825033319999999</v>
      </c>
    </row>
    <row r="479" spans="1:20" x14ac:dyDescent="0.3">
      <c r="A479" s="28" t="s">
        <v>1171</v>
      </c>
      <c r="B479" s="4" t="s">
        <v>192</v>
      </c>
      <c r="C479" s="4" t="s">
        <v>190</v>
      </c>
      <c r="D479" s="4" t="s">
        <v>995</v>
      </c>
      <c r="E479" s="4" t="s">
        <v>3037</v>
      </c>
      <c r="F479" s="22" t="s">
        <v>2599</v>
      </c>
      <c r="G479" s="4" t="s">
        <v>1024</v>
      </c>
      <c r="H479" s="4" t="s">
        <v>10</v>
      </c>
      <c r="I479" s="4" t="s">
        <v>192</v>
      </c>
      <c r="J479" s="4" t="s">
        <v>190</v>
      </c>
      <c r="K479" s="4" t="s">
        <v>995</v>
      </c>
      <c r="L479" s="4" t="s">
        <v>3037</v>
      </c>
      <c r="M479" s="4" t="s">
        <v>3030</v>
      </c>
      <c r="N479" s="4" t="s">
        <v>3030</v>
      </c>
      <c r="O479" s="4">
        <v>100</v>
      </c>
      <c r="P479" s="5">
        <v>42004</v>
      </c>
      <c r="Q479" s="6">
        <f t="shared" si="30"/>
        <v>22314.660703400001</v>
      </c>
      <c r="R479" s="7">
        <f t="shared" si="32"/>
        <v>9818.4507094960009</v>
      </c>
      <c r="S479" s="5">
        <v>0</v>
      </c>
      <c r="T479" s="29">
        <f t="shared" si="31"/>
        <v>12496.209993904</v>
      </c>
    </row>
    <row r="480" spans="1:20" x14ac:dyDescent="0.3">
      <c r="A480" s="28" t="s">
        <v>624</v>
      </c>
      <c r="B480" s="4" t="s">
        <v>16</v>
      </c>
      <c r="C480" s="4" t="s">
        <v>17</v>
      </c>
      <c r="D480" s="4" t="s">
        <v>364</v>
      </c>
      <c r="E480" s="4" t="s">
        <v>206</v>
      </c>
      <c r="F480" s="22" t="s">
        <v>2509</v>
      </c>
      <c r="G480" s="4" t="s">
        <v>472</v>
      </c>
      <c r="H480" s="4" t="s">
        <v>10</v>
      </c>
      <c r="I480" s="4" t="s">
        <v>16</v>
      </c>
      <c r="J480" s="4" t="s">
        <v>17</v>
      </c>
      <c r="K480" s="4" t="s">
        <v>364</v>
      </c>
      <c r="L480" s="4" t="s">
        <v>206</v>
      </c>
      <c r="M480" s="4" t="s">
        <v>3030</v>
      </c>
      <c r="N480" s="4" t="s">
        <v>3030</v>
      </c>
      <c r="O480" s="4">
        <v>100</v>
      </c>
      <c r="P480" s="5">
        <v>0</v>
      </c>
      <c r="Q480" s="6">
        <f t="shared" si="30"/>
        <v>0</v>
      </c>
      <c r="R480" s="7">
        <f t="shared" si="32"/>
        <v>0</v>
      </c>
      <c r="S480" s="5">
        <v>0</v>
      </c>
      <c r="T480" s="29">
        <f t="shared" si="31"/>
        <v>0</v>
      </c>
    </row>
    <row r="481" spans="1:20" x14ac:dyDescent="0.3">
      <c r="A481" s="28" t="s">
        <v>625</v>
      </c>
      <c r="B481" s="4" t="s">
        <v>16</v>
      </c>
      <c r="C481" s="4" t="s">
        <v>17</v>
      </c>
      <c r="D481" s="4" t="s">
        <v>364</v>
      </c>
      <c r="E481" s="4" t="s">
        <v>206</v>
      </c>
      <c r="F481" s="22" t="s">
        <v>2509</v>
      </c>
      <c r="G481" s="4" t="s">
        <v>472</v>
      </c>
      <c r="H481" s="4" t="s">
        <v>10</v>
      </c>
      <c r="I481" s="4" t="s">
        <v>16</v>
      </c>
      <c r="J481" s="4" t="s">
        <v>17</v>
      </c>
      <c r="K481" s="4" t="s">
        <v>364</v>
      </c>
      <c r="L481" s="4" t="s">
        <v>206</v>
      </c>
      <c r="M481" s="4" t="s">
        <v>3030</v>
      </c>
      <c r="N481" s="4" t="s">
        <v>3030</v>
      </c>
      <c r="O481" s="4">
        <v>100</v>
      </c>
      <c r="P481" s="5">
        <v>0</v>
      </c>
      <c r="Q481" s="6">
        <f t="shared" si="30"/>
        <v>0</v>
      </c>
      <c r="R481" s="7">
        <f t="shared" si="32"/>
        <v>0</v>
      </c>
      <c r="S481" s="5">
        <v>0</v>
      </c>
      <c r="T481" s="29">
        <f t="shared" si="31"/>
        <v>0</v>
      </c>
    </row>
    <row r="482" spans="1:20" x14ac:dyDescent="0.3">
      <c r="A482" s="28" t="s">
        <v>1475</v>
      </c>
      <c r="B482" s="4" t="s">
        <v>362</v>
      </c>
      <c r="C482" s="4" t="s">
        <v>360</v>
      </c>
      <c r="D482" s="4" t="s">
        <v>1316</v>
      </c>
      <c r="E482" s="4" t="s">
        <v>150</v>
      </c>
      <c r="F482" s="22" t="s">
        <v>2450</v>
      </c>
      <c r="G482" s="4" t="s">
        <v>1474</v>
      </c>
      <c r="H482" s="4" t="s">
        <v>10</v>
      </c>
      <c r="I482" s="4" t="s">
        <v>362</v>
      </c>
      <c r="J482" s="4" t="s">
        <v>360</v>
      </c>
      <c r="K482" s="4" t="s">
        <v>1316</v>
      </c>
      <c r="L482" s="4" t="s">
        <v>150</v>
      </c>
      <c r="M482" s="4" t="s">
        <v>3030</v>
      </c>
      <c r="N482" s="4" t="s">
        <v>3030</v>
      </c>
      <c r="O482" s="4">
        <v>100</v>
      </c>
      <c r="P482" s="5">
        <v>126627</v>
      </c>
      <c r="Q482" s="6">
        <f t="shared" si="30"/>
        <v>67270.701382950007</v>
      </c>
      <c r="R482" s="7">
        <f t="shared" si="32"/>
        <v>29599.108608498002</v>
      </c>
      <c r="S482" s="5">
        <v>0</v>
      </c>
      <c r="T482" s="29">
        <f t="shared" si="31"/>
        <v>37671.592774452001</v>
      </c>
    </row>
    <row r="483" spans="1:20" x14ac:dyDescent="0.3">
      <c r="A483" s="28" t="s">
        <v>1087</v>
      </c>
      <c r="B483" s="4" t="s">
        <v>221</v>
      </c>
      <c r="C483" s="4" t="s">
        <v>219</v>
      </c>
      <c r="D483" s="4" t="s">
        <v>995</v>
      </c>
      <c r="E483" s="4" t="s">
        <v>3037</v>
      </c>
      <c r="F483" s="22" t="s">
        <v>2486</v>
      </c>
      <c r="G483" s="4" t="s">
        <v>1086</v>
      </c>
      <c r="H483" s="4" t="s">
        <v>10</v>
      </c>
      <c r="I483" s="4" t="s">
        <v>221</v>
      </c>
      <c r="J483" s="4" t="s">
        <v>219</v>
      </c>
      <c r="K483" s="4" t="s">
        <v>995</v>
      </c>
      <c r="L483" s="4" t="s">
        <v>3037</v>
      </c>
      <c r="M483" s="4" t="s">
        <v>3030</v>
      </c>
      <c r="N483" s="4" t="s">
        <v>3030</v>
      </c>
      <c r="O483" s="4">
        <v>100</v>
      </c>
      <c r="P483" s="5">
        <v>0</v>
      </c>
      <c r="Q483" s="6">
        <f t="shared" si="30"/>
        <v>0</v>
      </c>
      <c r="R483" s="7">
        <f t="shared" si="32"/>
        <v>0</v>
      </c>
      <c r="S483" s="5">
        <v>0</v>
      </c>
      <c r="T483" s="29">
        <f t="shared" si="31"/>
        <v>0</v>
      </c>
    </row>
    <row r="484" spans="1:20" x14ac:dyDescent="0.3">
      <c r="A484" s="28" t="s">
        <v>215</v>
      </c>
      <c r="B484" s="4" t="s">
        <v>157</v>
      </c>
      <c r="C484" s="4" t="s">
        <v>155</v>
      </c>
      <c r="D484" s="4" t="s">
        <v>2167</v>
      </c>
      <c r="E484" s="4" t="s">
        <v>2168</v>
      </c>
      <c r="F484" s="22" t="s">
        <v>2969</v>
      </c>
      <c r="G484" s="4" t="s">
        <v>158</v>
      </c>
      <c r="H484" s="4" t="s">
        <v>28</v>
      </c>
      <c r="I484" s="4" t="s">
        <v>152</v>
      </c>
      <c r="J484" s="4" t="s">
        <v>153</v>
      </c>
      <c r="K484" s="4" t="s">
        <v>142</v>
      </c>
      <c r="L484" s="4" t="s">
        <v>143</v>
      </c>
      <c r="M484" s="4" t="s">
        <v>3030</v>
      </c>
      <c r="N484" s="4" t="s">
        <v>3030</v>
      </c>
      <c r="O484" s="4">
        <v>25</v>
      </c>
      <c r="P484" s="5">
        <v>3640</v>
      </c>
      <c r="Q484" s="6">
        <f t="shared" si="30"/>
        <v>1933.7530940000001</v>
      </c>
      <c r="R484" s="7">
        <f t="shared" si="32"/>
        <v>850.85136136000006</v>
      </c>
      <c r="S484" s="5">
        <v>0</v>
      </c>
      <c r="T484" s="29">
        <f t="shared" si="31"/>
        <v>1082.9017326400001</v>
      </c>
    </row>
    <row r="485" spans="1:20" x14ac:dyDescent="0.3">
      <c r="A485" s="28" t="s">
        <v>215</v>
      </c>
      <c r="B485" s="4" t="s">
        <v>157</v>
      </c>
      <c r="C485" s="4" t="s">
        <v>155</v>
      </c>
      <c r="D485" s="4" t="s">
        <v>2167</v>
      </c>
      <c r="E485" s="4" t="s">
        <v>2168</v>
      </c>
      <c r="F485" s="22" t="s">
        <v>2924</v>
      </c>
      <c r="G485" s="4" t="s">
        <v>2174</v>
      </c>
      <c r="H485" s="4" t="s">
        <v>54</v>
      </c>
      <c r="I485" s="4" t="s">
        <v>157</v>
      </c>
      <c r="J485" s="4" t="s">
        <v>155</v>
      </c>
      <c r="K485" s="4" t="s">
        <v>2167</v>
      </c>
      <c r="L485" s="4" t="s">
        <v>2168</v>
      </c>
      <c r="M485" s="4" t="s">
        <v>3030</v>
      </c>
      <c r="N485" s="4" t="s">
        <v>3030</v>
      </c>
      <c r="O485" s="4">
        <v>2</v>
      </c>
      <c r="P485" s="5">
        <v>291</v>
      </c>
      <c r="Q485" s="6">
        <f t="shared" si="30"/>
        <v>154.59399735000002</v>
      </c>
      <c r="R485" s="7">
        <f t="shared" ref="R485:R496" si="33">Q485*0.44</f>
        <v>68.021358834000011</v>
      </c>
      <c r="S485" s="5">
        <v>0</v>
      </c>
      <c r="T485" s="29">
        <f t="shared" si="31"/>
        <v>86.572638516000012</v>
      </c>
    </row>
    <row r="486" spans="1:20" x14ac:dyDescent="0.3">
      <c r="A486" s="28" t="s">
        <v>215</v>
      </c>
      <c r="B486" s="4" t="s">
        <v>157</v>
      </c>
      <c r="C486" s="4" t="s">
        <v>155</v>
      </c>
      <c r="D486" s="4" t="s">
        <v>2167</v>
      </c>
      <c r="E486" s="4" t="s">
        <v>2168</v>
      </c>
      <c r="F486" s="22" t="s">
        <v>2568</v>
      </c>
      <c r="G486" s="4" t="s">
        <v>62</v>
      </c>
      <c r="H486" s="4" t="s">
        <v>54</v>
      </c>
      <c r="I486" s="4" t="s">
        <v>157</v>
      </c>
      <c r="J486" s="4" t="s">
        <v>155</v>
      </c>
      <c r="K486" s="4" t="s">
        <v>2167</v>
      </c>
      <c r="L486" s="4" t="s">
        <v>2168</v>
      </c>
      <c r="M486" s="4" t="s">
        <v>3030</v>
      </c>
      <c r="N486" s="4" t="s">
        <v>3030</v>
      </c>
      <c r="O486" s="4">
        <v>2</v>
      </c>
      <c r="P486" s="5">
        <v>291</v>
      </c>
      <c r="Q486" s="6">
        <f t="shared" si="30"/>
        <v>154.59399735000002</v>
      </c>
      <c r="R486" s="7">
        <f t="shared" si="33"/>
        <v>68.021358834000011</v>
      </c>
      <c r="S486" s="5">
        <v>0</v>
      </c>
      <c r="T486" s="29">
        <f t="shared" si="31"/>
        <v>86.572638516000012</v>
      </c>
    </row>
    <row r="487" spans="1:20" x14ac:dyDescent="0.3">
      <c r="A487" s="28" t="s">
        <v>215</v>
      </c>
      <c r="B487" s="4" t="s">
        <v>157</v>
      </c>
      <c r="C487" s="4" t="s">
        <v>155</v>
      </c>
      <c r="D487" s="4" t="s">
        <v>2167</v>
      </c>
      <c r="E487" s="4" t="s">
        <v>2168</v>
      </c>
      <c r="F487" s="22" t="s">
        <v>2872</v>
      </c>
      <c r="G487" s="4" t="s">
        <v>2173</v>
      </c>
      <c r="H487" s="4" t="s">
        <v>54</v>
      </c>
      <c r="I487" s="4" t="s">
        <v>157</v>
      </c>
      <c r="J487" s="4" t="s">
        <v>155</v>
      </c>
      <c r="K487" s="4" t="s">
        <v>2167</v>
      </c>
      <c r="L487" s="4" t="s">
        <v>2168</v>
      </c>
      <c r="M487" s="4" t="s">
        <v>3030</v>
      </c>
      <c r="N487" s="4" t="s">
        <v>3030</v>
      </c>
      <c r="O487" s="4">
        <v>2</v>
      </c>
      <c r="P487" s="5">
        <v>291</v>
      </c>
      <c r="Q487" s="6">
        <f t="shared" si="30"/>
        <v>154.59399735000002</v>
      </c>
      <c r="R487" s="7">
        <f t="shared" si="33"/>
        <v>68.021358834000011</v>
      </c>
      <c r="S487" s="5">
        <v>0</v>
      </c>
      <c r="T487" s="29">
        <f t="shared" si="31"/>
        <v>86.572638516000012</v>
      </c>
    </row>
    <row r="488" spans="1:20" x14ac:dyDescent="0.3">
      <c r="A488" s="28" t="s">
        <v>215</v>
      </c>
      <c r="B488" s="4" t="s">
        <v>157</v>
      </c>
      <c r="C488" s="4" t="s">
        <v>155</v>
      </c>
      <c r="D488" s="4" t="s">
        <v>2167</v>
      </c>
      <c r="E488" s="4" t="s">
        <v>2168</v>
      </c>
      <c r="F488" s="22" t="s">
        <v>2453</v>
      </c>
      <c r="G488" s="4" t="s">
        <v>2171</v>
      </c>
      <c r="H488" s="4" t="s">
        <v>54</v>
      </c>
      <c r="I488" s="4" t="s">
        <v>157</v>
      </c>
      <c r="J488" s="4" t="s">
        <v>155</v>
      </c>
      <c r="K488" s="4" t="s">
        <v>2167</v>
      </c>
      <c r="L488" s="4" t="s">
        <v>2168</v>
      </c>
      <c r="M488" s="4" t="s">
        <v>3030</v>
      </c>
      <c r="N488" s="4" t="s">
        <v>3030</v>
      </c>
      <c r="O488" s="4">
        <v>2</v>
      </c>
      <c r="P488" s="5">
        <v>291</v>
      </c>
      <c r="Q488" s="6">
        <f t="shared" si="30"/>
        <v>154.59399735000002</v>
      </c>
      <c r="R488" s="7">
        <f t="shared" si="33"/>
        <v>68.021358834000011</v>
      </c>
      <c r="S488" s="5">
        <v>0</v>
      </c>
      <c r="T488" s="29">
        <f t="shared" si="31"/>
        <v>86.572638516000012</v>
      </c>
    </row>
    <row r="489" spans="1:20" x14ac:dyDescent="0.3">
      <c r="A489" s="28" t="s">
        <v>215</v>
      </c>
      <c r="B489" s="4" t="s">
        <v>157</v>
      </c>
      <c r="C489" s="4" t="s">
        <v>155</v>
      </c>
      <c r="D489" s="4" t="s">
        <v>2167</v>
      </c>
      <c r="E489" s="4" t="s">
        <v>2168</v>
      </c>
      <c r="F489" s="22" t="s">
        <v>2768</v>
      </c>
      <c r="G489" s="4" t="s">
        <v>2172</v>
      </c>
      <c r="H489" s="4" t="s">
        <v>54</v>
      </c>
      <c r="I489" s="4" t="s">
        <v>157</v>
      </c>
      <c r="J489" s="4" t="s">
        <v>155</v>
      </c>
      <c r="K489" s="4" t="s">
        <v>2167</v>
      </c>
      <c r="L489" s="4" t="s">
        <v>2168</v>
      </c>
      <c r="M489" s="4" t="s">
        <v>3030</v>
      </c>
      <c r="N489" s="4" t="s">
        <v>3030</v>
      </c>
      <c r="O489" s="4">
        <v>2</v>
      </c>
      <c r="P489" s="5">
        <v>291</v>
      </c>
      <c r="Q489" s="6">
        <f t="shared" si="30"/>
        <v>154.59399735000002</v>
      </c>
      <c r="R489" s="7">
        <f t="shared" si="33"/>
        <v>68.021358834000011</v>
      </c>
      <c r="S489" s="5">
        <v>0</v>
      </c>
      <c r="T489" s="29">
        <f t="shared" si="31"/>
        <v>86.572638516000012</v>
      </c>
    </row>
    <row r="490" spans="1:20" x14ac:dyDescent="0.3">
      <c r="A490" s="28" t="s">
        <v>215</v>
      </c>
      <c r="B490" s="4" t="s">
        <v>157</v>
      </c>
      <c r="C490" s="4" t="s">
        <v>155</v>
      </c>
      <c r="D490" s="4" t="s">
        <v>2167</v>
      </c>
      <c r="E490" s="4" t="s">
        <v>2168</v>
      </c>
      <c r="F490" s="22" t="s">
        <v>2390</v>
      </c>
      <c r="G490" s="4" t="s">
        <v>154</v>
      </c>
      <c r="H490" s="4" t="s">
        <v>10</v>
      </c>
      <c r="I490" s="4" t="s">
        <v>157</v>
      </c>
      <c r="J490" s="4" t="s">
        <v>155</v>
      </c>
      <c r="K490" s="4" t="s">
        <v>2167</v>
      </c>
      <c r="L490" s="4" t="s">
        <v>2168</v>
      </c>
      <c r="M490" s="4" t="s">
        <v>3030</v>
      </c>
      <c r="N490" s="4" t="s">
        <v>3030</v>
      </c>
      <c r="O490" s="4">
        <v>65</v>
      </c>
      <c r="P490" s="5">
        <v>9465</v>
      </c>
      <c r="Q490" s="6">
        <f t="shared" si="30"/>
        <v>5028.2892952500006</v>
      </c>
      <c r="R490" s="7">
        <f t="shared" si="33"/>
        <v>2212.4472899100001</v>
      </c>
      <c r="S490" s="5">
        <v>0</v>
      </c>
      <c r="T490" s="29">
        <f t="shared" si="31"/>
        <v>2815.8420053400005</v>
      </c>
    </row>
    <row r="491" spans="1:20" x14ac:dyDescent="0.3">
      <c r="A491" s="28" t="s">
        <v>470</v>
      </c>
      <c r="B491" s="4" t="s">
        <v>32</v>
      </c>
      <c r="C491" s="4" t="s">
        <v>30</v>
      </c>
      <c r="D491" s="4" t="s">
        <v>364</v>
      </c>
      <c r="E491" s="4" t="s">
        <v>206</v>
      </c>
      <c r="F491" s="22" t="s">
        <v>2725</v>
      </c>
      <c r="G491" s="4" t="s">
        <v>471</v>
      </c>
      <c r="H491" s="4" t="s">
        <v>10</v>
      </c>
      <c r="I491" s="4" t="s">
        <v>32</v>
      </c>
      <c r="J491" s="4" t="s">
        <v>30</v>
      </c>
      <c r="K491" s="4" t="s">
        <v>364</v>
      </c>
      <c r="L491" s="4" t="s">
        <v>206</v>
      </c>
      <c r="M491" s="4" t="s">
        <v>3030</v>
      </c>
      <c r="N491" s="4" t="s">
        <v>3030</v>
      </c>
      <c r="O491" s="4">
        <v>25</v>
      </c>
      <c r="P491" s="5">
        <v>18123</v>
      </c>
      <c r="Q491" s="6">
        <f t="shared" si="30"/>
        <v>9627.8591545500003</v>
      </c>
      <c r="R491" s="7">
        <f t="shared" si="33"/>
        <v>4236.2580280020002</v>
      </c>
      <c r="S491" s="5">
        <v>0</v>
      </c>
      <c r="T491" s="29">
        <f t="shared" si="31"/>
        <v>5391.6011265480001</v>
      </c>
    </row>
    <row r="492" spans="1:20" x14ac:dyDescent="0.3">
      <c r="A492" s="28" t="s">
        <v>470</v>
      </c>
      <c r="B492" s="4" t="s">
        <v>32</v>
      </c>
      <c r="C492" s="4" t="s">
        <v>30</v>
      </c>
      <c r="D492" s="4" t="s">
        <v>364</v>
      </c>
      <c r="E492" s="4" t="s">
        <v>206</v>
      </c>
      <c r="F492" s="22" t="s">
        <v>2661</v>
      </c>
      <c r="G492" s="4" t="s">
        <v>468</v>
      </c>
      <c r="H492" s="4" t="s">
        <v>28</v>
      </c>
      <c r="I492" s="4" t="s">
        <v>854</v>
      </c>
      <c r="J492" s="4" t="s">
        <v>469</v>
      </c>
      <c r="K492" s="4" t="s">
        <v>1936</v>
      </c>
      <c r="L492" s="4" t="s">
        <v>1937</v>
      </c>
      <c r="M492" s="4" t="s">
        <v>3030</v>
      </c>
      <c r="N492" s="4" t="s">
        <v>3030</v>
      </c>
      <c r="O492" s="4">
        <v>75</v>
      </c>
      <c r="P492" s="5">
        <v>54368</v>
      </c>
      <c r="Q492" s="6">
        <f t="shared" si="30"/>
        <v>28883.046212800004</v>
      </c>
      <c r="R492" s="7">
        <f t="shared" si="33"/>
        <v>12708.540333632001</v>
      </c>
      <c r="S492" s="5">
        <v>0</v>
      </c>
      <c r="T492" s="29">
        <f t="shared" si="31"/>
        <v>16174.505879168002</v>
      </c>
    </row>
    <row r="493" spans="1:20" x14ac:dyDescent="0.3">
      <c r="A493" s="28" t="s">
        <v>497</v>
      </c>
      <c r="B493" s="4" t="s">
        <v>498</v>
      </c>
      <c r="C493" s="4" t="s">
        <v>147</v>
      </c>
      <c r="D493" s="4" t="s">
        <v>1316</v>
      </c>
      <c r="E493" s="4" t="s">
        <v>150</v>
      </c>
      <c r="F493" s="22" t="s">
        <v>2664</v>
      </c>
      <c r="G493" s="4" t="s">
        <v>496</v>
      </c>
      <c r="H493" s="4" t="s">
        <v>10</v>
      </c>
      <c r="I493" s="4" t="s">
        <v>498</v>
      </c>
      <c r="J493" s="4" t="s">
        <v>147</v>
      </c>
      <c r="K493" s="4" t="s">
        <v>1316</v>
      </c>
      <c r="L493" s="4" t="s">
        <v>150</v>
      </c>
      <c r="M493" s="4" t="s">
        <v>3030</v>
      </c>
      <c r="N493" s="4" t="s">
        <v>3030</v>
      </c>
      <c r="O493" s="4">
        <v>25</v>
      </c>
      <c r="P493" s="5">
        <v>4302</v>
      </c>
      <c r="Q493" s="6">
        <f t="shared" si="30"/>
        <v>2285.4411567000002</v>
      </c>
      <c r="R493" s="7">
        <f t="shared" si="33"/>
        <v>1005.5941089480001</v>
      </c>
      <c r="S493" s="5">
        <v>0</v>
      </c>
      <c r="T493" s="29">
        <f t="shared" si="31"/>
        <v>1279.847047752</v>
      </c>
    </row>
    <row r="494" spans="1:20" x14ac:dyDescent="0.3">
      <c r="A494" s="28" t="s">
        <v>497</v>
      </c>
      <c r="B494" s="4" t="s">
        <v>498</v>
      </c>
      <c r="C494" s="4" t="s">
        <v>147</v>
      </c>
      <c r="D494" s="4" t="s">
        <v>1316</v>
      </c>
      <c r="E494" s="4" t="s">
        <v>150</v>
      </c>
      <c r="F494" s="22" t="s">
        <v>2664</v>
      </c>
      <c r="G494" s="4" t="s">
        <v>496</v>
      </c>
      <c r="H494" s="4" t="s">
        <v>10</v>
      </c>
      <c r="I494" s="4" t="s">
        <v>1723</v>
      </c>
      <c r="J494" s="4" t="s">
        <v>1724</v>
      </c>
      <c r="K494" s="4" t="s">
        <v>1316</v>
      </c>
      <c r="L494" s="4" t="s">
        <v>150</v>
      </c>
      <c r="M494" s="4" t="s">
        <v>3030</v>
      </c>
      <c r="N494" s="4" t="s">
        <v>3030</v>
      </c>
      <c r="O494" s="4">
        <v>25</v>
      </c>
      <c r="P494" s="5">
        <v>4302</v>
      </c>
      <c r="Q494" s="6">
        <f t="shared" si="30"/>
        <v>2285.4411567000002</v>
      </c>
      <c r="R494" s="7">
        <f t="shared" si="33"/>
        <v>1005.5941089480001</v>
      </c>
      <c r="S494" s="5">
        <v>0</v>
      </c>
      <c r="T494" s="29">
        <f t="shared" si="31"/>
        <v>1279.847047752</v>
      </c>
    </row>
    <row r="495" spans="1:20" x14ac:dyDescent="0.3">
      <c r="A495" s="28" t="s">
        <v>497</v>
      </c>
      <c r="B495" s="4" t="s">
        <v>498</v>
      </c>
      <c r="C495" s="4" t="s">
        <v>147</v>
      </c>
      <c r="D495" s="4" t="s">
        <v>1316</v>
      </c>
      <c r="E495" s="4" t="s">
        <v>150</v>
      </c>
      <c r="F495" s="22" t="s">
        <v>2534</v>
      </c>
      <c r="G495" s="4" t="s">
        <v>499</v>
      </c>
      <c r="H495" s="4" t="s">
        <v>28</v>
      </c>
      <c r="I495" s="4" t="s">
        <v>378</v>
      </c>
      <c r="J495" s="4" t="s">
        <v>376</v>
      </c>
      <c r="K495" s="4" t="s">
        <v>364</v>
      </c>
      <c r="L495" s="4" t="s">
        <v>206</v>
      </c>
      <c r="M495" s="4" t="s">
        <v>3030</v>
      </c>
      <c r="N495" s="4" t="s">
        <v>3030</v>
      </c>
      <c r="O495" s="4">
        <v>50</v>
      </c>
      <c r="P495" s="5">
        <v>8601</v>
      </c>
      <c r="Q495" s="6">
        <f t="shared" si="30"/>
        <v>4569.2885608500001</v>
      </c>
      <c r="R495" s="7">
        <f t="shared" si="33"/>
        <v>2010.4869667739999</v>
      </c>
      <c r="S495" s="5">
        <v>0</v>
      </c>
      <c r="T495" s="29">
        <f t="shared" si="31"/>
        <v>2558.8015940760001</v>
      </c>
    </row>
    <row r="496" spans="1:20" x14ac:dyDescent="0.3">
      <c r="A496" s="28" t="s">
        <v>1239</v>
      </c>
      <c r="B496" s="4" t="s">
        <v>82</v>
      </c>
      <c r="C496" s="4" t="s">
        <v>83</v>
      </c>
      <c r="D496" s="4" t="s">
        <v>2071</v>
      </c>
      <c r="E496" s="4" t="s">
        <v>3020</v>
      </c>
      <c r="F496" s="22" t="s">
        <v>3000</v>
      </c>
      <c r="G496" s="4" t="s">
        <v>1137</v>
      </c>
      <c r="H496" s="4" t="s">
        <v>10</v>
      </c>
      <c r="I496" s="4" t="s">
        <v>192</v>
      </c>
      <c r="J496" s="4" t="s">
        <v>190</v>
      </c>
      <c r="K496" s="4" t="s">
        <v>995</v>
      </c>
      <c r="L496" s="4" t="s">
        <v>3037</v>
      </c>
      <c r="M496" s="4" t="s">
        <v>3030</v>
      </c>
      <c r="N496" s="4" t="s">
        <v>3030</v>
      </c>
      <c r="O496" s="4">
        <v>16</v>
      </c>
      <c r="P496" s="5">
        <v>1318</v>
      </c>
      <c r="Q496" s="6">
        <f t="shared" si="30"/>
        <v>700.18862030000003</v>
      </c>
      <c r="R496" s="7">
        <f t="shared" si="33"/>
        <v>308.08299293200002</v>
      </c>
      <c r="S496" s="5">
        <v>0</v>
      </c>
      <c r="T496" s="29">
        <f t="shared" si="31"/>
        <v>392.105627368</v>
      </c>
    </row>
    <row r="497" spans="1:20" x14ac:dyDescent="0.3">
      <c r="A497" s="28" t="s">
        <v>1239</v>
      </c>
      <c r="B497" s="4" t="s">
        <v>82</v>
      </c>
      <c r="C497" s="4" t="s">
        <v>83</v>
      </c>
      <c r="D497" s="4" t="s">
        <v>2071</v>
      </c>
      <c r="E497" s="4" t="s">
        <v>3020</v>
      </c>
      <c r="F497" s="22" t="s">
        <v>3000</v>
      </c>
      <c r="G497" s="4" t="s">
        <v>1137</v>
      </c>
      <c r="H497" s="4" t="s">
        <v>10</v>
      </c>
      <c r="I497" s="4" t="s">
        <v>82</v>
      </c>
      <c r="J497" s="4" t="s">
        <v>83</v>
      </c>
      <c r="K497" s="4" t="s">
        <v>2071</v>
      </c>
      <c r="L497" s="4" t="s">
        <v>3020</v>
      </c>
      <c r="M497" s="4" t="s">
        <v>995</v>
      </c>
      <c r="N497" s="4" t="s">
        <v>3027</v>
      </c>
      <c r="O497" s="4">
        <v>64</v>
      </c>
      <c r="P497" s="5">
        <v>5270</v>
      </c>
      <c r="Q497" s="6">
        <f t="shared" si="30"/>
        <v>2799.6919795000003</v>
      </c>
      <c r="R497" s="7">
        <v>0</v>
      </c>
      <c r="S497" s="7">
        <f>Q497-R497</f>
        <v>2799.6919795000003</v>
      </c>
      <c r="T497" s="29">
        <f t="shared" si="31"/>
        <v>0</v>
      </c>
    </row>
    <row r="498" spans="1:20" x14ac:dyDescent="0.3">
      <c r="A498" s="28" t="s">
        <v>1239</v>
      </c>
      <c r="B498" s="4" t="s">
        <v>82</v>
      </c>
      <c r="C498" s="4" t="s">
        <v>83</v>
      </c>
      <c r="D498" s="4" t="s">
        <v>2071</v>
      </c>
      <c r="E498" s="4" t="s">
        <v>3020</v>
      </c>
      <c r="F498" s="22" t="s">
        <v>2507</v>
      </c>
      <c r="G498" s="4" t="s">
        <v>1943</v>
      </c>
      <c r="H498" s="4" t="s">
        <v>54</v>
      </c>
      <c r="I498" s="4" t="s">
        <v>953</v>
      </c>
      <c r="J498" s="4" t="s">
        <v>951</v>
      </c>
      <c r="K498" s="4" t="s">
        <v>1936</v>
      </c>
      <c r="L498" s="4" t="s">
        <v>1937</v>
      </c>
      <c r="M498" s="4" t="s">
        <v>3030</v>
      </c>
      <c r="N498" s="4" t="s">
        <v>3030</v>
      </c>
      <c r="O498" s="4">
        <v>10</v>
      </c>
      <c r="P498" s="5">
        <v>822</v>
      </c>
      <c r="Q498" s="6">
        <f t="shared" si="30"/>
        <v>436.68819870000004</v>
      </c>
      <c r="R498" s="7">
        <f>Q498*0.44</f>
        <v>192.14280742800003</v>
      </c>
      <c r="S498" s="5">
        <v>0</v>
      </c>
      <c r="T498" s="29">
        <f t="shared" si="31"/>
        <v>244.54539127200002</v>
      </c>
    </row>
    <row r="499" spans="1:20" x14ac:dyDescent="0.3">
      <c r="A499" s="28" t="s">
        <v>1239</v>
      </c>
      <c r="B499" s="4" t="s">
        <v>82</v>
      </c>
      <c r="C499" s="4" t="s">
        <v>83</v>
      </c>
      <c r="D499" s="4" t="s">
        <v>2071</v>
      </c>
      <c r="E499" s="4" t="s">
        <v>3020</v>
      </c>
      <c r="F499" s="22" t="s">
        <v>2476</v>
      </c>
      <c r="G499" s="4" t="s">
        <v>1135</v>
      </c>
      <c r="H499" s="4" t="s">
        <v>54</v>
      </c>
      <c r="I499" s="4" t="s">
        <v>192</v>
      </c>
      <c r="J499" s="4" t="s">
        <v>190</v>
      </c>
      <c r="K499" s="4" t="s">
        <v>995</v>
      </c>
      <c r="L499" s="4" t="s">
        <v>3037</v>
      </c>
      <c r="M499" s="4" t="s">
        <v>3030</v>
      </c>
      <c r="N499" s="4" t="s">
        <v>3030</v>
      </c>
      <c r="O499" s="4">
        <v>3</v>
      </c>
      <c r="P499" s="5">
        <v>248</v>
      </c>
      <c r="Q499" s="6">
        <f t="shared" si="30"/>
        <v>131.75021080000002</v>
      </c>
      <c r="R499" s="7">
        <f>Q499*0.44</f>
        <v>57.970092752000006</v>
      </c>
      <c r="S499" s="5">
        <v>0</v>
      </c>
      <c r="T499" s="29">
        <f t="shared" si="31"/>
        <v>73.78011804800002</v>
      </c>
    </row>
    <row r="500" spans="1:20" x14ac:dyDescent="0.3">
      <c r="A500" s="28" t="s">
        <v>1239</v>
      </c>
      <c r="B500" s="4" t="s">
        <v>82</v>
      </c>
      <c r="C500" s="4" t="s">
        <v>83</v>
      </c>
      <c r="D500" s="4" t="s">
        <v>2071</v>
      </c>
      <c r="E500" s="4" t="s">
        <v>3020</v>
      </c>
      <c r="F500" s="22" t="s">
        <v>2476</v>
      </c>
      <c r="G500" s="4" t="s">
        <v>1135</v>
      </c>
      <c r="H500" s="4" t="s">
        <v>54</v>
      </c>
      <c r="I500" s="4" t="s">
        <v>82</v>
      </c>
      <c r="J500" s="4" t="s">
        <v>83</v>
      </c>
      <c r="K500" s="4" t="s">
        <v>2071</v>
      </c>
      <c r="L500" s="4" t="s">
        <v>3020</v>
      </c>
      <c r="M500" s="4" t="s">
        <v>995</v>
      </c>
      <c r="N500" s="4" t="s">
        <v>3027</v>
      </c>
      <c r="O500" s="4">
        <v>7</v>
      </c>
      <c r="P500" s="5">
        <v>577</v>
      </c>
      <c r="Q500" s="6">
        <f t="shared" si="30"/>
        <v>306.53174045000003</v>
      </c>
      <c r="R500" s="7">
        <v>0</v>
      </c>
      <c r="S500" s="7">
        <f>Q500-R500</f>
        <v>306.53174045000003</v>
      </c>
      <c r="T500" s="29">
        <f t="shared" si="31"/>
        <v>0</v>
      </c>
    </row>
    <row r="501" spans="1:20" x14ac:dyDescent="0.3">
      <c r="A501" s="28" t="s">
        <v>1266</v>
      </c>
      <c r="B501" s="4" t="s">
        <v>1112</v>
      </c>
      <c r="C501" s="4" t="s">
        <v>1110</v>
      </c>
      <c r="D501" s="4" t="s">
        <v>995</v>
      </c>
      <c r="E501" s="4" t="s">
        <v>3037</v>
      </c>
      <c r="F501" s="22" t="s">
        <v>2938</v>
      </c>
      <c r="G501" s="4" t="s">
        <v>1265</v>
      </c>
      <c r="H501" s="4" t="s">
        <v>10</v>
      </c>
      <c r="I501" s="4" t="s">
        <v>1112</v>
      </c>
      <c r="J501" s="4" t="s">
        <v>1110</v>
      </c>
      <c r="K501" s="4" t="s">
        <v>995</v>
      </c>
      <c r="L501" s="4" t="s">
        <v>3037</v>
      </c>
      <c r="M501" s="4" t="s">
        <v>3030</v>
      </c>
      <c r="N501" s="4" t="s">
        <v>3030</v>
      </c>
      <c r="O501" s="4">
        <v>100</v>
      </c>
      <c r="P501" s="5">
        <v>0</v>
      </c>
      <c r="Q501" s="6">
        <f t="shared" si="30"/>
        <v>0</v>
      </c>
      <c r="R501" s="7">
        <f>Q501*0.44</f>
        <v>0</v>
      </c>
      <c r="S501" s="5">
        <v>0</v>
      </c>
      <c r="T501" s="29">
        <f t="shared" si="31"/>
        <v>0</v>
      </c>
    </row>
    <row r="502" spans="1:20" x14ac:dyDescent="0.3">
      <c r="A502" s="28" t="s">
        <v>1774</v>
      </c>
      <c r="B502" s="4" t="s">
        <v>98</v>
      </c>
      <c r="C502" s="4" t="s">
        <v>96</v>
      </c>
      <c r="D502" s="4" t="s">
        <v>1316</v>
      </c>
      <c r="E502" s="4" t="s">
        <v>150</v>
      </c>
      <c r="F502" s="22" t="s">
        <v>2677</v>
      </c>
      <c r="G502" s="4" t="s">
        <v>1761</v>
      </c>
      <c r="H502" s="4" t="s">
        <v>28</v>
      </c>
      <c r="I502" s="4" t="s">
        <v>98</v>
      </c>
      <c r="J502" s="4" t="s">
        <v>96</v>
      </c>
      <c r="K502" s="4" t="s">
        <v>1316</v>
      </c>
      <c r="L502" s="4" t="s">
        <v>150</v>
      </c>
      <c r="M502" s="4" t="s">
        <v>3030</v>
      </c>
      <c r="N502" s="4" t="s">
        <v>3030</v>
      </c>
      <c r="O502" s="4">
        <v>33</v>
      </c>
      <c r="P502" s="5">
        <v>14473</v>
      </c>
      <c r="Q502" s="6">
        <f t="shared" si="30"/>
        <v>7688.7935520500005</v>
      </c>
      <c r="R502" s="7">
        <f>Q502*0.44</f>
        <v>3383.0691629020002</v>
      </c>
      <c r="S502" s="5">
        <v>0</v>
      </c>
      <c r="T502" s="29">
        <f t="shared" si="31"/>
        <v>4305.7243891480002</v>
      </c>
    </row>
    <row r="503" spans="1:20" x14ac:dyDescent="0.3">
      <c r="A503" s="28" t="s">
        <v>1774</v>
      </c>
      <c r="B503" s="4" t="s">
        <v>98</v>
      </c>
      <c r="C503" s="4" t="s">
        <v>96</v>
      </c>
      <c r="D503" s="4" t="s">
        <v>1316</v>
      </c>
      <c r="E503" s="4" t="s">
        <v>150</v>
      </c>
      <c r="F503" s="22" t="s">
        <v>2617</v>
      </c>
      <c r="G503" s="4" t="s">
        <v>1768</v>
      </c>
      <c r="H503" s="4" t="s">
        <v>10</v>
      </c>
      <c r="I503" s="4" t="s">
        <v>98</v>
      </c>
      <c r="J503" s="4" t="s">
        <v>96</v>
      </c>
      <c r="K503" s="4" t="s">
        <v>1316</v>
      </c>
      <c r="L503" s="4" t="s">
        <v>150</v>
      </c>
      <c r="M503" s="4" t="s">
        <v>3030</v>
      </c>
      <c r="N503" s="4" t="s">
        <v>3030</v>
      </c>
      <c r="O503" s="4">
        <v>33</v>
      </c>
      <c r="P503" s="5">
        <v>14473</v>
      </c>
      <c r="Q503" s="6">
        <f t="shared" si="30"/>
        <v>7688.7935520500005</v>
      </c>
      <c r="R503" s="7">
        <f>Q503*0.44</f>
        <v>3383.0691629020002</v>
      </c>
      <c r="S503" s="5">
        <v>0</v>
      </c>
      <c r="T503" s="29">
        <f t="shared" si="31"/>
        <v>4305.7243891480002</v>
      </c>
    </row>
    <row r="504" spans="1:20" x14ac:dyDescent="0.3">
      <c r="A504" s="28" t="s">
        <v>1774</v>
      </c>
      <c r="B504" s="4" t="s">
        <v>98</v>
      </c>
      <c r="C504" s="4" t="s">
        <v>96</v>
      </c>
      <c r="D504" s="4" t="s">
        <v>1316</v>
      </c>
      <c r="E504" s="4" t="s">
        <v>150</v>
      </c>
      <c r="F504" s="22" t="s">
        <v>2801</v>
      </c>
      <c r="G504" s="4" t="s">
        <v>1725</v>
      </c>
      <c r="H504" s="4" t="s">
        <v>28</v>
      </c>
      <c r="I504" s="4" t="s">
        <v>98</v>
      </c>
      <c r="J504" s="4" t="s">
        <v>96</v>
      </c>
      <c r="K504" s="4" t="s">
        <v>1316</v>
      </c>
      <c r="L504" s="4" t="s">
        <v>150</v>
      </c>
      <c r="M504" s="4" t="s">
        <v>3030</v>
      </c>
      <c r="N504" s="4" t="s">
        <v>3030</v>
      </c>
      <c r="O504" s="4">
        <v>34</v>
      </c>
      <c r="P504" s="5">
        <v>14919</v>
      </c>
      <c r="Q504" s="6">
        <f t="shared" si="30"/>
        <v>7925.7314311500004</v>
      </c>
      <c r="R504" s="7">
        <f>Q504*0.44</f>
        <v>3487.3218297060002</v>
      </c>
      <c r="S504" s="5">
        <v>0</v>
      </c>
      <c r="T504" s="29">
        <f t="shared" si="31"/>
        <v>4438.4096014440001</v>
      </c>
    </row>
    <row r="505" spans="1:20" x14ac:dyDescent="0.3">
      <c r="A505" s="28" t="s">
        <v>1521</v>
      </c>
      <c r="B505" s="4" t="s">
        <v>362</v>
      </c>
      <c r="C505" s="4" t="s">
        <v>360</v>
      </c>
      <c r="D505" s="4" t="s">
        <v>1316</v>
      </c>
      <c r="E505" s="4" t="s">
        <v>150</v>
      </c>
      <c r="F505" s="22" t="s">
        <v>2624</v>
      </c>
      <c r="G505" s="4" t="s">
        <v>1485</v>
      </c>
      <c r="H505" s="4" t="s">
        <v>10</v>
      </c>
      <c r="I505" s="4" t="s">
        <v>362</v>
      </c>
      <c r="J505" s="4" t="s">
        <v>360</v>
      </c>
      <c r="K505" s="4" t="s">
        <v>1316</v>
      </c>
      <c r="L505" s="4" t="s">
        <v>150</v>
      </c>
      <c r="M505" s="4" t="s">
        <v>3030</v>
      </c>
      <c r="N505" s="4" t="s">
        <v>3030</v>
      </c>
      <c r="O505" s="4">
        <v>84.7</v>
      </c>
      <c r="P505" s="5">
        <v>30720</v>
      </c>
      <c r="Q505" s="6">
        <f t="shared" si="30"/>
        <v>16320.026112000001</v>
      </c>
      <c r="R505" s="7">
        <f>Q505*0.44</f>
        <v>7180.8114892800004</v>
      </c>
      <c r="S505" s="5">
        <v>0</v>
      </c>
      <c r="T505" s="29">
        <f t="shared" si="31"/>
        <v>9139.214622720001</v>
      </c>
    </row>
    <row r="506" spans="1:20" x14ac:dyDescent="0.3">
      <c r="A506" s="28" t="s">
        <v>1521</v>
      </c>
      <c r="B506" s="4" t="s">
        <v>362</v>
      </c>
      <c r="C506" s="4" t="s">
        <v>360</v>
      </c>
      <c r="D506" s="4" t="s">
        <v>1316</v>
      </c>
      <c r="E506" s="4" t="s">
        <v>150</v>
      </c>
      <c r="F506" s="22" t="s">
        <v>2624</v>
      </c>
      <c r="G506" s="4" t="s">
        <v>1485</v>
      </c>
      <c r="H506" s="4" t="s">
        <v>10</v>
      </c>
      <c r="I506" s="4" t="s">
        <v>621</v>
      </c>
      <c r="J506" s="4" t="s">
        <v>619</v>
      </c>
      <c r="K506" s="4" t="s">
        <v>2071</v>
      </c>
      <c r="L506" s="4" t="s">
        <v>3020</v>
      </c>
      <c r="M506" s="4" t="s">
        <v>1316</v>
      </c>
      <c r="N506" s="4" t="s">
        <v>150</v>
      </c>
      <c r="O506" s="4">
        <v>15.3</v>
      </c>
      <c r="P506" s="5">
        <v>5551</v>
      </c>
      <c r="Q506" s="6">
        <f t="shared" si="30"/>
        <v>2948.9734683500001</v>
      </c>
      <c r="R506" s="7">
        <v>0</v>
      </c>
      <c r="S506" s="7">
        <f>Q506-R506</f>
        <v>2948.9734683500001</v>
      </c>
      <c r="T506" s="29">
        <f t="shared" si="31"/>
        <v>0</v>
      </c>
    </row>
    <row r="507" spans="1:20" x14ac:dyDescent="0.3">
      <c r="A507" s="28" t="s">
        <v>1742</v>
      </c>
      <c r="B507" s="4" t="s">
        <v>98</v>
      </c>
      <c r="C507" s="4" t="s">
        <v>96</v>
      </c>
      <c r="D507" s="4" t="s">
        <v>1316</v>
      </c>
      <c r="E507" s="4" t="s">
        <v>150</v>
      </c>
      <c r="F507" s="22" t="s">
        <v>2660</v>
      </c>
      <c r="G507" s="4" t="s">
        <v>1741</v>
      </c>
      <c r="H507" s="4" t="s">
        <v>10</v>
      </c>
      <c r="I507" s="4" t="s">
        <v>98</v>
      </c>
      <c r="J507" s="4" t="s">
        <v>96</v>
      </c>
      <c r="K507" s="4" t="s">
        <v>1316</v>
      </c>
      <c r="L507" s="4" t="s">
        <v>150</v>
      </c>
      <c r="M507" s="4" t="s">
        <v>3030</v>
      </c>
      <c r="N507" s="4" t="s">
        <v>3030</v>
      </c>
      <c r="O507" s="4">
        <v>50</v>
      </c>
      <c r="P507" s="5">
        <v>5585</v>
      </c>
      <c r="Q507" s="6">
        <f t="shared" si="30"/>
        <v>2967.0359972500005</v>
      </c>
      <c r="R507" s="7">
        <f t="shared" ref="R507:R538" si="34">Q507*0.44</f>
        <v>1305.4958387900003</v>
      </c>
      <c r="S507" s="5">
        <v>0</v>
      </c>
      <c r="T507" s="29">
        <f t="shared" si="31"/>
        <v>1661.5401584600002</v>
      </c>
    </row>
    <row r="508" spans="1:20" x14ac:dyDescent="0.3">
      <c r="A508" s="28" t="s">
        <v>1742</v>
      </c>
      <c r="B508" s="4" t="s">
        <v>98</v>
      </c>
      <c r="C508" s="4" t="s">
        <v>96</v>
      </c>
      <c r="D508" s="4" t="s">
        <v>1316</v>
      </c>
      <c r="E508" s="4" t="s">
        <v>150</v>
      </c>
      <c r="F508" s="22" t="s">
        <v>2547</v>
      </c>
      <c r="G508" s="4" t="s">
        <v>1743</v>
      </c>
      <c r="H508" s="4" t="s">
        <v>28</v>
      </c>
      <c r="I508" s="4" t="s">
        <v>98</v>
      </c>
      <c r="J508" s="4" t="s">
        <v>96</v>
      </c>
      <c r="K508" s="4" t="s">
        <v>1316</v>
      </c>
      <c r="L508" s="4" t="s">
        <v>150</v>
      </c>
      <c r="M508" s="4" t="s">
        <v>3030</v>
      </c>
      <c r="N508" s="4" t="s">
        <v>3030</v>
      </c>
      <c r="O508" s="4">
        <v>50</v>
      </c>
      <c r="P508" s="5">
        <v>5585</v>
      </c>
      <c r="Q508" s="6">
        <f t="shared" si="30"/>
        <v>2967.0359972500005</v>
      </c>
      <c r="R508" s="7">
        <f t="shared" si="34"/>
        <v>1305.4958387900003</v>
      </c>
      <c r="S508" s="5">
        <v>0</v>
      </c>
      <c r="T508" s="29">
        <f t="shared" si="31"/>
        <v>1661.5401584600002</v>
      </c>
    </row>
    <row r="509" spans="1:20" x14ac:dyDescent="0.3">
      <c r="A509" s="28" t="s">
        <v>480</v>
      </c>
      <c r="B509" s="4" t="s">
        <v>16</v>
      </c>
      <c r="C509" s="4" t="s">
        <v>17</v>
      </c>
      <c r="D509" s="4" t="s">
        <v>364</v>
      </c>
      <c r="E509" s="4" t="s">
        <v>206</v>
      </c>
      <c r="F509" s="22" t="s">
        <v>2414</v>
      </c>
      <c r="G509" s="4" t="s">
        <v>408</v>
      </c>
      <c r="H509" s="4" t="s">
        <v>10</v>
      </c>
      <c r="I509" s="4" t="s">
        <v>16</v>
      </c>
      <c r="J509" s="4" t="s">
        <v>17</v>
      </c>
      <c r="K509" s="4" t="s">
        <v>364</v>
      </c>
      <c r="L509" s="4" t="s">
        <v>206</v>
      </c>
      <c r="M509" s="4" t="s">
        <v>3030</v>
      </c>
      <c r="N509" s="4" t="s">
        <v>3030</v>
      </c>
      <c r="O509" s="4">
        <v>60</v>
      </c>
      <c r="P509" s="5">
        <v>0</v>
      </c>
      <c r="Q509" s="6">
        <f t="shared" si="30"/>
        <v>0</v>
      </c>
      <c r="R509" s="7">
        <f t="shared" si="34"/>
        <v>0</v>
      </c>
      <c r="S509" s="5">
        <v>0</v>
      </c>
      <c r="T509" s="29">
        <f t="shared" si="31"/>
        <v>0</v>
      </c>
    </row>
    <row r="510" spans="1:20" x14ac:dyDescent="0.3">
      <c r="A510" s="28" t="s">
        <v>480</v>
      </c>
      <c r="B510" s="4" t="s">
        <v>16</v>
      </c>
      <c r="C510" s="4" t="s">
        <v>17</v>
      </c>
      <c r="D510" s="4" t="s">
        <v>364</v>
      </c>
      <c r="E510" s="4" t="s">
        <v>206</v>
      </c>
      <c r="F510" s="22" t="s">
        <v>2783</v>
      </c>
      <c r="G510" s="4" t="s">
        <v>410</v>
      </c>
      <c r="H510" s="4" t="s">
        <v>28</v>
      </c>
      <c r="I510" s="4" t="s">
        <v>16</v>
      </c>
      <c r="J510" s="4" t="s">
        <v>17</v>
      </c>
      <c r="K510" s="4" t="s">
        <v>364</v>
      </c>
      <c r="L510" s="4" t="s">
        <v>206</v>
      </c>
      <c r="M510" s="4" t="s">
        <v>3030</v>
      </c>
      <c r="N510" s="4" t="s">
        <v>3030</v>
      </c>
      <c r="O510" s="4">
        <v>40</v>
      </c>
      <c r="P510" s="5">
        <v>0</v>
      </c>
      <c r="Q510" s="6">
        <f t="shared" si="30"/>
        <v>0</v>
      </c>
      <c r="R510" s="7">
        <f t="shared" si="34"/>
        <v>0</v>
      </c>
      <c r="S510" s="5">
        <v>0</v>
      </c>
      <c r="T510" s="29">
        <f t="shared" si="31"/>
        <v>0</v>
      </c>
    </row>
    <row r="511" spans="1:20" x14ac:dyDescent="0.3">
      <c r="A511" s="28" t="s">
        <v>1477</v>
      </c>
      <c r="B511" s="4" t="s">
        <v>362</v>
      </c>
      <c r="C511" s="4" t="s">
        <v>360</v>
      </c>
      <c r="D511" s="4" t="s">
        <v>1316</v>
      </c>
      <c r="E511" s="4" t="s">
        <v>150</v>
      </c>
      <c r="F511" s="22" t="s">
        <v>2840</v>
      </c>
      <c r="G511" s="4" t="s">
        <v>1476</v>
      </c>
      <c r="H511" s="4" t="s">
        <v>10</v>
      </c>
      <c r="I511" s="4" t="s">
        <v>362</v>
      </c>
      <c r="J511" s="4" t="s">
        <v>360</v>
      </c>
      <c r="K511" s="4" t="s">
        <v>1316</v>
      </c>
      <c r="L511" s="4" t="s">
        <v>150</v>
      </c>
      <c r="M511" s="4" t="s">
        <v>3030</v>
      </c>
      <c r="N511" s="4" t="s">
        <v>3030</v>
      </c>
      <c r="O511" s="4">
        <v>100</v>
      </c>
      <c r="P511" s="5">
        <v>140500</v>
      </c>
      <c r="Q511" s="6">
        <f t="shared" si="30"/>
        <v>74640.744425000012</v>
      </c>
      <c r="R511" s="7">
        <f t="shared" si="34"/>
        <v>32841.927547000007</v>
      </c>
      <c r="S511" s="5">
        <v>0</v>
      </c>
      <c r="T511" s="29">
        <f t="shared" si="31"/>
        <v>41798.816878000005</v>
      </c>
    </row>
    <row r="512" spans="1:20" x14ac:dyDescent="0.3">
      <c r="A512" s="28" t="s">
        <v>2041</v>
      </c>
      <c r="B512" s="4" t="s">
        <v>854</v>
      </c>
      <c r="C512" s="4" t="s">
        <v>469</v>
      </c>
      <c r="D512" s="4" t="s">
        <v>1936</v>
      </c>
      <c r="E512" s="4" t="s">
        <v>1937</v>
      </c>
      <c r="F512" s="22" t="s">
        <v>2671</v>
      </c>
      <c r="G512" s="4" t="s">
        <v>1970</v>
      </c>
      <c r="H512" s="4" t="s">
        <v>10</v>
      </c>
      <c r="I512" s="4" t="s">
        <v>854</v>
      </c>
      <c r="J512" s="4" t="s">
        <v>469</v>
      </c>
      <c r="K512" s="4" t="s">
        <v>1936</v>
      </c>
      <c r="L512" s="4" t="s">
        <v>1937</v>
      </c>
      <c r="M512" s="4" t="s">
        <v>3030</v>
      </c>
      <c r="N512" s="4" t="s">
        <v>3030</v>
      </c>
      <c r="O512" s="4">
        <v>100</v>
      </c>
      <c r="P512" s="5">
        <v>39876</v>
      </c>
      <c r="Q512" s="6">
        <f t="shared" si="30"/>
        <v>21184.158894600001</v>
      </c>
      <c r="R512" s="7">
        <f t="shared" si="34"/>
        <v>9321.029913624001</v>
      </c>
      <c r="S512" s="5">
        <v>0</v>
      </c>
      <c r="T512" s="29">
        <f t="shared" si="31"/>
        <v>11863.128980976</v>
      </c>
    </row>
    <row r="513" spans="1:20" x14ac:dyDescent="0.3">
      <c r="A513" s="28" t="s">
        <v>2028</v>
      </c>
      <c r="B513" s="4" t="s">
        <v>854</v>
      </c>
      <c r="C513" s="4" t="s">
        <v>469</v>
      </c>
      <c r="D513" s="4" t="s">
        <v>1936</v>
      </c>
      <c r="E513" s="4" t="s">
        <v>1937</v>
      </c>
      <c r="F513" s="22" t="s">
        <v>2671</v>
      </c>
      <c r="G513" s="4" t="s">
        <v>1970</v>
      </c>
      <c r="H513" s="4" t="s">
        <v>10</v>
      </c>
      <c r="I513" s="4" t="s">
        <v>854</v>
      </c>
      <c r="J513" s="4" t="s">
        <v>469</v>
      </c>
      <c r="K513" s="4" t="s">
        <v>1936</v>
      </c>
      <c r="L513" s="4" t="s">
        <v>1937</v>
      </c>
      <c r="M513" s="4" t="s">
        <v>3030</v>
      </c>
      <c r="N513" s="4" t="s">
        <v>3030</v>
      </c>
      <c r="O513" s="4">
        <v>100</v>
      </c>
      <c r="P513" s="5">
        <v>259</v>
      </c>
      <c r="Q513" s="6">
        <f t="shared" si="30"/>
        <v>137.59397015000002</v>
      </c>
      <c r="R513" s="7">
        <f t="shared" si="34"/>
        <v>60.541346866000005</v>
      </c>
      <c r="S513" s="5">
        <v>0</v>
      </c>
      <c r="T513" s="29">
        <f t="shared" si="31"/>
        <v>77.05262328400002</v>
      </c>
    </row>
    <row r="514" spans="1:20" x14ac:dyDescent="0.3">
      <c r="A514" s="28" t="s">
        <v>639</v>
      </c>
      <c r="B514" s="4" t="s">
        <v>32</v>
      </c>
      <c r="C514" s="4" t="s">
        <v>30</v>
      </c>
      <c r="D514" s="4" t="s">
        <v>364</v>
      </c>
      <c r="E514" s="4" t="s">
        <v>206</v>
      </c>
      <c r="F514" s="22" t="s">
        <v>2540</v>
      </c>
      <c r="G514" s="4" t="s">
        <v>452</v>
      </c>
      <c r="H514" s="4" t="s">
        <v>10</v>
      </c>
      <c r="I514" s="4" t="s">
        <v>32</v>
      </c>
      <c r="J514" s="4" t="s">
        <v>30</v>
      </c>
      <c r="K514" s="4" t="s">
        <v>364</v>
      </c>
      <c r="L514" s="4" t="s">
        <v>206</v>
      </c>
      <c r="M514" s="4" t="s">
        <v>3030</v>
      </c>
      <c r="N514" s="4" t="s">
        <v>3030</v>
      </c>
      <c r="O514" s="4">
        <v>100</v>
      </c>
      <c r="P514" s="5">
        <v>6296</v>
      </c>
      <c r="Q514" s="6">
        <f t="shared" si="30"/>
        <v>3344.7553516000003</v>
      </c>
      <c r="R514" s="7">
        <f t="shared" si="34"/>
        <v>1471.6923547040001</v>
      </c>
      <c r="S514" s="5">
        <v>0</v>
      </c>
      <c r="T514" s="29">
        <f t="shared" si="31"/>
        <v>1873.0629968960002</v>
      </c>
    </row>
    <row r="515" spans="1:20" x14ac:dyDescent="0.3">
      <c r="A515" s="28" t="s">
        <v>553</v>
      </c>
      <c r="B515" s="4" t="s">
        <v>32</v>
      </c>
      <c r="C515" s="4" t="s">
        <v>30</v>
      </c>
      <c r="D515" s="4" t="s">
        <v>364</v>
      </c>
      <c r="E515" s="4" t="s">
        <v>206</v>
      </c>
      <c r="F515" s="22" t="s">
        <v>2540</v>
      </c>
      <c r="G515" s="4" t="s">
        <v>452</v>
      </c>
      <c r="H515" s="4" t="s">
        <v>10</v>
      </c>
      <c r="I515" s="4" t="s">
        <v>32</v>
      </c>
      <c r="J515" s="4" t="s">
        <v>30</v>
      </c>
      <c r="K515" s="4" t="s">
        <v>364</v>
      </c>
      <c r="L515" s="4" t="s">
        <v>206</v>
      </c>
      <c r="M515" s="4" t="s">
        <v>3030</v>
      </c>
      <c r="N515" s="4" t="s">
        <v>3030</v>
      </c>
      <c r="O515" s="4">
        <v>100</v>
      </c>
      <c r="P515" s="5">
        <v>1360</v>
      </c>
      <c r="Q515" s="6">
        <f t="shared" si="30"/>
        <v>722.50115600000004</v>
      </c>
      <c r="R515" s="7">
        <f t="shared" si="34"/>
        <v>317.90050864</v>
      </c>
      <c r="S515" s="5">
        <v>0</v>
      </c>
      <c r="T515" s="29">
        <f t="shared" si="31"/>
        <v>404.60064736000004</v>
      </c>
    </row>
    <row r="516" spans="1:20" x14ac:dyDescent="0.3">
      <c r="A516" s="28" t="s">
        <v>481</v>
      </c>
      <c r="B516" s="4" t="s">
        <v>16</v>
      </c>
      <c r="C516" s="4" t="s">
        <v>17</v>
      </c>
      <c r="D516" s="4" t="s">
        <v>364</v>
      </c>
      <c r="E516" s="4" t="s">
        <v>206</v>
      </c>
      <c r="F516" s="22" t="s">
        <v>2466</v>
      </c>
      <c r="G516" s="4" t="s">
        <v>399</v>
      </c>
      <c r="H516" s="4" t="s">
        <v>10</v>
      </c>
      <c r="I516" s="4" t="s">
        <v>16</v>
      </c>
      <c r="J516" s="4" t="s">
        <v>17</v>
      </c>
      <c r="K516" s="4" t="s">
        <v>364</v>
      </c>
      <c r="L516" s="4" t="s">
        <v>206</v>
      </c>
      <c r="M516" s="4" t="s">
        <v>3030</v>
      </c>
      <c r="N516" s="4" t="s">
        <v>3030</v>
      </c>
      <c r="O516" s="4">
        <v>100</v>
      </c>
      <c r="P516" s="5">
        <v>90850</v>
      </c>
      <c r="Q516" s="6">
        <f t="shared" ref="Q516:Q579" si="35">P516*$Q$2</f>
        <v>48264.139722500004</v>
      </c>
      <c r="R516" s="7">
        <f t="shared" si="34"/>
        <v>21236.221477900002</v>
      </c>
      <c r="S516" s="5">
        <v>0</v>
      </c>
      <c r="T516" s="29">
        <f t="shared" ref="T516:T579" si="36">Q516-R516-S516</f>
        <v>27027.918244600001</v>
      </c>
    </row>
    <row r="517" spans="1:20" x14ac:dyDescent="0.3">
      <c r="A517" s="28" t="s">
        <v>714</v>
      </c>
      <c r="B517" s="4" t="s">
        <v>378</v>
      </c>
      <c r="C517" s="4" t="s">
        <v>376</v>
      </c>
      <c r="D517" s="4" t="s">
        <v>364</v>
      </c>
      <c r="E517" s="4" t="s">
        <v>206</v>
      </c>
      <c r="F517" s="22" t="s">
        <v>2789</v>
      </c>
      <c r="G517" s="4" t="s">
        <v>563</v>
      </c>
      <c r="H517" s="4" t="s">
        <v>10</v>
      </c>
      <c r="I517" s="4" t="s">
        <v>378</v>
      </c>
      <c r="J517" s="4" t="s">
        <v>376</v>
      </c>
      <c r="K517" s="4" t="s">
        <v>364</v>
      </c>
      <c r="L517" s="4" t="s">
        <v>206</v>
      </c>
      <c r="M517" s="4" t="s">
        <v>3030</v>
      </c>
      <c r="N517" s="4" t="s">
        <v>3030</v>
      </c>
      <c r="O517" s="4">
        <v>100</v>
      </c>
      <c r="P517" s="5">
        <v>3877</v>
      </c>
      <c r="Q517" s="6">
        <f t="shared" si="35"/>
        <v>2059.6595454500002</v>
      </c>
      <c r="R517" s="7">
        <f t="shared" si="34"/>
        <v>906.25019999800008</v>
      </c>
      <c r="S517" s="5">
        <v>0</v>
      </c>
      <c r="T517" s="29">
        <f t="shared" si="36"/>
        <v>1153.4093454520003</v>
      </c>
    </row>
    <row r="518" spans="1:20" x14ac:dyDescent="0.3">
      <c r="A518" s="28" t="s">
        <v>1746</v>
      </c>
      <c r="B518" s="4" t="s">
        <v>98</v>
      </c>
      <c r="C518" s="4" t="s">
        <v>96</v>
      </c>
      <c r="D518" s="4" t="s">
        <v>1316</v>
      </c>
      <c r="E518" s="4" t="s">
        <v>150</v>
      </c>
      <c r="F518" s="22" t="s">
        <v>2391</v>
      </c>
      <c r="G518" s="4" t="s">
        <v>1744</v>
      </c>
      <c r="H518" s="4" t="s">
        <v>10</v>
      </c>
      <c r="I518" s="4" t="s">
        <v>98</v>
      </c>
      <c r="J518" s="4" t="s">
        <v>96</v>
      </c>
      <c r="K518" s="4" t="s">
        <v>1316</v>
      </c>
      <c r="L518" s="4" t="s">
        <v>150</v>
      </c>
      <c r="M518" s="4" t="s">
        <v>3030</v>
      </c>
      <c r="N518" s="4" t="s">
        <v>3030</v>
      </c>
      <c r="O518" s="4">
        <v>100</v>
      </c>
      <c r="P518" s="5">
        <v>1470</v>
      </c>
      <c r="Q518" s="6">
        <f t="shared" si="35"/>
        <v>780.93874950000009</v>
      </c>
      <c r="R518" s="7">
        <f t="shared" si="34"/>
        <v>343.61304978000004</v>
      </c>
      <c r="S518" s="5">
        <v>0</v>
      </c>
      <c r="T518" s="29">
        <f t="shared" si="36"/>
        <v>437.32569972000005</v>
      </c>
    </row>
    <row r="519" spans="1:20" x14ac:dyDescent="0.3">
      <c r="A519" s="28" t="s">
        <v>1746</v>
      </c>
      <c r="B519" s="4" t="s">
        <v>98</v>
      </c>
      <c r="C519" s="4" t="s">
        <v>96</v>
      </c>
      <c r="D519" s="4" t="s">
        <v>1316</v>
      </c>
      <c r="E519" s="4" t="s">
        <v>150</v>
      </c>
      <c r="F519" s="22" t="s">
        <v>2391</v>
      </c>
      <c r="G519" s="4" t="s">
        <v>1744</v>
      </c>
      <c r="H519" s="4" t="s">
        <v>10</v>
      </c>
      <c r="I519" s="4" t="s">
        <v>2081</v>
      </c>
      <c r="J519" s="4" t="s">
        <v>1745</v>
      </c>
      <c r="K519" s="4" t="s">
        <v>2071</v>
      </c>
      <c r="L519" s="4" t="s">
        <v>2072</v>
      </c>
      <c r="M519" s="4" t="s">
        <v>3030</v>
      </c>
      <c r="N519" s="4" t="s">
        <v>3030</v>
      </c>
      <c r="O519" s="4">
        <v>0</v>
      </c>
      <c r="P519" s="5">
        <v>0</v>
      </c>
      <c r="Q519" s="6">
        <f t="shared" si="35"/>
        <v>0</v>
      </c>
      <c r="R519" s="7">
        <f t="shared" si="34"/>
        <v>0</v>
      </c>
      <c r="S519" s="5">
        <v>0</v>
      </c>
      <c r="T519" s="29">
        <f t="shared" si="36"/>
        <v>0</v>
      </c>
    </row>
    <row r="520" spans="1:20" x14ac:dyDescent="0.3">
      <c r="A520" s="28" t="s">
        <v>1436</v>
      </c>
      <c r="B520" s="4" t="s">
        <v>498</v>
      </c>
      <c r="C520" s="4" t="s">
        <v>147</v>
      </c>
      <c r="D520" s="4" t="s">
        <v>1316</v>
      </c>
      <c r="E520" s="4" t="s">
        <v>150</v>
      </c>
      <c r="F520" s="22" t="s">
        <v>2423</v>
      </c>
      <c r="G520" s="4" t="s">
        <v>1319</v>
      </c>
      <c r="H520" s="4" t="s">
        <v>10</v>
      </c>
      <c r="I520" s="4" t="s">
        <v>498</v>
      </c>
      <c r="J520" s="4" t="s">
        <v>147</v>
      </c>
      <c r="K520" s="4" t="s">
        <v>1316</v>
      </c>
      <c r="L520" s="4" t="s">
        <v>150</v>
      </c>
      <c r="M520" s="4" t="s">
        <v>3030</v>
      </c>
      <c r="N520" s="4" t="s">
        <v>3030</v>
      </c>
      <c r="O520" s="4">
        <v>100</v>
      </c>
      <c r="P520" s="5">
        <v>115005</v>
      </c>
      <c r="Q520" s="6">
        <f t="shared" si="35"/>
        <v>61096.504004250004</v>
      </c>
      <c r="R520" s="7">
        <f t="shared" si="34"/>
        <v>26882.461761870003</v>
      </c>
      <c r="S520" s="5">
        <v>0</v>
      </c>
      <c r="T520" s="29">
        <f t="shared" si="36"/>
        <v>34214.042242380005</v>
      </c>
    </row>
    <row r="521" spans="1:20" x14ac:dyDescent="0.3">
      <c r="A521" s="28" t="s">
        <v>1809</v>
      </c>
      <c r="B521" s="4" t="s">
        <v>200</v>
      </c>
      <c r="C521" s="4" t="s">
        <v>198</v>
      </c>
      <c r="D521" s="4" t="s">
        <v>1316</v>
      </c>
      <c r="E521" s="4" t="s">
        <v>150</v>
      </c>
      <c r="F521" s="22" t="s">
        <v>2997</v>
      </c>
      <c r="G521" s="4" t="s">
        <v>1810</v>
      </c>
      <c r="H521" s="4" t="s">
        <v>28</v>
      </c>
      <c r="I521" s="4" t="s">
        <v>200</v>
      </c>
      <c r="J521" s="4" t="s">
        <v>198</v>
      </c>
      <c r="K521" s="4" t="s">
        <v>1316</v>
      </c>
      <c r="L521" s="4" t="s">
        <v>150</v>
      </c>
      <c r="M521" s="4" t="s">
        <v>3030</v>
      </c>
      <c r="N521" s="4" t="s">
        <v>3030</v>
      </c>
      <c r="O521" s="4">
        <v>50</v>
      </c>
      <c r="P521" s="5">
        <v>520</v>
      </c>
      <c r="Q521" s="6">
        <f t="shared" si="35"/>
        <v>276.25044200000002</v>
      </c>
      <c r="R521" s="7">
        <f t="shared" si="34"/>
        <v>121.55019448000002</v>
      </c>
      <c r="S521" s="5">
        <v>0</v>
      </c>
      <c r="T521" s="29">
        <f t="shared" si="36"/>
        <v>154.70024752</v>
      </c>
    </row>
    <row r="522" spans="1:20" x14ac:dyDescent="0.3">
      <c r="A522" s="28" t="s">
        <v>1809</v>
      </c>
      <c r="B522" s="4" t="s">
        <v>200</v>
      </c>
      <c r="C522" s="4" t="s">
        <v>198</v>
      </c>
      <c r="D522" s="4" t="s">
        <v>1316</v>
      </c>
      <c r="E522" s="4" t="s">
        <v>150</v>
      </c>
      <c r="F522" s="22" t="s">
        <v>2443</v>
      </c>
      <c r="G522" s="4" t="s">
        <v>1805</v>
      </c>
      <c r="H522" s="4" t="s">
        <v>10</v>
      </c>
      <c r="I522" s="4" t="s">
        <v>200</v>
      </c>
      <c r="J522" s="4" t="s">
        <v>198</v>
      </c>
      <c r="K522" s="4" t="s">
        <v>1316</v>
      </c>
      <c r="L522" s="4" t="s">
        <v>150</v>
      </c>
      <c r="M522" s="4" t="s">
        <v>3030</v>
      </c>
      <c r="N522" s="4" t="s">
        <v>3030</v>
      </c>
      <c r="O522" s="4">
        <v>50</v>
      </c>
      <c r="P522" s="5">
        <v>520</v>
      </c>
      <c r="Q522" s="6">
        <f t="shared" si="35"/>
        <v>276.25044200000002</v>
      </c>
      <c r="R522" s="7">
        <f t="shared" si="34"/>
        <v>121.55019448000002</v>
      </c>
      <c r="S522" s="5">
        <v>0</v>
      </c>
      <c r="T522" s="29">
        <f t="shared" si="36"/>
        <v>154.70024752</v>
      </c>
    </row>
    <row r="523" spans="1:20" x14ac:dyDescent="0.3">
      <c r="A523" s="28" t="s">
        <v>1558</v>
      </c>
      <c r="B523" s="4" t="s">
        <v>98</v>
      </c>
      <c r="C523" s="4" t="s">
        <v>96</v>
      </c>
      <c r="D523" s="4" t="s">
        <v>1316</v>
      </c>
      <c r="E523" s="4" t="s">
        <v>150</v>
      </c>
      <c r="F523" s="22" t="s">
        <v>2999</v>
      </c>
      <c r="G523" s="4" t="s">
        <v>1730</v>
      </c>
      <c r="H523" s="4" t="s">
        <v>54</v>
      </c>
      <c r="I523" s="4" t="s">
        <v>98</v>
      </c>
      <c r="J523" s="4" t="s">
        <v>96</v>
      </c>
      <c r="K523" s="4" t="s">
        <v>1316</v>
      </c>
      <c r="L523" s="4" t="s">
        <v>150</v>
      </c>
      <c r="M523" s="4" t="s">
        <v>3030</v>
      </c>
      <c r="N523" s="4" t="s">
        <v>3030</v>
      </c>
      <c r="O523" s="4">
        <v>15</v>
      </c>
      <c r="P523" s="5">
        <v>4133</v>
      </c>
      <c r="Q523" s="6">
        <f t="shared" si="35"/>
        <v>2195.65976305</v>
      </c>
      <c r="R523" s="7">
        <f t="shared" si="34"/>
        <v>966.09029574199997</v>
      </c>
      <c r="S523" s="5">
        <v>0</v>
      </c>
      <c r="T523" s="29">
        <f t="shared" si="36"/>
        <v>1229.5694673080002</v>
      </c>
    </row>
    <row r="524" spans="1:20" x14ac:dyDescent="0.3">
      <c r="A524" s="28" t="s">
        <v>1558</v>
      </c>
      <c r="B524" s="4" t="s">
        <v>98</v>
      </c>
      <c r="C524" s="4" t="s">
        <v>96</v>
      </c>
      <c r="D524" s="4" t="s">
        <v>1316</v>
      </c>
      <c r="E524" s="4" t="s">
        <v>150</v>
      </c>
      <c r="F524" s="22" t="s">
        <v>2697</v>
      </c>
      <c r="G524" s="4" t="s">
        <v>1559</v>
      </c>
      <c r="H524" s="4" t="s">
        <v>28</v>
      </c>
      <c r="I524" s="4" t="s">
        <v>161</v>
      </c>
      <c r="J524" s="4" t="s">
        <v>80</v>
      </c>
      <c r="K524" s="4" t="s">
        <v>1316</v>
      </c>
      <c r="L524" s="4" t="s">
        <v>150</v>
      </c>
      <c r="M524" s="4" t="s">
        <v>3030</v>
      </c>
      <c r="N524" s="4" t="s">
        <v>3030</v>
      </c>
      <c r="O524" s="4">
        <v>25</v>
      </c>
      <c r="P524" s="5">
        <v>6888</v>
      </c>
      <c r="Q524" s="6">
        <f t="shared" si="35"/>
        <v>3659.2558548000002</v>
      </c>
      <c r="R524" s="7">
        <f t="shared" si="34"/>
        <v>1610.072576112</v>
      </c>
      <c r="S524" s="5">
        <v>0</v>
      </c>
      <c r="T524" s="29">
        <f t="shared" si="36"/>
        <v>2049.1832786880004</v>
      </c>
    </row>
    <row r="525" spans="1:20" x14ac:dyDescent="0.3">
      <c r="A525" s="28" t="s">
        <v>1558</v>
      </c>
      <c r="B525" s="4" t="s">
        <v>98</v>
      </c>
      <c r="C525" s="4" t="s">
        <v>96</v>
      </c>
      <c r="D525" s="4" t="s">
        <v>1316</v>
      </c>
      <c r="E525" s="4" t="s">
        <v>150</v>
      </c>
      <c r="F525" s="22" t="s">
        <v>2894</v>
      </c>
      <c r="G525" s="4" t="s">
        <v>236</v>
      </c>
      <c r="H525" s="4" t="s">
        <v>10</v>
      </c>
      <c r="I525" s="4" t="s">
        <v>98</v>
      </c>
      <c r="J525" s="4" t="s">
        <v>96</v>
      </c>
      <c r="K525" s="4" t="s">
        <v>1316</v>
      </c>
      <c r="L525" s="4" t="s">
        <v>150</v>
      </c>
      <c r="M525" s="4" t="s">
        <v>3030</v>
      </c>
      <c r="N525" s="4" t="s">
        <v>3030</v>
      </c>
      <c r="O525" s="4">
        <v>60</v>
      </c>
      <c r="P525" s="5">
        <v>16534</v>
      </c>
      <c r="Q525" s="6">
        <f t="shared" si="35"/>
        <v>8783.7015539000004</v>
      </c>
      <c r="R525" s="7">
        <f t="shared" si="34"/>
        <v>3864.8286837160003</v>
      </c>
      <c r="S525" s="5">
        <v>0</v>
      </c>
      <c r="T525" s="29">
        <f t="shared" si="36"/>
        <v>4918.872870184</v>
      </c>
    </row>
    <row r="526" spans="1:20" x14ac:dyDescent="0.3">
      <c r="A526" s="28" t="s">
        <v>346</v>
      </c>
      <c r="B526" s="4" t="s">
        <v>165</v>
      </c>
      <c r="C526" s="4" t="s">
        <v>163</v>
      </c>
      <c r="D526" s="4" t="s">
        <v>142</v>
      </c>
      <c r="E526" s="4" t="s">
        <v>178</v>
      </c>
      <c r="F526" s="22" t="s">
        <v>2935</v>
      </c>
      <c r="G526" s="4" t="s">
        <v>172</v>
      </c>
      <c r="H526" s="4" t="s">
        <v>54</v>
      </c>
      <c r="I526" s="4" t="s">
        <v>165</v>
      </c>
      <c r="J526" s="4" t="s">
        <v>163</v>
      </c>
      <c r="K526" s="4" t="s">
        <v>142</v>
      </c>
      <c r="L526" s="4" t="s">
        <v>178</v>
      </c>
      <c r="M526" s="4" t="s">
        <v>3030</v>
      </c>
      <c r="N526" s="4" t="s">
        <v>3030</v>
      </c>
      <c r="O526" s="4">
        <v>50</v>
      </c>
      <c r="P526" s="5">
        <v>0</v>
      </c>
      <c r="Q526" s="6">
        <f t="shared" si="35"/>
        <v>0</v>
      </c>
      <c r="R526" s="7">
        <f t="shared" si="34"/>
        <v>0</v>
      </c>
      <c r="S526" s="5">
        <v>0</v>
      </c>
      <c r="T526" s="29">
        <f t="shared" si="36"/>
        <v>0</v>
      </c>
    </row>
    <row r="527" spans="1:20" x14ac:dyDescent="0.3">
      <c r="A527" s="28" t="s">
        <v>346</v>
      </c>
      <c r="B527" s="4" t="s">
        <v>165</v>
      </c>
      <c r="C527" s="4" t="s">
        <v>163</v>
      </c>
      <c r="D527" s="4" t="s">
        <v>142</v>
      </c>
      <c r="E527" s="4" t="s">
        <v>178</v>
      </c>
      <c r="F527" s="22" t="s">
        <v>2565</v>
      </c>
      <c r="G527" s="4" t="s">
        <v>185</v>
      </c>
      <c r="H527" s="4" t="s">
        <v>10</v>
      </c>
      <c r="I527" s="4" t="s">
        <v>165</v>
      </c>
      <c r="J527" s="4" t="s">
        <v>163</v>
      </c>
      <c r="K527" s="4" t="s">
        <v>142</v>
      </c>
      <c r="L527" s="4" t="s">
        <v>178</v>
      </c>
      <c r="M527" s="4" t="s">
        <v>3030</v>
      </c>
      <c r="N527" s="4" t="s">
        <v>3030</v>
      </c>
      <c r="O527" s="4">
        <v>50</v>
      </c>
      <c r="P527" s="5">
        <v>0</v>
      </c>
      <c r="Q527" s="6">
        <f t="shared" si="35"/>
        <v>0</v>
      </c>
      <c r="R527" s="7">
        <f t="shared" si="34"/>
        <v>0</v>
      </c>
      <c r="S527" s="5">
        <v>0</v>
      </c>
      <c r="T527" s="29">
        <f t="shared" si="36"/>
        <v>0</v>
      </c>
    </row>
    <row r="528" spans="1:20" x14ac:dyDescent="0.3">
      <c r="A528" s="28" t="s">
        <v>1528</v>
      </c>
      <c r="B528" s="4" t="s">
        <v>362</v>
      </c>
      <c r="C528" s="4" t="s">
        <v>360</v>
      </c>
      <c r="D528" s="4" t="s">
        <v>1316</v>
      </c>
      <c r="E528" s="4" t="s">
        <v>150</v>
      </c>
      <c r="F528" s="22" t="s">
        <v>2710</v>
      </c>
      <c r="G528" s="4" t="s">
        <v>1492</v>
      </c>
      <c r="H528" s="4" t="s">
        <v>10</v>
      </c>
      <c r="I528" s="4" t="s">
        <v>362</v>
      </c>
      <c r="J528" s="4" t="s">
        <v>360</v>
      </c>
      <c r="K528" s="4" t="s">
        <v>1316</v>
      </c>
      <c r="L528" s="4" t="s">
        <v>150</v>
      </c>
      <c r="M528" s="4" t="s">
        <v>3030</v>
      </c>
      <c r="N528" s="4" t="s">
        <v>3030</v>
      </c>
      <c r="O528" s="4">
        <v>100</v>
      </c>
      <c r="P528" s="5">
        <v>52452</v>
      </c>
      <c r="Q528" s="6">
        <f t="shared" si="35"/>
        <v>27865.169584200004</v>
      </c>
      <c r="R528" s="7">
        <f t="shared" si="34"/>
        <v>12260.674617048002</v>
      </c>
      <c r="S528" s="5">
        <v>0</v>
      </c>
      <c r="T528" s="29">
        <f t="shared" si="36"/>
        <v>15604.494967152003</v>
      </c>
    </row>
    <row r="529" spans="1:20" x14ac:dyDescent="0.3">
      <c r="A529" s="28" t="s">
        <v>1479</v>
      </c>
      <c r="B529" s="4" t="s">
        <v>362</v>
      </c>
      <c r="C529" s="4" t="s">
        <v>360</v>
      </c>
      <c r="D529" s="4" t="s">
        <v>1316</v>
      </c>
      <c r="E529" s="4" t="s">
        <v>150</v>
      </c>
      <c r="F529" s="22" t="s">
        <v>2570</v>
      </c>
      <c r="G529" s="4" t="s">
        <v>1478</v>
      </c>
      <c r="H529" s="4" t="s">
        <v>10</v>
      </c>
      <c r="I529" s="4" t="s">
        <v>362</v>
      </c>
      <c r="J529" s="4" t="s">
        <v>360</v>
      </c>
      <c r="K529" s="4" t="s">
        <v>1316</v>
      </c>
      <c r="L529" s="4" t="s">
        <v>150</v>
      </c>
      <c r="M529" s="4" t="s">
        <v>3030</v>
      </c>
      <c r="N529" s="4" t="s">
        <v>3030</v>
      </c>
      <c r="O529" s="4">
        <v>100</v>
      </c>
      <c r="P529" s="5">
        <v>62607</v>
      </c>
      <c r="Q529" s="6">
        <f t="shared" si="35"/>
        <v>33260.02196595</v>
      </c>
      <c r="R529" s="7">
        <f t="shared" si="34"/>
        <v>14634.409665018</v>
      </c>
      <c r="S529" s="5">
        <v>0</v>
      </c>
      <c r="T529" s="29">
        <f t="shared" si="36"/>
        <v>18625.612300932</v>
      </c>
    </row>
    <row r="530" spans="1:20" x14ac:dyDescent="0.3">
      <c r="A530" s="28" t="s">
        <v>406</v>
      </c>
      <c r="B530" s="4" t="s">
        <v>407</v>
      </c>
      <c r="C530" s="4" t="s">
        <v>405</v>
      </c>
      <c r="D530" s="4" t="s">
        <v>364</v>
      </c>
      <c r="E530" s="4" t="s">
        <v>206</v>
      </c>
      <c r="F530" s="22" t="s">
        <v>2822</v>
      </c>
      <c r="G530" s="4" t="s">
        <v>404</v>
      </c>
      <c r="H530" s="4" t="s">
        <v>10</v>
      </c>
      <c r="I530" s="4" t="s">
        <v>407</v>
      </c>
      <c r="J530" s="4" t="s">
        <v>405</v>
      </c>
      <c r="K530" s="4" t="s">
        <v>364</v>
      </c>
      <c r="L530" s="4" t="s">
        <v>206</v>
      </c>
      <c r="M530" s="4" t="s">
        <v>3030</v>
      </c>
      <c r="N530" s="4" t="s">
        <v>3030</v>
      </c>
      <c r="O530" s="4">
        <v>100</v>
      </c>
      <c r="P530" s="5">
        <v>11427</v>
      </c>
      <c r="Q530" s="6">
        <f t="shared" si="35"/>
        <v>6070.6034629500009</v>
      </c>
      <c r="R530" s="7">
        <f t="shared" si="34"/>
        <v>2671.0655236980006</v>
      </c>
      <c r="S530" s="5">
        <v>0</v>
      </c>
      <c r="T530" s="29">
        <f t="shared" si="36"/>
        <v>3399.5379392520003</v>
      </c>
    </row>
    <row r="531" spans="1:20" x14ac:dyDescent="0.3">
      <c r="A531" s="28" t="s">
        <v>856</v>
      </c>
      <c r="B531" s="4" t="s">
        <v>16</v>
      </c>
      <c r="C531" s="4" t="s">
        <v>17</v>
      </c>
      <c r="D531" s="4" t="s">
        <v>364</v>
      </c>
      <c r="E531" s="4" t="s">
        <v>206</v>
      </c>
      <c r="F531" s="22" t="s">
        <v>2596</v>
      </c>
      <c r="G531" s="4" t="s">
        <v>395</v>
      </c>
      <c r="H531" s="4" t="s">
        <v>28</v>
      </c>
      <c r="I531" s="4" t="s">
        <v>398</v>
      </c>
      <c r="J531" s="4" t="s">
        <v>396</v>
      </c>
      <c r="K531" s="4" t="s">
        <v>2167</v>
      </c>
      <c r="L531" s="4" t="s">
        <v>2168</v>
      </c>
      <c r="M531" s="4" t="s">
        <v>3030</v>
      </c>
      <c r="N531" s="4" t="s">
        <v>3030</v>
      </c>
      <c r="O531" s="4">
        <v>33.340000000000003</v>
      </c>
      <c r="P531" s="5">
        <v>63</v>
      </c>
      <c r="Q531" s="6">
        <f t="shared" si="35"/>
        <v>33.468803550000004</v>
      </c>
      <c r="R531" s="7">
        <f t="shared" si="34"/>
        <v>14.726273562000001</v>
      </c>
      <c r="S531" s="5">
        <v>0</v>
      </c>
      <c r="T531" s="29">
        <f t="shared" si="36"/>
        <v>18.742529988000001</v>
      </c>
    </row>
    <row r="532" spans="1:20" x14ac:dyDescent="0.3">
      <c r="A532" s="28" t="s">
        <v>856</v>
      </c>
      <c r="B532" s="4" t="s">
        <v>16</v>
      </c>
      <c r="C532" s="4" t="s">
        <v>17</v>
      </c>
      <c r="D532" s="4" t="s">
        <v>364</v>
      </c>
      <c r="E532" s="4" t="s">
        <v>206</v>
      </c>
      <c r="F532" s="22" t="s">
        <v>2466</v>
      </c>
      <c r="G532" s="4" t="s">
        <v>399</v>
      </c>
      <c r="H532" s="4" t="s">
        <v>10</v>
      </c>
      <c r="I532" s="4" t="s">
        <v>16</v>
      </c>
      <c r="J532" s="4" t="s">
        <v>17</v>
      </c>
      <c r="K532" s="4" t="s">
        <v>364</v>
      </c>
      <c r="L532" s="4" t="s">
        <v>206</v>
      </c>
      <c r="M532" s="4" t="s">
        <v>3030</v>
      </c>
      <c r="N532" s="4" t="s">
        <v>3030</v>
      </c>
      <c r="O532" s="4">
        <v>33.33</v>
      </c>
      <c r="P532" s="5">
        <v>63</v>
      </c>
      <c r="Q532" s="6">
        <f t="shared" si="35"/>
        <v>33.468803550000004</v>
      </c>
      <c r="R532" s="7">
        <f t="shared" si="34"/>
        <v>14.726273562000001</v>
      </c>
      <c r="S532" s="5">
        <v>0</v>
      </c>
      <c r="T532" s="29">
        <f t="shared" si="36"/>
        <v>18.742529988000001</v>
      </c>
    </row>
    <row r="533" spans="1:20" x14ac:dyDescent="0.3">
      <c r="A533" s="28" t="s">
        <v>856</v>
      </c>
      <c r="B533" s="4" t="s">
        <v>16</v>
      </c>
      <c r="C533" s="4" t="s">
        <v>17</v>
      </c>
      <c r="D533" s="4" t="s">
        <v>364</v>
      </c>
      <c r="E533" s="4" t="s">
        <v>206</v>
      </c>
      <c r="F533" s="22" t="s">
        <v>2436</v>
      </c>
      <c r="G533" s="4" t="s">
        <v>387</v>
      </c>
      <c r="H533" s="4" t="s">
        <v>28</v>
      </c>
      <c r="I533" s="4" t="s">
        <v>16</v>
      </c>
      <c r="J533" s="4" t="s">
        <v>17</v>
      </c>
      <c r="K533" s="4" t="s">
        <v>364</v>
      </c>
      <c r="L533" s="4" t="s">
        <v>206</v>
      </c>
      <c r="M533" s="4" t="s">
        <v>3030</v>
      </c>
      <c r="N533" s="4" t="s">
        <v>3030</v>
      </c>
      <c r="O533" s="4">
        <v>33.33</v>
      </c>
      <c r="P533" s="5">
        <v>63</v>
      </c>
      <c r="Q533" s="6">
        <f t="shared" si="35"/>
        <v>33.468803550000004</v>
      </c>
      <c r="R533" s="7">
        <f t="shared" si="34"/>
        <v>14.726273562000001</v>
      </c>
      <c r="S533" s="5">
        <v>0</v>
      </c>
      <c r="T533" s="29">
        <f t="shared" si="36"/>
        <v>18.742529988000001</v>
      </c>
    </row>
    <row r="534" spans="1:20" x14ac:dyDescent="0.3">
      <c r="A534" s="28" t="s">
        <v>1573</v>
      </c>
      <c r="B534" s="4" t="s">
        <v>157</v>
      </c>
      <c r="C534" s="4" t="s">
        <v>155</v>
      </c>
      <c r="D534" s="4" t="s">
        <v>2167</v>
      </c>
      <c r="E534" s="4" t="s">
        <v>2168</v>
      </c>
      <c r="F534" s="22" t="s">
        <v>2635</v>
      </c>
      <c r="G534" s="4" t="s">
        <v>309</v>
      </c>
      <c r="H534" s="4" t="s">
        <v>10</v>
      </c>
      <c r="I534" s="4" t="s">
        <v>161</v>
      </c>
      <c r="J534" s="4" t="s">
        <v>80</v>
      </c>
      <c r="K534" s="4" t="s">
        <v>1316</v>
      </c>
      <c r="L534" s="4" t="s">
        <v>150</v>
      </c>
      <c r="M534" s="4" t="s">
        <v>3030</v>
      </c>
      <c r="N534" s="4" t="s">
        <v>3030</v>
      </c>
      <c r="O534" s="4">
        <v>10</v>
      </c>
      <c r="P534" s="5">
        <v>2732</v>
      </c>
      <c r="Q534" s="6">
        <f t="shared" si="35"/>
        <v>1451.3773222000002</v>
      </c>
      <c r="R534" s="7">
        <f t="shared" si="34"/>
        <v>638.60602176800012</v>
      </c>
      <c r="S534" s="5">
        <v>0</v>
      </c>
      <c r="T534" s="29">
        <f t="shared" si="36"/>
        <v>812.77130043200009</v>
      </c>
    </row>
    <row r="535" spans="1:20" x14ac:dyDescent="0.3">
      <c r="A535" s="28" t="s">
        <v>1573</v>
      </c>
      <c r="B535" s="4" t="s">
        <v>157</v>
      </c>
      <c r="C535" s="4" t="s">
        <v>155</v>
      </c>
      <c r="D535" s="4" t="s">
        <v>2167</v>
      </c>
      <c r="E535" s="4" t="s">
        <v>2168</v>
      </c>
      <c r="F535" s="22" t="s">
        <v>2635</v>
      </c>
      <c r="G535" s="4" t="s">
        <v>309</v>
      </c>
      <c r="H535" s="4" t="s">
        <v>10</v>
      </c>
      <c r="I535" s="4" t="s">
        <v>157</v>
      </c>
      <c r="J535" s="4" t="s">
        <v>155</v>
      </c>
      <c r="K535" s="4" t="s">
        <v>2167</v>
      </c>
      <c r="L535" s="4" t="s">
        <v>2168</v>
      </c>
      <c r="M535" s="4" t="s">
        <v>3030</v>
      </c>
      <c r="N535" s="4" t="s">
        <v>3030</v>
      </c>
      <c r="O535" s="4">
        <v>90</v>
      </c>
      <c r="P535" s="5">
        <v>24592</v>
      </c>
      <c r="Q535" s="6">
        <f t="shared" si="35"/>
        <v>13064.520903200002</v>
      </c>
      <c r="R535" s="7">
        <f t="shared" si="34"/>
        <v>5748.3891974080007</v>
      </c>
      <c r="S535" s="5">
        <v>0</v>
      </c>
      <c r="T535" s="29">
        <f t="shared" si="36"/>
        <v>7316.1317057920014</v>
      </c>
    </row>
    <row r="536" spans="1:20" x14ac:dyDescent="0.3">
      <c r="A536" s="28" t="s">
        <v>1690</v>
      </c>
      <c r="B536" s="4" t="s">
        <v>19</v>
      </c>
      <c r="C536" s="4" t="s">
        <v>20</v>
      </c>
      <c r="D536" s="4" t="s">
        <v>1316</v>
      </c>
      <c r="E536" s="4" t="s">
        <v>150</v>
      </c>
      <c r="F536" s="22" t="s">
        <v>2470</v>
      </c>
      <c r="G536" s="4" t="s">
        <v>1625</v>
      </c>
      <c r="H536" s="4" t="s">
        <v>10</v>
      </c>
      <c r="I536" s="4" t="s">
        <v>19</v>
      </c>
      <c r="J536" s="4" t="s">
        <v>20</v>
      </c>
      <c r="K536" s="4" t="s">
        <v>1316</v>
      </c>
      <c r="L536" s="4" t="s">
        <v>150</v>
      </c>
      <c r="M536" s="4" t="s">
        <v>3030</v>
      </c>
      <c r="N536" s="4" t="s">
        <v>3030</v>
      </c>
      <c r="O536" s="4">
        <v>100</v>
      </c>
      <c r="P536" s="5">
        <v>26475</v>
      </c>
      <c r="Q536" s="6">
        <f t="shared" si="35"/>
        <v>14064.866253750002</v>
      </c>
      <c r="R536" s="7">
        <f t="shared" si="34"/>
        <v>6188.5411516500008</v>
      </c>
      <c r="S536" s="5">
        <v>0</v>
      </c>
      <c r="T536" s="29">
        <f t="shared" si="36"/>
        <v>7876.3251021000015</v>
      </c>
    </row>
    <row r="537" spans="1:20" x14ac:dyDescent="0.3">
      <c r="A537" s="28" t="s">
        <v>2123</v>
      </c>
      <c r="B537" s="4" t="s">
        <v>274</v>
      </c>
      <c r="C537" s="4" t="s">
        <v>275</v>
      </c>
      <c r="D537" s="4" t="s">
        <v>2101</v>
      </c>
      <c r="E537" s="4" t="s">
        <v>272</v>
      </c>
      <c r="F537" s="22" t="s">
        <v>2530</v>
      </c>
      <c r="G537" s="4" t="s">
        <v>271</v>
      </c>
      <c r="H537" s="4" t="s">
        <v>10</v>
      </c>
      <c r="I537" s="4" t="s">
        <v>274</v>
      </c>
      <c r="J537" s="4" t="s">
        <v>275</v>
      </c>
      <c r="K537" s="4" t="s">
        <v>2101</v>
      </c>
      <c r="L537" s="4" t="s">
        <v>272</v>
      </c>
      <c r="M537" s="4" t="s">
        <v>3030</v>
      </c>
      <c r="N537" s="4" t="s">
        <v>3030</v>
      </c>
      <c r="O537" s="4">
        <v>50</v>
      </c>
      <c r="P537" s="5">
        <v>131644</v>
      </c>
      <c r="Q537" s="6">
        <f t="shared" si="35"/>
        <v>69935.986897400013</v>
      </c>
      <c r="R537" s="7">
        <f t="shared" si="34"/>
        <v>30771.834234856007</v>
      </c>
      <c r="S537" s="5">
        <v>0</v>
      </c>
      <c r="T537" s="29">
        <f t="shared" si="36"/>
        <v>39164.152662544002</v>
      </c>
    </row>
    <row r="538" spans="1:20" x14ac:dyDescent="0.3">
      <c r="A538" s="28" t="s">
        <v>2123</v>
      </c>
      <c r="B538" s="4" t="s">
        <v>274</v>
      </c>
      <c r="C538" s="4" t="s">
        <v>275</v>
      </c>
      <c r="D538" s="4" t="s">
        <v>2101</v>
      </c>
      <c r="E538" s="4" t="s">
        <v>272</v>
      </c>
      <c r="F538" s="22" t="s">
        <v>2834</v>
      </c>
      <c r="G538" s="4" t="s">
        <v>2124</v>
      </c>
      <c r="H538" s="4" t="s">
        <v>54</v>
      </c>
      <c r="I538" s="4" t="s">
        <v>274</v>
      </c>
      <c r="J538" s="4" t="s">
        <v>275</v>
      </c>
      <c r="K538" s="4" t="s">
        <v>2101</v>
      </c>
      <c r="L538" s="4" t="s">
        <v>272</v>
      </c>
      <c r="M538" s="4" t="s">
        <v>3030</v>
      </c>
      <c r="N538" s="4" t="s">
        <v>3030</v>
      </c>
      <c r="O538" s="4">
        <v>50</v>
      </c>
      <c r="P538" s="5">
        <v>131644</v>
      </c>
      <c r="Q538" s="6">
        <f t="shared" si="35"/>
        <v>69935.986897400013</v>
      </c>
      <c r="R538" s="7">
        <f t="shared" si="34"/>
        <v>30771.834234856007</v>
      </c>
      <c r="S538" s="5">
        <v>0</v>
      </c>
      <c r="T538" s="29">
        <f t="shared" si="36"/>
        <v>39164.152662544002</v>
      </c>
    </row>
    <row r="539" spans="1:20" x14ac:dyDescent="0.3">
      <c r="A539" s="28" t="s">
        <v>1358</v>
      </c>
      <c r="B539" s="4" t="s">
        <v>498</v>
      </c>
      <c r="C539" s="4" t="s">
        <v>147</v>
      </c>
      <c r="D539" s="4" t="s">
        <v>1316</v>
      </c>
      <c r="E539" s="4" t="s">
        <v>150</v>
      </c>
      <c r="F539" s="22" t="s">
        <v>2618</v>
      </c>
      <c r="G539" s="4" t="s">
        <v>1357</v>
      </c>
      <c r="H539" s="4" t="s">
        <v>10</v>
      </c>
      <c r="I539" s="4" t="s">
        <v>498</v>
      </c>
      <c r="J539" s="4" t="s">
        <v>147</v>
      </c>
      <c r="K539" s="4" t="s">
        <v>1316</v>
      </c>
      <c r="L539" s="4" t="s">
        <v>150</v>
      </c>
      <c r="M539" s="4" t="s">
        <v>3030</v>
      </c>
      <c r="N539" s="4" t="s">
        <v>3030</v>
      </c>
      <c r="O539" s="4">
        <v>100</v>
      </c>
      <c r="P539" s="5">
        <v>5900</v>
      </c>
      <c r="Q539" s="6">
        <f t="shared" si="35"/>
        <v>3134.3800150000002</v>
      </c>
      <c r="R539" s="7">
        <f t="shared" ref="R539:R570" si="37">Q539*0.44</f>
        <v>1379.1272066000001</v>
      </c>
      <c r="S539" s="5">
        <v>0</v>
      </c>
      <c r="T539" s="29">
        <f t="shared" si="36"/>
        <v>1755.2528084</v>
      </c>
    </row>
    <row r="540" spans="1:20" x14ac:dyDescent="0.3">
      <c r="A540" s="28" t="s">
        <v>1619</v>
      </c>
      <c r="B540" s="4" t="s">
        <v>19</v>
      </c>
      <c r="C540" s="4" t="s">
        <v>20</v>
      </c>
      <c r="D540" s="4" t="s">
        <v>1316</v>
      </c>
      <c r="E540" s="4" t="s">
        <v>150</v>
      </c>
      <c r="F540" s="22" t="s">
        <v>2408</v>
      </c>
      <c r="G540" s="4" t="s">
        <v>1615</v>
      </c>
      <c r="H540" s="4" t="s">
        <v>10</v>
      </c>
      <c r="I540" s="4" t="s">
        <v>19</v>
      </c>
      <c r="J540" s="4" t="s">
        <v>20</v>
      </c>
      <c r="K540" s="4" t="s">
        <v>1316</v>
      </c>
      <c r="L540" s="4" t="s">
        <v>150</v>
      </c>
      <c r="M540" s="4" t="s">
        <v>3030</v>
      </c>
      <c r="N540" s="4" t="s">
        <v>3030</v>
      </c>
      <c r="O540" s="4">
        <v>50</v>
      </c>
      <c r="P540" s="5">
        <v>11005</v>
      </c>
      <c r="Q540" s="6">
        <f t="shared" si="35"/>
        <v>5846.4156042500008</v>
      </c>
      <c r="R540" s="7">
        <f t="shared" si="37"/>
        <v>2572.4228658700004</v>
      </c>
      <c r="S540" s="5">
        <v>0</v>
      </c>
      <c r="T540" s="29">
        <f t="shared" si="36"/>
        <v>3273.9927383800004</v>
      </c>
    </row>
    <row r="541" spans="1:20" x14ac:dyDescent="0.3">
      <c r="A541" s="28" t="s">
        <v>1619</v>
      </c>
      <c r="B541" s="4" t="s">
        <v>19</v>
      </c>
      <c r="C541" s="4" t="s">
        <v>20</v>
      </c>
      <c r="D541" s="4" t="s">
        <v>1316</v>
      </c>
      <c r="E541" s="4" t="s">
        <v>150</v>
      </c>
      <c r="F541" s="22" t="s">
        <v>2408</v>
      </c>
      <c r="G541" s="4" t="s">
        <v>1615</v>
      </c>
      <c r="H541" s="4" t="s">
        <v>10</v>
      </c>
      <c r="I541" s="4" t="s">
        <v>1629</v>
      </c>
      <c r="J541" s="4" t="s">
        <v>1630</v>
      </c>
      <c r="K541" s="4" t="s">
        <v>1316</v>
      </c>
      <c r="L541" s="4" t="s">
        <v>150</v>
      </c>
      <c r="M541" s="4" t="s">
        <v>3030</v>
      </c>
      <c r="N541" s="4" t="s">
        <v>3030</v>
      </c>
      <c r="O541" s="4">
        <v>50</v>
      </c>
      <c r="P541" s="5">
        <v>11005</v>
      </c>
      <c r="Q541" s="6">
        <f t="shared" si="35"/>
        <v>5846.4156042500008</v>
      </c>
      <c r="R541" s="7">
        <f t="shared" si="37"/>
        <v>2572.4228658700004</v>
      </c>
      <c r="S541" s="5">
        <v>0</v>
      </c>
      <c r="T541" s="29">
        <f t="shared" si="36"/>
        <v>3273.9927383800004</v>
      </c>
    </row>
    <row r="542" spans="1:20" x14ac:dyDescent="0.3">
      <c r="A542" s="28" t="s">
        <v>1627</v>
      </c>
      <c r="B542" s="4" t="s">
        <v>19</v>
      </c>
      <c r="C542" s="4" t="s">
        <v>20</v>
      </c>
      <c r="D542" s="4" t="s">
        <v>1316</v>
      </c>
      <c r="E542" s="4" t="s">
        <v>150</v>
      </c>
      <c r="F542" s="22" t="s">
        <v>2623</v>
      </c>
      <c r="G542" s="4" t="s">
        <v>1621</v>
      </c>
      <c r="H542" s="4" t="s">
        <v>10</v>
      </c>
      <c r="I542" s="4" t="s">
        <v>19</v>
      </c>
      <c r="J542" s="4" t="s">
        <v>20</v>
      </c>
      <c r="K542" s="4" t="s">
        <v>1316</v>
      </c>
      <c r="L542" s="4" t="s">
        <v>150</v>
      </c>
      <c r="M542" s="4" t="s">
        <v>3030</v>
      </c>
      <c r="N542" s="4" t="s">
        <v>3030</v>
      </c>
      <c r="O542" s="4">
        <v>100</v>
      </c>
      <c r="P542" s="5">
        <v>7401</v>
      </c>
      <c r="Q542" s="6">
        <f t="shared" si="35"/>
        <v>3931.7875408500004</v>
      </c>
      <c r="R542" s="7">
        <f t="shared" si="37"/>
        <v>1729.9865179740002</v>
      </c>
      <c r="S542" s="5">
        <v>0</v>
      </c>
      <c r="T542" s="29">
        <f t="shared" si="36"/>
        <v>2201.8010228760004</v>
      </c>
    </row>
    <row r="543" spans="1:20" x14ac:dyDescent="0.3">
      <c r="A543" s="28" t="s">
        <v>2126</v>
      </c>
      <c r="B543" s="4" t="s">
        <v>2099</v>
      </c>
      <c r="C543" s="4" t="s">
        <v>2100</v>
      </c>
      <c r="D543" s="4" t="s">
        <v>2101</v>
      </c>
      <c r="E543" s="4" t="s">
        <v>272</v>
      </c>
      <c r="F543" s="22" t="s">
        <v>2713</v>
      </c>
      <c r="G543" s="4" t="s">
        <v>2122</v>
      </c>
      <c r="H543" s="4" t="s">
        <v>28</v>
      </c>
      <c r="I543" s="4" t="s">
        <v>2099</v>
      </c>
      <c r="J543" s="4" t="s">
        <v>2100</v>
      </c>
      <c r="K543" s="4" t="s">
        <v>2101</v>
      </c>
      <c r="L543" s="4" t="s">
        <v>272</v>
      </c>
      <c r="M543" s="4" t="s">
        <v>3030</v>
      </c>
      <c r="N543" s="4" t="s">
        <v>3030</v>
      </c>
      <c r="O543" s="4">
        <v>40</v>
      </c>
      <c r="P543" s="5">
        <v>-5</v>
      </c>
      <c r="Q543" s="6">
        <f t="shared" si="35"/>
        <v>-2.6562542500000004</v>
      </c>
      <c r="R543" s="7">
        <f t="shared" si="37"/>
        <v>-1.1687518700000001</v>
      </c>
      <c r="S543" s="5">
        <v>0</v>
      </c>
      <c r="T543" s="29">
        <f t="shared" si="36"/>
        <v>-1.4875023800000002</v>
      </c>
    </row>
    <row r="544" spans="1:20" x14ac:dyDescent="0.3">
      <c r="A544" s="28" t="s">
        <v>2126</v>
      </c>
      <c r="B544" s="4" t="s">
        <v>2099</v>
      </c>
      <c r="C544" s="4" t="s">
        <v>2100</v>
      </c>
      <c r="D544" s="4" t="s">
        <v>2101</v>
      </c>
      <c r="E544" s="4" t="s">
        <v>272</v>
      </c>
      <c r="F544" s="22" t="s">
        <v>2712</v>
      </c>
      <c r="G544" s="4" t="s">
        <v>2125</v>
      </c>
      <c r="H544" s="4" t="s">
        <v>10</v>
      </c>
      <c r="I544" s="4" t="s">
        <v>2099</v>
      </c>
      <c r="J544" s="4" t="s">
        <v>2100</v>
      </c>
      <c r="K544" s="4" t="s">
        <v>2101</v>
      </c>
      <c r="L544" s="4" t="s">
        <v>272</v>
      </c>
      <c r="M544" s="4" t="s">
        <v>3030</v>
      </c>
      <c r="N544" s="4" t="s">
        <v>3030</v>
      </c>
      <c r="O544" s="4">
        <v>40</v>
      </c>
      <c r="P544" s="5">
        <v>-5</v>
      </c>
      <c r="Q544" s="6">
        <f t="shared" si="35"/>
        <v>-2.6562542500000004</v>
      </c>
      <c r="R544" s="7">
        <f t="shared" si="37"/>
        <v>-1.1687518700000001</v>
      </c>
      <c r="S544" s="5">
        <v>0</v>
      </c>
      <c r="T544" s="29">
        <f t="shared" si="36"/>
        <v>-1.4875023800000002</v>
      </c>
    </row>
    <row r="545" spans="1:20" x14ac:dyDescent="0.3">
      <c r="A545" s="28" t="s">
        <v>2126</v>
      </c>
      <c r="B545" s="4" t="s">
        <v>2099</v>
      </c>
      <c r="C545" s="4" t="s">
        <v>2100</v>
      </c>
      <c r="D545" s="4" t="s">
        <v>2101</v>
      </c>
      <c r="E545" s="4" t="s">
        <v>272</v>
      </c>
      <c r="F545" s="22" t="s">
        <v>2834</v>
      </c>
      <c r="G545" s="4" t="s">
        <v>2124</v>
      </c>
      <c r="H545" s="4" t="s">
        <v>54</v>
      </c>
      <c r="I545" s="4" t="s">
        <v>2099</v>
      </c>
      <c r="J545" s="4" t="s">
        <v>2100</v>
      </c>
      <c r="K545" s="4" t="s">
        <v>2101</v>
      </c>
      <c r="L545" s="4" t="s">
        <v>272</v>
      </c>
      <c r="M545" s="4" t="s">
        <v>3030</v>
      </c>
      <c r="N545" s="4" t="s">
        <v>3030</v>
      </c>
      <c r="O545" s="4">
        <v>20</v>
      </c>
      <c r="P545" s="5">
        <v>-2</v>
      </c>
      <c r="Q545" s="6">
        <f t="shared" si="35"/>
        <v>-1.0625017000000001</v>
      </c>
      <c r="R545" s="7">
        <f t="shared" si="37"/>
        <v>-0.46750074800000002</v>
      </c>
      <c r="S545" s="5">
        <v>0</v>
      </c>
      <c r="T545" s="29">
        <f t="shared" si="36"/>
        <v>-0.59500095200000014</v>
      </c>
    </row>
    <row r="546" spans="1:20" x14ac:dyDescent="0.3">
      <c r="A546" s="28" t="s">
        <v>861</v>
      </c>
      <c r="B546" s="4" t="s">
        <v>378</v>
      </c>
      <c r="C546" s="4" t="s">
        <v>376</v>
      </c>
      <c r="D546" s="4" t="s">
        <v>364</v>
      </c>
      <c r="E546" s="4" t="s">
        <v>206</v>
      </c>
      <c r="F546" s="22" t="s">
        <v>2536</v>
      </c>
      <c r="G546" s="4" t="s">
        <v>379</v>
      </c>
      <c r="H546" s="4" t="s">
        <v>10</v>
      </c>
      <c r="I546" s="4" t="s">
        <v>378</v>
      </c>
      <c r="J546" s="4" t="s">
        <v>376</v>
      </c>
      <c r="K546" s="4" t="s">
        <v>364</v>
      </c>
      <c r="L546" s="4" t="s">
        <v>206</v>
      </c>
      <c r="M546" s="4" t="s">
        <v>3030</v>
      </c>
      <c r="N546" s="4" t="s">
        <v>3030</v>
      </c>
      <c r="O546" s="4">
        <v>100</v>
      </c>
      <c r="P546" s="5">
        <v>20079</v>
      </c>
      <c r="Q546" s="6">
        <f t="shared" si="35"/>
        <v>10666.985817150002</v>
      </c>
      <c r="R546" s="7">
        <f t="shared" si="37"/>
        <v>4693.473759546001</v>
      </c>
      <c r="S546" s="5">
        <v>0</v>
      </c>
      <c r="T546" s="29">
        <f t="shared" si="36"/>
        <v>5973.5120576040008</v>
      </c>
    </row>
    <row r="547" spans="1:20" x14ac:dyDescent="0.3">
      <c r="A547" s="28" t="s">
        <v>863</v>
      </c>
      <c r="B547" s="4" t="s">
        <v>32</v>
      </c>
      <c r="C547" s="4" t="s">
        <v>30</v>
      </c>
      <c r="D547" s="4" t="s">
        <v>364</v>
      </c>
      <c r="E547" s="4" t="s">
        <v>206</v>
      </c>
      <c r="F547" s="22" t="s">
        <v>2718</v>
      </c>
      <c r="G547" s="4" t="s">
        <v>363</v>
      </c>
      <c r="H547" s="4" t="s">
        <v>10</v>
      </c>
      <c r="I547" s="4" t="s">
        <v>32</v>
      </c>
      <c r="J547" s="4" t="s">
        <v>30</v>
      </c>
      <c r="K547" s="4" t="s">
        <v>364</v>
      </c>
      <c r="L547" s="4" t="s">
        <v>206</v>
      </c>
      <c r="M547" s="4" t="s">
        <v>3030</v>
      </c>
      <c r="N547" s="4" t="s">
        <v>3030</v>
      </c>
      <c r="O547" s="4">
        <v>100</v>
      </c>
      <c r="P547" s="5">
        <v>0</v>
      </c>
      <c r="Q547" s="6">
        <f t="shared" si="35"/>
        <v>0</v>
      </c>
      <c r="R547" s="7">
        <f t="shared" si="37"/>
        <v>0</v>
      </c>
      <c r="S547" s="5">
        <v>0</v>
      </c>
      <c r="T547" s="29">
        <f t="shared" si="36"/>
        <v>0</v>
      </c>
    </row>
    <row r="548" spans="1:20" x14ac:dyDescent="0.3">
      <c r="A548" s="28" t="s">
        <v>394</v>
      </c>
      <c r="B548" s="4" t="s">
        <v>16</v>
      </c>
      <c r="C548" s="4" t="s">
        <v>17</v>
      </c>
      <c r="D548" s="4" t="s">
        <v>364</v>
      </c>
      <c r="E548" s="4" t="s">
        <v>206</v>
      </c>
      <c r="F548" s="22" t="s">
        <v>2412</v>
      </c>
      <c r="G548" s="4" t="s">
        <v>393</v>
      </c>
      <c r="H548" s="4" t="s">
        <v>10</v>
      </c>
      <c r="I548" s="4" t="s">
        <v>16</v>
      </c>
      <c r="J548" s="4" t="s">
        <v>17</v>
      </c>
      <c r="K548" s="4" t="s">
        <v>364</v>
      </c>
      <c r="L548" s="4" t="s">
        <v>206</v>
      </c>
      <c r="M548" s="4" t="s">
        <v>3030</v>
      </c>
      <c r="N548" s="4" t="s">
        <v>3030</v>
      </c>
      <c r="O548" s="4">
        <v>100</v>
      </c>
      <c r="P548" s="5">
        <v>60807</v>
      </c>
      <c r="Q548" s="6">
        <f t="shared" si="35"/>
        <v>32303.770435950002</v>
      </c>
      <c r="R548" s="7">
        <f t="shared" si="37"/>
        <v>14213.658991818002</v>
      </c>
      <c r="S548" s="5">
        <v>0</v>
      </c>
      <c r="T548" s="29">
        <f t="shared" si="36"/>
        <v>18090.111444132002</v>
      </c>
    </row>
    <row r="549" spans="1:20" x14ac:dyDescent="0.3">
      <c r="A549" s="28" t="s">
        <v>403</v>
      </c>
      <c r="B549" s="4" t="s">
        <v>32</v>
      </c>
      <c r="C549" s="4" t="s">
        <v>30</v>
      </c>
      <c r="D549" s="4" t="s">
        <v>364</v>
      </c>
      <c r="E549" s="4" t="s">
        <v>206</v>
      </c>
      <c r="F549" s="22" t="s">
        <v>2395</v>
      </c>
      <c r="G549" s="4" t="s">
        <v>402</v>
      </c>
      <c r="H549" s="4" t="s">
        <v>10</v>
      </c>
      <c r="I549" s="4" t="s">
        <v>32</v>
      </c>
      <c r="J549" s="4" t="s">
        <v>30</v>
      </c>
      <c r="K549" s="4" t="s">
        <v>364</v>
      </c>
      <c r="L549" s="4" t="s">
        <v>206</v>
      </c>
      <c r="M549" s="4" t="s">
        <v>3030</v>
      </c>
      <c r="N549" s="4" t="s">
        <v>3030</v>
      </c>
      <c r="O549" s="4">
        <v>100</v>
      </c>
      <c r="P549" s="5">
        <v>50567</v>
      </c>
      <c r="Q549" s="6">
        <f t="shared" si="35"/>
        <v>26863.761731950002</v>
      </c>
      <c r="R549" s="7">
        <f t="shared" si="37"/>
        <v>11820.055162058001</v>
      </c>
      <c r="S549" s="5">
        <v>0</v>
      </c>
      <c r="T549" s="29">
        <f t="shared" si="36"/>
        <v>15043.706569892001</v>
      </c>
    </row>
    <row r="550" spans="1:20" x14ac:dyDescent="0.3">
      <c r="A550" s="28" t="s">
        <v>310</v>
      </c>
      <c r="B550" s="4" t="s">
        <v>157</v>
      </c>
      <c r="C550" s="4" t="s">
        <v>155</v>
      </c>
      <c r="D550" s="4" t="s">
        <v>2167</v>
      </c>
      <c r="E550" s="4" t="s">
        <v>2168</v>
      </c>
      <c r="F550" s="22" t="s">
        <v>2649</v>
      </c>
      <c r="G550" s="4" t="s">
        <v>284</v>
      </c>
      <c r="H550" s="4" t="s">
        <v>28</v>
      </c>
      <c r="I550" s="4" t="s">
        <v>174</v>
      </c>
      <c r="J550" s="4" t="s">
        <v>175</v>
      </c>
      <c r="K550" s="4" t="s">
        <v>142</v>
      </c>
      <c r="L550" s="4" t="s">
        <v>143</v>
      </c>
      <c r="M550" s="4" t="s">
        <v>3030</v>
      </c>
      <c r="N550" s="4" t="s">
        <v>3030</v>
      </c>
      <c r="O550" s="4">
        <v>12.5</v>
      </c>
      <c r="P550" s="5">
        <v>1864</v>
      </c>
      <c r="Q550" s="6">
        <f t="shared" si="35"/>
        <v>990.25158440000007</v>
      </c>
      <c r="R550" s="7">
        <f t="shared" si="37"/>
        <v>435.71069713600002</v>
      </c>
      <c r="S550" s="5">
        <v>0</v>
      </c>
      <c r="T550" s="29">
        <f t="shared" si="36"/>
        <v>554.54088726400005</v>
      </c>
    </row>
    <row r="551" spans="1:20" x14ac:dyDescent="0.3">
      <c r="A551" s="28" t="s">
        <v>310</v>
      </c>
      <c r="B551" s="4" t="s">
        <v>157</v>
      </c>
      <c r="C551" s="4" t="s">
        <v>155</v>
      </c>
      <c r="D551" s="4" t="s">
        <v>2167</v>
      </c>
      <c r="E551" s="4" t="s">
        <v>2168</v>
      </c>
      <c r="F551" s="22" t="s">
        <v>2635</v>
      </c>
      <c r="G551" s="4" t="s">
        <v>309</v>
      </c>
      <c r="H551" s="4" t="s">
        <v>10</v>
      </c>
      <c r="I551" s="4" t="s">
        <v>161</v>
      </c>
      <c r="J551" s="4" t="s">
        <v>80</v>
      </c>
      <c r="K551" s="4" t="s">
        <v>1316</v>
      </c>
      <c r="L551" s="4" t="s">
        <v>150</v>
      </c>
      <c r="M551" s="4" t="s">
        <v>3030</v>
      </c>
      <c r="N551" s="4" t="s">
        <v>3030</v>
      </c>
      <c r="O551" s="4">
        <v>5</v>
      </c>
      <c r="P551" s="5">
        <v>746</v>
      </c>
      <c r="Q551" s="6">
        <f t="shared" si="35"/>
        <v>396.31313410000001</v>
      </c>
      <c r="R551" s="7">
        <f t="shared" si="37"/>
        <v>174.37777900400002</v>
      </c>
      <c r="S551" s="5">
        <v>0</v>
      </c>
      <c r="T551" s="29">
        <f t="shared" si="36"/>
        <v>221.935355096</v>
      </c>
    </row>
    <row r="552" spans="1:20" x14ac:dyDescent="0.3">
      <c r="A552" s="28" t="s">
        <v>310</v>
      </c>
      <c r="B552" s="4" t="s">
        <v>157</v>
      </c>
      <c r="C552" s="4" t="s">
        <v>155</v>
      </c>
      <c r="D552" s="4" t="s">
        <v>2167</v>
      </c>
      <c r="E552" s="4" t="s">
        <v>2168</v>
      </c>
      <c r="F552" s="22" t="s">
        <v>2635</v>
      </c>
      <c r="G552" s="4" t="s">
        <v>309</v>
      </c>
      <c r="H552" s="4" t="s">
        <v>10</v>
      </c>
      <c r="I552" s="4" t="s">
        <v>157</v>
      </c>
      <c r="J552" s="4" t="s">
        <v>155</v>
      </c>
      <c r="K552" s="4" t="s">
        <v>2167</v>
      </c>
      <c r="L552" s="4" t="s">
        <v>2168</v>
      </c>
      <c r="M552" s="4" t="s">
        <v>3030</v>
      </c>
      <c r="N552" s="4" t="s">
        <v>3030</v>
      </c>
      <c r="O552" s="4">
        <v>35</v>
      </c>
      <c r="P552" s="5">
        <v>5220</v>
      </c>
      <c r="Q552" s="6">
        <f t="shared" si="35"/>
        <v>2773.1294370000001</v>
      </c>
      <c r="R552" s="7">
        <f t="shared" si="37"/>
        <v>1220.17695228</v>
      </c>
      <c r="S552" s="5">
        <v>0</v>
      </c>
      <c r="T552" s="29">
        <f t="shared" si="36"/>
        <v>1552.95248472</v>
      </c>
    </row>
    <row r="553" spans="1:20" x14ac:dyDescent="0.3">
      <c r="A553" s="28" t="s">
        <v>310</v>
      </c>
      <c r="B553" s="4" t="s">
        <v>157</v>
      </c>
      <c r="C553" s="4" t="s">
        <v>155</v>
      </c>
      <c r="D553" s="4" t="s">
        <v>2167</v>
      </c>
      <c r="E553" s="4" t="s">
        <v>2168</v>
      </c>
      <c r="F553" s="22" t="s">
        <v>2635</v>
      </c>
      <c r="G553" s="4" t="s">
        <v>309</v>
      </c>
      <c r="H553" s="4" t="s">
        <v>10</v>
      </c>
      <c r="I553" s="4" t="s">
        <v>2194</v>
      </c>
      <c r="J553" s="4" t="s">
        <v>2195</v>
      </c>
      <c r="K553" s="4" t="s">
        <v>2167</v>
      </c>
      <c r="L553" s="4" t="s">
        <v>2168</v>
      </c>
      <c r="M553" s="4" t="s">
        <v>3030</v>
      </c>
      <c r="N553" s="4" t="s">
        <v>3030</v>
      </c>
      <c r="O553" s="4">
        <v>35</v>
      </c>
      <c r="P553" s="5">
        <v>5220</v>
      </c>
      <c r="Q553" s="6">
        <f t="shared" si="35"/>
        <v>2773.1294370000001</v>
      </c>
      <c r="R553" s="7">
        <f t="shared" si="37"/>
        <v>1220.17695228</v>
      </c>
      <c r="S553" s="5">
        <v>0</v>
      </c>
      <c r="T553" s="29">
        <f t="shared" si="36"/>
        <v>1552.95248472</v>
      </c>
    </row>
    <row r="554" spans="1:20" x14ac:dyDescent="0.3">
      <c r="A554" s="28" t="s">
        <v>310</v>
      </c>
      <c r="B554" s="4" t="s">
        <v>157</v>
      </c>
      <c r="C554" s="4" t="s">
        <v>155</v>
      </c>
      <c r="D554" s="4" t="s">
        <v>2167</v>
      </c>
      <c r="E554" s="4" t="s">
        <v>2168</v>
      </c>
      <c r="F554" s="22" t="s">
        <v>2626</v>
      </c>
      <c r="G554" s="4" t="s">
        <v>151</v>
      </c>
      <c r="H554" s="4" t="s">
        <v>28</v>
      </c>
      <c r="I554" s="4" t="s">
        <v>152</v>
      </c>
      <c r="J554" s="4" t="s">
        <v>153</v>
      </c>
      <c r="K554" s="4" t="s">
        <v>142</v>
      </c>
      <c r="L554" s="4" t="s">
        <v>143</v>
      </c>
      <c r="M554" s="4" t="s">
        <v>3030</v>
      </c>
      <c r="N554" s="4" t="s">
        <v>3030</v>
      </c>
      <c r="O554" s="4">
        <v>12.5</v>
      </c>
      <c r="P554" s="5">
        <v>1864</v>
      </c>
      <c r="Q554" s="6">
        <f t="shared" si="35"/>
        <v>990.25158440000007</v>
      </c>
      <c r="R554" s="7">
        <f t="shared" si="37"/>
        <v>435.71069713600002</v>
      </c>
      <c r="S554" s="5">
        <v>0</v>
      </c>
      <c r="T554" s="29">
        <f t="shared" si="36"/>
        <v>554.54088726400005</v>
      </c>
    </row>
    <row r="555" spans="1:20" x14ac:dyDescent="0.3">
      <c r="A555" s="28" t="s">
        <v>930</v>
      </c>
      <c r="B555" s="4" t="s">
        <v>398</v>
      </c>
      <c r="C555" s="4" t="s">
        <v>396</v>
      </c>
      <c r="D555" s="4" t="s">
        <v>2167</v>
      </c>
      <c r="E555" s="4" t="s">
        <v>2168</v>
      </c>
      <c r="F555" s="22" t="s">
        <v>2596</v>
      </c>
      <c r="G555" s="4" t="s">
        <v>395</v>
      </c>
      <c r="H555" s="4" t="s">
        <v>10</v>
      </c>
      <c r="I555" s="4" t="s">
        <v>398</v>
      </c>
      <c r="J555" s="4" t="s">
        <v>396</v>
      </c>
      <c r="K555" s="4" t="s">
        <v>2167</v>
      </c>
      <c r="L555" s="4" t="s">
        <v>2168</v>
      </c>
      <c r="M555" s="4" t="s">
        <v>3030</v>
      </c>
      <c r="N555" s="4" t="s">
        <v>3030</v>
      </c>
      <c r="O555" s="4">
        <v>75</v>
      </c>
      <c r="P555" s="5">
        <v>853</v>
      </c>
      <c r="Q555" s="6">
        <f t="shared" si="35"/>
        <v>453.15697505000003</v>
      </c>
      <c r="R555" s="7">
        <f t="shared" si="37"/>
        <v>199.389069022</v>
      </c>
      <c r="S555" s="5">
        <v>0</v>
      </c>
      <c r="T555" s="29">
        <f t="shared" si="36"/>
        <v>253.76790602800003</v>
      </c>
    </row>
    <row r="556" spans="1:20" x14ac:dyDescent="0.3">
      <c r="A556" s="28" t="s">
        <v>930</v>
      </c>
      <c r="B556" s="4" t="s">
        <v>398</v>
      </c>
      <c r="C556" s="4" t="s">
        <v>396</v>
      </c>
      <c r="D556" s="4" t="s">
        <v>2167</v>
      </c>
      <c r="E556" s="4" t="s">
        <v>2168</v>
      </c>
      <c r="F556" s="22" t="s">
        <v>2436</v>
      </c>
      <c r="G556" s="4" t="s">
        <v>387</v>
      </c>
      <c r="H556" s="4" t="s">
        <v>28</v>
      </c>
      <c r="I556" s="4" t="s">
        <v>16</v>
      </c>
      <c r="J556" s="4" t="s">
        <v>17</v>
      </c>
      <c r="K556" s="4" t="s">
        <v>364</v>
      </c>
      <c r="L556" s="4" t="s">
        <v>206</v>
      </c>
      <c r="M556" s="4" t="s">
        <v>3030</v>
      </c>
      <c r="N556" s="4" t="s">
        <v>3030</v>
      </c>
      <c r="O556" s="4">
        <v>25</v>
      </c>
      <c r="P556" s="5">
        <v>283</v>
      </c>
      <c r="Q556" s="6">
        <f t="shared" si="35"/>
        <v>150.34399055</v>
      </c>
      <c r="R556" s="7">
        <f t="shared" si="37"/>
        <v>66.151355842000001</v>
      </c>
      <c r="S556" s="5">
        <v>0</v>
      </c>
      <c r="T556" s="29">
        <f t="shared" si="36"/>
        <v>84.192634708</v>
      </c>
    </row>
    <row r="557" spans="1:20" x14ac:dyDescent="0.3">
      <c r="A557" s="28" t="s">
        <v>859</v>
      </c>
      <c r="B557" s="4" t="s">
        <v>200</v>
      </c>
      <c r="C557" s="4" t="s">
        <v>198</v>
      </c>
      <c r="D557" s="4" t="s">
        <v>1316</v>
      </c>
      <c r="E557" s="4" t="s">
        <v>150</v>
      </c>
      <c r="F557" s="22" t="s">
        <v>2518</v>
      </c>
      <c r="G557" s="4" t="s">
        <v>858</v>
      </c>
      <c r="H557" s="4" t="s">
        <v>10</v>
      </c>
      <c r="I557" s="4" t="s">
        <v>200</v>
      </c>
      <c r="J557" s="4" t="s">
        <v>198</v>
      </c>
      <c r="K557" s="4" t="s">
        <v>1316</v>
      </c>
      <c r="L557" s="4" t="s">
        <v>150</v>
      </c>
      <c r="M557" s="4" t="s">
        <v>3030</v>
      </c>
      <c r="N557" s="4" t="s">
        <v>3030</v>
      </c>
      <c r="O557" s="4">
        <v>90</v>
      </c>
      <c r="P557" s="5">
        <v>89486</v>
      </c>
      <c r="Q557" s="6">
        <f t="shared" si="35"/>
        <v>47539.513563100001</v>
      </c>
      <c r="R557" s="7">
        <f t="shared" si="37"/>
        <v>20917.385967763999</v>
      </c>
      <c r="S557" s="5">
        <v>0</v>
      </c>
      <c r="T557" s="29">
        <f t="shared" si="36"/>
        <v>26622.127595336002</v>
      </c>
    </row>
    <row r="558" spans="1:20" x14ac:dyDescent="0.3">
      <c r="A558" s="28" t="s">
        <v>859</v>
      </c>
      <c r="B558" s="4" t="s">
        <v>200</v>
      </c>
      <c r="C558" s="4" t="s">
        <v>198</v>
      </c>
      <c r="D558" s="4" t="s">
        <v>1316</v>
      </c>
      <c r="E558" s="4" t="s">
        <v>150</v>
      </c>
      <c r="F558" s="22" t="s">
        <v>2510</v>
      </c>
      <c r="G558" s="4" t="s">
        <v>860</v>
      </c>
      <c r="H558" s="4" t="s">
        <v>54</v>
      </c>
      <c r="I558" s="4" t="s">
        <v>374</v>
      </c>
      <c r="J558" s="4" t="s">
        <v>372</v>
      </c>
      <c r="K558" s="4" t="s">
        <v>364</v>
      </c>
      <c r="L558" s="4" t="s">
        <v>206</v>
      </c>
      <c r="M558" s="4" t="s">
        <v>3030</v>
      </c>
      <c r="N558" s="4" t="s">
        <v>3030</v>
      </c>
      <c r="O558" s="4">
        <v>5</v>
      </c>
      <c r="P558" s="5">
        <v>4972</v>
      </c>
      <c r="Q558" s="6">
        <f t="shared" si="35"/>
        <v>2641.3792262000002</v>
      </c>
      <c r="R558" s="7">
        <f t="shared" si="37"/>
        <v>1162.206859528</v>
      </c>
      <c r="S558" s="5">
        <v>0</v>
      </c>
      <c r="T558" s="29">
        <f t="shared" si="36"/>
        <v>1479.1723666720002</v>
      </c>
    </row>
    <row r="559" spans="1:20" x14ac:dyDescent="0.3">
      <c r="A559" s="28" t="s">
        <v>859</v>
      </c>
      <c r="B559" s="4" t="s">
        <v>200</v>
      </c>
      <c r="C559" s="4" t="s">
        <v>198</v>
      </c>
      <c r="D559" s="4" t="s">
        <v>1316</v>
      </c>
      <c r="E559" s="4" t="s">
        <v>150</v>
      </c>
      <c r="F559" s="22" t="s">
        <v>2478</v>
      </c>
      <c r="G559" s="4" t="s">
        <v>432</v>
      </c>
      <c r="H559" s="4" t="s">
        <v>54</v>
      </c>
      <c r="I559" s="4" t="s">
        <v>374</v>
      </c>
      <c r="J559" s="4" t="s">
        <v>372</v>
      </c>
      <c r="K559" s="4" t="s">
        <v>364</v>
      </c>
      <c r="L559" s="4" t="s">
        <v>206</v>
      </c>
      <c r="M559" s="4" t="s">
        <v>3030</v>
      </c>
      <c r="N559" s="4" t="s">
        <v>3030</v>
      </c>
      <c r="O559" s="4">
        <v>5</v>
      </c>
      <c r="P559" s="5">
        <v>4972</v>
      </c>
      <c r="Q559" s="6">
        <f t="shared" si="35"/>
        <v>2641.3792262000002</v>
      </c>
      <c r="R559" s="7">
        <f t="shared" si="37"/>
        <v>1162.206859528</v>
      </c>
      <c r="S559" s="5">
        <v>0</v>
      </c>
      <c r="T559" s="29">
        <f t="shared" si="36"/>
        <v>1479.1723666720002</v>
      </c>
    </row>
    <row r="560" spans="1:20" x14ac:dyDescent="0.3">
      <c r="A560" s="28" t="s">
        <v>1576</v>
      </c>
      <c r="B560" s="4" t="s">
        <v>161</v>
      </c>
      <c r="C560" s="4" t="s">
        <v>80</v>
      </c>
      <c r="D560" s="4" t="s">
        <v>1316</v>
      </c>
      <c r="E560" s="4" t="s">
        <v>150</v>
      </c>
      <c r="F560" s="22" t="s">
        <v>2461</v>
      </c>
      <c r="G560" s="4" t="s">
        <v>1575</v>
      </c>
      <c r="H560" s="4" t="s">
        <v>10</v>
      </c>
      <c r="I560" s="4" t="s">
        <v>161</v>
      </c>
      <c r="J560" s="4" t="s">
        <v>80</v>
      </c>
      <c r="K560" s="4" t="s">
        <v>1316</v>
      </c>
      <c r="L560" s="4" t="s">
        <v>150</v>
      </c>
      <c r="M560" s="4" t="s">
        <v>3030</v>
      </c>
      <c r="N560" s="4" t="s">
        <v>3030</v>
      </c>
      <c r="O560" s="4">
        <v>100</v>
      </c>
      <c r="P560" s="5">
        <v>15539</v>
      </c>
      <c r="Q560" s="6">
        <f t="shared" si="35"/>
        <v>8255.1069581500014</v>
      </c>
      <c r="R560" s="7">
        <f t="shared" si="37"/>
        <v>3632.2470615860007</v>
      </c>
      <c r="S560" s="5">
        <v>0</v>
      </c>
      <c r="T560" s="29">
        <f t="shared" si="36"/>
        <v>4622.8598965640012</v>
      </c>
    </row>
    <row r="561" spans="1:20" x14ac:dyDescent="0.3">
      <c r="A561" s="28" t="s">
        <v>1506</v>
      </c>
      <c r="B561" s="4" t="s">
        <v>362</v>
      </c>
      <c r="C561" s="4" t="s">
        <v>360</v>
      </c>
      <c r="D561" s="4" t="s">
        <v>1316</v>
      </c>
      <c r="E561" s="4" t="s">
        <v>150</v>
      </c>
      <c r="F561" s="22" t="s">
        <v>2473</v>
      </c>
      <c r="G561" s="4" t="s">
        <v>1505</v>
      </c>
      <c r="H561" s="4" t="s">
        <v>10</v>
      </c>
      <c r="I561" s="4" t="s">
        <v>362</v>
      </c>
      <c r="J561" s="4" t="s">
        <v>360</v>
      </c>
      <c r="K561" s="4" t="s">
        <v>1316</v>
      </c>
      <c r="L561" s="4" t="s">
        <v>150</v>
      </c>
      <c r="M561" s="4" t="s">
        <v>3030</v>
      </c>
      <c r="N561" s="4" t="s">
        <v>3030</v>
      </c>
      <c r="O561" s="4">
        <v>100</v>
      </c>
      <c r="P561" s="5">
        <v>17506</v>
      </c>
      <c r="Q561" s="6">
        <f t="shared" si="35"/>
        <v>9300.0773801000014</v>
      </c>
      <c r="R561" s="7">
        <f t="shared" si="37"/>
        <v>4092.0340472440007</v>
      </c>
      <c r="S561" s="5">
        <v>0</v>
      </c>
      <c r="T561" s="29">
        <f t="shared" si="36"/>
        <v>5208.0433328560011</v>
      </c>
    </row>
    <row r="562" spans="1:20" x14ac:dyDescent="0.3">
      <c r="A562" s="28" t="s">
        <v>1764</v>
      </c>
      <c r="B562" s="4" t="s">
        <v>98</v>
      </c>
      <c r="C562" s="4" t="s">
        <v>96</v>
      </c>
      <c r="D562" s="4" t="s">
        <v>1316</v>
      </c>
      <c r="E562" s="4" t="s">
        <v>150</v>
      </c>
      <c r="F562" s="22" t="s">
        <v>2775</v>
      </c>
      <c r="G562" s="4" t="s">
        <v>1763</v>
      </c>
      <c r="H562" s="4" t="s">
        <v>10</v>
      </c>
      <c r="I562" s="4" t="s">
        <v>98</v>
      </c>
      <c r="J562" s="4" t="s">
        <v>96</v>
      </c>
      <c r="K562" s="4" t="s">
        <v>1316</v>
      </c>
      <c r="L562" s="4" t="s">
        <v>150</v>
      </c>
      <c r="M562" s="4" t="s">
        <v>3030</v>
      </c>
      <c r="N562" s="4" t="s">
        <v>3030</v>
      </c>
      <c r="O562" s="4">
        <v>100</v>
      </c>
      <c r="P562" s="5">
        <v>14880</v>
      </c>
      <c r="Q562" s="6">
        <f t="shared" si="35"/>
        <v>7905.0126480000008</v>
      </c>
      <c r="R562" s="7">
        <f t="shared" si="37"/>
        <v>3478.2055651200003</v>
      </c>
      <c r="S562" s="5">
        <v>0</v>
      </c>
      <c r="T562" s="29">
        <f t="shared" si="36"/>
        <v>4426.807082880001</v>
      </c>
    </row>
    <row r="563" spans="1:20" x14ac:dyDescent="0.3">
      <c r="A563" s="28" t="s">
        <v>1404</v>
      </c>
      <c r="B563" s="4" t="s">
        <v>822</v>
      </c>
      <c r="C563" s="4" t="s">
        <v>820</v>
      </c>
      <c r="D563" s="4" t="s">
        <v>1316</v>
      </c>
      <c r="E563" s="4" t="s">
        <v>150</v>
      </c>
      <c r="F563" s="22" t="s">
        <v>2769</v>
      </c>
      <c r="G563" s="4" t="s">
        <v>819</v>
      </c>
      <c r="H563" s="4" t="s">
        <v>10</v>
      </c>
      <c r="I563" s="4" t="s">
        <v>498</v>
      </c>
      <c r="J563" s="4" t="s">
        <v>147</v>
      </c>
      <c r="K563" s="4" t="s">
        <v>1316</v>
      </c>
      <c r="L563" s="4" t="s">
        <v>150</v>
      </c>
      <c r="M563" s="4" t="s">
        <v>3030</v>
      </c>
      <c r="N563" s="4" t="s">
        <v>3030</v>
      </c>
      <c r="O563" s="4">
        <v>50</v>
      </c>
      <c r="P563" s="5">
        <v>-2</v>
      </c>
      <c r="Q563" s="6">
        <f t="shared" si="35"/>
        <v>-1.0625017000000001</v>
      </c>
      <c r="R563" s="7">
        <f t="shared" si="37"/>
        <v>-0.46750074800000002</v>
      </c>
      <c r="S563" s="5">
        <v>0</v>
      </c>
      <c r="T563" s="29">
        <f t="shared" si="36"/>
        <v>-0.59500095200000014</v>
      </c>
    </row>
    <row r="564" spans="1:20" x14ac:dyDescent="0.3">
      <c r="A564" s="28" t="s">
        <v>1404</v>
      </c>
      <c r="B564" s="4" t="s">
        <v>822</v>
      </c>
      <c r="C564" s="4" t="s">
        <v>820</v>
      </c>
      <c r="D564" s="4" t="s">
        <v>1316</v>
      </c>
      <c r="E564" s="4" t="s">
        <v>150</v>
      </c>
      <c r="F564" s="22" t="s">
        <v>2769</v>
      </c>
      <c r="G564" s="4" t="s">
        <v>819</v>
      </c>
      <c r="H564" s="4" t="s">
        <v>10</v>
      </c>
      <c r="I564" s="4" t="s">
        <v>822</v>
      </c>
      <c r="J564" s="4" t="s">
        <v>820</v>
      </c>
      <c r="K564" s="4" t="s">
        <v>1316</v>
      </c>
      <c r="L564" s="4" t="s">
        <v>150</v>
      </c>
      <c r="M564" s="4" t="s">
        <v>3030</v>
      </c>
      <c r="N564" s="4" t="s">
        <v>3030</v>
      </c>
      <c r="O564" s="4">
        <v>50</v>
      </c>
      <c r="P564" s="5">
        <v>-2</v>
      </c>
      <c r="Q564" s="6">
        <f t="shared" si="35"/>
        <v>-1.0625017000000001</v>
      </c>
      <c r="R564" s="7">
        <f t="shared" si="37"/>
        <v>-0.46750074800000002</v>
      </c>
      <c r="S564" s="5">
        <v>0</v>
      </c>
      <c r="T564" s="29">
        <f t="shared" si="36"/>
        <v>-0.59500095200000014</v>
      </c>
    </row>
    <row r="565" spans="1:20" x14ac:dyDescent="0.3">
      <c r="A565" s="28" t="s">
        <v>1713</v>
      </c>
      <c r="B565" s="4" t="s">
        <v>1629</v>
      </c>
      <c r="C565" s="4" t="s">
        <v>1630</v>
      </c>
      <c r="D565" s="4" t="s">
        <v>1316</v>
      </c>
      <c r="E565" s="4" t="s">
        <v>150</v>
      </c>
      <c r="F565" s="22" t="s">
        <v>2928</v>
      </c>
      <c r="G565" s="4" t="s">
        <v>1623</v>
      </c>
      <c r="H565" s="4" t="s">
        <v>10</v>
      </c>
      <c r="I565" s="4" t="s">
        <v>19</v>
      </c>
      <c r="J565" s="4" t="s">
        <v>20</v>
      </c>
      <c r="K565" s="4" t="s">
        <v>1316</v>
      </c>
      <c r="L565" s="4" t="s">
        <v>150</v>
      </c>
      <c r="M565" s="4" t="s">
        <v>3030</v>
      </c>
      <c r="N565" s="4" t="s">
        <v>3030</v>
      </c>
      <c r="O565" s="4">
        <v>50</v>
      </c>
      <c r="P565" s="5">
        <v>-11</v>
      </c>
      <c r="Q565" s="6">
        <f t="shared" si="35"/>
        <v>-5.8437593500000009</v>
      </c>
      <c r="R565" s="7">
        <f t="shared" si="37"/>
        <v>-2.5712541140000003</v>
      </c>
      <c r="S565" s="5">
        <v>0</v>
      </c>
      <c r="T565" s="29">
        <f t="shared" si="36"/>
        <v>-3.2725052360000007</v>
      </c>
    </row>
    <row r="566" spans="1:20" x14ac:dyDescent="0.3">
      <c r="A566" s="28" t="s">
        <v>1713</v>
      </c>
      <c r="B566" s="4" t="s">
        <v>1629</v>
      </c>
      <c r="C566" s="4" t="s">
        <v>1630</v>
      </c>
      <c r="D566" s="4" t="s">
        <v>1316</v>
      </c>
      <c r="E566" s="4" t="s">
        <v>150</v>
      </c>
      <c r="F566" s="22" t="s">
        <v>2928</v>
      </c>
      <c r="G566" s="4" t="s">
        <v>1623</v>
      </c>
      <c r="H566" s="4" t="s">
        <v>10</v>
      </c>
      <c r="I566" s="4" t="s">
        <v>1629</v>
      </c>
      <c r="J566" s="4" t="s">
        <v>1630</v>
      </c>
      <c r="K566" s="4" t="s">
        <v>1316</v>
      </c>
      <c r="L566" s="4" t="s">
        <v>150</v>
      </c>
      <c r="M566" s="4" t="s">
        <v>3030</v>
      </c>
      <c r="N566" s="4" t="s">
        <v>3030</v>
      </c>
      <c r="O566" s="4">
        <v>50</v>
      </c>
      <c r="P566" s="5">
        <v>-11</v>
      </c>
      <c r="Q566" s="6">
        <f t="shared" si="35"/>
        <v>-5.8437593500000009</v>
      </c>
      <c r="R566" s="7">
        <f t="shared" si="37"/>
        <v>-2.5712541140000003</v>
      </c>
      <c r="S566" s="5">
        <v>0</v>
      </c>
      <c r="T566" s="29">
        <f t="shared" si="36"/>
        <v>-3.2725052360000007</v>
      </c>
    </row>
    <row r="567" spans="1:20" x14ac:dyDescent="0.3">
      <c r="A567" s="28" t="s">
        <v>713</v>
      </c>
      <c r="B567" s="4" t="s">
        <v>378</v>
      </c>
      <c r="C567" s="4" t="s">
        <v>376</v>
      </c>
      <c r="D567" s="4" t="s">
        <v>364</v>
      </c>
      <c r="E567" s="4" t="s">
        <v>206</v>
      </c>
      <c r="F567" s="22" t="s">
        <v>2534</v>
      </c>
      <c r="G567" s="4" t="s">
        <v>499</v>
      </c>
      <c r="H567" s="4" t="s">
        <v>28</v>
      </c>
      <c r="I567" s="4" t="s">
        <v>378</v>
      </c>
      <c r="J567" s="4" t="s">
        <v>376</v>
      </c>
      <c r="K567" s="4" t="s">
        <v>364</v>
      </c>
      <c r="L567" s="4" t="s">
        <v>206</v>
      </c>
      <c r="M567" s="4" t="s">
        <v>3030</v>
      </c>
      <c r="N567" s="4" t="s">
        <v>3030</v>
      </c>
      <c r="O567" s="4">
        <v>2</v>
      </c>
      <c r="P567" s="5">
        <v>852</v>
      </c>
      <c r="Q567" s="6">
        <f t="shared" si="35"/>
        <v>452.62572420000004</v>
      </c>
      <c r="R567" s="7">
        <f t="shared" si="37"/>
        <v>199.15531864800002</v>
      </c>
      <c r="S567" s="5">
        <v>0</v>
      </c>
      <c r="T567" s="29">
        <f t="shared" si="36"/>
        <v>253.47040555200002</v>
      </c>
    </row>
    <row r="568" spans="1:20" x14ac:dyDescent="0.3">
      <c r="A568" s="28" t="s">
        <v>713</v>
      </c>
      <c r="B568" s="4" t="s">
        <v>378</v>
      </c>
      <c r="C568" s="4" t="s">
        <v>376</v>
      </c>
      <c r="D568" s="4" t="s">
        <v>364</v>
      </c>
      <c r="E568" s="4" t="s">
        <v>206</v>
      </c>
      <c r="F568" s="22" t="s">
        <v>2534</v>
      </c>
      <c r="G568" s="4" t="s">
        <v>499</v>
      </c>
      <c r="H568" s="4" t="s">
        <v>28</v>
      </c>
      <c r="I568" s="4" t="s">
        <v>536</v>
      </c>
      <c r="J568" s="4" t="s">
        <v>537</v>
      </c>
      <c r="K568" s="4" t="s">
        <v>364</v>
      </c>
      <c r="L568" s="4" t="s">
        <v>206</v>
      </c>
      <c r="M568" s="4" t="s">
        <v>3030</v>
      </c>
      <c r="N568" s="4" t="s">
        <v>3030</v>
      </c>
      <c r="O568" s="4">
        <v>8</v>
      </c>
      <c r="P568" s="5">
        <v>3411</v>
      </c>
      <c r="Q568" s="6">
        <f t="shared" si="35"/>
        <v>1812.0966493500002</v>
      </c>
      <c r="R568" s="7">
        <f t="shared" si="37"/>
        <v>797.32252571400011</v>
      </c>
      <c r="S568" s="5">
        <v>0</v>
      </c>
      <c r="T568" s="29">
        <f t="shared" si="36"/>
        <v>1014.7741236360001</v>
      </c>
    </row>
    <row r="569" spans="1:20" x14ac:dyDescent="0.3">
      <c r="A569" s="28" t="s">
        <v>713</v>
      </c>
      <c r="B569" s="4" t="s">
        <v>378</v>
      </c>
      <c r="C569" s="4" t="s">
        <v>376</v>
      </c>
      <c r="D569" s="4" t="s">
        <v>364</v>
      </c>
      <c r="E569" s="4" t="s">
        <v>206</v>
      </c>
      <c r="F569" s="22" t="s">
        <v>2875</v>
      </c>
      <c r="G569" s="4" t="s">
        <v>651</v>
      </c>
      <c r="H569" s="4" t="s">
        <v>10</v>
      </c>
      <c r="I569" s="4" t="s">
        <v>378</v>
      </c>
      <c r="J569" s="4" t="s">
        <v>376</v>
      </c>
      <c r="K569" s="4" t="s">
        <v>364</v>
      </c>
      <c r="L569" s="4" t="s">
        <v>206</v>
      </c>
      <c r="M569" s="4" t="s">
        <v>3030</v>
      </c>
      <c r="N569" s="4" t="s">
        <v>3030</v>
      </c>
      <c r="O569" s="4">
        <v>18</v>
      </c>
      <c r="P569" s="5">
        <v>7678</v>
      </c>
      <c r="Q569" s="6">
        <f t="shared" si="35"/>
        <v>4078.9440263000006</v>
      </c>
      <c r="R569" s="7">
        <f t="shared" si="37"/>
        <v>1794.7353715720003</v>
      </c>
      <c r="S569" s="5">
        <v>0</v>
      </c>
      <c r="T569" s="29">
        <f t="shared" si="36"/>
        <v>2284.2086547280005</v>
      </c>
    </row>
    <row r="570" spans="1:20" x14ac:dyDescent="0.3">
      <c r="A570" s="28" t="s">
        <v>713</v>
      </c>
      <c r="B570" s="4" t="s">
        <v>378</v>
      </c>
      <c r="C570" s="4" t="s">
        <v>376</v>
      </c>
      <c r="D570" s="4" t="s">
        <v>364</v>
      </c>
      <c r="E570" s="4" t="s">
        <v>206</v>
      </c>
      <c r="F570" s="22" t="s">
        <v>2875</v>
      </c>
      <c r="G570" s="4" t="s">
        <v>651</v>
      </c>
      <c r="H570" s="4" t="s">
        <v>10</v>
      </c>
      <c r="I570" s="4" t="s">
        <v>536</v>
      </c>
      <c r="J570" s="4" t="s">
        <v>537</v>
      </c>
      <c r="K570" s="4" t="s">
        <v>364</v>
      </c>
      <c r="L570" s="4" t="s">
        <v>206</v>
      </c>
      <c r="M570" s="4" t="s">
        <v>3030</v>
      </c>
      <c r="N570" s="4" t="s">
        <v>3030</v>
      </c>
      <c r="O570" s="4">
        <v>72</v>
      </c>
      <c r="P570" s="5">
        <v>30717</v>
      </c>
      <c r="Q570" s="6">
        <f t="shared" si="35"/>
        <v>16318.432359450002</v>
      </c>
      <c r="R570" s="7">
        <f t="shared" si="37"/>
        <v>7180.1102381580013</v>
      </c>
      <c r="S570" s="5">
        <v>0</v>
      </c>
      <c r="T570" s="29">
        <f t="shared" si="36"/>
        <v>9138.3221212919998</v>
      </c>
    </row>
    <row r="571" spans="1:20" x14ac:dyDescent="0.3">
      <c r="A571" s="28" t="s">
        <v>556</v>
      </c>
      <c r="B571" s="4" t="s">
        <v>38</v>
      </c>
      <c r="C571" s="4" t="s">
        <v>39</v>
      </c>
      <c r="D571" s="4" t="s">
        <v>364</v>
      </c>
      <c r="E571" s="4" t="s">
        <v>206</v>
      </c>
      <c r="F571" s="22" t="s">
        <v>2493</v>
      </c>
      <c r="G571" s="4" t="s">
        <v>442</v>
      </c>
      <c r="H571" s="4" t="s">
        <v>10</v>
      </c>
      <c r="I571" s="4" t="s">
        <v>38</v>
      </c>
      <c r="J571" s="4" t="s">
        <v>39</v>
      </c>
      <c r="K571" s="4" t="s">
        <v>364</v>
      </c>
      <c r="L571" s="4" t="s">
        <v>206</v>
      </c>
      <c r="M571" s="4" t="s">
        <v>3030</v>
      </c>
      <c r="N571" s="4" t="s">
        <v>3030</v>
      </c>
      <c r="O571" s="4">
        <v>60</v>
      </c>
      <c r="P571" s="5">
        <v>56</v>
      </c>
      <c r="Q571" s="6">
        <f t="shared" si="35"/>
        <v>29.750047600000002</v>
      </c>
      <c r="R571" s="7">
        <f t="shared" ref="R571" si="38">Q571*0.44</f>
        <v>13.090020944000001</v>
      </c>
      <c r="S571" s="5">
        <v>0</v>
      </c>
      <c r="T571" s="29">
        <f t="shared" si="36"/>
        <v>16.660026655999999</v>
      </c>
    </row>
    <row r="572" spans="1:20" x14ac:dyDescent="0.3">
      <c r="A572" s="28" t="s">
        <v>556</v>
      </c>
      <c r="B572" s="4" t="s">
        <v>38</v>
      </c>
      <c r="C572" s="4" t="s">
        <v>39</v>
      </c>
      <c r="D572" s="4" t="s">
        <v>364</v>
      </c>
      <c r="E572" s="4" t="s">
        <v>206</v>
      </c>
      <c r="F572" s="22" t="s">
        <v>2493</v>
      </c>
      <c r="G572" s="4" t="s">
        <v>442</v>
      </c>
      <c r="H572" s="4" t="s">
        <v>10</v>
      </c>
      <c r="I572" s="4" t="s">
        <v>621</v>
      </c>
      <c r="J572" s="4" t="s">
        <v>619</v>
      </c>
      <c r="K572" s="4" t="s">
        <v>2071</v>
      </c>
      <c r="L572" s="4" t="s">
        <v>3020</v>
      </c>
      <c r="M572" s="4" t="s">
        <v>364</v>
      </c>
      <c r="N572" s="4" t="s">
        <v>206</v>
      </c>
      <c r="O572" s="4">
        <v>30</v>
      </c>
      <c r="P572" s="5">
        <v>28</v>
      </c>
      <c r="Q572" s="6">
        <f t="shared" si="35"/>
        <v>14.875023800000001</v>
      </c>
      <c r="R572" s="7">
        <v>0</v>
      </c>
      <c r="S572" s="7">
        <f>Q572-R572</f>
        <v>14.875023800000001</v>
      </c>
      <c r="T572" s="29">
        <f t="shared" si="36"/>
        <v>0</v>
      </c>
    </row>
    <row r="573" spans="1:20" x14ac:dyDescent="0.3">
      <c r="A573" s="28" t="s">
        <v>556</v>
      </c>
      <c r="B573" s="4" t="s">
        <v>38</v>
      </c>
      <c r="C573" s="4" t="s">
        <v>39</v>
      </c>
      <c r="D573" s="4" t="s">
        <v>364</v>
      </c>
      <c r="E573" s="4" t="s">
        <v>206</v>
      </c>
      <c r="F573" s="22" t="s">
        <v>2493</v>
      </c>
      <c r="G573" s="4" t="s">
        <v>442</v>
      </c>
      <c r="H573" s="4" t="s">
        <v>10</v>
      </c>
      <c r="I573" s="4" t="s">
        <v>2076</v>
      </c>
      <c r="J573" s="4" t="s">
        <v>2077</v>
      </c>
      <c r="K573" s="4" t="s">
        <v>2071</v>
      </c>
      <c r="L573" s="4" t="s">
        <v>3020</v>
      </c>
      <c r="M573" s="4" t="s">
        <v>364</v>
      </c>
      <c r="N573" s="4" t="s">
        <v>206</v>
      </c>
      <c r="O573" s="4">
        <v>10</v>
      </c>
      <c r="P573" s="5">
        <v>9</v>
      </c>
      <c r="Q573" s="6">
        <f t="shared" si="35"/>
        <v>4.7812576500000006</v>
      </c>
      <c r="R573" s="7">
        <v>0</v>
      </c>
      <c r="S573" s="7">
        <f>Q573-R573</f>
        <v>4.7812576500000006</v>
      </c>
      <c r="T573" s="29">
        <f t="shared" si="36"/>
        <v>0</v>
      </c>
    </row>
    <row r="574" spans="1:20" x14ac:dyDescent="0.3">
      <c r="A574" s="28" t="s">
        <v>644</v>
      </c>
      <c r="B574" s="4" t="s">
        <v>32</v>
      </c>
      <c r="C574" s="4" t="s">
        <v>30</v>
      </c>
      <c r="D574" s="4" t="s">
        <v>364</v>
      </c>
      <c r="E574" s="4" t="s">
        <v>206</v>
      </c>
      <c r="F574" s="22" t="s">
        <v>2670</v>
      </c>
      <c r="G574" s="4" t="s">
        <v>591</v>
      </c>
      <c r="H574" s="4" t="s">
        <v>28</v>
      </c>
      <c r="I574" s="4" t="s">
        <v>32</v>
      </c>
      <c r="J574" s="4" t="s">
        <v>30</v>
      </c>
      <c r="K574" s="4" t="s">
        <v>364</v>
      </c>
      <c r="L574" s="4" t="s">
        <v>206</v>
      </c>
      <c r="M574" s="4" t="s">
        <v>3030</v>
      </c>
      <c r="N574" s="4" t="s">
        <v>3030</v>
      </c>
      <c r="O574" s="4">
        <v>33</v>
      </c>
      <c r="P574" s="5">
        <v>9516</v>
      </c>
      <c r="Q574" s="6">
        <f t="shared" si="35"/>
        <v>5055.3830886000005</v>
      </c>
      <c r="R574" s="7">
        <f>Q574*0.44</f>
        <v>2224.3685589840002</v>
      </c>
      <c r="S574" s="5">
        <v>0</v>
      </c>
      <c r="T574" s="29">
        <f t="shared" si="36"/>
        <v>2831.0145296160003</v>
      </c>
    </row>
    <row r="575" spans="1:20" x14ac:dyDescent="0.3">
      <c r="A575" s="28" t="s">
        <v>644</v>
      </c>
      <c r="B575" s="4" t="s">
        <v>32</v>
      </c>
      <c r="C575" s="4" t="s">
        <v>30</v>
      </c>
      <c r="D575" s="4" t="s">
        <v>364</v>
      </c>
      <c r="E575" s="4" t="s">
        <v>206</v>
      </c>
      <c r="F575" s="22" t="s">
        <v>2545</v>
      </c>
      <c r="G575" s="4" t="s">
        <v>419</v>
      </c>
      <c r="H575" s="4" t="s">
        <v>10</v>
      </c>
      <c r="I575" s="4" t="s">
        <v>32</v>
      </c>
      <c r="J575" s="4" t="s">
        <v>30</v>
      </c>
      <c r="K575" s="4" t="s">
        <v>364</v>
      </c>
      <c r="L575" s="4" t="s">
        <v>206</v>
      </c>
      <c r="M575" s="4" t="s">
        <v>3030</v>
      </c>
      <c r="N575" s="4" t="s">
        <v>3030</v>
      </c>
      <c r="O575" s="4">
        <v>34</v>
      </c>
      <c r="P575" s="5">
        <v>9803</v>
      </c>
      <c r="Q575" s="6">
        <f t="shared" si="35"/>
        <v>5207.8520825500009</v>
      </c>
      <c r="R575" s="7">
        <f>Q575*0.44</f>
        <v>2291.4549163220004</v>
      </c>
      <c r="S575" s="5">
        <v>0</v>
      </c>
      <c r="T575" s="29">
        <f t="shared" si="36"/>
        <v>2916.3971662280005</v>
      </c>
    </row>
    <row r="576" spans="1:20" x14ac:dyDescent="0.3">
      <c r="A576" s="28" t="s">
        <v>644</v>
      </c>
      <c r="B576" s="4" t="s">
        <v>32</v>
      </c>
      <c r="C576" s="4" t="s">
        <v>30</v>
      </c>
      <c r="D576" s="4" t="s">
        <v>364</v>
      </c>
      <c r="E576" s="4" t="s">
        <v>206</v>
      </c>
      <c r="F576" s="22" t="s">
        <v>2471</v>
      </c>
      <c r="G576" s="4" t="s">
        <v>440</v>
      </c>
      <c r="H576" s="4" t="s">
        <v>28</v>
      </c>
      <c r="I576" s="4" t="s">
        <v>32</v>
      </c>
      <c r="J576" s="4" t="s">
        <v>30</v>
      </c>
      <c r="K576" s="4" t="s">
        <v>364</v>
      </c>
      <c r="L576" s="4" t="s">
        <v>206</v>
      </c>
      <c r="M576" s="4" t="s">
        <v>3030</v>
      </c>
      <c r="N576" s="4" t="s">
        <v>3030</v>
      </c>
      <c r="O576" s="4">
        <v>33</v>
      </c>
      <c r="P576" s="5">
        <v>9516</v>
      </c>
      <c r="Q576" s="6">
        <f t="shared" si="35"/>
        <v>5055.3830886000005</v>
      </c>
      <c r="R576" s="7">
        <f>Q576*0.44</f>
        <v>2224.3685589840002</v>
      </c>
      <c r="S576" s="5">
        <v>0</v>
      </c>
      <c r="T576" s="29">
        <f t="shared" si="36"/>
        <v>2831.0145296160003</v>
      </c>
    </row>
    <row r="577" spans="1:20" x14ac:dyDescent="0.3">
      <c r="A577" s="28" t="s">
        <v>933</v>
      </c>
      <c r="B577" s="4" t="s">
        <v>32</v>
      </c>
      <c r="C577" s="4" t="s">
        <v>30</v>
      </c>
      <c r="D577" s="4" t="s">
        <v>364</v>
      </c>
      <c r="E577" s="4" t="s">
        <v>206</v>
      </c>
      <c r="F577" s="22" t="s">
        <v>2538</v>
      </c>
      <c r="G577" s="4" t="s">
        <v>33</v>
      </c>
      <c r="H577" s="4" t="s">
        <v>10</v>
      </c>
      <c r="I577" s="4" t="s">
        <v>32</v>
      </c>
      <c r="J577" s="4" t="s">
        <v>30</v>
      </c>
      <c r="K577" s="4" t="s">
        <v>364</v>
      </c>
      <c r="L577" s="4" t="s">
        <v>206</v>
      </c>
      <c r="M577" s="4" t="s">
        <v>3030</v>
      </c>
      <c r="N577" s="4" t="s">
        <v>3030</v>
      </c>
      <c r="O577" s="4">
        <v>100</v>
      </c>
      <c r="P577" s="5">
        <v>56217</v>
      </c>
      <c r="Q577" s="6">
        <f t="shared" si="35"/>
        <v>29865.329034450002</v>
      </c>
      <c r="R577" s="7">
        <f>Q577*0.44</f>
        <v>13140.744775158</v>
      </c>
      <c r="S577" s="5">
        <v>0</v>
      </c>
      <c r="T577" s="29">
        <f t="shared" si="36"/>
        <v>16724.584259292002</v>
      </c>
    </row>
    <row r="578" spans="1:20" x14ac:dyDescent="0.3">
      <c r="A578" s="28" t="s">
        <v>2030</v>
      </c>
      <c r="B578" s="4" t="s">
        <v>1934</v>
      </c>
      <c r="C578" s="4" t="s">
        <v>1935</v>
      </c>
      <c r="D578" s="4" t="s">
        <v>1936</v>
      </c>
      <c r="E578" s="4" t="s">
        <v>1937</v>
      </c>
      <c r="F578" s="22" t="s">
        <v>2619</v>
      </c>
      <c r="G578" s="4" t="s">
        <v>1945</v>
      </c>
      <c r="H578" s="4" t="s">
        <v>10</v>
      </c>
      <c r="I578" s="4" t="s">
        <v>1934</v>
      </c>
      <c r="J578" s="4" t="s">
        <v>1935</v>
      </c>
      <c r="K578" s="4" t="s">
        <v>1936</v>
      </c>
      <c r="L578" s="4" t="s">
        <v>1937</v>
      </c>
      <c r="M578" s="4" t="s">
        <v>3030</v>
      </c>
      <c r="N578" s="4" t="s">
        <v>3030</v>
      </c>
      <c r="O578" s="4">
        <v>100</v>
      </c>
      <c r="P578" s="5">
        <v>-88</v>
      </c>
      <c r="Q578" s="6">
        <f t="shared" si="35"/>
        <v>-46.750074800000007</v>
      </c>
      <c r="R578" s="7">
        <f>Q578*0.44</f>
        <v>-20.570032912000002</v>
      </c>
      <c r="S578" s="5">
        <v>0</v>
      </c>
      <c r="T578" s="29">
        <f t="shared" si="36"/>
        <v>-26.180041888000005</v>
      </c>
    </row>
    <row r="579" spans="1:20" x14ac:dyDescent="0.3">
      <c r="A579" s="28" t="s">
        <v>1211</v>
      </c>
      <c r="B579" s="4" t="s">
        <v>82</v>
      </c>
      <c r="C579" s="4" t="s">
        <v>83</v>
      </c>
      <c r="D579" s="4" t="s">
        <v>2071</v>
      </c>
      <c r="E579" s="4" t="s">
        <v>3020</v>
      </c>
      <c r="F579" s="22" t="s">
        <v>3000</v>
      </c>
      <c r="G579" s="4" t="s">
        <v>1137</v>
      </c>
      <c r="H579" s="4" t="s">
        <v>54</v>
      </c>
      <c r="I579" s="4" t="s">
        <v>82</v>
      </c>
      <c r="J579" s="4" t="s">
        <v>83</v>
      </c>
      <c r="K579" s="4" t="s">
        <v>2071</v>
      </c>
      <c r="L579" s="4" t="s">
        <v>3020</v>
      </c>
      <c r="M579" s="4" t="s">
        <v>995</v>
      </c>
      <c r="N579" s="4" t="s">
        <v>3027</v>
      </c>
      <c r="O579" s="4">
        <v>0</v>
      </c>
      <c r="P579" s="5">
        <v>0</v>
      </c>
      <c r="Q579" s="6">
        <f t="shared" si="35"/>
        <v>0</v>
      </c>
      <c r="R579" s="7">
        <v>0</v>
      </c>
      <c r="S579" s="7">
        <f>Q579-R579</f>
        <v>0</v>
      </c>
      <c r="T579" s="29">
        <f t="shared" si="36"/>
        <v>0</v>
      </c>
    </row>
    <row r="580" spans="1:20" x14ac:dyDescent="0.3">
      <c r="A580" s="28" t="s">
        <v>1211</v>
      </c>
      <c r="B580" s="4" t="s">
        <v>82</v>
      </c>
      <c r="C580" s="4" t="s">
        <v>83</v>
      </c>
      <c r="D580" s="4" t="s">
        <v>2071</v>
      </c>
      <c r="E580" s="4" t="s">
        <v>3020</v>
      </c>
      <c r="F580" s="22" t="s">
        <v>2507</v>
      </c>
      <c r="G580" s="4" t="s">
        <v>1943</v>
      </c>
      <c r="H580" s="4" t="s">
        <v>54</v>
      </c>
      <c r="I580" s="4" t="s">
        <v>953</v>
      </c>
      <c r="J580" s="4" t="s">
        <v>951</v>
      </c>
      <c r="K580" s="4" t="s">
        <v>1936</v>
      </c>
      <c r="L580" s="4" t="s">
        <v>1937</v>
      </c>
      <c r="M580" s="4" t="s">
        <v>3030</v>
      </c>
      <c r="N580" s="4" t="s">
        <v>3030</v>
      </c>
      <c r="O580" s="4">
        <v>15</v>
      </c>
      <c r="P580" s="5">
        <v>3083</v>
      </c>
      <c r="Q580" s="6">
        <f t="shared" ref="Q580:Q643" si="39">P580*$Q$2</f>
        <v>1637.8463705500001</v>
      </c>
      <c r="R580" s="7">
        <f>Q580*0.44</f>
        <v>720.65240304200006</v>
      </c>
      <c r="S580" s="5">
        <v>0</v>
      </c>
      <c r="T580" s="29">
        <f t="shared" ref="T580:T643" si="40">Q580-R580-S580</f>
        <v>917.19396750800001</v>
      </c>
    </row>
    <row r="581" spans="1:20" x14ac:dyDescent="0.3">
      <c r="A581" s="28" t="s">
        <v>1211</v>
      </c>
      <c r="B581" s="4" t="s">
        <v>82</v>
      </c>
      <c r="C581" s="4" t="s">
        <v>83</v>
      </c>
      <c r="D581" s="4" t="s">
        <v>2071</v>
      </c>
      <c r="E581" s="4" t="s">
        <v>3020</v>
      </c>
      <c r="F581" s="22" t="s">
        <v>2476</v>
      </c>
      <c r="G581" s="4" t="s">
        <v>1135</v>
      </c>
      <c r="H581" s="4" t="s">
        <v>10</v>
      </c>
      <c r="I581" s="4" t="s">
        <v>192</v>
      </c>
      <c r="J581" s="4" t="s">
        <v>190</v>
      </c>
      <c r="K581" s="4" t="s">
        <v>995</v>
      </c>
      <c r="L581" s="4" t="s">
        <v>3037</v>
      </c>
      <c r="M581" s="4" t="s">
        <v>3030</v>
      </c>
      <c r="N581" s="4" t="s">
        <v>3030</v>
      </c>
      <c r="O581" s="4">
        <v>25.5</v>
      </c>
      <c r="P581" s="5">
        <v>5241</v>
      </c>
      <c r="Q581" s="6">
        <f t="shared" si="39"/>
        <v>2784.2857048500005</v>
      </c>
      <c r="R581" s="7">
        <f>Q581*0.44</f>
        <v>1225.0857101340002</v>
      </c>
      <c r="S581" s="5">
        <v>0</v>
      </c>
      <c r="T581" s="29">
        <f t="shared" si="40"/>
        <v>1559.1999947160002</v>
      </c>
    </row>
    <row r="582" spans="1:20" x14ac:dyDescent="0.3">
      <c r="A582" s="28" t="s">
        <v>1211</v>
      </c>
      <c r="B582" s="4" t="s">
        <v>82</v>
      </c>
      <c r="C582" s="4" t="s">
        <v>83</v>
      </c>
      <c r="D582" s="4" t="s">
        <v>2071</v>
      </c>
      <c r="E582" s="4" t="s">
        <v>3020</v>
      </c>
      <c r="F582" s="22" t="s">
        <v>2476</v>
      </c>
      <c r="G582" s="4" t="s">
        <v>1135</v>
      </c>
      <c r="H582" s="4" t="s">
        <v>10</v>
      </c>
      <c r="I582" s="4" t="s">
        <v>82</v>
      </c>
      <c r="J582" s="4" t="s">
        <v>83</v>
      </c>
      <c r="K582" s="4" t="s">
        <v>2071</v>
      </c>
      <c r="L582" s="4" t="s">
        <v>3020</v>
      </c>
      <c r="M582" s="4" t="s">
        <v>995</v>
      </c>
      <c r="N582" s="4" t="s">
        <v>3027</v>
      </c>
      <c r="O582" s="4">
        <v>59.5</v>
      </c>
      <c r="P582" s="5">
        <v>12230</v>
      </c>
      <c r="Q582" s="6">
        <f t="shared" si="39"/>
        <v>6497.1978955000004</v>
      </c>
      <c r="R582" s="7">
        <v>0</v>
      </c>
      <c r="S582" s="7">
        <f>Q582-R582</f>
        <v>6497.1978955000004</v>
      </c>
      <c r="T582" s="29">
        <f t="shared" si="40"/>
        <v>0</v>
      </c>
    </row>
    <row r="583" spans="1:20" x14ac:dyDescent="0.3">
      <c r="A583" s="28" t="s">
        <v>2018</v>
      </c>
      <c r="B583" s="4" t="s">
        <v>953</v>
      </c>
      <c r="C583" s="4" t="s">
        <v>951</v>
      </c>
      <c r="D583" s="4" t="s">
        <v>1936</v>
      </c>
      <c r="E583" s="4" t="s">
        <v>1937</v>
      </c>
      <c r="F583" s="22" t="s">
        <v>2636</v>
      </c>
      <c r="G583" s="4" t="s">
        <v>1991</v>
      </c>
      <c r="H583" s="4" t="s">
        <v>10</v>
      </c>
      <c r="I583" s="4" t="s">
        <v>953</v>
      </c>
      <c r="J583" s="4" t="s">
        <v>951</v>
      </c>
      <c r="K583" s="4" t="s">
        <v>1936</v>
      </c>
      <c r="L583" s="4" t="s">
        <v>1937</v>
      </c>
      <c r="M583" s="4" t="s">
        <v>3030</v>
      </c>
      <c r="N583" s="4" t="s">
        <v>3030</v>
      </c>
      <c r="O583" s="4">
        <v>100</v>
      </c>
      <c r="P583" s="5">
        <v>6643</v>
      </c>
      <c r="Q583" s="6">
        <f t="shared" si="39"/>
        <v>3529.0993965500002</v>
      </c>
      <c r="R583" s="7">
        <f t="shared" ref="R583:R615" si="41">Q583*0.44</f>
        <v>1552.803734482</v>
      </c>
      <c r="S583" s="5">
        <v>0</v>
      </c>
      <c r="T583" s="29">
        <f t="shared" si="40"/>
        <v>1976.2956620680002</v>
      </c>
    </row>
    <row r="584" spans="1:20" x14ac:dyDescent="0.3">
      <c r="A584" s="28" t="s">
        <v>1708</v>
      </c>
      <c r="B584" s="4" t="s">
        <v>19</v>
      </c>
      <c r="C584" s="4" t="s">
        <v>20</v>
      </c>
      <c r="D584" s="4" t="s">
        <v>1316</v>
      </c>
      <c r="E584" s="4" t="s">
        <v>150</v>
      </c>
      <c r="F584" s="22" t="s">
        <v>2564</v>
      </c>
      <c r="G584" s="4" t="s">
        <v>1652</v>
      </c>
      <c r="H584" s="4" t="s">
        <v>10</v>
      </c>
      <c r="I584" s="4" t="s">
        <v>19</v>
      </c>
      <c r="J584" s="4" t="s">
        <v>20</v>
      </c>
      <c r="K584" s="4" t="s">
        <v>1316</v>
      </c>
      <c r="L584" s="4" t="s">
        <v>150</v>
      </c>
      <c r="M584" s="4" t="s">
        <v>3030</v>
      </c>
      <c r="N584" s="4" t="s">
        <v>3030</v>
      </c>
      <c r="O584" s="4">
        <v>100</v>
      </c>
      <c r="P584" s="5">
        <v>2002</v>
      </c>
      <c r="Q584" s="6">
        <f t="shared" si="39"/>
        <v>1063.5642017</v>
      </c>
      <c r="R584" s="7">
        <f t="shared" si="41"/>
        <v>467.96824874800001</v>
      </c>
      <c r="S584" s="5">
        <v>0</v>
      </c>
      <c r="T584" s="29">
        <f t="shared" si="40"/>
        <v>595.59595295200006</v>
      </c>
    </row>
    <row r="585" spans="1:20" x14ac:dyDescent="0.3">
      <c r="A585" s="28" t="s">
        <v>411</v>
      </c>
      <c r="B585" s="4" t="s">
        <v>374</v>
      </c>
      <c r="C585" s="4" t="s">
        <v>372</v>
      </c>
      <c r="D585" s="4" t="s">
        <v>364</v>
      </c>
      <c r="E585" s="4" t="s">
        <v>206</v>
      </c>
      <c r="F585" s="22" t="s">
        <v>2633</v>
      </c>
      <c r="G585" s="4" t="s">
        <v>371</v>
      </c>
      <c r="H585" s="4" t="s">
        <v>10</v>
      </c>
      <c r="I585" s="4" t="s">
        <v>374</v>
      </c>
      <c r="J585" s="4" t="s">
        <v>372</v>
      </c>
      <c r="K585" s="4" t="s">
        <v>364</v>
      </c>
      <c r="L585" s="4" t="s">
        <v>206</v>
      </c>
      <c r="M585" s="4" t="s">
        <v>3030</v>
      </c>
      <c r="N585" s="4" t="s">
        <v>3030</v>
      </c>
      <c r="O585" s="4">
        <v>100</v>
      </c>
      <c r="P585" s="5">
        <v>8197</v>
      </c>
      <c r="Q585" s="6">
        <f t="shared" si="39"/>
        <v>4354.66321745</v>
      </c>
      <c r="R585" s="7">
        <f t="shared" si="41"/>
        <v>1916.0518156780001</v>
      </c>
      <c r="S585" s="5">
        <v>0</v>
      </c>
      <c r="T585" s="29">
        <f t="shared" si="40"/>
        <v>2438.6114017720001</v>
      </c>
    </row>
    <row r="586" spans="1:20" x14ac:dyDescent="0.3">
      <c r="A586" s="28" t="s">
        <v>467</v>
      </c>
      <c r="B586" s="4" t="s">
        <v>38</v>
      </c>
      <c r="C586" s="4" t="s">
        <v>39</v>
      </c>
      <c r="D586" s="4" t="s">
        <v>364</v>
      </c>
      <c r="E586" s="4" t="s">
        <v>206</v>
      </c>
      <c r="F586" s="22" t="s">
        <v>2656</v>
      </c>
      <c r="G586" s="4" t="s">
        <v>386</v>
      </c>
      <c r="H586" s="4" t="s">
        <v>28</v>
      </c>
      <c r="I586" s="4" t="s">
        <v>38</v>
      </c>
      <c r="J586" s="4" t="s">
        <v>39</v>
      </c>
      <c r="K586" s="4" t="s">
        <v>364</v>
      </c>
      <c r="L586" s="4" t="s">
        <v>206</v>
      </c>
      <c r="M586" s="4" t="s">
        <v>3030</v>
      </c>
      <c r="N586" s="4" t="s">
        <v>3030</v>
      </c>
      <c r="O586" s="4">
        <v>35</v>
      </c>
      <c r="P586" s="5">
        <v>10691</v>
      </c>
      <c r="Q586" s="6">
        <f t="shared" si="39"/>
        <v>5679.6028373500003</v>
      </c>
      <c r="R586" s="7">
        <f t="shared" si="41"/>
        <v>2499.0252484340003</v>
      </c>
      <c r="S586" s="5">
        <v>0</v>
      </c>
      <c r="T586" s="29">
        <f t="shared" si="40"/>
        <v>3180.577588916</v>
      </c>
    </row>
    <row r="587" spans="1:20" x14ac:dyDescent="0.3">
      <c r="A587" s="28" t="s">
        <v>467</v>
      </c>
      <c r="B587" s="4" t="s">
        <v>38</v>
      </c>
      <c r="C587" s="4" t="s">
        <v>39</v>
      </c>
      <c r="D587" s="4" t="s">
        <v>364</v>
      </c>
      <c r="E587" s="4" t="s">
        <v>206</v>
      </c>
      <c r="F587" s="22" t="s">
        <v>2437</v>
      </c>
      <c r="G587" s="4" t="s">
        <v>384</v>
      </c>
      <c r="H587" s="4" t="s">
        <v>10</v>
      </c>
      <c r="I587" s="4" t="s">
        <v>16</v>
      </c>
      <c r="J587" s="4" t="s">
        <v>17</v>
      </c>
      <c r="K587" s="4" t="s">
        <v>364</v>
      </c>
      <c r="L587" s="4" t="s">
        <v>206</v>
      </c>
      <c r="M587" s="4" t="s">
        <v>3030</v>
      </c>
      <c r="N587" s="4" t="s">
        <v>3030</v>
      </c>
      <c r="O587" s="4">
        <v>35</v>
      </c>
      <c r="P587" s="5">
        <v>10691</v>
      </c>
      <c r="Q587" s="6">
        <f t="shared" si="39"/>
        <v>5679.6028373500003</v>
      </c>
      <c r="R587" s="7">
        <f t="shared" si="41"/>
        <v>2499.0252484340003</v>
      </c>
      <c r="S587" s="5">
        <v>0</v>
      </c>
      <c r="T587" s="29">
        <f t="shared" si="40"/>
        <v>3180.577588916</v>
      </c>
    </row>
    <row r="588" spans="1:20" x14ac:dyDescent="0.3">
      <c r="A588" s="28" t="s">
        <v>467</v>
      </c>
      <c r="B588" s="4" t="s">
        <v>38</v>
      </c>
      <c r="C588" s="4" t="s">
        <v>39</v>
      </c>
      <c r="D588" s="4" t="s">
        <v>364</v>
      </c>
      <c r="E588" s="4" t="s">
        <v>206</v>
      </c>
      <c r="F588" s="22" t="s">
        <v>2436</v>
      </c>
      <c r="G588" s="4" t="s">
        <v>387</v>
      </c>
      <c r="H588" s="4" t="s">
        <v>28</v>
      </c>
      <c r="I588" s="4" t="s">
        <v>16</v>
      </c>
      <c r="J588" s="4" t="s">
        <v>17</v>
      </c>
      <c r="K588" s="4" t="s">
        <v>364</v>
      </c>
      <c r="L588" s="4" t="s">
        <v>206</v>
      </c>
      <c r="M588" s="4" t="s">
        <v>3030</v>
      </c>
      <c r="N588" s="4" t="s">
        <v>3030</v>
      </c>
      <c r="O588" s="4">
        <v>30</v>
      </c>
      <c r="P588" s="5">
        <v>9165</v>
      </c>
      <c r="Q588" s="6">
        <f t="shared" si="39"/>
        <v>4868.9140402500007</v>
      </c>
      <c r="R588" s="7">
        <f t="shared" si="41"/>
        <v>2142.3221777100002</v>
      </c>
      <c r="S588" s="5">
        <v>0</v>
      </c>
      <c r="T588" s="29">
        <f t="shared" si="40"/>
        <v>2726.5918625400004</v>
      </c>
    </row>
    <row r="589" spans="1:20" x14ac:dyDescent="0.3">
      <c r="A589" s="28" t="s">
        <v>1092</v>
      </c>
      <c r="B589" s="4" t="s">
        <v>192</v>
      </c>
      <c r="C589" s="4" t="s">
        <v>190</v>
      </c>
      <c r="D589" s="4" t="s">
        <v>995</v>
      </c>
      <c r="E589" s="4" t="s">
        <v>3037</v>
      </c>
      <c r="F589" s="22" t="s">
        <v>2588</v>
      </c>
      <c r="G589" s="4" t="s">
        <v>1093</v>
      </c>
      <c r="H589" s="4" t="s">
        <v>54</v>
      </c>
      <c r="I589" s="4" t="s">
        <v>600</v>
      </c>
      <c r="J589" s="4" t="s">
        <v>601</v>
      </c>
      <c r="K589" s="4" t="s">
        <v>995</v>
      </c>
      <c r="L589" s="4" t="s">
        <v>3037</v>
      </c>
      <c r="M589" s="4" t="s">
        <v>3030</v>
      </c>
      <c r="N589" s="4" t="s">
        <v>3030</v>
      </c>
      <c r="O589" s="4">
        <v>10</v>
      </c>
      <c r="P589" s="5">
        <v>15317</v>
      </c>
      <c r="Q589" s="6">
        <f t="shared" si="39"/>
        <v>8137.1692694500007</v>
      </c>
      <c r="R589" s="7">
        <f t="shared" si="41"/>
        <v>3580.3544785580002</v>
      </c>
      <c r="S589" s="5">
        <v>0</v>
      </c>
      <c r="T589" s="29">
        <f t="shared" si="40"/>
        <v>4556.814790892</v>
      </c>
    </row>
    <row r="590" spans="1:20" x14ac:dyDescent="0.3">
      <c r="A590" s="28" t="s">
        <v>1092</v>
      </c>
      <c r="B590" s="4" t="s">
        <v>192</v>
      </c>
      <c r="C590" s="4" t="s">
        <v>190</v>
      </c>
      <c r="D590" s="4" t="s">
        <v>995</v>
      </c>
      <c r="E590" s="4" t="s">
        <v>3037</v>
      </c>
      <c r="F590" s="22" t="s">
        <v>2890</v>
      </c>
      <c r="G590" s="4" t="s">
        <v>1009</v>
      </c>
      <c r="H590" s="4" t="s">
        <v>10</v>
      </c>
      <c r="I590" s="4" t="s">
        <v>192</v>
      </c>
      <c r="J590" s="4" t="s">
        <v>190</v>
      </c>
      <c r="K590" s="4" t="s">
        <v>995</v>
      </c>
      <c r="L590" s="4" t="s">
        <v>3037</v>
      </c>
      <c r="M590" s="4" t="s">
        <v>3030</v>
      </c>
      <c r="N590" s="4" t="s">
        <v>3030</v>
      </c>
      <c r="O590" s="4">
        <v>67.5</v>
      </c>
      <c r="P590" s="5">
        <v>103391</v>
      </c>
      <c r="Q590" s="6">
        <f t="shared" si="39"/>
        <v>54926.556632350002</v>
      </c>
      <c r="R590" s="7">
        <f t="shared" si="41"/>
        <v>24167.684918234001</v>
      </c>
      <c r="S590" s="5">
        <v>0</v>
      </c>
      <c r="T590" s="29">
        <f t="shared" si="40"/>
        <v>30758.871714116001</v>
      </c>
    </row>
    <row r="591" spans="1:20" x14ac:dyDescent="0.3">
      <c r="A591" s="28" t="s">
        <v>1092</v>
      </c>
      <c r="B591" s="4" t="s">
        <v>192</v>
      </c>
      <c r="C591" s="4" t="s">
        <v>190</v>
      </c>
      <c r="D591" s="4" t="s">
        <v>995</v>
      </c>
      <c r="E591" s="4" t="s">
        <v>3037</v>
      </c>
      <c r="F591" s="22" t="s">
        <v>2462</v>
      </c>
      <c r="G591" s="4" t="s">
        <v>1094</v>
      </c>
      <c r="H591" s="4" t="s">
        <v>54</v>
      </c>
      <c r="I591" s="4" t="s">
        <v>192</v>
      </c>
      <c r="J591" s="4" t="s">
        <v>190</v>
      </c>
      <c r="K591" s="4" t="s">
        <v>995</v>
      </c>
      <c r="L591" s="4" t="s">
        <v>3037</v>
      </c>
      <c r="M591" s="4" t="s">
        <v>3030</v>
      </c>
      <c r="N591" s="4" t="s">
        <v>3030</v>
      </c>
      <c r="O591" s="4">
        <v>22.5</v>
      </c>
      <c r="P591" s="5">
        <v>34464</v>
      </c>
      <c r="Q591" s="6">
        <f t="shared" si="39"/>
        <v>18309.029294400003</v>
      </c>
      <c r="R591" s="7">
        <f t="shared" si="41"/>
        <v>8055.9728895360013</v>
      </c>
      <c r="S591" s="5">
        <v>0</v>
      </c>
      <c r="T591" s="29">
        <f t="shared" si="40"/>
        <v>10253.056404864001</v>
      </c>
    </row>
    <row r="592" spans="1:20" x14ac:dyDescent="0.3">
      <c r="A592" s="28" t="s">
        <v>638</v>
      </c>
      <c r="B592" s="4" t="s">
        <v>378</v>
      </c>
      <c r="C592" s="4" t="s">
        <v>376</v>
      </c>
      <c r="D592" s="4" t="s">
        <v>364</v>
      </c>
      <c r="E592" s="4" t="s">
        <v>206</v>
      </c>
      <c r="F592" s="22" t="s">
        <v>2702</v>
      </c>
      <c r="G592" s="4" t="s">
        <v>493</v>
      </c>
      <c r="H592" s="4" t="s">
        <v>10</v>
      </c>
      <c r="I592" s="4" t="s">
        <v>378</v>
      </c>
      <c r="J592" s="4" t="s">
        <v>376</v>
      </c>
      <c r="K592" s="4" t="s">
        <v>364</v>
      </c>
      <c r="L592" s="4" t="s">
        <v>206</v>
      </c>
      <c r="M592" s="4" t="s">
        <v>3030</v>
      </c>
      <c r="N592" s="4" t="s">
        <v>3030</v>
      </c>
      <c r="O592" s="4">
        <v>50</v>
      </c>
      <c r="P592" s="5">
        <v>9427</v>
      </c>
      <c r="Q592" s="6">
        <f t="shared" si="39"/>
        <v>5008.1017629500002</v>
      </c>
      <c r="R592" s="7">
        <f t="shared" si="41"/>
        <v>2203.5647756980002</v>
      </c>
      <c r="S592" s="5">
        <v>0</v>
      </c>
      <c r="T592" s="29">
        <f t="shared" si="40"/>
        <v>2804.536987252</v>
      </c>
    </row>
    <row r="593" spans="1:20" x14ac:dyDescent="0.3">
      <c r="A593" s="28" t="s">
        <v>638</v>
      </c>
      <c r="B593" s="4" t="s">
        <v>378</v>
      </c>
      <c r="C593" s="4" t="s">
        <v>376</v>
      </c>
      <c r="D593" s="4" t="s">
        <v>364</v>
      </c>
      <c r="E593" s="4" t="s">
        <v>206</v>
      </c>
      <c r="F593" s="22" t="s">
        <v>2639</v>
      </c>
      <c r="G593" s="4" t="s">
        <v>580</v>
      </c>
      <c r="H593" s="4" t="s">
        <v>28</v>
      </c>
      <c r="I593" s="4" t="s">
        <v>38</v>
      </c>
      <c r="J593" s="4" t="s">
        <v>39</v>
      </c>
      <c r="K593" s="4" t="s">
        <v>364</v>
      </c>
      <c r="L593" s="4" t="s">
        <v>206</v>
      </c>
      <c r="M593" s="4" t="s">
        <v>3030</v>
      </c>
      <c r="N593" s="4" t="s">
        <v>3030</v>
      </c>
      <c r="O593" s="4">
        <v>50</v>
      </c>
      <c r="P593" s="5">
        <v>9427</v>
      </c>
      <c r="Q593" s="6">
        <f t="shared" si="39"/>
        <v>5008.1017629500002</v>
      </c>
      <c r="R593" s="7">
        <f t="shared" si="41"/>
        <v>2203.5647756980002</v>
      </c>
      <c r="S593" s="5">
        <v>0</v>
      </c>
      <c r="T593" s="29">
        <f t="shared" si="40"/>
        <v>2804.536987252</v>
      </c>
    </row>
    <row r="594" spans="1:20" x14ac:dyDescent="0.3">
      <c r="A594" s="28" t="s">
        <v>2191</v>
      </c>
      <c r="B594" s="4" t="s">
        <v>157</v>
      </c>
      <c r="C594" s="4" t="s">
        <v>155</v>
      </c>
      <c r="D594" s="4" t="s">
        <v>2167</v>
      </c>
      <c r="E594" s="4" t="s">
        <v>2168</v>
      </c>
      <c r="F594" s="22" t="s">
        <v>2612</v>
      </c>
      <c r="G594" s="4" t="s">
        <v>2178</v>
      </c>
      <c r="H594" s="4" t="s">
        <v>28</v>
      </c>
      <c r="I594" s="4" t="s">
        <v>1101</v>
      </c>
      <c r="J594" s="4" t="s">
        <v>1099</v>
      </c>
      <c r="K594" s="4" t="s">
        <v>2167</v>
      </c>
      <c r="L594" s="4" t="s">
        <v>2168</v>
      </c>
      <c r="M594" s="4" t="s">
        <v>3030</v>
      </c>
      <c r="N594" s="4" t="s">
        <v>3030</v>
      </c>
      <c r="O594" s="4">
        <v>40</v>
      </c>
      <c r="P594" s="5">
        <v>9862</v>
      </c>
      <c r="Q594" s="6">
        <f t="shared" si="39"/>
        <v>5239.1958827000008</v>
      </c>
      <c r="R594" s="7">
        <f t="shared" si="41"/>
        <v>2305.2461883880005</v>
      </c>
      <c r="S594" s="5">
        <v>0</v>
      </c>
      <c r="T594" s="29">
        <f t="shared" si="40"/>
        <v>2933.9496943120002</v>
      </c>
    </row>
    <row r="595" spans="1:20" x14ac:dyDescent="0.3">
      <c r="A595" s="28" t="s">
        <v>2191</v>
      </c>
      <c r="B595" s="4" t="s">
        <v>157</v>
      </c>
      <c r="C595" s="4" t="s">
        <v>155</v>
      </c>
      <c r="D595" s="4" t="s">
        <v>2167</v>
      </c>
      <c r="E595" s="4" t="s">
        <v>2168</v>
      </c>
      <c r="F595" s="22" t="s">
        <v>2566</v>
      </c>
      <c r="G595" s="4" t="s">
        <v>2170</v>
      </c>
      <c r="H595" s="4" t="s">
        <v>10</v>
      </c>
      <c r="I595" s="4" t="s">
        <v>157</v>
      </c>
      <c r="J595" s="4" t="s">
        <v>155</v>
      </c>
      <c r="K595" s="4" t="s">
        <v>2167</v>
      </c>
      <c r="L595" s="4" t="s">
        <v>2168</v>
      </c>
      <c r="M595" s="4" t="s">
        <v>3030</v>
      </c>
      <c r="N595" s="4" t="s">
        <v>3030</v>
      </c>
      <c r="O595" s="4">
        <v>60</v>
      </c>
      <c r="P595" s="5">
        <v>14795</v>
      </c>
      <c r="Q595" s="6">
        <f t="shared" si="39"/>
        <v>7859.8563257500009</v>
      </c>
      <c r="R595" s="7">
        <f t="shared" si="41"/>
        <v>3458.3367833300003</v>
      </c>
      <c r="S595" s="5">
        <v>0</v>
      </c>
      <c r="T595" s="29">
        <f t="shared" si="40"/>
        <v>4401.519542420001</v>
      </c>
    </row>
    <row r="596" spans="1:20" x14ac:dyDescent="0.3">
      <c r="A596" s="28" t="s">
        <v>1823</v>
      </c>
      <c r="B596" s="4" t="s">
        <v>200</v>
      </c>
      <c r="C596" s="4" t="s">
        <v>198</v>
      </c>
      <c r="D596" s="4" t="s">
        <v>1316</v>
      </c>
      <c r="E596" s="4" t="s">
        <v>150</v>
      </c>
      <c r="F596" s="22" t="s">
        <v>2443</v>
      </c>
      <c r="G596" s="4" t="s">
        <v>1805</v>
      </c>
      <c r="H596" s="4" t="s">
        <v>10</v>
      </c>
      <c r="I596" s="4" t="s">
        <v>200</v>
      </c>
      <c r="J596" s="4" t="s">
        <v>198</v>
      </c>
      <c r="K596" s="4" t="s">
        <v>1316</v>
      </c>
      <c r="L596" s="4" t="s">
        <v>150</v>
      </c>
      <c r="M596" s="4" t="s">
        <v>3030</v>
      </c>
      <c r="N596" s="4" t="s">
        <v>3030</v>
      </c>
      <c r="O596" s="4">
        <v>100</v>
      </c>
      <c r="P596" s="5">
        <v>13675</v>
      </c>
      <c r="Q596" s="6">
        <f t="shared" si="39"/>
        <v>7264.8553737500006</v>
      </c>
      <c r="R596" s="7">
        <f t="shared" si="41"/>
        <v>3196.5363644500003</v>
      </c>
      <c r="S596" s="5">
        <v>0</v>
      </c>
      <c r="T596" s="29">
        <f t="shared" si="40"/>
        <v>4068.3190093000003</v>
      </c>
    </row>
    <row r="597" spans="1:20" x14ac:dyDescent="0.3">
      <c r="A597" s="28" t="s">
        <v>626</v>
      </c>
      <c r="B597" s="4" t="s">
        <v>16</v>
      </c>
      <c r="C597" s="4" t="s">
        <v>17</v>
      </c>
      <c r="D597" s="4" t="s">
        <v>364</v>
      </c>
      <c r="E597" s="4" t="s">
        <v>206</v>
      </c>
      <c r="F597" s="22" t="s">
        <v>2548</v>
      </c>
      <c r="G597" s="4" t="s">
        <v>422</v>
      </c>
      <c r="H597" s="4" t="s">
        <v>10</v>
      </c>
      <c r="I597" s="4" t="s">
        <v>16</v>
      </c>
      <c r="J597" s="4" t="s">
        <v>17</v>
      </c>
      <c r="K597" s="4" t="s">
        <v>364</v>
      </c>
      <c r="L597" s="4" t="s">
        <v>206</v>
      </c>
      <c r="M597" s="4" t="s">
        <v>3030</v>
      </c>
      <c r="N597" s="4" t="s">
        <v>3030</v>
      </c>
      <c r="O597" s="4">
        <v>50</v>
      </c>
      <c r="P597" s="5">
        <v>8451</v>
      </c>
      <c r="Q597" s="6">
        <f t="shared" si="39"/>
        <v>4489.6009333500006</v>
      </c>
      <c r="R597" s="7">
        <f t="shared" si="41"/>
        <v>1975.4244106740002</v>
      </c>
      <c r="S597" s="5">
        <v>0</v>
      </c>
      <c r="T597" s="29">
        <f t="shared" si="40"/>
        <v>2514.1765226760003</v>
      </c>
    </row>
    <row r="598" spans="1:20" x14ac:dyDescent="0.3">
      <c r="A598" s="28" t="s">
        <v>626</v>
      </c>
      <c r="B598" s="4" t="s">
        <v>16</v>
      </c>
      <c r="C598" s="4" t="s">
        <v>17</v>
      </c>
      <c r="D598" s="4" t="s">
        <v>364</v>
      </c>
      <c r="E598" s="4" t="s">
        <v>206</v>
      </c>
      <c r="F598" s="22" t="s">
        <v>2548</v>
      </c>
      <c r="G598" s="4" t="s">
        <v>422</v>
      </c>
      <c r="H598" s="4" t="s">
        <v>10</v>
      </c>
      <c r="I598" s="4" t="s">
        <v>16</v>
      </c>
      <c r="J598" s="4" t="s">
        <v>632</v>
      </c>
      <c r="K598" s="4" t="s">
        <v>364</v>
      </c>
      <c r="L598" s="4" t="s">
        <v>206</v>
      </c>
      <c r="M598" s="4" t="s">
        <v>3030</v>
      </c>
      <c r="N598" s="4" t="s">
        <v>3030</v>
      </c>
      <c r="O598" s="4">
        <v>50</v>
      </c>
      <c r="P598" s="5">
        <v>8451</v>
      </c>
      <c r="Q598" s="6">
        <f t="shared" si="39"/>
        <v>4489.6009333500006</v>
      </c>
      <c r="R598" s="7">
        <f t="shared" si="41"/>
        <v>1975.4244106740002</v>
      </c>
      <c r="S598" s="5">
        <v>0</v>
      </c>
      <c r="T598" s="29">
        <f t="shared" si="40"/>
        <v>2514.1765226760003</v>
      </c>
    </row>
    <row r="599" spans="1:20" x14ac:dyDescent="0.3">
      <c r="A599" s="28" t="s">
        <v>612</v>
      </c>
      <c r="B599" s="4" t="s">
        <v>32</v>
      </c>
      <c r="C599" s="4" t="s">
        <v>30</v>
      </c>
      <c r="D599" s="4" t="s">
        <v>364</v>
      </c>
      <c r="E599" s="4" t="s">
        <v>206</v>
      </c>
      <c r="F599" s="22" t="s">
        <v>2538</v>
      </c>
      <c r="G599" s="4" t="s">
        <v>33</v>
      </c>
      <c r="H599" s="4" t="s">
        <v>28</v>
      </c>
      <c r="I599" s="4" t="s">
        <v>32</v>
      </c>
      <c r="J599" s="4" t="s">
        <v>30</v>
      </c>
      <c r="K599" s="4" t="s">
        <v>364</v>
      </c>
      <c r="L599" s="4" t="s">
        <v>206</v>
      </c>
      <c r="M599" s="4" t="s">
        <v>3030</v>
      </c>
      <c r="N599" s="4" t="s">
        <v>3030</v>
      </c>
      <c r="O599" s="4">
        <v>50</v>
      </c>
      <c r="P599" s="5">
        <v>1400</v>
      </c>
      <c r="Q599" s="6">
        <f t="shared" si="39"/>
        <v>743.75119000000007</v>
      </c>
      <c r="R599" s="7">
        <f t="shared" si="41"/>
        <v>327.25052360000001</v>
      </c>
      <c r="S599" s="5">
        <v>0</v>
      </c>
      <c r="T599" s="29">
        <f t="shared" si="40"/>
        <v>416.50066640000006</v>
      </c>
    </row>
    <row r="600" spans="1:20" x14ac:dyDescent="0.3">
      <c r="A600" s="28" t="s">
        <v>612</v>
      </c>
      <c r="B600" s="4" t="s">
        <v>32</v>
      </c>
      <c r="C600" s="4" t="s">
        <v>30</v>
      </c>
      <c r="D600" s="4" t="s">
        <v>364</v>
      </c>
      <c r="E600" s="4" t="s">
        <v>206</v>
      </c>
      <c r="F600" s="22" t="s">
        <v>2395</v>
      </c>
      <c r="G600" s="4" t="s">
        <v>402</v>
      </c>
      <c r="H600" s="4" t="s">
        <v>10</v>
      </c>
      <c r="I600" s="4" t="s">
        <v>32</v>
      </c>
      <c r="J600" s="4" t="s">
        <v>30</v>
      </c>
      <c r="K600" s="4" t="s">
        <v>364</v>
      </c>
      <c r="L600" s="4" t="s">
        <v>206</v>
      </c>
      <c r="M600" s="4" t="s">
        <v>3030</v>
      </c>
      <c r="N600" s="4" t="s">
        <v>3030</v>
      </c>
      <c r="O600" s="4">
        <v>50</v>
      </c>
      <c r="P600" s="5">
        <v>1400</v>
      </c>
      <c r="Q600" s="6">
        <f t="shared" si="39"/>
        <v>743.75119000000007</v>
      </c>
      <c r="R600" s="7">
        <f t="shared" si="41"/>
        <v>327.25052360000001</v>
      </c>
      <c r="S600" s="5">
        <v>0</v>
      </c>
      <c r="T600" s="29">
        <f t="shared" si="40"/>
        <v>416.50066640000006</v>
      </c>
    </row>
    <row r="601" spans="1:20" x14ac:dyDescent="0.3">
      <c r="A601" s="28" t="s">
        <v>573</v>
      </c>
      <c r="B601" s="4" t="s">
        <v>378</v>
      </c>
      <c r="C601" s="4" t="s">
        <v>376</v>
      </c>
      <c r="D601" s="4" t="s">
        <v>364</v>
      </c>
      <c r="E601" s="4" t="s">
        <v>206</v>
      </c>
      <c r="F601" s="22" t="s">
        <v>2771</v>
      </c>
      <c r="G601" s="4" t="s">
        <v>532</v>
      </c>
      <c r="H601" s="4" t="s">
        <v>10</v>
      </c>
      <c r="I601" s="4" t="s">
        <v>378</v>
      </c>
      <c r="J601" s="4" t="s">
        <v>376</v>
      </c>
      <c r="K601" s="4" t="s">
        <v>364</v>
      </c>
      <c r="L601" s="4" t="s">
        <v>206</v>
      </c>
      <c r="M601" s="4" t="s">
        <v>3030</v>
      </c>
      <c r="N601" s="4" t="s">
        <v>3030</v>
      </c>
      <c r="O601" s="4">
        <v>100</v>
      </c>
      <c r="P601" s="5">
        <v>23386</v>
      </c>
      <c r="Q601" s="6">
        <f t="shared" si="39"/>
        <v>12423.832378100002</v>
      </c>
      <c r="R601" s="7">
        <f t="shared" si="41"/>
        <v>5466.4862463640011</v>
      </c>
      <c r="S601" s="5">
        <v>0</v>
      </c>
      <c r="T601" s="29">
        <f t="shared" si="40"/>
        <v>6957.3461317360006</v>
      </c>
    </row>
    <row r="602" spans="1:20" x14ac:dyDescent="0.3">
      <c r="A602" s="28" t="s">
        <v>1014</v>
      </c>
      <c r="B602" s="4" t="s">
        <v>221</v>
      </c>
      <c r="C602" s="4" t="s">
        <v>219</v>
      </c>
      <c r="D602" s="4" t="s">
        <v>995</v>
      </c>
      <c r="E602" s="4" t="s">
        <v>3037</v>
      </c>
      <c r="F602" s="22" t="s">
        <v>2426</v>
      </c>
      <c r="G602" s="4" t="s">
        <v>1013</v>
      </c>
      <c r="H602" s="4" t="s">
        <v>10</v>
      </c>
      <c r="I602" s="4" t="s">
        <v>221</v>
      </c>
      <c r="J602" s="4" t="s">
        <v>219</v>
      </c>
      <c r="K602" s="4" t="s">
        <v>995</v>
      </c>
      <c r="L602" s="4" t="s">
        <v>3037</v>
      </c>
      <c r="M602" s="4" t="s">
        <v>3030</v>
      </c>
      <c r="N602" s="4" t="s">
        <v>3030</v>
      </c>
      <c r="O602" s="4">
        <v>100</v>
      </c>
      <c r="P602" s="5">
        <v>593</v>
      </c>
      <c r="Q602" s="6">
        <f t="shared" si="39"/>
        <v>315.03175405000002</v>
      </c>
      <c r="R602" s="7">
        <f t="shared" si="41"/>
        <v>138.61397178200002</v>
      </c>
      <c r="S602" s="5">
        <v>0</v>
      </c>
      <c r="T602" s="29">
        <f t="shared" si="40"/>
        <v>176.417782268</v>
      </c>
    </row>
    <row r="603" spans="1:20" x14ac:dyDescent="0.3">
      <c r="A603" s="28" t="s">
        <v>2208</v>
      </c>
      <c r="B603" s="4" t="s">
        <v>2194</v>
      </c>
      <c r="C603" s="4" t="s">
        <v>2195</v>
      </c>
      <c r="D603" s="4" t="s">
        <v>2167</v>
      </c>
      <c r="E603" s="4" t="s">
        <v>2168</v>
      </c>
      <c r="F603" s="22" t="s">
        <v>2614</v>
      </c>
      <c r="G603" s="4" t="s">
        <v>2192</v>
      </c>
      <c r="H603" s="4" t="s">
        <v>10</v>
      </c>
      <c r="I603" s="4" t="s">
        <v>398</v>
      </c>
      <c r="J603" s="4" t="s">
        <v>396</v>
      </c>
      <c r="K603" s="4" t="s">
        <v>2167</v>
      </c>
      <c r="L603" s="4" t="s">
        <v>2168</v>
      </c>
      <c r="M603" s="4" t="s">
        <v>3030</v>
      </c>
      <c r="N603" s="4" t="s">
        <v>3030</v>
      </c>
      <c r="O603" s="4">
        <v>0</v>
      </c>
      <c r="P603" s="5">
        <v>0</v>
      </c>
      <c r="Q603" s="6">
        <f t="shared" si="39"/>
        <v>0</v>
      </c>
      <c r="R603" s="7">
        <f t="shared" si="41"/>
        <v>0</v>
      </c>
      <c r="S603" s="5">
        <v>0</v>
      </c>
      <c r="T603" s="29">
        <f t="shared" si="40"/>
        <v>0</v>
      </c>
    </row>
    <row r="604" spans="1:20" x14ac:dyDescent="0.3">
      <c r="A604" s="28" t="s">
        <v>2208</v>
      </c>
      <c r="B604" s="4" t="s">
        <v>2194</v>
      </c>
      <c r="C604" s="4" t="s">
        <v>2195</v>
      </c>
      <c r="D604" s="4" t="s">
        <v>2167</v>
      </c>
      <c r="E604" s="4" t="s">
        <v>2168</v>
      </c>
      <c r="F604" s="22" t="s">
        <v>2614</v>
      </c>
      <c r="G604" s="4" t="s">
        <v>2192</v>
      </c>
      <c r="H604" s="4" t="s">
        <v>10</v>
      </c>
      <c r="I604" s="4" t="s">
        <v>2194</v>
      </c>
      <c r="J604" s="4" t="s">
        <v>2195</v>
      </c>
      <c r="K604" s="4" t="s">
        <v>2167</v>
      </c>
      <c r="L604" s="4" t="s">
        <v>2168</v>
      </c>
      <c r="M604" s="4" t="s">
        <v>3030</v>
      </c>
      <c r="N604" s="4" t="s">
        <v>3030</v>
      </c>
      <c r="O604" s="4">
        <v>100</v>
      </c>
      <c r="P604" s="5">
        <v>0</v>
      </c>
      <c r="Q604" s="6">
        <f t="shared" si="39"/>
        <v>0</v>
      </c>
      <c r="R604" s="7">
        <f t="shared" si="41"/>
        <v>0</v>
      </c>
      <c r="S604" s="5">
        <v>0</v>
      </c>
      <c r="T604" s="29">
        <f t="shared" si="40"/>
        <v>0</v>
      </c>
    </row>
    <row r="605" spans="1:20" x14ac:dyDescent="0.3">
      <c r="A605" s="28" t="s">
        <v>1008</v>
      </c>
      <c r="B605" s="4" t="s">
        <v>192</v>
      </c>
      <c r="C605" s="4" t="s">
        <v>190</v>
      </c>
      <c r="D605" s="4" t="s">
        <v>995</v>
      </c>
      <c r="E605" s="4" t="s">
        <v>3037</v>
      </c>
      <c r="F605" s="22" t="s">
        <v>2442</v>
      </c>
      <c r="G605" s="4" t="s">
        <v>1007</v>
      </c>
      <c r="H605" s="4" t="s">
        <v>10</v>
      </c>
      <c r="I605" s="4" t="s">
        <v>192</v>
      </c>
      <c r="J605" s="4" t="s">
        <v>190</v>
      </c>
      <c r="K605" s="4" t="s">
        <v>995</v>
      </c>
      <c r="L605" s="4" t="s">
        <v>3037</v>
      </c>
      <c r="M605" s="4" t="s">
        <v>3030</v>
      </c>
      <c r="N605" s="4" t="s">
        <v>3030</v>
      </c>
      <c r="O605" s="4">
        <v>100</v>
      </c>
      <c r="P605" s="5">
        <v>0</v>
      </c>
      <c r="Q605" s="6">
        <f t="shared" si="39"/>
        <v>0</v>
      </c>
      <c r="R605" s="7">
        <f t="shared" si="41"/>
        <v>0</v>
      </c>
      <c r="S605" s="5">
        <v>0</v>
      </c>
      <c r="T605" s="29">
        <f t="shared" si="40"/>
        <v>0</v>
      </c>
    </row>
    <row r="606" spans="1:20" x14ac:dyDescent="0.3">
      <c r="A606" s="28" t="s">
        <v>479</v>
      </c>
      <c r="B606" s="4" t="s">
        <v>32</v>
      </c>
      <c r="C606" s="4" t="s">
        <v>30</v>
      </c>
      <c r="D606" s="4" t="s">
        <v>364</v>
      </c>
      <c r="E606" s="4" t="s">
        <v>206</v>
      </c>
      <c r="F606" s="22" t="s">
        <v>2540</v>
      </c>
      <c r="G606" s="4" t="s">
        <v>452</v>
      </c>
      <c r="H606" s="4" t="s">
        <v>10</v>
      </c>
      <c r="I606" s="4" t="s">
        <v>32</v>
      </c>
      <c r="J606" s="4" t="s">
        <v>30</v>
      </c>
      <c r="K606" s="4" t="s">
        <v>364</v>
      </c>
      <c r="L606" s="4" t="s">
        <v>206</v>
      </c>
      <c r="M606" s="4" t="s">
        <v>3030</v>
      </c>
      <c r="N606" s="4" t="s">
        <v>3030</v>
      </c>
      <c r="O606" s="4">
        <v>100</v>
      </c>
      <c r="P606" s="5">
        <v>348</v>
      </c>
      <c r="Q606" s="6">
        <f t="shared" si="39"/>
        <v>184.87529580000003</v>
      </c>
      <c r="R606" s="7">
        <f t="shared" si="41"/>
        <v>81.34513015200001</v>
      </c>
      <c r="S606" s="5">
        <v>0</v>
      </c>
      <c r="T606" s="29">
        <f t="shared" si="40"/>
        <v>103.53016564800002</v>
      </c>
    </row>
    <row r="607" spans="1:20" x14ac:dyDescent="0.3">
      <c r="A607" s="28" t="s">
        <v>796</v>
      </c>
      <c r="B607" s="4" t="s">
        <v>378</v>
      </c>
      <c r="C607" s="4" t="s">
        <v>376</v>
      </c>
      <c r="D607" s="4" t="s">
        <v>364</v>
      </c>
      <c r="E607" s="4" t="s">
        <v>206</v>
      </c>
      <c r="F607" s="22" t="s">
        <v>2771</v>
      </c>
      <c r="G607" s="4" t="s">
        <v>532</v>
      </c>
      <c r="H607" s="4" t="s">
        <v>10</v>
      </c>
      <c r="I607" s="4" t="s">
        <v>378</v>
      </c>
      <c r="J607" s="4" t="s">
        <v>376</v>
      </c>
      <c r="K607" s="4" t="s">
        <v>364</v>
      </c>
      <c r="L607" s="4" t="s">
        <v>206</v>
      </c>
      <c r="M607" s="4" t="s">
        <v>3030</v>
      </c>
      <c r="N607" s="4" t="s">
        <v>3030</v>
      </c>
      <c r="O607" s="4">
        <v>100</v>
      </c>
      <c r="P607" s="5">
        <v>24227</v>
      </c>
      <c r="Q607" s="6">
        <f t="shared" si="39"/>
        <v>12870.614342950001</v>
      </c>
      <c r="R607" s="7">
        <f t="shared" si="41"/>
        <v>5663.0703108980006</v>
      </c>
      <c r="S607" s="5">
        <v>0</v>
      </c>
      <c r="T607" s="29">
        <f t="shared" si="40"/>
        <v>7207.5440320520001</v>
      </c>
    </row>
    <row r="608" spans="1:20" x14ac:dyDescent="0.3">
      <c r="A608" s="28" t="s">
        <v>1929</v>
      </c>
      <c r="B608" s="4" t="s">
        <v>940</v>
      </c>
      <c r="C608" s="4" t="s">
        <v>941</v>
      </c>
      <c r="D608" s="4" t="s">
        <v>1859</v>
      </c>
      <c r="E608" s="4" t="s">
        <v>1857</v>
      </c>
      <c r="F608" s="22" t="s">
        <v>2818</v>
      </c>
      <c r="G608" s="4" t="s">
        <v>1904</v>
      </c>
      <c r="H608" s="4" t="s">
        <v>10</v>
      </c>
      <c r="I608" s="4" t="s">
        <v>1867</v>
      </c>
      <c r="J608" s="4" t="s">
        <v>1857</v>
      </c>
      <c r="K608" s="4" t="s">
        <v>1859</v>
      </c>
      <c r="L608" s="4" t="s">
        <v>1857</v>
      </c>
      <c r="M608" s="4" t="s">
        <v>3030</v>
      </c>
      <c r="N608" s="4" t="s">
        <v>3030</v>
      </c>
      <c r="O608" s="4">
        <v>0</v>
      </c>
      <c r="P608" s="5">
        <v>0</v>
      </c>
      <c r="Q608" s="6">
        <f t="shared" si="39"/>
        <v>0</v>
      </c>
      <c r="R608" s="7">
        <f t="shared" si="41"/>
        <v>0</v>
      </c>
      <c r="S608" s="5">
        <v>0</v>
      </c>
      <c r="T608" s="29">
        <f t="shared" si="40"/>
        <v>0</v>
      </c>
    </row>
    <row r="609" spans="1:20" x14ac:dyDescent="0.3">
      <c r="A609" s="28" t="s">
        <v>1929</v>
      </c>
      <c r="B609" s="4" t="s">
        <v>940</v>
      </c>
      <c r="C609" s="4" t="s">
        <v>941</v>
      </c>
      <c r="D609" s="4" t="s">
        <v>1859</v>
      </c>
      <c r="E609" s="4" t="s">
        <v>1857</v>
      </c>
      <c r="F609" s="22" t="s">
        <v>2818</v>
      </c>
      <c r="G609" s="4" t="s">
        <v>1904</v>
      </c>
      <c r="H609" s="4" t="s">
        <v>10</v>
      </c>
      <c r="I609" s="4" t="s">
        <v>940</v>
      </c>
      <c r="J609" s="4" t="s">
        <v>941</v>
      </c>
      <c r="K609" s="4" t="s">
        <v>1859</v>
      </c>
      <c r="L609" s="4" t="s">
        <v>1857</v>
      </c>
      <c r="M609" s="4" t="s">
        <v>3030</v>
      </c>
      <c r="N609" s="4" t="s">
        <v>3030</v>
      </c>
      <c r="O609" s="4">
        <v>100</v>
      </c>
      <c r="P609" s="5">
        <v>17849</v>
      </c>
      <c r="Q609" s="6">
        <f t="shared" si="39"/>
        <v>9482.2964216500004</v>
      </c>
      <c r="R609" s="7">
        <f t="shared" si="41"/>
        <v>4172.2104255260001</v>
      </c>
      <c r="S609" s="5">
        <v>0</v>
      </c>
      <c r="T609" s="29">
        <f t="shared" si="40"/>
        <v>5310.0859961240003</v>
      </c>
    </row>
    <row r="610" spans="1:20" x14ac:dyDescent="0.3">
      <c r="A610" s="28" t="s">
        <v>1889</v>
      </c>
      <c r="B610" s="4" t="s">
        <v>940</v>
      </c>
      <c r="C610" s="4" t="s">
        <v>941</v>
      </c>
      <c r="D610" s="4" t="s">
        <v>1859</v>
      </c>
      <c r="E610" s="4" t="s">
        <v>1857</v>
      </c>
      <c r="F610" s="22" t="s">
        <v>2555</v>
      </c>
      <c r="G610" s="4" t="s">
        <v>1888</v>
      </c>
      <c r="H610" s="4" t="s">
        <v>10</v>
      </c>
      <c r="I610" s="4" t="s">
        <v>1867</v>
      </c>
      <c r="J610" s="4" t="s">
        <v>1857</v>
      </c>
      <c r="K610" s="4" t="s">
        <v>1859</v>
      </c>
      <c r="L610" s="4" t="s">
        <v>1857</v>
      </c>
      <c r="M610" s="4" t="s">
        <v>3030</v>
      </c>
      <c r="N610" s="4" t="s">
        <v>3030</v>
      </c>
      <c r="O610" s="4">
        <v>0</v>
      </c>
      <c r="P610" s="5">
        <v>0</v>
      </c>
      <c r="Q610" s="6">
        <f t="shared" si="39"/>
        <v>0</v>
      </c>
      <c r="R610" s="7">
        <f t="shared" si="41"/>
        <v>0</v>
      </c>
      <c r="S610" s="5">
        <v>0</v>
      </c>
      <c r="T610" s="29">
        <f t="shared" si="40"/>
        <v>0</v>
      </c>
    </row>
    <row r="611" spans="1:20" x14ac:dyDescent="0.3">
      <c r="A611" s="28" t="s">
        <v>1889</v>
      </c>
      <c r="B611" s="4" t="s">
        <v>940</v>
      </c>
      <c r="C611" s="4" t="s">
        <v>941</v>
      </c>
      <c r="D611" s="4" t="s">
        <v>1859</v>
      </c>
      <c r="E611" s="4" t="s">
        <v>1857</v>
      </c>
      <c r="F611" s="22" t="s">
        <v>2555</v>
      </c>
      <c r="G611" s="4" t="s">
        <v>1888</v>
      </c>
      <c r="H611" s="4" t="s">
        <v>10</v>
      </c>
      <c r="I611" s="4" t="s">
        <v>940</v>
      </c>
      <c r="J611" s="4" t="s">
        <v>941</v>
      </c>
      <c r="K611" s="4" t="s">
        <v>1859</v>
      </c>
      <c r="L611" s="4" t="s">
        <v>1857</v>
      </c>
      <c r="M611" s="4" t="s">
        <v>3030</v>
      </c>
      <c r="N611" s="4" t="s">
        <v>3030</v>
      </c>
      <c r="O611" s="4">
        <v>100</v>
      </c>
      <c r="P611" s="5">
        <v>120334</v>
      </c>
      <c r="Q611" s="6">
        <f t="shared" si="39"/>
        <v>63927.539783900007</v>
      </c>
      <c r="R611" s="7">
        <f t="shared" si="41"/>
        <v>28128.117504916005</v>
      </c>
      <c r="S611" s="5">
        <v>0</v>
      </c>
      <c r="T611" s="29">
        <f t="shared" si="40"/>
        <v>35799.422278983999</v>
      </c>
    </row>
    <row r="612" spans="1:20" x14ac:dyDescent="0.3">
      <c r="A612" s="28" t="s">
        <v>107</v>
      </c>
      <c r="B612" s="4" t="s">
        <v>108</v>
      </c>
      <c r="C612" s="4" t="s">
        <v>109</v>
      </c>
      <c r="D612" s="4" t="s">
        <v>102</v>
      </c>
      <c r="E612" s="4" t="s">
        <v>74</v>
      </c>
      <c r="F612" s="22" t="s">
        <v>2630</v>
      </c>
      <c r="G612" s="4" t="s">
        <v>106</v>
      </c>
      <c r="H612" s="4" t="s">
        <v>10</v>
      </c>
      <c r="I612" s="4" t="s">
        <v>76</v>
      </c>
      <c r="J612" s="4" t="s">
        <v>74</v>
      </c>
      <c r="K612" s="4" t="s">
        <v>102</v>
      </c>
      <c r="L612" s="4" t="s">
        <v>74</v>
      </c>
      <c r="M612" s="4" t="s">
        <v>3030</v>
      </c>
      <c r="N612" s="4" t="s">
        <v>3030</v>
      </c>
      <c r="O612" s="4">
        <v>0</v>
      </c>
      <c r="P612" s="5">
        <v>0</v>
      </c>
      <c r="Q612" s="6">
        <f t="shared" si="39"/>
        <v>0</v>
      </c>
      <c r="R612" s="7">
        <f t="shared" si="41"/>
        <v>0</v>
      </c>
      <c r="S612" s="5">
        <v>0</v>
      </c>
      <c r="T612" s="29">
        <f t="shared" si="40"/>
        <v>0</v>
      </c>
    </row>
    <row r="613" spans="1:20" x14ac:dyDescent="0.3">
      <c r="A613" s="28" t="s">
        <v>107</v>
      </c>
      <c r="B613" s="4" t="s">
        <v>108</v>
      </c>
      <c r="C613" s="4" t="s">
        <v>109</v>
      </c>
      <c r="D613" s="4" t="s">
        <v>102</v>
      </c>
      <c r="E613" s="4" t="s">
        <v>74</v>
      </c>
      <c r="F613" s="22" t="s">
        <v>2630</v>
      </c>
      <c r="G613" s="4" t="s">
        <v>106</v>
      </c>
      <c r="H613" s="4" t="s">
        <v>10</v>
      </c>
      <c r="I613" s="4" t="s">
        <v>108</v>
      </c>
      <c r="J613" s="4" t="s">
        <v>109</v>
      </c>
      <c r="K613" s="4" t="s">
        <v>102</v>
      </c>
      <c r="L613" s="4" t="s">
        <v>74</v>
      </c>
      <c r="M613" s="4" t="s">
        <v>3030</v>
      </c>
      <c r="N613" s="4" t="s">
        <v>3030</v>
      </c>
      <c r="O613" s="4">
        <v>100</v>
      </c>
      <c r="P613" s="5">
        <v>0</v>
      </c>
      <c r="Q613" s="6">
        <f t="shared" si="39"/>
        <v>0</v>
      </c>
      <c r="R613" s="7">
        <f t="shared" si="41"/>
        <v>0</v>
      </c>
      <c r="S613" s="5">
        <v>0</v>
      </c>
      <c r="T613" s="29">
        <f t="shared" si="40"/>
        <v>0</v>
      </c>
    </row>
    <row r="614" spans="1:20" x14ac:dyDescent="0.3">
      <c r="A614" s="28" t="s">
        <v>329</v>
      </c>
      <c r="B614" s="4" t="s">
        <v>174</v>
      </c>
      <c r="C614" s="4" t="s">
        <v>175</v>
      </c>
      <c r="D614" s="4" t="s">
        <v>142</v>
      </c>
      <c r="E614" s="4" t="s">
        <v>178</v>
      </c>
      <c r="F614" s="22" t="s">
        <v>2389</v>
      </c>
      <c r="G614" s="4" t="s">
        <v>183</v>
      </c>
      <c r="H614" s="4" t="s">
        <v>10</v>
      </c>
      <c r="I614" s="4" t="s">
        <v>174</v>
      </c>
      <c r="J614" s="4" t="s">
        <v>175</v>
      </c>
      <c r="K614" s="4" t="s">
        <v>142</v>
      </c>
      <c r="L614" s="4" t="s">
        <v>178</v>
      </c>
      <c r="M614" s="4" t="s">
        <v>3030</v>
      </c>
      <c r="N614" s="4" t="s">
        <v>3030</v>
      </c>
      <c r="O614" s="4">
        <v>100</v>
      </c>
      <c r="P614" s="5">
        <v>4704</v>
      </c>
      <c r="Q614" s="6">
        <f t="shared" si="39"/>
        <v>2499.0039984000005</v>
      </c>
      <c r="R614" s="7">
        <f t="shared" si="41"/>
        <v>1099.5617592960002</v>
      </c>
      <c r="S614" s="5">
        <v>0</v>
      </c>
      <c r="T614" s="29">
        <f t="shared" si="40"/>
        <v>1399.4422391040002</v>
      </c>
    </row>
    <row r="615" spans="1:20" x14ac:dyDescent="0.3">
      <c r="A615" s="28" t="s">
        <v>712</v>
      </c>
      <c r="B615" s="4" t="s">
        <v>16</v>
      </c>
      <c r="C615" s="4" t="s">
        <v>17</v>
      </c>
      <c r="D615" s="4" t="s">
        <v>364</v>
      </c>
      <c r="E615" s="4" t="s">
        <v>206</v>
      </c>
      <c r="F615" s="22" t="s">
        <v>2499</v>
      </c>
      <c r="G615" s="4" t="s">
        <v>449</v>
      </c>
      <c r="H615" s="4" t="s">
        <v>10</v>
      </c>
      <c r="I615" s="4" t="s">
        <v>16</v>
      </c>
      <c r="J615" s="4" t="s">
        <v>17</v>
      </c>
      <c r="K615" s="4" t="s">
        <v>364</v>
      </c>
      <c r="L615" s="4" t="s">
        <v>206</v>
      </c>
      <c r="M615" s="4" t="s">
        <v>3030</v>
      </c>
      <c r="N615" s="4" t="s">
        <v>3030</v>
      </c>
      <c r="O615" s="4">
        <v>70</v>
      </c>
      <c r="P615" s="5">
        <v>43343</v>
      </c>
      <c r="Q615" s="6">
        <f t="shared" si="39"/>
        <v>23026.005591550002</v>
      </c>
      <c r="R615" s="7">
        <f t="shared" si="41"/>
        <v>10131.442460282</v>
      </c>
      <c r="S615" s="5">
        <v>0</v>
      </c>
      <c r="T615" s="29">
        <f t="shared" si="40"/>
        <v>12894.563131268002</v>
      </c>
    </row>
    <row r="616" spans="1:20" x14ac:dyDescent="0.3">
      <c r="A616" s="28" t="s">
        <v>712</v>
      </c>
      <c r="B616" s="4" t="s">
        <v>16</v>
      </c>
      <c r="C616" s="4" t="s">
        <v>17</v>
      </c>
      <c r="D616" s="4" t="s">
        <v>364</v>
      </c>
      <c r="E616" s="4" t="s">
        <v>206</v>
      </c>
      <c r="F616" s="22" t="s">
        <v>2499</v>
      </c>
      <c r="G616" s="4" t="s">
        <v>449</v>
      </c>
      <c r="H616" s="4" t="s">
        <v>10</v>
      </c>
      <c r="I616" s="4" t="s">
        <v>621</v>
      </c>
      <c r="J616" s="4" t="s">
        <v>619</v>
      </c>
      <c r="K616" s="4" t="s">
        <v>2071</v>
      </c>
      <c r="L616" s="4" t="s">
        <v>3020</v>
      </c>
      <c r="M616" s="4" t="s">
        <v>364</v>
      </c>
      <c r="N616" s="4" t="s">
        <v>206</v>
      </c>
      <c r="O616" s="4">
        <v>30</v>
      </c>
      <c r="P616" s="5">
        <v>18574</v>
      </c>
      <c r="Q616" s="6">
        <f t="shared" si="39"/>
        <v>9867.4532879000017</v>
      </c>
      <c r="R616" s="7">
        <v>0</v>
      </c>
      <c r="S616" s="7">
        <f>Q616-R616</f>
        <v>9867.4532879000017</v>
      </c>
      <c r="T616" s="29">
        <f t="shared" si="40"/>
        <v>0</v>
      </c>
    </row>
    <row r="617" spans="1:20" x14ac:dyDescent="0.3">
      <c r="A617" s="28" t="s">
        <v>2029</v>
      </c>
      <c r="B617" s="4" t="s">
        <v>953</v>
      </c>
      <c r="C617" s="4" t="s">
        <v>951</v>
      </c>
      <c r="D617" s="4" t="s">
        <v>1936</v>
      </c>
      <c r="E617" s="4" t="s">
        <v>1937</v>
      </c>
      <c r="F617" s="22" t="s">
        <v>2636</v>
      </c>
      <c r="G617" s="4" t="s">
        <v>1991</v>
      </c>
      <c r="H617" s="4" t="s">
        <v>10</v>
      </c>
      <c r="I617" s="4" t="s">
        <v>953</v>
      </c>
      <c r="J617" s="4" t="s">
        <v>951</v>
      </c>
      <c r="K617" s="4" t="s">
        <v>1936</v>
      </c>
      <c r="L617" s="4" t="s">
        <v>1937</v>
      </c>
      <c r="M617" s="4" t="s">
        <v>3030</v>
      </c>
      <c r="N617" s="4" t="s">
        <v>3030</v>
      </c>
      <c r="O617" s="4">
        <v>100</v>
      </c>
      <c r="P617" s="5">
        <v>1565</v>
      </c>
      <c r="Q617" s="6">
        <f t="shared" si="39"/>
        <v>831.40758025000014</v>
      </c>
      <c r="R617" s="7">
        <f t="shared" ref="R617:R632" si="42">Q617*0.44</f>
        <v>365.81933531000004</v>
      </c>
      <c r="S617" s="5">
        <v>0</v>
      </c>
      <c r="T617" s="29">
        <f t="shared" si="40"/>
        <v>465.5882449400001</v>
      </c>
    </row>
    <row r="618" spans="1:20" x14ac:dyDescent="0.3">
      <c r="A618" s="28" t="s">
        <v>2016</v>
      </c>
      <c r="B618" s="4" t="s">
        <v>953</v>
      </c>
      <c r="C618" s="4" t="s">
        <v>951</v>
      </c>
      <c r="D618" s="4" t="s">
        <v>1936</v>
      </c>
      <c r="E618" s="4" t="s">
        <v>1937</v>
      </c>
      <c r="F618" s="22" t="s">
        <v>2636</v>
      </c>
      <c r="G618" s="4" t="s">
        <v>1991</v>
      </c>
      <c r="H618" s="4" t="s">
        <v>10</v>
      </c>
      <c r="I618" s="4" t="s">
        <v>953</v>
      </c>
      <c r="J618" s="4" t="s">
        <v>951</v>
      </c>
      <c r="K618" s="4" t="s">
        <v>1936</v>
      </c>
      <c r="L618" s="4" t="s">
        <v>1937</v>
      </c>
      <c r="M618" s="4" t="s">
        <v>3030</v>
      </c>
      <c r="N618" s="4" t="s">
        <v>3030</v>
      </c>
      <c r="O618" s="4">
        <v>80</v>
      </c>
      <c r="P618" s="5">
        <v>65064</v>
      </c>
      <c r="Q618" s="6">
        <f t="shared" si="39"/>
        <v>34565.305304400004</v>
      </c>
      <c r="R618" s="7">
        <f t="shared" si="42"/>
        <v>15208.734333936001</v>
      </c>
      <c r="S618" s="5">
        <v>0</v>
      </c>
      <c r="T618" s="29">
        <f t="shared" si="40"/>
        <v>19356.570970464003</v>
      </c>
    </row>
    <row r="619" spans="1:20" x14ac:dyDescent="0.3">
      <c r="A619" s="28" t="s">
        <v>2016</v>
      </c>
      <c r="B619" s="4" t="s">
        <v>953</v>
      </c>
      <c r="C619" s="4" t="s">
        <v>951</v>
      </c>
      <c r="D619" s="4" t="s">
        <v>1936</v>
      </c>
      <c r="E619" s="4" t="s">
        <v>1937</v>
      </c>
      <c r="F619" s="22" t="s">
        <v>2604</v>
      </c>
      <c r="G619" s="4" t="s">
        <v>2017</v>
      </c>
      <c r="H619" s="4" t="s">
        <v>54</v>
      </c>
      <c r="I619" s="4" t="s">
        <v>953</v>
      </c>
      <c r="J619" s="4" t="s">
        <v>951</v>
      </c>
      <c r="K619" s="4" t="s">
        <v>1936</v>
      </c>
      <c r="L619" s="4" t="s">
        <v>1937</v>
      </c>
      <c r="M619" s="4" t="s">
        <v>3030</v>
      </c>
      <c r="N619" s="4" t="s">
        <v>3030</v>
      </c>
      <c r="O619" s="4">
        <v>20</v>
      </c>
      <c r="P619" s="5">
        <v>16266</v>
      </c>
      <c r="Q619" s="6">
        <f t="shared" si="39"/>
        <v>8641.3263261000011</v>
      </c>
      <c r="R619" s="7">
        <f t="shared" si="42"/>
        <v>3802.1835834840003</v>
      </c>
      <c r="S619" s="5">
        <v>0</v>
      </c>
      <c r="T619" s="29">
        <f t="shared" si="40"/>
        <v>4839.1427426160008</v>
      </c>
    </row>
    <row r="620" spans="1:20" x14ac:dyDescent="0.3">
      <c r="A620" s="28" t="s">
        <v>931</v>
      </c>
      <c r="B620" s="4" t="s">
        <v>16</v>
      </c>
      <c r="C620" s="4" t="s">
        <v>17</v>
      </c>
      <c r="D620" s="4" t="s">
        <v>364</v>
      </c>
      <c r="E620" s="4" t="s">
        <v>206</v>
      </c>
      <c r="F620" s="22" t="s">
        <v>2528</v>
      </c>
      <c r="G620" s="4" t="s">
        <v>434</v>
      </c>
      <c r="H620" s="4" t="s">
        <v>10</v>
      </c>
      <c r="I620" s="4" t="s">
        <v>16</v>
      </c>
      <c r="J620" s="4" t="s">
        <v>17</v>
      </c>
      <c r="K620" s="4" t="s">
        <v>364</v>
      </c>
      <c r="L620" s="4" t="s">
        <v>206</v>
      </c>
      <c r="M620" s="4" t="s">
        <v>3030</v>
      </c>
      <c r="N620" s="4" t="s">
        <v>3030</v>
      </c>
      <c r="O620" s="4">
        <v>60</v>
      </c>
      <c r="P620" s="5">
        <v>33493</v>
      </c>
      <c r="Q620" s="6">
        <f t="shared" si="39"/>
        <v>17793.184719050001</v>
      </c>
      <c r="R620" s="7">
        <f t="shared" si="42"/>
        <v>7829.0012763820005</v>
      </c>
      <c r="S620" s="5">
        <v>0</v>
      </c>
      <c r="T620" s="29">
        <f t="shared" si="40"/>
        <v>9964.1834426679998</v>
      </c>
    </row>
    <row r="621" spans="1:20" x14ac:dyDescent="0.3">
      <c r="A621" s="28" t="s">
        <v>931</v>
      </c>
      <c r="B621" s="4" t="s">
        <v>16</v>
      </c>
      <c r="C621" s="4" t="s">
        <v>17</v>
      </c>
      <c r="D621" s="4" t="s">
        <v>364</v>
      </c>
      <c r="E621" s="4" t="s">
        <v>206</v>
      </c>
      <c r="F621" s="22" t="s">
        <v>2508</v>
      </c>
      <c r="G621" s="4" t="s">
        <v>794</v>
      </c>
      <c r="H621" s="4" t="s">
        <v>54</v>
      </c>
      <c r="I621" s="4" t="s">
        <v>16</v>
      </c>
      <c r="J621" s="4" t="s">
        <v>17</v>
      </c>
      <c r="K621" s="4" t="s">
        <v>364</v>
      </c>
      <c r="L621" s="4" t="s">
        <v>206</v>
      </c>
      <c r="M621" s="4" t="s">
        <v>3030</v>
      </c>
      <c r="N621" s="4" t="s">
        <v>3030</v>
      </c>
      <c r="O621" s="4">
        <v>20</v>
      </c>
      <c r="P621" s="5">
        <v>11166</v>
      </c>
      <c r="Q621" s="6">
        <f t="shared" si="39"/>
        <v>5931.9469911000006</v>
      </c>
      <c r="R621" s="7">
        <f t="shared" si="42"/>
        <v>2610.0566760840002</v>
      </c>
      <c r="S621" s="5">
        <v>0</v>
      </c>
      <c r="T621" s="29">
        <f t="shared" si="40"/>
        <v>3321.8903150160004</v>
      </c>
    </row>
    <row r="622" spans="1:20" x14ac:dyDescent="0.3">
      <c r="A622" s="28" t="s">
        <v>931</v>
      </c>
      <c r="B622" s="4" t="s">
        <v>16</v>
      </c>
      <c r="C622" s="4" t="s">
        <v>17</v>
      </c>
      <c r="D622" s="4" t="s">
        <v>364</v>
      </c>
      <c r="E622" s="4" t="s">
        <v>206</v>
      </c>
      <c r="F622" s="22" t="s">
        <v>2412</v>
      </c>
      <c r="G622" s="4" t="s">
        <v>393</v>
      </c>
      <c r="H622" s="4" t="s">
        <v>54</v>
      </c>
      <c r="I622" s="4" t="s">
        <v>16</v>
      </c>
      <c r="J622" s="4" t="s">
        <v>17</v>
      </c>
      <c r="K622" s="4" t="s">
        <v>364</v>
      </c>
      <c r="L622" s="4" t="s">
        <v>206</v>
      </c>
      <c r="M622" s="4" t="s">
        <v>3030</v>
      </c>
      <c r="N622" s="4" t="s">
        <v>3030</v>
      </c>
      <c r="O622" s="4">
        <v>20</v>
      </c>
      <c r="P622" s="5">
        <v>11166</v>
      </c>
      <c r="Q622" s="6">
        <f t="shared" si="39"/>
        <v>5931.9469911000006</v>
      </c>
      <c r="R622" s="7">
        <f t="shared" si="42"/>
        <v>2610.0566760840002</v>
      </c>
      <c r="S622" s="5">
        <v>0</v>
      </c>
      <c r="T622" s="29">
        <f t="shared" si="40"/>
        <v>3321.8903150160004</v>
      </c>
    </row>
    <row r="623" spans="1:20" x14ac:dyDescent="0.3">
      <c r="A623" s="28" t="s">
        <v>720</v>
      </c>
      <c r="B623" s="4" t="s">
        <v>32</v>
      </c>
      <c r="C623" s="4" t="s">
        <v>30</v>
      </c>
      <c r="D623" s="4" t="s">
        <v>364</v>
      </c>
      <c r="E623" s="4" t="s">
        <v>206</v>
      </c>
      <c r="F623" s="22" t="s">
        <v>2787</v>
      </c>
      <c r="G623" s="4" t="s">
        <v>581</v>
      </c>
      <c r="H623" s="4" t="s">
        <v>10</v>
      </c>
      <c r="I623" s="4" t="s">
        <v>32</v>
      </c>
      <c r="J623" s="4" t="s">
        <v>30</v>
      </c>
      <c r="K623" s="4" t="s">
        <v>364</v>
      </c>
      <c r="L623" s="4" t="s">
        <v>206</v>
      </c>
      <c r="M623" s="4" t="s">
        <v>3030</v>
      </c>
      <c r="N623" s="4" t="s">
        <v>3030</v>
      </c>
      <c r="O623" s="4">
        <v>100</v>
      </c>
      <c r="P623" s="5">
        <v>44301</v>
      </c>
      <c r="Q623" s="6">
        <f t="shared" si="39"/>
        <v>23534.943905850003</v>
      </c>
      <c r="R623" s="7">
        <f t="shared" si="42"/>
        <v>10355.375318574001</v>
      </c>
      <c r="S623" s="5">
        <v>0</v>
      </c>
      <c r="T623" s="29">
        <f t="shared" si="40"/>
        <v>13179.568587276002</v>
      </c>
    </row>
    <row r="624" spans="1:20" x14ac:dyDescent="0.3">
      <c r="A624" s="28" t="s">
        <v>1268</v>
      </c>
      <c r="B624" s="4" t="s">
        <v>1023</v>
      </c>
      <c r="C624" s="4" t="s">
        <v>1021</v>
      </c>
      <c r="D624" s="4" t="s">
        <v>995</v>
      </c>
      <c r="E624" s="4" t="s">
        <v>3037</v>
      </c>
      <c r="F624" s="22" t="s">
        <v>2638</v>
      </c>
      <c r="G624" s="4" t="s">
        <v>1191</v>
      </c>
      <c r="H624" s="4" t="s">
        <v>54</v>
      </c>
      <c r="I624" s="4" t="s">
        <v>1140</v>
      </c>
      <c r="J624" s="4" t="s">
        <v>1141</v>
      </c>
      <c r="K624" s="4" t="s">
        <v>995</v>
      </c>
      <c r="L624" s="4" t="s">
        <v>3037</v>
      </c>
      <c r="M624" s="4" t="s">
        <v>3030</v>
      </c>
      <c r="N624" s="4" t="s">
        <v>3030</v>
      </c>
      <c r="O624" s="4">
        <v>50</v>
      </c>
      <c r="P624" s="5">
        <v>0</v>
      </c>
      <c r="Q624" s="6">
        <f t="shared" si="39"/>
        <v>0</v>
      </c>
      <c r="R624" s="7">
        <f t="shared" si="42"/>
        <v>0</v>
      </c>
      <c r="S624" s="5">
        <v>0</v>
      </c>
      <c r="T624" s="29">
        <f t="shared" si="40"/>
        <v>0</v>
      </c>
    </row>
    <row r="625" spans="1:20" x14ac:dyDescent="0.3">
      <c r="A625" s="28" t="s">
        <v>1268</v>
      </c>
      <c r="B625" s="4" t="s">
        <v>1023</v>
      </c>
      <c r="C625" s="4" t="s">
        <v>1021</v>
      </c>
      <c r="D625" s="4" t="s">
        <v>995</v>
      </c>
      <c r="E625" s="4" t="s">
        <v>3037</v>
      </c>
      <c r="F625" s="22" t="s">
        <v>2611</v>
      </c>
      <c r="G625" s="4" t="s">
        <v>1189</v>
      </c>
      <c r="H625" s="4" t="s">
        <v>10</v>
      </c>
      <c r="I625" s="4" t="s">
        <v>1140</v>
      </c>
      <c r="J625" s="4" t="s">
        <v>1141</v>
      </c>
      <c r="K625" s="4" t="s">
        <v>995</v>
      </c>
      <c r="L625" s="4" t="s">
        <v>3037</v>
      </c>
      <c r="M625" s="4" t="s">
        <v>3030</v>
      </c>
      <c r="N625" s="4" t="s">
        <v>3030</v>
      </c>
      <c r="O625" s="4">
        <v>50</v>
      </c>
      <c r="P625" s="5">
        <v>0</v>
      </c>
      <c r="Q625" s="6">
        <f t="shared" si="39"/>
        <v>0</v>
      </c>
      <c r="R625" s="7">
        <f t="shared" si="42"/>
        <v>0</v>
      </c>
      <c r="S625" s="5">
        <v>0</v>
      </c>
      <c r="T625" s="29">
        <f t="shared" si="40"/>
        <v>0</v>
      </c>
    </row>
    <row r="626" spans="1:20" x14ac:dyDescent="0.3">
      <c r="A626" s="28" t="s">
        <v>575</v>
      </c>
      <c r="B626" s="4" t="s">
        <v>374</v>
      </c>
      <c r="C626" s="4" t="s">
        <v>372</v>
      </c>
      <c r="D626" s="4" t="s">
        <v>364</v>
      </c>
      <c r="E626" s="4" t="s">
        <v>206</v>
      </c>
      <c r="F626" s="22" t="s">
        <v>2484</v>
      </c>
      <c r="G626" s="4" t="s">
        <v>574</v>
      </c>
      <c r="H626" s="4" t="s">
        <v>10</v>
      </c>
      <c r="I626" s="4" t="s">
        <v>374</v>
      </c>
      <c r="J626" s="4" t="s">
        <v>372</v>
      </c>
      <c r="K626" s="4" t="s">
        <v>364</v>
      </c>
      <c r="L626" s="4" t="s">
        <v>206</v>
      </c>
      <c r="M626" s="4" t="s">
        <v>3030</v>
      </c>
      <c r="N626" s="4" t="s">
        <v>3030</v>
      </c>
      <c r="O626" s="4">
        <v>100</v>
      </c>
      <c r="P626" s="5">
        <v>57731</v>
      </c>
      <c r="Q626" s="6">
        <f t="shared" si="39"/>
        <v>30669.642821350004</v>
      </c>
      <c r="R626" s="7">
        <f t="shared" si="42"/>
        <v>13494.642841394001</v>
      </c>
      <c r="S626" s="5">
        <v>0</v>
      </c>
      <c r="T626" s="29">
        <f t="shared" si="40"/>
        <v>17174.999979956003</v>
      </c>
    </row>
    <row r="627" spans="1:20" x14ac:dyDescent="0.3">
      <c r="A627" s="28" t="s">
        <v>990</v>
      </c>
      <c r="B627" s="4" t="s">
        <v>984</v>
      </c>
      <c r="C627" s="4" t="s">
        <v>982</v>
      </c>
      <c r="D627" s="4" t="s">
        <v>985</v>
      </c>
      <c r="E627" s="4" t="s">
        <v>3038</v>
      </c>
      <c r="F627" s="22" t="s">
        <v>2525</v>
      </c>
      <c r="G627" s="4" t="s">
        <v>987</v>
      </c>
      <c r="H627" s="4" t="s">
        <v>10</v>
      </c>
      <c r="I627" s="4" t="s">
        <v>984</v>
      </c>
      <c r="J627" s="4" t="s">
        <v>982</v>
      </c>
      <c r="K627" s="4" t="s">
        <v>985</v>
      </c>
      <c r="L627" s="4" t="s">
        <v>3038</v>
      </c>
      <c r="M627" s="4" t="s">
        <v>3030</v>
      </c>
      <c r="N627" s="4" t="s">
        <v>3030</v>
      </c>
      <c r="O627" s="4">
        <v>100</v>
      </c>
      <c r="P627" s="5">
        <v>0</v>
      </c>
      <c r="Q627" s="6">
        <f t="shared" si="39"/>
        <v>0</v>
      </c>
      <c r="R627" s="7">
        <f t="shared" si="42"/>
        <v>0</v>
      </c>
      <c r="S627" s="5">
        <v>0</v>
      </c>
      <c r="T627" s="29">
        <f t="shared" si="40"/>
        <v>0</v>
      </c>
    </row>
    <row r="628" spans="1:20" x14ac:dyDescent="0.3">
      <c r="A628" s="28" t="s">
        <v>1133</v>
      </c>
      <c r="B628" s="4" t="s">
        <v>1091</v>
      </c>
      <c r="C628" s="4" t="s">
        <v>1089</v>
      </c>
      <c r="D628" s="4" t="s">
        <v>995</v>
      </c>
      <c r="E628" s="4" t="s">
        <v>3037</v>
      </c>
      <c r="F628" s="22" t="s">
        <v>2399</v>
      </c>
      <c r="G628" s="4" t="s">
        <v>1088</v>
      </c>
      <c r="H628" s="4" t="s">
        <v>10</v>
      </c>
      <c r="I628" s="4" t="s">
        <v>1091</v>
      </c>
      <c r="J628" s="4" t="s">
        <v>1089</v>
      </c>
      <c r="K628" s="4" t="s">
        <v>995</v>
      </c>
      <c r="L628" s="4" t="s">
        <v>3037</v>
      </c>
      <c r="M628" s="4" t="s">
        <v>3030</v>
      </c>
      <c r="N628" s="4" t="s">
        <v>3030</v>
      </c>
      <c r="O628" s="4">
        <v>100</v>
      </c>
      <c r="P628" s="5">
        <v>7856</v>
      </c>
      <c r="Q628" s="6">
        <f t="shared" si="39"/>
        <v>4173.5066776000003</v>
      </c>
      <c r="R628" s="7">
        <f t="shared" si="42"/>
        <v>1836.3429381440001</v>
      </c>
      <c r="S628" s="5">
        <v>0</v>
      </c>
      <c r="T628" s="29">
        <f t="shared" si="40"/>
        <v>2337.1637394560003</v>
      </c>
    </row>
    <row r="629" spans="1:20" x14ac:dyDescent="0.3">
      <c r="A629" s="28" t="s">
        <v>1364</v>
      </c>
      <c r="B629" s="4" t="s">
        <v>498</v>
      </c>
      <c r="C629" s="4" t="s">
        <v>147</v>
      </c>
      <c r="D629" s="4" t="s">
        <v>1316</v>
      </c>
      <c r="E629" s="4" t="s">
        <v>150</v>
      </c>
      <c r="F629" s="22" t="s">
        <v>2479</v>
      </c>
      <c r="G629" s="4" t="s">
        <v>1362</v>
      </c>
      <c r="H629" s="4" t="s">
        <v>10</v>
      </c>
      <c r="I629" s="4" t="s">
        <v>498</v>
      </c>
      <c r="J629" s="4" t="s">
        <v>147</v>
      </c>
      <c r="K629" s="4" t="s">
        <v>1316</v>
      </c>
      <c r="L629" s="4" t="s">
        <v>150</v>
      </c>
      <c r="M629" s="4" t="s">
        <v>3030</v>
      </c>
      <c r="N629" s="4" t="s">
        <v>3030</v>
      </c>
      <c r="O629" s="4">
        <v>100</v>
      </c>
      <c r="P629" s="5">
        <v>0</v>
      </c>
      <c r="Q629" s="6">
        <f t="shared" si="39"/>
        <v>0</v>
      </c>
      <c r="R629" s="7">
        <f t="shared" si="42"/>
        <v>0</v>
      </c>
      <c r="S629" s="5">
        <v>0</v>
      </c>
      <c r="T629" s="29">
        <f t="shared" si="40"/>
        <v>0</v>
      </c>
    </row>
    <row r="630" spans="1:20" x14ac:dyDescent="0.3">
      <c r="A630" s="28" t="s">
        <v>1369</v>
      </c>
      <c r="B630" s="4" t="s">
        <v>498</v>
      </c>
      <c r="C630" s="4" t="s">
        <v>147</v>
      </c>
      <c r="D630" s="4" t="s">
        <v>1316</v>
      </c>
      <c r="E630" s="4" t="s">
        <v>150</v>
      </c>
      <c r="F630" s="22" t="s">
        <v>2954</v>
      </c>
      <c r="G630" s="4" t="s">
        <v>1353</v>
      </c>
      <c r="H630" s="4" t="s">
        <v>10</v>
      </c>
      <c r="I630" s="4" t="s">
        <v>498</v>
      </c>
      <c r="J630" s="4" t="s">
        <v>147</v>
      </c>
      <c r="K630" s="4" t="s">
        <v>1316</v>
      </c>
      <c r="L630" s="4" t="s">
        <v>150</v>
      </c>
      <c r="M630" s="4" t="s">
        <v>3030</v>
      </c>
      <c r="N630" s="4" t="s">
        <v>3030</v>
      </c>
      <c r="O630" s="4">
        <v>100</v>
      </c>
      <c r="P630" s="5">
        <v>13618</v>
      </c>
      <c r="Q630" s="6">
        <f t="shared" si="39"/>
        <v>7234.5740753000009</v>
      </c>
      <c r="R630" s="7">
        <f t="shared" si="42"/>
        <v>3183.2125931320006</v>
      </c>
      <c r="S630" s="5">
        <v>0</v>
      </c>
      <c r="T630" s="29">
        <f t="shared" si="40"/>
        <v>4051.3614821680003</v>
      </c>
    </row>
    <row r="631" spans="1:20" x14ac:dyDescent="0.3">
      <c r="A631" s="28" t="s">
        <v>1701</v>
      </c>
      <c r="B631" s="4" t="s">
        <v>19</v>
      </c>
      <c r="C631" s="4" t="s">
        <v>20</v>
      </c>
      <c r="D631" s="4" t="s">
        <v>1316</v>
      </c>
      <c r="E631" s="4" t="s">
        <v>150</v>
      </c>
      <c r="F631" s="22" t="s">
        <v>2928</v>
      </c>
      <c r="G631" s="4" t="s">
        <v>1623</v>
      </c>
      <c r="H631" s="4" t="s">
        <v>10</v>
      </c>
      <c r="I631" s="4" t="s">
        <v>19</v>
      </c>
      <c r="J631" s="4" t="s">
        <v>20</v>
      </c>
      <c r="K631" s="4" t="s">
        <v>1316</v>
      </c>
      <c r="L631" s="4" t="s">
        <v>150</v>
      </c>
      <c r="M631" s="4" t="s">
        <v>3030</v>
      </c>
      <c r="N631" s="4" t="s">
        <v>3030</v>
      </c>
      <c r="O631" s="4">
        <v>100</v>
      </c>
      <c r="P631" s="5">
        <v>1575</v>
      </c>
      <c r="Q631" s="6">
        <f t="shared" si="39"/>
        <v>836.72008875000006</v>
      </c>
      <c r="R631" s="7">
        <f t="shared" si="42"/>
        <v>368.15683905000003</v>
      </c>
      <c r="S631" s="5">
        <v>0</v>
      </c>
      <c r="T631" s="29">
        <f t="shared" si="40"/>
        <v>468.56324970000003</v>
      </c>
    </row>
    <row r="632" spans="1:20" x14ac:dyDescent="0.3">
      <c r="A632" s="28" t="s">
        <v>1172</v>
      </c>
      <c r="B632" s="4" t="s">
        <v>82</v>
      </c>
      <c r="C632" s="4" t="s">
        <v>83</v>
      </c>
      <c r="D632" s="4" t="s">
        <v>2071</v>
      </c>
      <c r="E632" s="4" t="s">
        <v>3020</v>
      </c>
      <c r="F632" s="22" t="s">
        <v>2868</v>
      </c>
      <c r="G632" s="4" t="s">
        <v>1149</v>
      </c>
      <c r="H632" s="4" t="s">
        <v>10</v>
      </c>
      <c r="I632" s="4" t="s">
        <v>192</v>
      </c>
      <c r="J632" s="4" t="s">
        <v>190</v>
      </c>
      <c r="K632" s="4" t="s">
        <v>995</v>
      </c>
      <c r="L632" s="4" t="s">
        <v>3037</v>
      </c>
      <c r="M632" s="4" t="s">
        <v>3030</v>
      </c>
      <c r="N632" s="4" t="s">
        <v>3030</v>
      </c>
      <c r="O632" s="4">
        <v>20</v>
      </c>
      <c r="P632" s="5">
        <v>2558</v>
      </c>
      <c r="Q632" s="6">
        <f t="shared" si="39"/>
        <v>1358.9396743000002</v>
      </c>
      <c r="R632" s="7">
        <f t="shared" si="42"/>
        <v>597.93345669200005</v>
      </c>
      <c r="S632" s="5">
        <v>0</v>
      </c>
      <c r="T632" s="29">
        <f t="shared" si="40"/>
        <v>761.00621760800016</v>
      </c>
    </row>
    <row r="633" spans="1:20" x14ac:dyDescent="0.3">
      <c r="A633" s="28" t="s">
        <v>1172</v>
      </c>
      <c r="B633" s="4" t="s">
        <v>82</v>
      </c>
      <c r="C633" s="4" t="s">
        <v>83</v>
      </c>
      <c r="D633" s="4" t="s">
        <v>2071</v>
      </c>
      <c r="E633" s="4" t="s">
        <v>3020</v>
      </c>
      <c r="F633" s="22" t="s">
        <v>2868</v>
      </c>
      <c r="G633" s="4" t="s">
        <v>1149</v>
      </c>
      <c r="H633" s="4" t="s">
        <v>10</v>
      </c>
      <c r="I633" s="4" t="s">
        <v>82</v>
      </c>
      <c r="J633" s="4" t="s">
        <v>83</v>
      </c>
      <c r="K633" s="4" t="s">
        <v>2071</v>
      </c>
      <c r="L633" s="4" t="s">
        <v>3020</v>
      </c>
      <c r="M633" s="4" t="s">
        <v>995</v>
      </c>
      <c r="N633" s="4" t="s">
        <v>3027</v>
      </c>
      <c r="O633" s="4">
        <v>80</v>
      </c>
      <c r="P633" s="5">
        <v>10228</v>
      </c>
      <c r="Q633" s="6">
        <f t="shared" si="39"/>
        <v>5433.6336938000004</v>
      </c>
      <c r="R633" s="7">
        <v>0</v>
      </c>
      <c r="S633" s="7">
        <f>Q633-R633</f>
        <v>5433.6336938000004</v>
      </c>
      <c r="T633" s="29">
        <f t="shared" si="40"/>
        <v>0</v>
      </c>
    </row>
    <row r="634" spans="1:20" x14ac:dyDescent="0.3">
      <c r="A634" s="28" t="s">
        <v>804</v>
      </c>
      <c r="B634" s="4" t="s">
        <v>374</v>
      </c>
      <c r="C634" s="4" t="s">
        <v>372</v>
      </c>
      <c r="D634" s="4" t="s">
        <v>364</v>
      </c>
      <c r="E634" s="4" t="s">
        <v>206</v>
      </c>
      <c r="F634" s="22" t="s">
        <v>2633</v>
      </c>
      <c r="G634" s="4" t="s">
        <v>371</v>
      </c>
      <c r="H634" s="4" t="s">
        <v>54</v>
      </c>
      <c r="I634" s="4" t="s">
        <v>374</v>
      </c>
      <c r="J634" s="4" t="s">
        <v>372</v>
      </c>
      <c r="K634" s="4" t="s">
        <v>364</v>
      </c>
      <c r="L634" s="4" t="s">
        <v>206</v>
      </c>
      <c r="M634" s="4" t="s">
        <v>3030</v>
      </c>
      <c r="N634" s="4" t="s">
        <v>3030</v>
      </c>
      <c r="O634" s="4">
        <v>50</v>
      </c>
      <c r="P634" s="5">
        <v>35469</v>
      </c>
      <c r="Q634" s="6">
        <f t="shared" si="39"/>
        <v>18842.936398650003</v>
      </c>
      <c r="R634" s="7">
        <f>Q634*0.44</f>
        <v>8290.8920154060015</v>
      </c>
      <c r="S634" s="5">
        <v>0</v>
      </c>
      <c r="T634" s="29">
        <f t="shared" si="40"/>
        <v>10552.044383244001</v>
      </c>
    </row>
    <row r="635" spans="1:20" x14ac:dyDescent="0.3">
      <c r="A635" s="28" t="s">
        <v>804</v>
      </c>
      <c r="B635" s="4" t="s">
        <v>374</v>
      </c>
      <c r="C635" s="4" t="s">
        <v>372</v>
      </c>
      <c r="D635" s="4" t="s">
        <v>364</v>
      </c>
      <c r="E635" s="4" t="s">
        <v>206</v>
      </c>
      <c r="F635" s="22" t="s">
        <v>2467</v>
      </c>
      <c r="G635" s="4" t="s">
        <v>505</v>
      </c>
      <c r="H635" s="4" t="s">
        <v>10</v>
      </c>
      <c r="I635" s="4" t="s">
        <v>16</v>
      </c>
      <c r="J635" s="4" t="s">
        <v>17</v>
      </c>
      <c r="K635" s="4" t="s">
        <v>364</v>
      </c>
      <c r="L635" s="4" t="s">
        <v>206</v>
      </c>
      <c r="M635" s="4" t="s">
        <v>3030</v>
      </c>
      <c r="N635" s="4" t="s">
        <v>3030</v>
      </c>
      <c r="O635" s="4">
        <v>50</v>
      </c>
      <c r="P635" s="5">
        <v>35469</v>
      </c>
      <c r="Q635" s="6">
        <f t="shared" si="39"/>
        <v>18842.936398650003</v>
      </c>
      <c r="R635" s="7">
        <f>Q635*0.44</f>
        <v>8290.8920154060015</v>
      </c>
      <c r="S635" s="5">
        <v>0</v>
      </c>
      <c r="T635" s="29">
        <f t="shared" si="40"/>
        <v>10552.044383244001</v>
      </c>
    </row>
    <row r="636" spans="1:20" x14ac:dyDescent="0.3">
      <c r="A636" s="28" t="s">
        <v>252</v>
      </c>
      <c r="B636" s="4" t="s">
        <v>152</v>
      </c>
      <c r="C636" s="4" t="s">
        <v>153</v>
      </c>
      <c r="D636" s="4" t="s">
        <v>142</v>
      </c>
      <c r="E636" s="4" t="s">
        <v>178</v>
      </c>
      <c r="F636" s="22" t="s">
        <v>2969</v>
      </c>
      <c r="G636" s="4" t="s">
        <v>158</v>
      </c>
      <c r="H636" s="4" t="s">
        <v>10</v>
      </c>
      <c r="I636" s="4" t="s">
        <v>152</v>
      </c>
      <c r="J636" s="4" t="s">
        <v>153</v>
      </c>
      <c r="K636" s="4" t="s">
        <v>142</v>
      </c>
      <c r="L636" s="4" t="s">
        <v>178</v>
      </c>
      <c r="M636" s="4" t="s">
        <v>3030</v>
      </c>
      <c r="N636" s="4" t="s">
        <v>3030</v>
      </c>
      <c r="O636" s="4">
        <v>100</v>
      </c>
      <c r="P636" s="5">
        <v>13833</v>
      </c>
      <c r="Q636" s="6">
        <f t="shared" si="39"/>
        <v>7348.7930080500009</v>
      </c>
      <c r="R636" s="7">
        <f>Q636*0.44</f>
        <v>3233.4689235420005</v>
      </c>
      <c r="S636" s="5">
        <v>0</v>
      </c>
      <c r="T636" s="29">
        <f t="shared" si="40"/>
        <v>4115.3240845079999</v>
      </c>
    </row>
    <row r="637" spans="1:20" x14ac:dyDescent="0.3">
      <c r="A637" s="28" t="s">
        <v>1269</v>
      </c>
      <c r="B637" s="4" t="s">
        <v>82</v>
      </c>
      <c r="C637" s="4" t="s">
        <v>83</v>
      </c>
      <c r="D637" s="4" t="s">
        <v>2071</v>
      </c>
      <c r="E637" s="4" t="s">
        <v>3020</v>
      </c>
      <c r="F637" s="22" t="s">
        <v>2706</v>
      </c>
      <c r="G637" s="4" t="s">
        <v>999</v>
      </c>
      <c r="H637" s="4" t="s">
        <v>10</v>
      </c>
      <c r="I637" s="4" t="s">
        <v>192</v>
      </c>
      <c r="J637" s="4" t="s">
        <v>190</v>
      </c>
      <c r="K637" s="4" t="s">
        <v>995</v>
      </c>
      <c r="L637" s="4" t="s">
        <v>3037</v>
      </c>
      <c r="M637" s="4" t="s">
        <v>3030</v>
      </c>
      <c r="N637" s="4" t="s">
        <v>3030</v>
      </c>
      <c r="O637" s="4">
        <v>10</v>
      </c>
      <c r="P637" s="5">
        <v>1572</v>
      </c>
      <c r="Q637" s="6">
        <f t="shared" si="39"/>
        <v>835.12633620000008</v>
      </c>
      <c r="R637" s="7">
        <f>Q637*0.44</f>
        <v>367.45558792800006</v>
      </c>
      <c r="S637" s="5">
        <v>0</v>
      </c>
      <c r="T637" s="29">
        <f t="shared" si="40"/>
        <v>467.67074827200003</v>
      </c>
    </row>
    <row r="638" spans="1:20" x14ac:dyDescent="0.3">
      <c r="A638" s="28" t="s">
        <v>1269</v>
      </c>
      <c r="B638" s="4" t="s">
        <v>82</v>
      </c>
      <c r="C638" s="4" t="s">
        <v>83</v>
      </c>
      <c r="D638" s="4" t="s">
        <v>2071</v>
      </c>
      <c r="E638" s="4" t="s">
        <v>3020</v>
      </c>
      <c r="F638" s="22" t="s">
        <v>2706</v>
      </c>
      <c r="G638" s="4" t="s">
        <v>999</v>
      </c>
      <c r="H638" s="4" t="s">
        <v>10</v>
      </c>
      <c r="I638" s="4" t="s">
        <v>82</v>
      </c>
      <c r="J638" s="4" t="s">
        <v>83</v>
      </c>
      <c r="K638" s="4" t="s">
        <v>2071</v>
      </c>
      <c r="L638" s="4" t="s">
        <v>3020</v>
      </c>
      <c r="M638" s="4" t="s">
        <v>995</v>
      </c>
      <c r="N638" s="4" t="s">
        <v>3027</v>
      </c>
      <c r="O638" s="4">
        <v>40</v>
      </c>
      <c r="P638" s="5">
        <v>6288</v>
      </c>
      <c r="Q638" s="6">
        <f t="shared" si="39"/>
        <v>3340.5053448000003</v>
      </c>
      <c r="R638" s="7">
        <v>0</v>
      </c>
      <c r="S638" s="7">
        <f>Q638-R638</f>
        <v>3340.5053448000003</v>
      </c>
      <c r="T638" s="29">
        <f t="shared" si="40"/>
        <v>0</v>
      </c>
    </row>
    <row r="639" spans="1:20" x14ac:dyDescent="0.3">
      <c r="A639" s="28" t="s">
        <v>1269</v>
      </c>
      <c r="B639" s="4" t="s">
        <v>82</v>
      </c>
      <c r="C639" s="4" t="s">
        <v>83</v>
      </c>
      <c r="D639" s="4" t="s">
        <v>2071</v>
      </c>
      <c r="E639" s="4" t="s">
        <v>3020</v>
      </c>
      <c r="F639" s="22" t="s">
        <v>2966</v>
      </c>
      <c r="G639" s="4" t="s">
        <v>1208</v>
      </c>
      <c r="H639" s="4" t="s">
        <v>54</v>
      </c>
      <c r="I639" s="4" t="s">
        <v>192</v>
      </c>
      <c r="J639" s="4" t="s">
        <v>190</v>
      </c>
      <c r="K639" s="4" t="s">
        <v>995</v>
      </c>
      <c r="L639" s="4" t="s">
        <v>3037</v>
      </c>
      <c r="M639" s="4" t="s">
        <v>3030</v>
      </c>
      <c r="N639" s="4" t="s">
        <v>3030</v>
      </c>
      <c r="O639" s="4">
        <v>10</v>
      </c>
      <c r="P639" s="5">
        <v>1572</v>
      </c>
      <c r="Q639" s="6">
        <f t="shared" si="39"/>
        <v>835.12633620000008</v>
      </c>
      <c r="R639" s="7">
        <f>Q639*0.44</f>
        <v>367.45558792800006</v>
      </c>
      <c r="S639" s="5">
        <v>0</v>
      </c>
      <c r="T639" s="29">
        <f t="shared" si="40"/>
        <v>467.67074827200003</v>
      </c>
    </row>
    <row r="640" spans="1:20" x14ac:dyDescent="0.3">
      <c r="A640" s="28" t="s">
        <v>1269</v>
      </c>
      <c r="B640" s="4" t="s">
        <v>82</v>
      </c>
      <c r="C640" s="4" t="s">
        <v>83</v>
      </c>
      <c r="D640" s="4" t="s">
        <v>2071</v>
      </c>
      <c r="E640" s="4" t="s">
        <v>3020</v>
      </c>
      <c r="F640" s="22" t="s">
        <v>2966</v>
      </c>
      <c r="G640" s="4" t="s">
        <v>1208</v>
      </c>
      <c r="H640" s="4" t="s">
        <v>54</v>
      </c>
      <c r="I640" s="4" t="s">
        <v>82</v>
      </c>
      <c r="J640" s="4" t="s">
        <v>83</v>
      </c>
      <c r="K640" s="4" t="s">
        <v>2071</v>
      </c>
      <c r="L640" s="4" t="s">
        <v>3020</v>
      </c>
      <c r="M640" s="4" t="s">
        <v>995</v>
      </c>
      <c r="N640" s="4" t="s">
        <v>3027</v>
      </c>
      <c r="O640" s="4">
        <v>40</v>
      </c>
      <c r="P640" s="5">
        <v>6288</v>
      </c>
      <c r="Q640" s="6">
        <f t="shared" si="39"/>
        <v>3340.5053448000003</v>
      </c>
      <c r="R640" s="7">
        <v>0</v>
      </c>
      <c r="S640" s="7">
        <f>Q640-R640</f>
        <v>3340.5053448000003</v>
      </c>
      <c r="T640" s="29">
        <f t="shared" si="40"/>
        <v>0</v>
      </c>
    </row>
    <row r="641" spans="1:20" x14ac:dyDescent="0.3">
      <c r="A641" s="28" t="s">
        <v>715</v>
      </c>
      <c r="B641" s="4" t="s">
        <v>374</v>
      </c>
      <c r="C641" s="4" t="s">
        <v>372</v>
      </c>
      <c r="D641" s="4" t="s">
        <v>364</v>
      </c>
      <c r="E641" s="4" t="s">
        <v>206</v>
      </c>
      <c r="F641" s="22" t="s">
        <v>2706</v>
      </c>
      <c r="G641" s="4" t="s">
        <v>999</v>
      </c>
      <c r="H641" s="4" t="s">
        <v>54</v>
      </c>
      <c r="I641" s="4" t="s">
        <v>192</v>
      </c>
      <c r="J641" s="4" t="s">
        <v>190</v>
      </c>
      <c r="K641" s="4" t="s">
        <v>995</v>
      </c>
      <c r="L641" s="4" t="s">
        <v>3037</v>
      </c>
      <c r="M641" s="4" t="s">
        <v>3030</v>
      </c>
      <c r="N641" s="4" t="s">
        <v>3030</v>
      </c>
      <c r="O641" s="4">
        <v>0.2</v>
      </c>
      <c r="P641" s="5">
        <v>105</v>
      </c>
      <c r="Q641" s="6">
        <f t="shared" si="39"/>
        <v>55.781339250000002</v>
      </c>
      <c r="R641" s="7">
        <f>Q641*0.44</f>
        <v>24.543789270000001</v>
      </c>
      <c r="S641" s="5">
        <v>0</v>
      </c>
      <c r="T641" s="29">
        <f t="shared" si="40"/>
        <v>31.237549980000001</v>
      </c>
    </row>
    <row r="642" spans="1:20" x14ac:dyDescent="0.3">
      <c r="A642" s="28" t="s">
        <v>715</v>
      </c>
      <c r="B642" s="4" t="s">
        <v>374</v>
      </c>
      <c r="C642" s="4" t="s">
        <v>372</v>
      </c>
      <c r="D642" s="4" t="s">
        <v>364</v>
      </c>
      <c r="E642" s="4" t="s">
        <v>206</v>
      </c>
      <c r="F642" s="22" t="s">
        <v>2706</v>
      </c>
      <c r="G642" s="4" t="s">
        <v>999</v>
      </c>
      <c r="H642" s="4" t="s">
        <v>54</v>
      </c>
      <c r="I642" s="4" t="s">
        <v>82</v>
      </c>
      <c r="J642" s="4" t="s">
        <v>83</v>
      </c>
      <c r="K642" s="4" t="s">
        <v>2071</v>
      </c>
      <c r="L642" s="4" t="s">
        <v>3020</v>
      </c>
      <c r="M642" s="4" t="s">
        <v>995</v>
      </c>
      <c r="N642" s="4" t="s">
        <v>3027</v>
      </c>
      <c r="O642" s="4">
        <v>0.8</v>
      </c>
      <c r="P642" s="5">
        <v>414</v>
      </c>
      <c r="Q642" s="6">
        <f t="shared" si="39"/>
        <v>219.93785190000003</v>
      </c>
      <c r="R642" s="7">
        <v>0</v>
      </c>
      <c r="S642" s="7">
        <f>Q642-R642</f>
        <v>219.93785190000003</v>
      </c>
      <c r="T642" s="29">
        <f t="shared" si="40"/>
        <v>0</v>
      </c>
    </row>
    <row r="643" spans="1:20" x14ac:dyDescent="0.3">
      <c r="A643" s="28" t="s">
        <v>715</v>
      </c>
      <c r="B643" s="4" t="s">
        <v>374</v>
      </c>
      <c r="C643" s="4" t="s">
        <v>372</v>
      </c>
      <c r="D643" s="4" t="s">
        <v>364</v>
      </c>
      <c r="E643" s="4" t="s">
        <v>206</v>
      </c>
      <c r="F643" s="22" t="s">
        <v>2490</v>
      </c>
      <c r="G643" s="4" t="s">
        <v>430</v>
      </c>
      <c r="H643" s="4" t="s">
        <v>10</v>
      </c>
      <c r="I643" s="4" t="s">
        <v>374</v>
      </c>
      <c r="J643" s="4" t="s">
        <v>372</v>
      </c>
      <c r="K643" s="4" t="s">
        <v>364</v>
      </c>
      <c r="L643" s="4" t="s">
        <v>206</v>
      </c>
      <c r="M643" s="4" t="s">
        <v>3030</v>
      </c>
      <c r="N643" s="4" t="s">
        <v>3030</v>
      </c>
      <c r="O643" s="4">
        <v>99</v>
      </c>
      <c r="P643" s="5">
        <v>51087</v>
      </c>
      <c r="Q643" s="6">
        <f t="shared" si="39"/>
        <v>27140.012173950003</v>
      </c>
      <c r="R643" s="7">
        <f t="shared" ref="R643:R671" si="43">Q643*0.44</f>
        <v>11941.605356538001</v>
      </c>
      <c r="S643" s="5">
        <v>0</v>
      </c>
      <c r="T643" s="29">
        <f t="shared" si="40"/>
        <v>15198.406817412002</v>
      </c>
    </row>
    <row r="644" spans="1:20" x14ac:dyDescent="0.3">
      <c r="A644" s="28" t="s">
        <v>111</v>
      </c>
      <c r="B644" s="4" t="s">
        <v>76</v>
      </c>
      <c r="C644" s="4" t="s">
        <v>74</v>
      </c>
      <c r="D644" s="4" t="s">
        <v>102</v>
      </c>
      <c r="E644" s="4" t="s">
        <v>74</v>
      </c>
      <c r="F644" s="22" t="s">
        <v>2832</v>
      </c>
      <c r="G644" s="4" t="s">
        <v>110</v>
      </c>
      <c r="H644" s="4" t="s">
        <v>10</v>
      </c>
      <c r="I644" s="4" t="s">
        <v>76</v>
      </c>
      <c r="J644" s="4" t="s">
        <v>74</v>
      </c>
      <c r="K644" s="4" t="s">
        <v>102</v>
      </c>
      <c r="L644" s="4" t="s">
        <v>74</v>
      </c>
      <c r="M644" s="4" t="s">
        <v>3030</v>
      </c>
      <c r="N644" s="4" t="s">
        <v>3030</v>
      </c>
      <c r="O644" s="4">
        <v>100</v>
      </c>
      <c r="P644" s="5">
        <v>0</v>
      </c>
      <c r="Q644" s="6">
        <f t="shared" ref="Q644:Q707" si="44">P644*$Q$2</f>
        <v>0</v>
      </c>
      <c r="R644" s="7">
        <f t="shared" si="43"/>
        <v>0</v>
      </c>
      <c r="S644" s="5">
        <v>0</v>
      </c>
      <c r="T644" s="29">
        <f t="shared" ref="T644:T707" si="45">Q644-R644-S644</f>
        <v>0</v>
      </c>
    </row>
    <row r="645" spans="1:20" x14ac:dyDescent="0.3">
      <c r="A645" s="28" t="s">
        <v>308</v>
      </c>
      <c r="B645" s="4" t="s">
        <v>200</v>
      </c>
      <c r="C645" s="4" t="s">
        <v>198</v>
      </c>
      <c r="D645" s="4" t="s">
        <v>1316</v>
      </c>
      <c r="E645" s="4" t="s">
        <v>150</v>
      </c>
      <c r="F645" s="22" t="s">
        <v>2703</v>
      </c>
      <c r="G645" s="4" t="s">
        <v>197</v>
      </c>
      <c r="H645" s="4" t="s">
        <v>10</v>
      </c>
      <c r="I645" s="4" t="s">
        <v>200</v>
      </c>
      <c r="J645" s="4" t="s">
        <v>198</v>
      </c>
      <c r="K645" s="4" t="s">
        <v>1316</v>
      </c>
      <c r="L645" s="4" t="s">
        <v>150</v>
      </c>
      <c r="M645" s="4" t="s">
        <v>3030</v>
      </c>
      <c r="N645" s="4" t="s">
        <v>3030</v>
      </c>
      <c r="O645" s="4">
        <v>75</v>
      </c>
      <c r="P645" s="5">
        <v>0</v>
      </c>
      <c r="Q645" s="6">
        <f t="shared" si="44"/>
        <v>0</v>
      </c>
      <c r="R645" s="7">
        <f t="shared" si="43"/>
        <v>0</v>
      </c>
      <c r="S645" s="5">
        <v>0</v>
      </c>
      <c r="T645" s="29">
        <f t="shared" si="45"/>
        <v>0</v>
      </c>
    </row>
    <row r="646" spans="1:20" x14ac:dyDescent="0.3">
      <c r="A646" s="28" t="s">
        <v>308</v>
      </c>
      <c r="B646" s="4" t="s">
        <v>200</v>
      </c>
      <c r="C646" s="4" t="s">
        <v>198</v>
      </c>
      <c r="D646" s="4" t="s">
        <v>1316</v>
      </c>
      <c r="E646" s="4" t="s">
        <v>150</v>
      </c>
      <c r="F646" s="22" t="s">
        <v>2678</v>
      </c>
      <c r="G646" s="4" t="s">
        <v>214</v>
      </c>
      <c r="H646" s="4" t="s">
        <v>28</v>
      </c>
      <c r="I646" s="4" t="s">
        <v>165</v>
      </c>
      <c r="J646" s="4" t="s">
        <v>163</v>
      </c>
      <c r="K646" s="4" t="s">
        <v>142</v>
      </c>
      <c r="L646" s="4" t="s">
        <v>143</v>
      </c>
      <c r="M646" s="4" t="s">
        <v>3030</v>
      </c>
      <c r="N646" s="4" t="s">
        <v>3030</v>
      </c>
      <c r="O646" s="4">
        <v>10</v>
      </c>
      <c r="P646" s="5">
        <v>0</v>
      </c>
      <c r="Q646" s="6">
        <f t="shared" si="44"/>
        <v>0</v>
      </c>
      <c r="R646" s="7">
        <f t="shared" si="43"/>
        <v>0</v>
      </c>
      <c r="S646" s="5">
        <v>0</v>
      </c>
      <c r="T646" s="29">
        <f t="shared" si="45"/>
        <v>0</v>
      </c>
    </row>
    <row r="647" spans="1:20" x14ac:dyDescent="0.3">
      <c r="A647" s="28" t="s">
        <v>308</v>
      </c>
      <c r="B647" s="4" t="s">
        <v>200</v>
      </c>
      <c r="C647" s="4" t="s">
        <v>198</v>
      </c>
      <c r="D647" s="4" t="s">
        <v>1316</v>
      </c>
      <c r="E647" s="4" t="s">
        <v>150</v>
      </c>
      <c r="F647" s="22" t="s">
        <v>2626</v>
      </c>
      <c r="G647" s="4" t="s">
        <v>151</v>
      </c>
      <c r="H647" s="4" t="s">
        <v>54</v>
      </c>
      <c r="I647" s="4" t="s">
        <v>152</v>
      </c>
      <c r="J647" s="4" t="s">
        <v>153</v>
      </c>
      <c r="K647" s="4" t="s">
        <v>142</v>
      </c>
      <c r="L647" s="4" t="s">
        <v>143</v>
      </c>
      <c r="M647" s="4" t="s">
        <v>3030</v>
      </c>
      <c r="N647" s="4" t="s">
        <v>3030</v>
      </c>
      <c r="O647" s="4">
        <v>5</v>
      </c>
      <c r="P647" s="5">
        <v>0</v>
      </c>
      <c r="Q647" s="6">
        <f t="shared" si="44"/>
        <v>0</v>
      </c>
      <c r="R647" s="7">
        <f t="shared" si="43"/>
        <v>0</v>
      </c>
      <c r="S647" s="5">
        <v>0</v>
      </c>
      <c r="T647" s="29">
        <f t="shared" si="45"/>
        <v>0</v>
      </c>
    </row>
    <row r="648" spans="1:20" x14ac:dyDescent="0.3">
      <c r="A648" s="28" t="s">
        <v>308</v>
      </c>
      <c r="B648" s="4" t="s">
        <v>200</v>
      </c>
      <c r="C648" s="4" t="s">
        <v>198</v>
      </c>
      <c r="D648" s="4" t="s">
        <v>1316</v>
      </c>
      <c r="E648" s="4" t="s">
        <v>150</v>
      </c>
      <c r="F648" s="22" t="s">
        <v>2891</v>
      </c>
      <c r="G648" s="4" t="s">
        <v>1345</v>
      </c>
      <c r="H648" s="4" t="s">
        <v>28</v>
      </c>
      <c r="I648" s="4" t="s">
        <v>498</v>
      </c>
      <c r="J648" s="4" t="s">
        <v>147</v>
      </c>
      <c r="K648" s="4" t="s">
        <v>1316</v>
      </c>
      <c r="L648" s="4" t="s">
        <v>150</v>
      </c>
      <c r="M648" s="4" t="s">
        <v>3030</v>
      </c>
      <c r="N648" s="4" t="s">
        <v>3030</v>
      </c>
      <c r="O648" s="4">
        <v>10</v>
      </c>
      <c r="P648" s="5">
        <v>0</v>
      </c>
      <c r="Q648" s="6">
        <f t="shared" si="44"/>
        <v>0</v>
      </c>
      <c r="R648" s="7">
        <f t="shared" si="43"/>
        <v>0</v>
      </c>
      <c r="S648" s="5">
        <v>0</v>
      </c>
      <c r="T648" s="29">
        <f t="shared" si="45"/>
        <v>0</v>
      </c>
    </row>
    <row r="649" spans="1:20" x14ac:dyDescent="0.3">
      <c r="A649" s="28" t="s">
        <v>308</v>
      </c>
      <c r="B649" s="4" t="s">
        <v>200</v>
      </c>
      <c r="C649" s="4" t="s">
        <v>198</v>
      </c>
      <c r="D649" s="4" t="s">
        <v>1316</v>
      </c>
      <c r="E649" s="4" t="s">
        <v>150</v>
      </c>
      <c r="F649" s="22" t="s">
        <v>2863</v>
      </c>
      <c r="G649" s="4" t="s">
        <v>1609</v>
      </c>
      <c r="H649" s="4" t="s">
        <v>28</v>
      </c>
      <c r="I649" s="4" t="s">
        <v>149</v>
      </c>
      <c r="J649" s="4" t="s">
        <v>150</v>
      </c>
      <c r="K649" s="4" t="s">
        <v>1316</v>
      </c>
      <c r="L649" s="4" t="s">
        <v>150</v>
      </c>
      <c r="M649" s="4" t="s">
        <v>3030</v>
      </c>
      <c r="N649" s="4" t="s">
        <v>3030</v>
      </c>
      <c r="O649" s="4">
        <v>0</v>
      </c>
      <c r="P649" s="5">
        <v>0</v>
      </c>
      <c r="Q649" s="6">
        <f t="shared" si="44"/>
        <v>0</v>
      </c>
      <c r="R649" s="7">
        <f t="shared" si="43"/>
        <v>0</v>
      </c>
      <c r="S649" s="5">
        <v>0</v>
      </c>
      <c r="T649" s="29">
        <f t="shared" si="45"/>
        <v>0</v>
      </c>
    </row>
    <row r="650" spans="1:20" x14ac:dyDescent="0.3">
      <c r="A650" s="28" t="s">
        <v>1577</v>
      </c>
      <c r="B650" s="4" t="s">
        <v>98</v>
      </c>
      <c r="C650" s="4" t="s">
        <v>96</v>
      </c>
      <c r="D650" s="4" t="s">
        <v>1316</v>
      </c>
      <c r="E650" s="4" t="s">
        <v>150</v>
      </c>
      <c r="F650" s="22" t="s">
        <v>2999</v>
      </c>
      <c r="G650" s="4" t="s">
        <v>1730</v>
      </c>
      <c r="H650" s="4" t="s">
        <v>54</v>
      </c>
      <c r="I650" s="4" t="s">
        <v>98</v>
      </c>
      <c r="J650" s="4" t="s">
        <v>96</v>
      </c>
      <c r="K650" s="4" t="s">
        <v>1316</v>
      </c>
      <c r="L650" s="4" t="s">
        <v>150</v>
      </c>
      <c r="M650" s="4" t="s">
        <v>3030</v>
      </c>
      <c r="N650" s="4" t="s">
        <v>3030</v>
      </c>
      <c r="O650" s="4">
        <v>15</v>
      </c>
      <c r="P650" s="5">
        <v>0</v>
      </c>
      <c r="Q650" s="6">
        <f t="shared" si="44"/>
        <v>0</v>
      </c>
      <c r="R650" s="7">
        <f t="shared" si="43"/>
        <v>0</v>
      </c>
      <c r="S650" s="5">
        <v>0</v>
      </c>
      <c r="T650" s="29">
        <f t="shared" si="45"/>
        <v>0</v>
      </c>
    </row>
    <row r="651" spans="1:20" x14ac:dyDescent="0.3">
      <c r="A651" s="28" t="s">
        <v>1577</v>
      </c>
      <c r="B651" s="4" t="s">
        <v>98</v>
      </c>
      <c r="C651" s="4" t="s">
        <v>96</v>
      </c>
      <c r="D651" s="4" t="s">
        <v>1316</v>
      </c>
      <c r="E651" s="4" t="s">
        <v>150</v>
      </c>
      <c r="F651" s="22" t="s">
        <v>2697</v>
      </c>
      <c r="G651" s="4" t="s">
        <v>1559</v>
      </c>
      <c r="H651" s="4" t="s">
        <v>28</v>
      </c>
      <c r="I651" s="4" t="s">
        <v>161</v>
      </c>
      <c r="J651" s="4" t="s">
        <v>80</v>
      </c>
      <c r="K651" s="4" t="s">
        <v>1316</v>
      </c>
      <c r="L651" s="4" t="s">
        <v>150</v>
      </c>
      <c r="M651" s="4" t="s">
        <v>3030</v>
      </c>
      <c r="N651" s="4" t="s">
        <v>3030</v>
      </c>
      <c r="O651" s="4">
        <v>25</v>
      </c>
      <c r="P651" s="5">
        <v>0</v>
      </c>
      <c r="Q651" s="6">
        <f t="shared" si="44"/>
        <v>0</v>
      </c>
      <c r="R651" s="7">
        <f t="shared" si="43"/>
        <v>0</v>
      </c>
      <c r="S651" s="5">
        <v>0</v>
      </c>
      <c r="T651" s="29">
        <f t="shared" si="45"/>
        <v>0</v>
      </c>
    </row>
    <row r="652" spans="1:20" x14ac:dyDescent="0.3">
      <c r="A652" s="28" t="s">
        <v>1577</v>
      </c>
      <c r="B652" s="4" t="s">
        <v>98</v>
      </c>
      <c r="C652" s="4" t="s">
        <v>96</v>
      </c>
      <c r="D652" s="4" t="s">
        <v>1316</v>
      </c>
      <c r="E652" s="4" t="s">
        <v>150</v>
      </c>
      <c r="F652" s="22" t="s">
        <v>2894</v>
      </c>
      <c r="G652" s="4" t="s">
        <v>236</v>
      </c>
      <c r="H652" s="4" t="s">
        <v>10</v>
      </c>
      <c r="I652" s="4" t="s">
        <v>98</v>
      </c>
      <c r="J652" s="4" t="s">
        <v>96</v>
      </c>
      <c r="K652" s="4" t="s">
        <v>1316</v>
      </c>
      <c r="L652" s="4" t="s">
        <v>150</v>
      </c>
      <c r="M652" s="4" t="s">
        <v>3030</v>
      </c>
      <c r="N652" s="4" t="s">
        <v>3030</v>
      </c>
      <c r="O652" s="4">
        <v>60</v>
      </c>
      <c r="P652" s="5">
        <v>0</v>
      </c>
      <c r="Q652" s="6">
        <f t="shared" si="44"/>
        <v>0</v>
      </c>
      <c r="R652" s="7">
        <f t="shared" si="43"/>
        <v>0</v>
      </c>
      <c r="S652" s="5">
        <v>0</v>
      </c>
      <c r="T652" s="29">
        <f t="shared" si="45"/>
        <v>0</v>
      </c>
    </row>
    <row r="653" spans="1:20" x14ac:dyDescent="0.3">
      <c r="A653" s="28" t="s">
        <v>565</v>
      </c>
      <c r="B653" s="4" t="s">
        <v>32</v>
      </c>
      <c r="C653" s="4" t="s">
        <v>30</v>
      </c>
      <c r="D653" s="4" t="s">
        <v>364</v>
      </c>
      <c r="E653" s="4" t="s">
        <v>206</v>
      </c>
      <c r="F653" s="22" t="s">
        <v>2689</v>
      </c>
      <c r="G653" s="4" t="s">
        <v>510</v>
      </c>
      <c r="H653" s="4" t="s">
        <v>10</v>
      </c>
      <c r="I653" s="4" t="s">
        <v>32</v>
      </c>
      <c r="J653" s="4" t="s">
        <v>30</v>
      </c>
      <c r="K653" s="4" t="s">
        <v>364</v>
      </c>
      <c r="L653" s="4" t="s">
        <v>206</v>
      </c>
      <c r="M653" s="4" t="s">
        <v>3030</v>
      </c>
      <c r="N653" s="4" t="s">
        <v>3030</v>
      </c>
      <c r="O653" s="4">
        <v>100</v>
      </c>
      <c r="P653" s="5">
        <v>5453</v>
      </c>
      <c r="Q653" s="6">
        <f t="shared" si="44"/>
        <v>2896.9108850500002</v>
      </c>
      <c r="R653" s="7">
        <f t="shared" si="43"/>
        <v>1274.6407894220001</v>
      </c>
      <c r="S653" s="5">
        <v>0</v>
      </c>
      <c r="T653" s="29">
        <f t="shared" si="45"/>
        <v>1622.270095628</v>
      </c>
    </row>
    <row r="654" spans="1:20" x14ac:dyDescent="0.3">
      <c r="A654" s="28" t="s">
        <v>650</v>
      </c>
      <c r="B654" s="4" t="s">
        <v>378</v>
      </c>
      <c r="C654" s="4" t="s">
        <v>376</v>
      </c>
      <c r="D654" s="4" t="s">
        <v>364</v>
      </c>
      <c r="E654" s="4" t="s">
        <v>206</v>
      </c>
      <c r="F654" s="22" t="s">
        <v>2534</v>
      </c>
      <c r="G654" s="4" t="s">
        <v>499</v>
      </c>
      <c r="H654" s="4" t="s">
        <v>10</v>
      </c>
      <c r="I654" s="4" t="s">
        <v>378</v>
      </c>
      <c r="J654" s="4" t="s">
        <v>376</v>
      </c>
      <c r="K654" s="4" t="s">
        <v>364</v>
      </c>
      <c r="L654" s="4" t="s">
        <v>206</v>
      </c>
      <c r="M654" s="4" t="s">
        <v>3030</v>
      </c>
      <c r="N654" s="4" t="s">
        <v>3030</v>
      </c>
      <c r="O654" s="4">
        <v>12</v>
      </c>
      <c r="P654" s="5">
        <v>20199</v>
      </c>
      <c r="Q654" s="6">
        <f t="shared" si="44"/>
        <v>10730.735919150002</v>
      </c>
      <c r="R654" s="7">
        <f t="shared" si="43"/>
        <v>4721.5238044260004</v>
      </c>
      <c r="S654" s="5">
        <v>0</v>
      </c>
      <c r="T654" s="29">
        <f t="shared" si="45"/>
        <v>6009.2121147240014</v>
      </c>
    </row>
    <row r="655" spans="1:20" x14ac:dyDescent="0.3">
      <c r="A655" s="28" t="s">
        <v>650</v>
      </c>
      <c r="B655" s="4" t="s">
        <v>378</v>
      </c>
      <c r="C655" s="4" t="s">
        <v>376</v>
      </c>
      <c r="D655" s="4" t="s">
        <v>364</v>
      </c>
      <c r="E655" s="4" t="s">
        <v>206</v>
      </c>
      <c r="F655" s="22" t="s">
        <v>2534</v>
      </c>
      <c r="G655" s="4" t="s">
        <v>499</v>
      </c>
      <c r="H655" s="4" t="s">
        <v>10</v>
      </c>
      <c r="I655" s="4" t="s">
        <v>536</v>
      </c>
      <c r="J655" s="4" t="s">
        <v>537</v>
      </c>
      <c r="K655" s="4" t="s">
        <v>364</v>
      </c>
      <c r="L655" s="4" t="s">
        <v>206</v>
      </c>
      <c r="M655" s="4" t="s">
        <v>3030</v>
      </c>
      <c r="N655" s="4" t="s">
        <v>3030</v>
      </c>
      <c r="O655" s="4">
        <v>48</v>
      </c>
      <c r="P655" s="5">
        <v>80802</v>
      </c>
      <c r="Q655" s="6">
        <f t="shared" si="44"/>
        <v>42926.131181700002</v>
      </c>
      <c r="R655" s="7">
        <f t="shared" si="43"/>
        <v>18887.497719948002</v>
      </c>
      <c r="S655" s="5">
        <v>0</v>
      </c>
      <c r="T655" s="29">
        <f t="shared" si="45"/>
        <v>24038.633461752001</v>
      </c>
    </row>
    <row r="656" spans="1:20" x14ac:dyDescent="0.3">
      <c r="A656" s="28" t="s">
        <v>650</v>
      </c>
      <c r="B656" s="4" t="s">
        <v>378</v>
      </c>
      <c r="C656" s="4" t="s">
        <v>376</v>
      </c>
      <c r="D656" s="4" t="s">
        <v>364</v>
      </c>
      <c r="E656" s="4" t="s">
        <v>206</v>
      </c>
      <c r="F656" s="22" t="s">
        <v>2875</v>
      </c>
      <c r="G656" s="4" t="s">
        <v>651</v>
      </c>
      <c r="H656" s="4" t="s">
        <v>28</v>
      </c>
      <c r="I656" s="4" t="s">
        <v>378</v>
      </c>
      <c r="J656" s="4" t="s">
        <v>376</v>
      </c>
      <c r="K656" s="4" t="s">
        <v>364</v>
      </c>
      <c r="L656" s="4" t="s">
        <v>206</v>
      </c>
      <c r="M656" s="4" t="s">
        <v>3030</v>
      </c>
      <c r="N656" s="4" t="s">
        <v>3030</v>
      </c>
      <c r="O656" s="4">
        <v>8</v>
      </c>
      <c r="P656" s="5">
        <v>13467</v>
      </c>
      <c r="Q656" s="6">
        <f t="shared" si="44"/>
        <v>7154.3551969500004</v>
      </c>
      <c r="R656" s="7">
        <f t="shared" si="43"/>
        <v>3147.916286658</v>
      </c>
      <c r="S656" s="5">
        <v>0</v>
      </c>
      <c r="T656" s="29">
        <f t="shared" si="45"/>
        <v>4006.4389102920004</v>
      </c>
    </row>
    <row r="657" spans="1:20" x14ac:dyDescent="0.3">
      <c r="A657" s="28" t="s">
        <v>650</v>
      </c>
      <c r="B657" s="4" t="s">
        <v>378</v>
      </c>
      <c r="C657" s="4" t="s">
        <v>376</v>
      </c>
      <c r="D657" s="4" t="s">
        <v>364</v>
      </c>
      <c r="E657" s="4" t="s">
        <v>206</v>
      </c>
      <c r="F657" s="22" t="s">
        <v>2875</v>
      </c>
      <c r="G657" s="4" t="s">
        <v>651</v>
      </c>
      <c r="H657" s="4" t="s">
        <v>28</v>
      </c>
      <c r="I657" s="4" t="s">
        <v>536</v>
      </c>
      <c r="J657" s="4" t="s">
        <v>537</v>
      </c>
      <c r="K657" s="4" t="s">
        <v>364</v>
      </c>
      <c r="L657" s="4" t="s">
        <v>206</v>
      </c>
      <c r="M657" s="4" t="s">
        <v>3030</v>
      </c>
      <c r="N657" s="4" t="s">
        <v>3030</v>
      </c>
      <c r="O657" s="4">
        <v>32</v>
      </c>
      <c r="P657" s="5">
        <v>53869</v>
      </c>
      <c r="Q657" s="6">
        <f t="shared" si="44"/>
        <v>28617.952038650004</v>
      </c>
      <c r="R657" s="7">
        <f t="shared" si="43"/>
        <v>12591.898897006002</v>
      </c>
      <c r="S657" s="5">
        <v>0</v>
      </c>
      <c r="T657" s="29">
        <f t="shared" si="45"/>
        <v>16026.053141644003</v>
      </c>
    </row>
    <row r="658" spans="1:20" x14ac:dyDescent="0.3">
      <c r="A658" s="28" t="s">
        <v>564</v>
      </c>
      <c r="B658" s="4" t="s">
        <v>378</v>
      </c>
      <c r="C658" s="4" t="s">
        <v>376</v>
      </c>
      <c r="D658" s="4" t="s">
        <v>364</v>
      </c>
      <c r="E658" s="4" t="s">
        <v>206</v>
      </c>
      <c r="F658" s="22" t="s">
        <v>2789</v>
      </c>
      <c r="G658" s="4" t="s">
        <v>563</v>
      </c>
      <c r="H658" s="4" t="s">
        <v>10</v>
      </c>
      <c r="I658" s="4" t="s">
        <v>378</v>
      </c>
      <c r="J658" s="4" t="s">
        <v>376</v>
      </c>
      <c r="K658" s="4" t="s">
        <v>364</v>
      </c>
      <c r="L658" s="4" t="s">
        <v>206</v>
      </c>
      <c r="M658" s="4" t="s">
        <v>3030</v>
      </c>
      <c r="N658" s="4" t="s">
        <v>3030</v>
      </c>
      <c r="O658" s="4">
        <v>100</v>
      </c>
      <c r="P658" s="5">
        <v>0</v>
      </c>
      <c r="Q658" s="6">
        <f t="shared" si="44"/>
        <v>0</v>
      </c>
      <c r="R658" s="7">
        <f t="shared" si="43"/>
        <v>0</v>
      </c>
      <c r="S658" s="5">
        <v>0</v>
      </c>
      <c r="T658" s="29">
        <f t="shared" si="45"/>
        <v>0</v>
      </c>
    </row>
    <row r="659" spans="1:20" x14ac:dyDescent="0.3">
      <c r="A659" s="28" t="s">
        <v>1671</v>
      </c>
      <c r="B659" s="4" t="s">
        <v>19</v>
      </c>
      <c r="C659" s="4" t="s">
        <v>20</v>
      </c>
      <c r="D659" s="4" t="s">
        <v>1316</v>
      </c>
      <c r="E659" s="4" t="s">
        <v>150</v>
      </c>
      <c r="F659" s="22" t="s">
        <v>2995</v>
      </c>
      <c r="G659" s="4" t="s">
        <v>1672</v>
      </c>
      <c r="H659" s="4" t="s">
        <v>28</v>
      </c>
      <c r="I659" s="4" t="s">
        <v>19</v>
      </c>
      <c r="J659" s="4" t="s">
        <v>20</v>
      </c>
      <c r="K659" s="4" t="s">
        <v>1316</v>
      </c>
      <c r="L659" s="4" t="s">
        <v>150</v>
      </c>
      <c r="M659" s="4" t="s">
        <v>3030</v>
      </c>
      <c r="N659" s="4" t="s">
        <v>3030</v>
      </c>
      <c r="O659" s="4">
        <v>50</v>
      </c>
      <c r="P659" s="5">
        <v>2148</v>
      </c>
      <c r="Q659" s="6">
        <f t="shared" si="44"/>
        <v>1141.1268258</v>
      </c>
      <c r="R659" s="7">
        <f t="shared" si="43"/>
        <v>502.09580335200002</v>
      </c>
      <c r="S659" s="5">
        <v>0</v>
      </c>
      <c r="T659" s="29">
        <f t="shared" si="45"/>
        <v>639.03102244799993</v>
      </c>
    </row>
    <row r="660" spans="1:20" x14ac:dyDescent="0.3">
      <c r="A660" s="28" t="s">
        <v>1671</v>
      </c>
      <c r="B660" s="4" t="s">
        <v>19</v>
      </c>
      <c r="C660" s="4" t="s">
        <v>20</v>
      </c>
      <c r="D660" s="4" t="s">
        <v>1316</v>
      </c>
      <c r="E660" s="4" t="s">
        <v>150</v>
      </c>
      <c r="F660" s="22" t="s">
        <v>2623</v>
      </c>
      <c r="G660" s="4" t="s">
        <v>1621</v>
      </c>
      <c r="H660" s="4" t="s">
        <v>28</v>
      </c>
      <c r="I660" s="4" t="s">
        <v>19</v>
      </c>
      <c r="J660" s="4" t="s">
        <v>20</v>
      </c>
      <c r="K660" s="4" t="s">
        <v>1316</v>
      </c>
      <c r="L660" s="4" t="s">
        <v>150</v>
      </c>
      <c r="M660" s="4" t="s">
        <v>3030</v>
      </c>
      <c r="N660" s="4" t="s">
        <v>3030</v>
      </c>
      <c r="O660" s="4">
        <v>50</v>
      </c>
      <c r="P660" s="5">
        <v>2148</v>
      </c>
      <c r="Q660" s="6">
        <f t="shared" si="44"/>
        <v>1141.1268258</v>
      </c>
      <c r="R660" s="7">
        <f t="shared" si="43"/>
        <v>502.09580335200002</v>
      </c>
      <c r="S660" s="5">
        <v>0</v>
      </c>
      <c r="T660" s="29">
        <f t="shared" si="45"/>
        <v>639.03102244799993</v>
      </c>
    </row>
    <row r="661" spans="1:20" x14ac:dyDescent="0.3">
      <c r="A661" s="28" t="s">
        <v>2220</v>
      </c>
      <c r="B661" s="4" t="s">
        <v>157</v>
      </c>
      <c r="C661" s="4" t="s">
        <v>155</v>
      </c>
      <c r="D661" s="4" t="s">
        <v>2167</v>
      </c>
      <c r="E661" s="4" t="s">
        <v>2168</v>
      </c>
      <c r="F661" s="22" t="s">
        <v>2566</v>
      </c>
      <c r="G661" s="4" t="s">
        <v>2170</v>
      </c>
      <c r="H661" s="4" t="s">
        <v>10</v>
      </c>
      <c r="I661" s="4" t="s">
        <v>157</v>
      </c>
      <c r="J661" s="4" t="s">
        <v>155</v>
      </c>
      <c r="K661" s="4" t="s">
        <v>2167</v>
      </c>
      <c r="L661" s="4" t="s">
        <v>2168</v>
      </c>
      <c r="M661" s="4" t="s">
        <v>3030</v>
      </c>
      <c r="N661" s="4" t="s">
        <v>3030</v>
      </c>
      <c r="O661" s="4">
        <v>100</v>
      </c>
      <c r="P661" s="5">
        <v>1317</v>
      </c>
      <c r="Q661" s="6">
        <f t="shared" si="44"/>
        <v>699.65736945000003</v>
      </c>
      <c r="R661" s="7">
        <f t="shared" si="43"/>
        <v>307.84924255800001</v>
      </c>
      <c r="S661" s="5">
        <v>0</v>
      </c>
      <c r="T661" s="29">
        <f t="shared" si="45"/>
        <v>391.80812689200002</v>
      </c>
    </row>
    <row r="662" spans="1:20" x14ac:dyDescent="0.3">
      <c r="A662" s="28" t="s">
        <v>646</v>
      </c>
      <c r="B662" s="4" t="s">
        <v>38</v>
      </c>
      <c r="C662" s="4" t="s">
        <v>39</v>
      </c>
      <c r="D662" s="4" t="s">
        <v>364</v>
      </c>
      <c r="E662" s="4" t="s">
        <v>206</v>
      </c>
      <c r="F662" s="22" t="s">
        <v>2415</v>
      </c>
      <c r="G662" s="4" t="s">
        <v>645</v>
      </c>
      <c r="H662" s="4" t="s">
        <v>10</v>
      </c>
      <c r="I662" s="4" t="s">
        <v>38</v>
      </c>
      <c r="J662" s="4" t="s">
        <v>39</v>
      </c>
      <c r="K662" s="4" t="s">
        <v>364</v>
      </c>
      <c r="L662" s="4" t="s">
        <v>206</v>
      </c>
      <c r="M662" s="4" t="s">
        <v>3030</v>
      </c>
      <c r="N662" s="4" t="s">
        <v>3030</v>
      </c>
      <c r="O662" s="4">
        <v>100</v>
      </c>
      <c r="P662" s="5">
        <v>14236</v>
      </c>
      <c r="Q662" s="6">
        <f t="shared" si="44"/>
        <v>7562.8871006000008</v>
      </c>
      <c r="R662" s="7">
        <f t="shared" si="43"/>
        <v>3327.6703242640006</v>
      </c>
      <c r="S662" s="5">
        <v>0</v>
      </c>
      <c r="T662" s="29">
        <f t="shared" si="45"/>
        <v>4235.2167763360003</v>
      </c>
    </row>
    <row r="663" spans="1:20" x14ac:dyDescent="0.3">
      <c r="A663" s="28" t="s">
        <v>1240</v>
      </c>
      <c r="B663" s="4" t="s">
        <v>221</v>
      </c>
      <c r="C663" s="4" t="s">
        <v>219</v>
      </c>
      <c r="D663" s="4" t="s">
        <v>995</v>
      </c>
      <c r="E663" s="4" t="s">
        <v>3037</v>
      </c>
      <c r="F663" s="22" t="s">
        <v>2486</v>
      </c>
      <c r="G663" s="4" t="s">
        <v>1086</v>
      </c>
      <c r="H663" s="4" t="s">
        <v>10</v>
      </c>
      <c r="I663" s="4" t="s">
        <v>221</v>
      </c>
      <c r="J663" s="4" t="s">
        <v>219</v>
      </c>
      <c r="K663" s="4" t="s">
        <v>995</v>
      </c>
      <c r="L663" s="4" t="s">
        <v>3037</v>
      </c>
      <c r="M663" s="4" t="s">
        <v>3030</v>
      </c>
      <c r="N663" s="4" t="s">
        <v>3030</v>
      </c>
      <c r="O663" s="4">
        <v>100</v>
      </c>
      <c r="P663" s="5">
        <v>0</v>
      </c>
      <c r="Q663" s="6">
        <f t="shared" si="44"/>
        <v>0</v>
      </c>
      <c r="R663" s="7">
        <f t="shared" si="43"/>
        <v>0</v>
      </c>
      <c r="S663" s="5">
        <v>0</v>
      </c>
      <c r="T663" s="29">
        <f t="shared" si="45"/>
        <v>0</v>
      </c>
    </row>
    <row r="664" spans="1:20" x14ac:dyDescent="0.3">
      <c r="A664" s="28" t="s">
        <v>935</v>
      </c>
      <c r="B664" s="4" t="s">
        <v>32</v>
      </c>
      <c r="C664" s="4" t="s">
        <v>30</v>
      </c>
      <c r="D664" s="4" t="s">
        <v>364</v>
      </c>
      <c r="E664" s="4" t="s">
        <v>206</v>
      </c>
      <c r="F664" s="22" t="s">
        <v>2786</v>
      </c>
      <c r="G664" s="4" t="s">
        <v>523</v>
      </c>
      <c r="H664" s="4" t="s">
        <v>10</v>
      </c>
      <c r="I664" s="4" t="s">
        <v>32</v>
      </c>
      <c r="J664" s="4" t="s">
        <v>30</v>
      </c>
      <c r="K664" s="4" t="s">
        <v>364</v>
      </c>
      <c r="L664" s="4" t="s">
        <v>206</v>
      </c>
      <c r="M664" s="4" t="s">
        <v>3030</v>
      </c>
      <c r="N664" s="4" t="s">
        <v>3030</v>
      </c>
      <c r="O664" s="4">
        <v>100</v>
      </c>
      <c r="P664" s="5">
        <v>138986</v>
      </c>
      <c r="Q664" s="6">
        <f t="shared" si="44"/>
        <v>73836.430638100006</v>
      </c>
      <c r="R664" s="7">
        <f t="shared" si="43"/>
        <v>32488.029480764002</v>
      </c>
      <c r="S664" s="5">
        <v>0</v>
      </c>
      <c r="T664" s="29">
        <f t="shared" si="45"/>
        <v>41348.401157336004</v>
      </c>
    </row>
    <row r="665" spans="1:20" x14ac:dyDescent="0.3">
      <c r="A665" s="28" t="s">
        <v>1570</v>
      </c>
      <c r="B665" s="4" t="s">
        <v>161</v>
      </c>
      <c r="C665" s="4" t="s">
        <v>80</v>
      </c>
      <c r="D665" s="4" t="s">
        <v>1316</v>
      </c>
      <c r="E665" s="4" t="s">
        <v>150</v>
      </c>
      <c r="F665" s="22" t="s">
        <v>2613</v>
      </c>
      <c r="G665" s="4" t="s">
        <v>1561</v>
      </c>
      <c r="H665" s="4" t="s">
        <v>10</v>
      </c>
      <c r="I665" s="4" t="s">
        <v>161</v>
      </c>
      <c r="J665" s="4" t="s">
        <v>80</v>
      </c>
      <c r="K665" s="4" t="s">
        <v>1316</v>
      </c>
      <c r="L665" s="4" t="s">
        <v>150</v>
      </c>
      <c r="M665" s="4" t="s">
        <v>3030</v>
      </c>
      <c r="N665" s="4" t="s">
        <v>3030</v>
      </c>
      <c r="O665" s="4">
        <v>100</v>
      </c>
      <c r="P665" s="5">
        <v>7063</v>
      </c>
      <c r="Q665" s="6">
        <f t="shared" si="44"/>
        <v>3752.2247535500005</v>
      </c>
      <c r="R665" s="7">
        <f t="shared" si="43"/>
        <v>1650.9788915620002</v>
      </c>
      <c r="S665" s="5">
        <v>0</v>
      </c>
      <c r="T665" s="29">
        <f t="shared" si="45"/>
        <v>2101.2458619880003</v>
      </c>
    </row>
    <row r="666" spans="1:20" x14ac:dyDescent="0.3">
      <c r="A666" s="28" t="s">
        <v>1494</v>
      </c>
      <c r="B666" s="4" t="s">
        <v>362</v>
      </c>
      <c r="C666" s="4" t="s">
        <v>360</v>
      </c>
      <c r="D666" s="4" t="s">
        <v>1316</v>
      </c>
      <c r="E666" s="4" t="s">
        <v>150</v>
      </c>
      <c r="F666" s="22" t="s">
        <v>2474</v>
      </c>
      <c r="G666" s="4" t="s">
        <v>1461</v>
      </c>
      <c r="H666" s="4" t="s">
        <v>10</v>
      </c>
      <c r="I666" s="4" t="s">
        <v>362</v>
      </c>
      <c r="J666" s="4" t="s">
        <v>360</v>
      </c>
      <c r="K666" s="4" t="s">
        <v>1316</v>
      </c>
      <c r="L666" s="4" t="s">
        <v>150</v>
      </c>
      <c r="M666" s="4" t="s">
        <v>3030</v>
      </c>
      <c r="N666" s="4" t="s">
        <v>3030</v>
      </c>
      <c r="O666" s="4">
        <v>100</v>
      </c>
      <c r="P666" s="5">
        <v>11620</v>
      </c>
      <c r="Q666" s="6">
        <f t="shared" si="44"/>
        <v>6173.1348770000004</v>
      </c>
      <c r="R666" s="7">
        <f t="shared" si="43"/>
        <v>2716.1793458800003</v>
      </c>
      <c r="S666" s="5">
        <v>0</v>
      </c>
      <c r="T666" s="29">
        <f t="shared" si="45"/>
        <v>3456.9555311200002</v>
      </c>
    </row>
    <row r="667" spans="1:20" x14ac:dyDescent="0.3">
      <c r="A667" s="28" t="s">
        <v>330</v>
      </c>
      <c r="B667" s="4" t="s">
        <v>165</v>
      </c>
      <c r="C667" s="4" t="s">
        <v>163</v>
      </c>
      <c r="D667" s="4" t="s">
        <v>142</v>
      </c>
      <c r="E667" s="4" t="s">
        <v>178</v>
      </c>
      <c r="F667" s="22" t="s">
        <v>2935</v>
      </c>
      <c r="G667" s="4" t="s">
        <v>172</v>
      </c>
      <c r="H667" s="4" t="s">
        <v>10</v>
      </c>
      <c r="I667" s="4" t="s">
        <v>165</v>
      </c>
      <c r="J667" s="4" t="s">
        <v>163</v>
      </c>
      <c r="K667" s="4" t="s">
        <v>142</v>
      </c>
      <c r="L667" s="4" t="s">
        <v>178</v>
      </c>
      <c r="M667" s="4" t="s">
        <v>3030</v>
      </c>
      <c r="N667" s="4" t="s">
        <v>3030</v>
      </c>
      <c r="O667" s="4">
        <v>50</v>
      </c>
      <c r="P667" s="5">
        <v>218</v>
      </c>
      <c r="Q667" s="6">
        <f t="shared" si="44"/>
        <v>115.81268530000001</v>
      </c>
      <c r="R667" s="7">
        <f t="shared" si="43"/>
        <v>50.957581532000006</v>
      </c>
      <c r="S667" s="5">
        <v>0</v>
      </c>
      <c r="T667" s="29">
        <f t="shared" si="45"/>
        <v>64.855103768000006</v>
      </c>
    </row>
    <row r="668" spans="1:20" x14ac:dyDescent="0.3">
      <c r="A668" s="28" t="s">
        <v>330</v>
      </c>
      <c r="B668" s="4" t="s">
        <v>165</v>
      </c>
      <c r="C668" s="4" t="s">
        <v>163</v>
      </c>
      <c r="D668" s="4" t="s">
        <v>142</v>
      </c>
      <c r="E668" s="4" t="s">
        <v>178</v>
      </c>
      <c r="F668" s="22" t="s">
        <v>2452</v>
      </c>
      <c r="G668" s="4" t="s">
        <v>187</v>
      </c>
      <c r="H668" s="4" t="s">
        <v>28</v>
      </c>
      <c r="I668" s="4" t="s">
        <v>165</v>
      </c>
      <c r="J668" s="4" t="s">
        <v>163</v>
      </c>
      <c r="K668" s="4" t="s">
        <v>142</v>
      </c>
      <c r="L668" s="4" t="s">
        <v>178</v>
      </c>
      <c r="M668" s="4" t="s">
        <v>3030</v>
      </c>
      <c r="N668" s="4" t="s">
        <v>3030</v>
      </c>
      <c r="O668" s="4">
        <v>50</v>
      </c>
      <c r="P668" s="5">
        <v>218</v>
      </c>
      <c r="Q668" s="6">
        <f t="shared" si="44"/>
        <v>115.81268530000001</v>
      </c>
      <c r="R668" s="7">
        <f t="shared" si="43"/>
        <v>50.957581532000006</v>
      </c>
      <c r="S668" s="5">
        <v>0</v>
      </c>
      <c r="T668" s="29">
        <f t="shared" si="45"/>
        <v>64.855103768000006</v>
      </c>
    </row>
    <row r="669" spans="1:20" x14ac:dyDescent="0.3">
      <c r="A669" s="28" t="s">
        <v>1129</v>
      </c>
      <c r="B669" s="4" t="s">
        <v>192</v>
      </c>
      <c r="C669" s="4" t="s">
        <v>190</v>
      </c>
      <c r="D669" s="4" t="s">
        <v>995</v>
      </c>
      <c r="E669" s="4" t="s">
        <v>3037</v>
      </c>
      <c r="F669" s="22" t="s">
        <v>2647</v>
      </c>
      <c r="G669" s="4" t="s">
        <v>1128</v>
      </c>
      <c r="H669" s="4" t="s">
        <v>10</v>
      </c>
      <c r="I669" s="4" t="s">
        <v>192</v>
      </c>
      <c r="J669" s="4" t="s">
        <v>190</v>
      </c>
      <c r="K669" s="4" t="s">
        <v>995</v>
      </c>
      <c r="L669" s="4" t="s">
        <v>3037</v>
      </c>
      <c r="M669" s="4" t="s">
        <v>3030</v>
      </c>
      <c r="N669" s="4" t="s">
        <v>3030</v>
      </c>
      <c r="O669" s="4">
        <v>70</v>
      </c>
      <c r="P669" s="5">
        <v>15319</v>
      </c>
      <c r="Q669" s="6">
        <f t="shared" si="44"/>
        <v>8138.2317711500009</v>
      </c>
      <c r="R669" s="7">
        <f t="shared" si="43"/>
        <v>3580.8219793060002</v>
      </c>
      <c r="S669" s="5">
        <v>0</v>
      </c>
      <c r="T669" s="29">
        <f t="shared" si="45"/>
        <v>4557.4097918440002</v>
      </c>
    </row>
    <row r="670" spans="1:20" x14ac:dyDescent="0.3">
      <c r="A670" s="28" t="s">
        <v>1129</v>
      </c>
      <c r="B670" s="4" t="s">
        <v>192</v>
      </c>
      <c r="C670" s="4" t="s">
        <v>190</v>
      </c>
      <c r="D670" s="4" t="s">
        <v>995</v>
      </c>
      <c r="E670" s="4" t="s">
        <v>3037</v>
      </c>
      <c r="F670" s="22" t="s">
        <v>2462</v>
      </c>
      <c r="G670" s="4" t="s">
        <v>1094</v>
      </c>
      <c r="H670" s="4" t="s">
        <v>54</v>
      </c>
      <c r="I670" s="4" t="s">
        <v>192</v>
      </c>
      <c r="J670" s="4" t="s">
        <v>190</v>
      </c>
      <c r="K670" s="4" t="s">
        <v>995</v>
      </c>
      <c r="L670" s="4" t="s">
        <v>3037</v>
      </c>
      <c r="M670" s="4" t="s">
        <v>3030</v>
      </c>
      <c r="N670" s="4" t="s">
        <v>3030</v>
      </c>
      <c r="O670" s="4">
        <v>15</v>
      </c>
      <c r="P670" s="5">
        <v>3282</v>
      </c>
      <c r="Q670" s="6">
        <f t="shared" si="44"/>
        <v>1743.5652897000002</v>
      </c>
      <c r="R670" s="7">
        <f t="shared" si="43"/>
        <v>767.16872746800016</v>
      </c>
      <c r="S670" s="5">
        <v>0</v>
      </c>
      <c r="T670" s="29">
        <f t="shared" si="45"/>
        <v>976.39656223200006</v>
      </c>
    </row>
    <row r="671" spans="1:20" x14ac:dyDescent="0.3">
      <c r="A671" s="28" t="s">
        <v>1129</v>
      </c>
      <c r="B671" s="4" t="s">
        <v>192</v>
      </c>
      <c r="C671" s="4" t="s">
        <v>190</v>
      </c>
      <c r="D671" s="4" t="s">
        <v>995</v>
      </c>
      <c r="E671" s="4" t="s">
        <v>3037</v>
      </c>
      <c r="F671" s="22" t="s">
        <v>2440</v>
      </c>
      <c r="G671" s="4" t="s">
        <v>305</v>
      </c>
      <c r="H671" s="4" t="s">
        <v>54</v>
      </c>
      <c r="I671" s="4" t="s">
        <v>192</v>
      </c>
      <c r="J671" s="4" t="s">
        <v>190</v>
      </c>
      <c r="K671" s="4" t="s">
        <v>995</v>
      </c>
      <c r="L671" s="4" t="s">
        <v>3037</v>
      </c>
      <c r="M671" s="4" t="s">
        <v>3030</v>
      </c>
      <c r="N671" s="4" t="s">
        <v>3030</v>
      </c>
      <c r="O671" s="4">
        <v>7.5</v>
      </c>
      <c r="P671" s="5">
        <v>1641</v>
      </c>
      <c r="Q671" s="6">
        <f t="shared" si="44"/>
        <v>871.78264485000011</v>
      </c>
      <c r="R671" s="7">
        <f t="shared" si="43"/>
        <v>383.58436373400008</v>
      </c>
      <c r="S671" s="5">
        <v>0</v>
      </c>
      <c r="T671" s="29">
        <f t="shared" si="45"/>
        <v>488.19828111600003</v>
      </c>
    </row>
    <row r="672" spans="1:20" x14ac:dyDescent="0.3">
      <c r="A672" s="28" t="s">
        <v>1129</v>
      </c>
      <c r="B672" s="4" t="s">
        <v>192</v>
      </c>
      <c r="C672" s="4" t="s">
        <v>190</v>
      </c>
      <c r="D672" s="4" t="s">
        <v>995</v>
      </c>
      <c r="E672" s="4" t="s">
        <v>3037</v>
      </c>
      <c r="F672" s="22" t="s">
        <v>2440</v>
      </c>
      <c r="G672" s="4" t="s">
        <v>305</v>
      </c>
      <c r="H672" s="4" t="s">
        <v>54</v>
      </c>
      <c r="I672" s="4" t="s">
        <v>82</v>
      </c>
      <c r="J672" s="4" t="s">
        <v>83</v>
      </c>
      <c r="K672" s="4" t="s">
        <v>2071</v>
      </c>
      <c r="L672" s="4" t="s">
        <v>3020</v>
      </c>
      <c r="M672" s="4" t="s">
        <v>995</v>
      </c>
      <c r="N672" s="4" t="s">
        <v>3027</v>
      </c>
      <c r="O672" s="4">
        <v>7.5</v>
      </c>
      <c r="P672" s="5">
        <v>1641</v>
      </c>
      <c r="Q672" s="6">
        <f t="shared" si="44"/>
        <v>871.78264485000011</v>
      </c>
      <c r="R672" s="7">
        <v>0</v>
      </c>
      <c r="S672" s="7">
        <f>Q672-R672</f>
        <v>871.78264485000011</v>
      </c>
      <c r="T672" s="29">
        <f t="shared" si="45"/>
        <v>0</v>
      </c>
    </row>
    <row r="673" spans="1:20" x14ac:dyDescent="0.3">
      <c r="A673" s="28" t="s">
        <v>649</v>
      </c>
      <c r="B673" s="4" t="s">
        <v>16</v>
      </c>
      <c r="C673" s="4" t="s">
        <v>17</v>
      </c>
      <c r="D673" s="4" t="s">
        <v>364</v>
      </c>
      <c r="E673" s="4" t="s">
        <v>206</v>
      </c>
      <c r="F673" s="22" t="s">
        <v>2682</v>
      </c>
      <c r="G673" s="4" t="s">
        <v>388</v>
      </c>
      <c r="H673" s="4" t="s">
        <v>28</v>
      </c>
      <c r="I673" s="4" t="s">
        <v>32</v>
      </c>
      <c r="J673" s="4" t="s">
        <v>30</v>
      </c>
      <c r="K673" s="4" t="s">
        <v>364</v>
      </c>
      <c r="L673" s="4" t="s">
        <v>206</v>
      </c>
      <c r="M673" s="4" t="s">
        <v>3030</v>
      </c>
      <c r="N673" s="4" t="s">
        <v>3030</v>
      </c>
      <c r="O673" s="4">
        <v>10</v>
      </c>
      <c r="P673" s="5">
        <v>1942</v>
      </c>
      <c r="Q673" s="6">
        <f t="shared" si="44"/>
        <v>1031.6891507</v>
      </c>
      <c r="R673" s="7">
        <f t="shared" ref="R673:R704" si="46">Q673*0.44</f>
        <v>453.94322630800002</v>
      </c>
      <c r="S673" s="5">
        <v>0</v>
      </c>
      <c r="T673" s="29">
        <f t="shared" si="45"/>
        <v>577.74592439200001</v>
      </c>
    </row>
    <row r="674" spans="1:20" x14ac:dyDescent="0.3">
      <c r="A674" s="28" t="s">
        <v>649</v>
      </c>
      <c r="B674" s="4" t="s">
        <v>16</v>
      </c>
      <c r="C674" s="4" t="s">
        <v>17</v>
      </c>
      <c r="D674" s="4" t="s">
        <v>364</v>
      </c>
      <c r="E674" s="4" t="s">
        <v>206</v>
      </c>
      <c r="F674" s="22" t="s">
        <v>2682</v>
      </c>
      <c r="G674" s="4" t="s">
        <v>388</v>
      </c>
      <c r="H674" s="4" t="s">
        <v>28</v>
      </c>
      <c r="I674" s="4" t="s">
        <v>16</v>
      </c>
      <c r="J674" s="4" t="s">
        <v>561</v>
      </c>
      <c r="K674" s="4" t="s">
        <v>364</v>
      </c>
      <c r="L674" s="4" t="s">
        <v>206</v>
      </c>
      <c r="M674" s="4" t="s">
        <v>3030</v>
      </c>
      <c r="N674" s="4" t="s">
        <v>3030</v>
      </c>
      <c r="O674" s="4">
        <v>3</v>
      </c>
      <c r="P674" s="5">
        <v>582</v>
      </c>
      <c r="Q674" s="6">
        <f t="shared" si="44"/>
        <v>309.18799470000005</v>
      </c>
      <c r="R674" s="7">
        <f t="shared" si="46"/>
        <v>136.04271766800002</v>
      </c>
      <c r="S674" s="5">
        <v>0</v>
      </c>
      <c r="T674" s="29">
        <f t="shared" si="45"/>
        <v>173.14527703200002</v>
      </c>
    </row>
    <row r="675" spans="1:20" x14ac:dyDescent="0.3">
      <c r="A675" s="28" t="s">
        <v>649</v>
      </c>
      <c r="B675" s="4" t="s">
        <v>16</v>
      </c>
      <c r="C675" s="4" t="s">
        <v>17</v>
      </c>
      <c r="D675" s="4" t="s">
        <v>364</v>
      </c>
      <c r="E675" s="4" t="s">
        <v>206</v>
      </c>
      <c r="F675" s="22" t="s">
        <v>2682</v>
      </c>
      <c r="G675" s="4" t="s">
        <v>388</v>
      </c>
      <c r="H675" s="4" t="s">
        <v>28</v>
      </c>
      <c r="I675" s="4" t="s">
        <v>498</v>
      </c>
      <c r="J675" s="4" t="s">
        <v>147</v>
      </c>
      <c r="K675" s="4" t="s">
        <v>1316</v>
      </c>
      <c r="L675" s="4" t="s">
        <v>150</v>
      </c>
      <c r="M675" s="4" t="s">
        <v>3030</v>
      </c>
      <c r="N675" s="4" t="s">
        <v>3030</v>
      </c>
      <c r="O675" s="4">
        <v>2</v>
      </c>
      <c r="P675" s="5">
        <v>390</v>
      </c>
      <c r="Q675" s="6">
        <f t="shared" si="44"/>
        <v>207.18783150000002</v>
      </c>
      <c r="R675" s="7">
        <f t="shared" si="46"/>
        <v>91.162645860000012</v>
      </c>
      <c r="S675" s="5">
        <v>0</v>
      </c>
      <c r="T675" s="29">
        <f t="shared" si="45"/>
        <v>116.02518564</v>
      </c>
    </row>
    <row r="676" spans="1:20" x14ac:dyDescent="0.3">
      <c r="A676" s="28" t="s">
        <v>649</v>
      </c>
      <c r="B676" s="4" t="s">
        <v>16</v>
      </c>
      <c r="C676" s="4" t="s">
        <v>17</v>
      </c>
      <c r="D676" s="4" t="s">
        <v>364</v>
      </c>
      <c r="E676" s="4" t="s">
        <v>206</v>
      </c>
      <c r="F676" s="22" t="s">
        <v>2643</v>
      </c>
      <c r="G676" s="4" t="s">
        <v>559</v>
      </c>
      <c r="H676" s="4" t="s">
        <v>10</v>
      </c>
      <c r="I676" s="4" t="s">
        <v>16</v>
      </c>
      <c r="J676" s="4" t="s">
        <v>17</v>
      </c>
      <c r="K676" s="4" t="s">
        <v>364</v>
      </c>
      <c r="L676" s="4" t="s">
        <v>206</v>
      </c>
      <c r="M676" s="4" t="s">
        <v>3030</v>
      </c>
      <c r="N676" s="4" t="s">
        <v>3030</v>
      </c>
      <c r="O676" s="4">
        <v>42.5</v>
      </c>
      <c r="P676" s="5">
        <v>8252</v>
      </c>
      <c r="Q676" s="6">
        <f t="shared" si="44"/>
        <v>4383.8820142000004</v>
      </c>
      <c r="R676" s="7">
        <f t="shared" si="46"/>
        <v>1928.9080862480002</v>
      </c>
      <c r="S676" s="5">
        <v>0</v>
      </c>
      <c r="T676" s="29">
        <f t="shared" si="45"/>
        <v>2454.9739279519999</v>
      </c>
    </row>
    <row r="677" spans="1:20" x14ac:dyDescent="0.3">
      <c r="A677" s="28" t="s">
        <v>649</v>
      </c>
      <c r="B677" s="4" t="s">
        <v>16</v>
      </c>
      <c r="C677" s="4" t="s">
        <v>17</v>
      </c>
      <c r="D677" s="4" t="s">
        <v>364</v>
      </c>
      <c r="E677" s="4" t="s">
        <v>206</v>
      </c>
      <c r="F677" s="22" t="s">
        <v>2643</v>
      </c>
      <c r="G677" s="4" t="s">
        <v>559</v>
      </c>
      <c r="H677" s="4" t="s">
        <v>10</v>
      </c>
      <c r="I677" s="4" t="s">
        <v>16</v>
      </c>
      <c r="J677" s="4" t="s">
        <v>561</v>
      </c>
      <c r="K677" s="4" t="s">
        <v>364</v>
      </c>
      <c r="L677" s="4" t="s">
        <v>206</v>
      </c>
      <c r="M677" s="4" t="s">
        <v>3030</v>
      </c>
      <c r="N677" s="4" t="s">
        <v>3030</v>
      </c>
      <c r="O677" s="4">
        <v>42.5</v>
      </c>
      <c r="P677" s="5">
        <v>8252</v>
      </c>
      <c r="Q677" s="6">
        <f t="shared" si="44"/>
        <v>4383.8820142000004</v>
      </c>
      <c r="R677" s="7">
        <f t="shared" si="46"/>
        <v>1928.9080862480002</v>
      </c>
      <c r="S677" s="5">
        <v>0</v>
      </c>
      <c r="T677" s="29">
        <f t="shared" si="45"/>
        <v>2454.9739279519999</v>
      </c>
    </row>
    <row r="678" spans="1:20" x14ac:dyDescent="0.3">
      <c r="A678" s="28" t="s">
        <v>2049</v>
      </c>
      <c r="B678" s="4" t="s">
        <v>953</v>
      </c>
      <c r="C678" s="4" t="s">
        <v>951</v>
      </c>
      <c r="D678" s="4" t="s">
        <v>1936</v>
      </c>
      <c r="E678" s="4" t="s">
        <v>1937</v>
      </c>
      <c r="F678" s="22" t="s">
        <v>2715</v>
      </c>
      <c r="G678" s="4" t="s">
        <v>1974</v>
      </c>
      <c r="H678" s="4" t="s">
        <v>10</v>
      </c>
      <c r="I678" s="4" t="s">
        <v>953</v>
      </c>
      <c r="J678" s="4" t="s">
        <v>951</v>
      </c>
      <c r="K678" s="4" t="s">
        <v>1936</v>
      </c>
      <c r="L678" s="4" t="s">
        <v>1937</v>
      </c>
      <c r="M678" s="4" t="s">
        <v>3030</v>
      </c>
      <c r="N678" s="4" t="s">
        <v>3030</v>
      </c>
      <c r="O678" s="4">
        <v>100</v>
      </c>
      <c r="P678" s="5">
        <v>0</v>
      </c>
      <c r="Q678" s="6">
        <f t="shared" si="44"/>
        <v>0</v>
      </c>
      <c r="R678" s="7">
        <f t="shared" si="46"/>
        <v>0</v>
      </c>
      <c r="S678" s="5">
        <v>0</v>
      </c>
      <c r="T678" s="29">
        <f t="shared" si="45"/>
        <v>0</v>
      </c>
    </row>
    <row r="679" spans="1:20" x14ac:dyDescent="0.3">
      <c r="A679" s="28" t="s">
        <v>501</v>
      </c>
      <c r="B679" s="4" t="s">
        <v>16</v>
      </c>
      <c r="C679" s="4" t="s">
        <v>17</v>
      </c>
      <c r="D679" s="4" t="s">
        <v>364</v>
      </c>
      <c r="E679" s="4" t="s">
        <v>206</v>
      </c>
      <c r="F679" s="22" t="s">
        <v>2665</v>
      </c>
      <c r="G679" s="4" t="s">
        <v>400</v>
      </c>
      <c r="H679" s="4" t="s">
        <v>10</v>
      </c>
      <c r="I679" s="4" t="s">
        <v>16</v>
      </c>
      <c r="J679" s="4" t="s">
        <v>17</v>
      </c>
      <c r="K679" s="4" t="s">
        <v>364</v>
      </c>
      <c r="L679" s="4" t="s">
        <v>206</v>
      </c>
      <c r="M679" s="4" t="s">
        <v>3030</v>
      </c>
      <c r="N679" s="4" t="s">
        <v>3030</v>
      </c>
      <c r="O679" s="4">
        <v>100</v>
      </c>
      <c r="P679" s="5">
        <v>2872</v>
      </c>
      <c r="Q679" s="6">
        <f t="shared" si="44"/>
        <v>1525.7524412000002</v>
      </c>
      <c r="R679" s="7">
        <f t="shared" si="46"/>
        <v>671.33107412800007</v>
      </c>
      <c r="S679" s="5">
        <v>0</v>
      </c>
      <c r="T679" s="29">
        <f t="shared" si="45"/>
        <v>854.42136707200018</v>
      </c>
    </row>
    <row r="680" spans="1:20" x14ac:dyDescent="0.3">
      <c r="A680" s="28" t="s">
        <v>486</v>
      </c>
      <c r="B680" s="4" t="s">
        <v>374</v>
      </c>
      <c r="C680" s="4" t="s">
        <v>372</v>
      </c>
      <c r="D680" s="4" t="s">
        <v>364</v>
      </c>
      <c r="E680" s="4" t="s">
        <v>206</v>
      </c>
      <c r="F680" s="22" t="s">
        <v>2633</v>
      </c>
      <c r="G680" s="4" t="s">
        <v>371</v>
      </c>
      <c r="H680" s="4" t="s">
        <v>10</v>
      </c>
      <c r="I680" s="4" t="s">
        <v>374</v>
      </c>
      <c r="J680" s="4" t="s">
        <v>372</v>
      </c>
      <c r="K680" s="4" t="s">
        <v>364</v>
      </c>
      <c r="L680" s="4" t="s">
        <v>206</v>
      </c>
      <c r="M680" s="4" t="s">
        <v>3030</v>
      </c>
      <c r="N680" s="4" t="s">
        <v>3030</v>
      </c>
      <c r="O680" s="4">
        <v>75</v>
      </c>
      <c r="P680" s="5">
        <v>75658</v>
      </c>
      <c r="Q680" s="6">
        <f t="shared" si="44"/>
        <v>40193.376809300004</v>
      </c>
      <c r="R680" s="7">
        <f t="shared" si="46"/>
        <v>17685.085796092</v>
      </c>
      <c r="S680" s="5">
        <v>0</v>
      </c>
      <c r="T680" s="29">
        <f t="shared" si="45"/>
        <v>22508.291013208003</v>
      </c>
    </row>
    <row r="681" spans="1:20" x14ac:dyDescent="0.3">
      <c r="A681" s="28" t="s">
        <v>486</v>
      </c>
      <c r="B681" s="4" t="s">
        <v>374</v>
      </c>
      <c r="C681" s="4" t="s">
        <v>372</v>
      </c>
      <c r="D681" s="4" t="s">
        <v>364</v>
      </c>
      <c r="E681" s="4" t="s">
        <v>206</v>
      </c>
      <c r="F681" s="22" t="s">
        <v>2790</v>
      </c>
      <c r="G681" s="4" t="s">
        <v>487</v>
      </c>
      <c r="H681" s="4" t="s">
        <v>54</v>
      </c>
      <c r="I681" s="4" t="s">
        <v>38</v>
      </c>
      <c r="J681" s="4" t="s">
        <v>39</v>
      </c>
      <c r="K681" s="4" t="s">
        <v>364</v>
      </c>
      <c r="L681" s="4" t="s">
        <v>206</v>
      </c>
      <c r="M681" s="4" t="s">
        <v>3030</v>
      </c>
      <c r="N681" s="4" t="s">
        <v>3030</v>
      </c>
      <c r="O681" s="4">
        <v>25</v>
      </c>
      <c r="P681" s="5">
        <v>25218</v>
      </c>
      <c r="Q681" s="6">
        <f t="shared" si="44"/>
        <v>13397.083935300001</v>
      </c>
      <c r="R681" s="7">
        <f t="shared" si="46"/>
        <v>5894.7169315320007</v>
      </c>
      <c r="S681" s="5">
        <v>0</v>
      </c>
      <c r="T681" s="29">
        <f t="shared" si="45"/>
        <v>7502.3670037680004</v>
      </c>
    </row>
    <row r="682" spans="1:20" x14ac:dyDescent="0.3">
      <c r="A682" s="28" t="s">
        <v>571</v>
      </c>
      <c r="B682" s="4" t="s">
        <v>374</v>
      </c>
      <c r="C682" s="4" t="s">
        <v>372</v>
      </c>
      <c r="D682" s="4" t="s">
        <v>364</v>
      </c>
      <c r="E682" s="4" t="s">
        <v>206</v>
      </c>
      <c r="F682" s="22" t="s">
        <v>2494</v>
      </c>
      <c r="G682" s="4" t="s">
        <v>412</v>
      </c>
      <c r="H682" s="4" t="s">
        <v>10</v>
      </c>
      <c r="I682" s="4" t="s">
        <v>374</v>
      </c>
      <c r="J682" s="4" t="s">
        <v>372</v>
      </c>
      <c r="K682" s="4" t="s">
        <v>364</v>
      </c>
      <c r="L682" s="4" t="s">
        <v>206</v>
      </c>
      <c r="M682" s="4" t="s">
        <v>3030</v>
      </c>
      <c r="N682" s="4" t="s">
        <v>3030</v>
      </c>
      <c r="O682" s="4">
        <v>100</v>
      </c>
      <c r="P682" s="5">
        <v>0</v>
      </c>
      <c r="Q682" s="6">
        <f t="shared" si="44"/>
        <v>0</v>
      </c>
      <c r="R682" s="7">
        <f t="shared" si="46"/>
        <v>0</v>
      </c>
      <c r="S682" s="5">
        <v>0</v>
      </c>
      <c r="T682" s="29">
        <f t="shared" si="45"/>
        <v>0</v>
      </c>
    </row>
    <row r="683" spans="1:20" x14ac:dyDescent="0.3">
      <c r="A683" s="28" t="s">
        <v>867</v>
      </c>
      <c r="B683" s="4" t="s">
        <v>378</v>
      </c>
      <c r="C683" s="4" t="s">
        <v>376</v>
      </c>
      <c r="D683" s="4" t="s">
        <v>364</v>
      </c>
      <c r="E683" s="4" t="s">
        <v>206</v>
      </c>
      <c r="F683" s="22" t="s">
        <v>2534</v>
      </c>
      <c r="G683" s="4" t="s">
        <v>499</v>
      </c>
      <c r="H683" s="4" t="s">
        <v>10</v>
      </c>
      <c r="I683" s="4" t="s">
        <v>378</v>
      </c>
      <c r="J683" s="4" t="s">
        <v>376</v>
      </c>
      <c r="K683" s="4" t="s">
        <v>364</v>
      </c>
      <c r="L683" s="4" t="s">
        <v>206</v>
      </c>
      <c r="M683" s="4" t="s">
        <v>3030</v>
      </c>
      <c r="N683" s="4" t="s">
        <v>3030</v>
      </c>
      <c r="O683" s="4">
        <v>100</v>
      </c>
      <c r="P683" s="5">
        <v>75012</v>
      </c>
      <c r="Q683" s="6">
        <f t="shared" si="44"/>
        <v>39850.188760200006</v>
      </c>
      <c r="R683" s="7">
        <f t="shared" si="46"/>
        <v>17534.083054488005</v>
      </c>
      <c r="S683" s="5">
        <v>0</v>
      </c>
      <c r="T683" s="29">
        <f t="shared" si="45"/>
        <v>22316.105705712002</v>
      </c>
    </row>
    <row r="684" spans="1:20" x14ac:dyDescent="0.3">
      <c r="A684" s="28" t="s">
        <v>721</v>
      </c>
      <c r="B684" s="4" t="s">
        <v>374</v>
      </c>
      <c r="C684" s="4" t="s">
        <v>372</v>
      </c>
      <c r="D684" s="4" t="s">
        <v>364</v>
      </c>
      <c r="E684" s="4" t="s">
        <v>206</v>
      </c>
      <c r="F684" s="22" t="s">
        <v>2540</v>
      </c>
      <c r="G684" s="4" t="s">
        <v>452</v>
      </c>
      <c r="H684" s="4" t="s">
        <v>54</v>
      </c>
      <c r="I684" s="4" t="s">
        <v>32</v>
      </c>
      <c r="J684" s="4" t="s">
        <v>30</v>
      </c>
      <c r="K684" s="4" t="s">
        <v>364</v>
      </c>
      <c r="L684" s="4" t="s">
        <v>206</v>
      </c>
      <c r="M684" s="4" t="s">
        <v>3030</v>
      </c>
      <c r="N684" s="4" t="s">
        <v>3030</v>
      </c>
      <c r="O684" s="4">
        <v>30</v>
      </c>
      <c r="P684" s="5">
        <v>954</v>
      </c>
      <c r="Q684" s="6">
        <f t="shared" si="44"/>
        <v>506.81331090000003</v>
      </c>
      <c r="R684" s="7">
        <f t="shared" si="46"/>
        <v>222.99785679600001</v>
      </c>
      <c r="S684" s="5">
        <v>0</v>
      </c>
      <c r="T684" s="29">
        <f t="shared" si="45"/>
        <v>283.81545410400003</v>
      </c>
    </row>
    <row r="685" spans="1:20" x14ac:dyDescent="0.3">
      <c r="A685" s="28" t="s">
        <v>721</v>
      </c>
      <c r="B685" s="4" t="s">
        <v>374</v>
      </c>
      <c r="C685" s="4" t="s">
        <v>372</v>
      </c>
      <c r="D685" s="4" t="s">
        <v>364</v>
      </c>
      <c r="E685" s="4" t="s">
        <v>206</v>
      </c>
      <c r="F685" s="22" t="s">
        <v>2484</v>
      </c>
      <c r="G685" s="4" t="s">
        <v>574</v>
      </c>
      <c r="H685" s="4" t="s">
        <v>10</v>
      </c>
      <c r="I685" s="4" t="s">
        <v>374</v>
      </c>
      <c r="J685" s="4" t="s">
        <v>372</v>
      </c>
      <c r="K685" s="4" t="s">
        <v>364</v>
      </c>
      <c r="L685" s="4" t="s">
        <v>206</v>
      </c>
      <c r="M685" s="4" t="s">
        <v>3030</v>
      </c>
      <c r="N685" s="4" t="s">
        <v>3030</v>
      </c>
      <c r="O685" s="4">
        <v>70</v>
      </c>
      <c r="P685" s="5">
        <v>2225</v>
      </c>
      <c r="Q685" s="6">
        <f t="shared" si="44"/>
        <v>1182.0331412500002</v>
      </c>
      <c r="R685" s="7">
        <f t="shared" si="46"/>
        <v>520.09458215000006</v>
      </c>
      <c r="S685" s="5">
        <v>0</v>
      </c>
      <c r="T685" s="29">
        <f t="shared" si="45"/>
        <v>661.93855910000013</v>
      </c>
    </row>
    <row r="686" spans="1:20" x14ac:dyDescent="0.3">
      <c r="A686" s="28" t="s">
        <v>938</v>
      </c>
      <c r="B686" s="4" t="s">
        <v>374</v>
      </c>
      <c r="C686" s="4" t="s">
        <v>372</v>
      </c>
      <c r="D686" s="4" t="s">
        <v>364</v>
      </c>
      <c r="E686" s="4" t="s">
        <v>206</v>
      </c>
      <c r="F686" s="22" t="s">
        <v>2425</v>
      </c>
      <c r="G686" s="4" t="s">
        <v>416</v>
      </c>
      <c r="H686" s="4" t="s">
        <v>28</v>
      </c>
      <c r="I686" s="4" t="s">
        <v>374</v>
      </c>
      <c r="J686" s="4" t="s">
        <v>372</v>
      </c>
      <c r="K686" s="4" t="s">
        <v>364</v>
      </c>
      <c r="L686" s="4" t="s">
        <v>206</v>
      </c>
      <c r="M686" s="4" t="s">
        <v>3030</v>
      </c>
      <c r="N686" s="4" t="s">
        <v>3030</v>
      </c>
      <c r="O686" s="4">
        <v>50</v>
      </c>
      <c r="P686" s="5">
        <v>71921</v>
      </c>
      <c r="Q686" s="6">
        <f t="shared" si="44"/>
        <v>38208.092382850002</v>
      </c>
      <c r="R686" s="7">
        <f t="shared" si="46"/>
        <v>16811.560648454</v>
      </c>
      <c r="S686" s="5">
        <v>0</v>
      </c>
      <c r="T686" s="29">
        <f t="shared" si="45"/>
        <v>21396.531734396001</v>
      </c>
    </row>
    <row r="687" spans="1:20" x14ac:dyDescent="0.3">
      <c r="A687" s="28" t="s">
        <v>938</v>
      </c>
      <c r="B687" s="4" t="s">
        <v>374</v>
      </c>
      <c r="C687" s="4" t="s">
        <v>372</v>
      </c>
      <c r="D687" s="4" t="s">
        <v>364</v>
      </c>
      <c r="E687" s="4" t="s">
        <v>206</v>
      </c>
      <c r="F687" s="22" t="s">
        <v>2424</v>
      </c>
      <c r="G687" s="4" t="s">
        <v>743</v>
      </c>
      <c r="H687" s="4" t="s">
        <v>10</v>
      </c>
      <c r="I687" s="4" t="s">
        <v>374</v>
      </c>
      <c r="J687" s="4" t="s">
        <v>372</v>
      </c>
      <c r="K687" s="4" t="s">
        <v>364</v>
      </c>
      <c r="L687" s="4" t="s">
        <v>206</v>
      </c>
      <c r="M687" s="4" t="s">
        <v>3030</v>
      </c>
      <c r="N687" s="4" t="s">
        <v>3030</v>
      </c>
      <c r="O687" s="4">
        <v>50</v>
      </c>
      <c r="P687" s="5">
        <v>71921</v>
      </c>
      <c r="Q687" s="6">
        <f t="shared" si="44"/>
        <v>38208.092382850002</v>
      </c>
      <c r="R687" s="7">
        <f t="shared" si="46"/>
        <v>16811.560648454</v>
      </c>
      <c r="S687" s="5">
        <v>0</v>
      </c>
      <c r="T687" s="29">
        <f t="shared" si="45"/>
        <v>21396.531734396001</v>
      </c>
    </row>
    <row r="688" spans="1:20" x14ac:dyDescent="0.3">
      <c r="A688" s="28" t="s">
        <v>2236</v>
      </c>
      <c r="B688" s="4" t="s">
        <v>157</v>
      </c>
      <c r="C688" s="4" t="s">
        <v>155</v>
      </c>
      <c r="D688" s="4" t="s">
        <v>2167</v>
      </c>
      <c r="E688" s="4" t="s">
        <v>2168</v>
      </c>
      <c r="F688" s="22" t="s">
        <v>2390</v>
      </c>
      <c r="G688" s="4" t="s">
        <v>154</v>
      </c>
      <c r="H688" s="4" t="s">
        <v>10</v>
      </c>
      <c r="I688" s="4" t="s">
        <v>157</v>
      </c>
      <c r="J688" s="4" t="s">
        <v>155</v>
      </c>
      <c r="K688" s="4" t="s">
        <v>2167</v>
      </c>
      <c r="L688" s="4" t="s">
        <v>2168</v>
      </c>
      <c r="M688" s="4" t="s">
        <v>3030</v>
      </c>
      <c r="N688" s="4" t="s">
        <v>3030</v>
      </c>
      <c r="O688" s="4">
        <v>100</v>
      </c>
      <c r="P688" s="5">
        <v>55343</v>
      </c>
      <c r="Q688" s="6">
        <f t="shared" si="44"/>
        <v>29401.015791550002</v>
      </c>
      <c r="R688" s="7">
        <f t="shared" si="46"/>
        <v>12936.446948282</v>
      </c>
      <c r="S688" s="5">
        <v>0</v>
      </c>
      <c r="T688" s="29">
        <f t="shared" si="45"/>
        <v>16464.568843268004</v>
      </c>
    </row>
    <row r="689" spans="1:20" x14ac:dyDescent="0.3">
      <c r="A689" s="28" t="s">
        <v>1641</v>
      </c>
      <c r="B689" s="4" t="s">
        <v>19</v>
      </c>
      <c r="C689" s="4" t="s">
        <v>20</v>
      </c>
      <c r="D689" s="4" t="s">
        <v>1316</v>
      </c>
      <c r="E689" s="4" t="s">
        <v>150</v>
      </c>
      <c r="F689" s="22" t="s">
        <v>2888</v>
      </c>
      <c r="G689" s="4" t="s">
        <v>1640</v>
      </c>
      <c r="H689" s="4" t="s">
        <v>10</v>
      </c>
      <c r="I689" s="4" t="s">
        <v>19</v>
      </c>
      <c r="J689" s="4" t="s">
        <v>20</v>
      </c>
      <c r="K689" s="4" t="s">
        <v>1316</v>
      </c>
      <c r="L689" s="4" t="s">
        <v>150</v>
      </c>
      <c r="M689" s="4" t="s">
        <v>3030</v>
      </c>
      <c r="N689" s="4" t="s">
        <v>3030</v>
      </c>
      <c r="O689" s="4">
        <v>100</v>
      </c>
      <c r="P689" s="5">
        <v>27676</v>
      </c>
      <c r="Q689" s="6">
        <f t="shared" si="44"/>
        <v>14702.898524600001</v>
      </c>
      <c r="R689" s="7">
        <f t="shared" si="46"/>
        <v>6469.2753508240003</v>
      </c>
      <c r="S689" s="5">
        <v>0</v>
      </c>
      <c r="T689" s="29">
        <f t="shared" si="45"/>
        <v>8233.6231737760008</v>
      </c>
    </row>
    <row r="690" spans="1:20" x14ac:dyDescent="0.3">
      <c r="A690" s="28" t="s">
        <v>1778</v>
      </c>
      <c r="B690" s="4" t="s">
        <v>98</v>
      </c>
      <c r="C690" s="4" t="s">
        <v>96</v>
      </c>
      <c r="D690" s="4" t="s">
        <v>1316</v>
      </c>
      <c r="E690" s="4" t="s">
        <v>150</v>
      </c>
      <c r="F690" s="22" t="s">
        <v>2644</v>
      </c>
      <c r="G690" s="4" t="s">
        <v>1772</v>
      </c>
      <c r="H690" s="4" t="s">
        <v>10</v>
      </c>
      <c r="I690" s="4" t="s">
        <v>98</v>
      </c>
      <c r="J690" s="4" t="s">
        <v>96</v>
      </c>
      <c r="K690" s="4" t="s">
        <v>1316</v>
      </c>
      <c r="L690" s="4" t="s">
        <v>150</v>
      </c>
      <c r="M690" s="4" t="s">
        <v>3030</v>
      </c>
      <c r="N690" s="4" t="s">
        <v>3030</v>
      </c>
      <c r="O690" s="4">
        <v>51</v>
      </c>
      <c r="P690" s="5">
        <v>5431</v>
      </c>
      <c r="Q690" s="6">
        <f t="shared" si="44"/>
        <v>2885.2233663500001</v>
      </c>
      <c r="R690" s="7">
        <f t="shared" si="46"/>
        <v>1269.4982811940001</v>
      </c>
      <c r="S690" s="5">
        <v>0</v>
      </c>
      <c r="T690" s="29">
        <f t="shared" si="45"/>
        <v>1615.725085156</v>
      </c>
    </row>
    <row r="691" spans="1:20" x14ac:dyDescent="0.3">
      <c r="A691" s="28" t="s">
        <v>1778</v>
      </c>
      <c r="B691" s="4" t="s">
        <v>98</v>
      </c>
      <c r="C691" s="4" t="s">
        <v>96</v>
      </c>
      <c r="D691" s="4" t="s">
        <v>1316</v>
      </c>
      <c r="E691" s="4" t="s">
        <v>150</v>
      </c>
      <c r="F691" s="22" t="s">
        <v>2617</v>
      </c>
      <c r="G691" s="4" t="s">
        <v>1768</v>
      </c>
      <c r="H691" s="4" t="s">
        <v>54</v>
      </c>
      <c r="I691" s="4" t="s">
        <v>98</v>
      </c>
      <c r="J691" s="4" t="s">
        <v>96</v>
      </c>
      <c r="K691" s="4" t="s">
        <v>1316</v>
      </c>
      <c r="L691" s="4" t="s">
        <v>150</v>
      </c>
      <c r="M691" s="4" t="s">
        <v>3030</v>
      </c>
      <c r="N691" s="4" t="s">
        <v>3030</v>
      </c>
      <c r="O691" s="4">
        <v>49</v>
      </c>
      <c r="P691" s="5">
        <v>5218</v>
      </c>
      <c r="Q691" s="6">
        <f t="shared" si="44"/>
        <v>2772.0669353000003</v>
      </c>
      <c r="R691" s="7">
        <f t="shared" si="46"/>
        <v>1219.7094515320002</v>
      </c>
      <c r="S691" s="5">
        <v>0</v>
      </c>
      <c r="T691" s="29">
        <f t="shared" si="45"/>
        <v>1552.3574837680001</v>
      </c>
    </row>
    <row r="692" spans="1:20" x14ac:dyDescent="0.3">
      <c r="A692" s="28" t="s">
        <v>569</v>
      </c>
      <c r="B692" s="4" t="s">
        <v>38</v>
      </c>
      <c r="C692" s="4" t="s">
        <v>39</v>
      </c>
      <c r="D692" s="4" t="s">
        <v>364</v>
      </c>
      <c r="E692" s="4" t="s">
        <v>206</v>
      </c>
      <c r="F692" s="22" t="s">
        <v>2393</v>
      </c>
      <c r="G692" s="4" t="s">
        <v>568</v>
      </c>
      <c r="H692" s="4" t="s">
        <v>10</v>
      </c>
      <c r="I692" s="4" t="s">
        <v>38</v>
      </c>
      <c r="J692" s="4" t="s">
        <v>39</v>
      </c>
      <c r="K692" s="4" t="s">
        <v>364</v>
      </c>
      <c r="L692" s="4" t="s">
        <v>206</v>
      </c>
      <c r="M692" s="4" t="s">
        <v>3030</v>
      </c>
      <c r="N692" s="4" t="s">
        <v>3030</v>
      </c>
      <c r="O692" s="4">
        <v>100</v>
      </c>
      <c r="P692" s="5">
        <v>41976</v>
      </c>
      <c r="Q692" s="6">
        <f t="shared" si="44"/>
        <v>22299.785679600001</v>
      </c>
      <c r="R692" s="7">
        <f t="shared" si="46"/>
        <v>9811.9056990240006</v>
      </c>
      <c r="S692" s="5">
        <v>0</v>
      </c>
      <c r="T692" s="29">
        <f t="shared" si="45"/>
        <v>12487.879980576001</v>
      </c>
    </row>
    <row r="693" spans="1:20" x14ac:dyDescent="0.3">
      <c r="A693" s="28" t="s">
        <v>485</v>
      </c>
      <c r="B693" s="4" t="s">
        <v>38</v>
      </c>
      <c r="C693" s="4" t="s">
        <v>39</v>
      </c>
      <c r="D693" s="4" t="s">
        <v>364</v>
      </c>
      <c r="E693" s="4" t="s">
        <v>206</v>
      </c>
      <c r="F693" s="22" t="s">
        <v>2556</v>
      </c>
      <c r="G693" s="4" t="s">
        <v>484</v>
      </c>
      <c r="H693" s="4" t="s">
        <v>10</v>
      </c>
      <c r="I693" s="4" t="s">
        <v>38</v>
      </c>
      <c r="J693" s="4" t="s">
        <v>39</v>
      </c>
      <c r="K693" s="4" t="s">
        <v>364</v>
      </c>
      <c r="L693" s="4" t="s">
        <v>206</v>
      </c>
      <c r="M693" s="4" t="s">
        <v>3030</v>
      </c>
      <c r="N693" s="4" t="s">
        <v>3030</v>
      </c>
      <c r="O693" s="4">
        <v>100</v>
      </c>
      <c r="P693" s="5">
        <v>31812</v>
      </c>
      <c r="Q693" s="6">
        <f t="shared" si="44"/>
        <v>16900.152040200002</v>
      </c>
      <c r="R693" s="7">
        <f t="shared" si="46"/>
        <v>7436.0668976880015</v>
      </c>
      <c r="S693" s="5">
        <v>0</v>
      </c>
      <c r="T693" s="29">
        <f t="shared" si="45"/>
        <v>9464.0851425120018</v>
      </c>
    </row>
    <row r="694" spans="1:20" x14ac:dyDescent="0.3">
      <c r="A694" s="28" t="s">
        <v>801</v>
      </c>
      <c r="B694" s="4" t="s">
        <v>38</v>
      </c>
      <c r="C694" s="4" t="s">
        <v>39</v>
      </c>
      <c r="D694" s="4" t="s">
        <v>364</v>
      </c>
      <c r="E694" s="4" t="s">
        <v>206</v>
      </c>
      <c r="F694" s="22" t="s">
        <v>2583</v>
      </c>
      <c r="G694" s="4" t="s">
        <v>800</v>
      </c>
      <c r="H694" s="4" t="s">
        <v>10</v>
      </c>
      <c r="I694" s="4" t="s">
        <v>38</v>
      </c>
      <c r="J694" s="4" t="s">
        <v>39</v>
      </c>
      <c r="K694" s="4" t="s">
        <v>364</v>
      </c>
      <c r="L694" s="4" t="s">
        <v>206</v>
      </c>
      <c r="M694" s="4" t="s">
        <v>3030</v>
      </c>
      <c r="N694" s="4" t="s">
        <v>3030</v>
      </c>
      <c r="O694" s="4">
        <v>50</v>
      </c>
      <c r="P694" s="5">
        <v>5467</v>
      </c>
      <c r="Q694" s="6">
        <f t="shared" si="44"/>
        <v>2904.3483969500003</v>
      </c>
      <c r="R694" s="7">
        <f t="shared" si="46"/>
        <v>1277.913294658</v>
      </c>
      <c r="S694" s="5">
        <v>0</v>
      </c>
      <c r="T694" s="29">
        <f t="shared" si="45"/>
        <v>1626.4351022920002</v>
      </c>
    </row>
    <row r="695" spans="1:20" x14ac:dyDescent="0.3">
      <c r="A695" s="28" t="s">
        <v>801</v>
      </c>
      <c r="B695" s="4" t="s">
        <v>38</v>
      </c>
      <c r="C695" s="4" t="s">
        <v>39</v>
      </c>
      <c r="D695" s="4" t="s">
        <v>364</v>
      </c>
      <c r="E695" s="4" t="s">
        <v>206</v>
      </c>
      <c r="F695" s="22" t="s">
        <v>2571</v>
      </c>
      <c r="G695" s="4" t="s">
        <v>414</v>
      </c>
      <c r="H695" s="4" t="s">
        <v>28</v>
      </c>
      <c r="I695" s="4" t="s">
        <v>16</v>
      </c>
      <c r="J695" s="4" t="s">
        <v>17</v>
      </c>
      <c r="K695" s="4" t="s">
        <v>364</v>
      </c>
      <c r="L695" s="4" t="s">
        <v>206</v>
      </c>
      <c r="M695" s="4" t="s">
        <v>3030</v>
      </c>
      <c r="N695" s="4" t="s">
        <v>3030</v>
      </c>
      <c r="O695" s="4">
        <v>25</v>
      </c>
      <c r="P695" s="5">
        <v>2732</v>
      </c>
      <c r="Q695" s="6">
        <f t="shared" si="44"/>
        <v>1451.3773222000002</v>
      </c>
      <c r="R695" s="7">
        <f t="shared" si="46"/>
        <v>638.60602176800012</v>
      </c>
      <c r="S695" s="5">
        <v>0</v>
      </c>
      <c r="T695" s="29">
        <f t="shared" si="45"/>
        <v>812.77130043200009</v>
      </c>
    </row>
    <row r="696" spans="1:20" x14ac:dyDescent="0.3">
      <c r="A696" s="28" t="s">
        <v>801</v>
      </c>
      <c r="B696" s="4" t="s">
        <v>38</v>
      </c>
      <c r="C696" s="4" t="s">
        <v>39</v>
      </c>
      <c r="D696" s="4" t="s">
        <v>364</v>
      </c>
      <c r="E696" s="4" t="s">
        <v>206</v>
      </c>
      <c r="F696" s="22" t="s">
        <v>2571</v>
      </c>
      <c r="G696" s="4" t="s">
        <v>414</v>
      </c>
      <c r="H696" s="4" t="s">
        <v>28</v>
      </c>
      <c r="I696" s="4" t="s">
        <v>16</v>
      </c>
      <c r="J696" s="4" t="s">
        <v>561</v>
      </c>
      <c r="K696" s="4" t="s">
        <v>364</v>
      </c>
      <c r="L696" s="4" t="s">
        <v>206</v>
      </c>
      <c r="M696" s="4" t="s">
        <v>3030</v>
      </c>
      <c r="N696" s="4" t="s">
        <v>3030</v>
      </c>
      <c r="O696" s="4">
        <v>25</v>
      </c>
      <c r="P696" s="5">
        <v>2732</v>
      </c>
      <c r="Q696" s="6">
        <f t="shared" si="44"/>
        <v>1451.3773222000002</v>
      </c>
      <c r="R696" s="7">
        <f t="shared" si="46"/>
        <v>638.60602176800012</v>
      </c>
      <c r="S696" s="5">
        <v>0</v>
      </c>
      <c r="T696" s="29">
        <f t="shared" si="45"/>
        <v>812.77130043200009</v>
      </c>
    </row>
    <row r="697" spans="1:20" x14ac:dyDescent="0.3">
      <c r="A697" s="28" t="s">
        <v>1015</v>
      </c>
      <c r="B697" s="4" t="s">
        <v>192</v>
      </c>
      <c r="C697" s="4" t="s">
        <v>190</v>
      </c>
      <c r="D697" s="4" t="s">
        <v>995</v>
      </c>
      <c r="E697" s="4" t="s">
        <v>3037</v>
      </c>
      <c r="F697" s="22" t="s">
        <v>2890</v>
      </c>
      <c r="G697" s="4" t="s">
        <v>1009</v>
      </c>
      <c r="H697" s="4" t="s">
        <v>10</v>
      </c>
      <c r="I697" s="4" t="s">
        <v>192</v>
      </c>
      <c r="J697" s="4" t="s">
        <v>190</v>
      </c>
      <c r="K697" s="4" t="s">
        <v>995</v>
      </c>
      <c r="L697" s="4" t="s">
        <v>3037</v>
      </c>
      <c r="M697" s="4" t="s">
        <v>3030</v>
      </c>
      <c r="N697" s="4" t="s">
        <v>3030</v>
      </c>
      <c r="O697" s="4">
        <v>100</v>
      </c>
      <c r="P697" s="5">
        <v>2349</v>
      </c>
      <c r="Q697" s="6">
        <f t="shared" si="44"/>
        <v>1247.9082466500001</v>
      </c>
      <c r="R697" s="7">
        <f t="shared" si="46"/>
        <v>549.07962852600008</v>
      </c>
      <c r="S697" s="5">
        <v>0</v>
      </c>
      <c r="T697" s="29">
        <f t="shared" si="45"/>
        <v>698.82861812400006</v>
      </c>
    </row>
    <row r="698" spans="1:20" x14ac:dyDescent="0.3">
      <c r="A698" s="28" t="s">
        <v>1273</v>
      </c>
      <c r="B698" s="4" t="s">
        <v>192</v>
      </c>
      <c r="C698" s="4" t="s">
        <v>190</v>
      </c>
      <c r="D698" s="4" t="s">
        <v>995</v>
      </c>
      <c r="E698" s="4" t="s">
        <v>3037</v>
      </c>
      <c r="F698" s="22" t="s">
        <v>2942</v>
      </c>
      <c r="G698" s="4" t="s">
        <v>57</v>
      </c>
      <c r="H698" s="4" t="s">
        <v>10</v>
      </c>
      <c r="I698" s="4" t="s">
        <v>192</v>
      </c>
      <c r="J698" s="4" t="s">
        <v>190</v>
      </c>
      <c r="K698" s="4" t="s">
        <v>995</v>
      </c>
      <c r="L698" s="4" t="s">
        <v>3037</v>
      </c>
      <c r="M698" s="4" t="s">
        <v>3030</v>
      </c>
      <c r="N698" s="4" t="s">
        <v>3030</v>
      </c>
      <c r="O698" s="4">
        <v>100</v>
      </c>
      <c r="P698" s="5">
        <v>51408</v>
      </c>
      <c r="Q698" s="6">
        <f t="shared" si="44"/>
        <v>27310.543696800003</v>
      </c>
      <c r="R698" s="7">
        <f t="shared" si="46"/>
        <v>12016.639226592002</v>
      </c>
      <c r="S698" s="5">
        <v>0</v>
      </c>
      <c r="T698" s="29">
        <f t="shared" si="45"/>
        <v>15293.904470208001</v>
      </c>
    </row>
    <row r="699" spans="1:20" x14ac:dyDescent="0.3">
      <c r="A699" s="28" t="s">
        <v>1765</v>
      </c>
      <c r="B699" s="4" t="s">
        <v>98</v>
      </c>
      <c r="C699" s="4" t="s">
        <v>96</v>
      </c>
      <c r="D699" s="4" t="s">
        <v>1316</v>
      </c>
      <c r="E699" s="4" t="s">
        <v>150</v>
      </c>
      <c r="F699" s="22" t="s">
        <v>2894</v>
      </c>
      <c r="G699" s="4" t="s">
        <v>236</v>
      </c>
      <c r="H699" s="4" t="s">
        <v>10</v>
      </c>
      <c r="I699" s="4" t="s">
        <v>98</v>
      </c>
      <c r="J699" s="4" t="s">
        <v>96</v>
      </c>
      <c r="K699" s="4" t="s">
        <v>1316</v>
      </c>
      <c r="L699" s="4" t="s">
        <v>150</v>
      </c>
      <c r="M699" s="4" t="s">
        <v>3030</v>
      </c>
      <c r="N699" s="4" t="s">
        <v>3030</v>
      </c>
      <c r="O699" s="4">
        <v>100</v>
      </c>
      <c r="P699" s="5">
        <v>0</v>
      </c>
      <c r="Q699" s="6">
        <f t="shared" si="44"/>
        <v>0</v>
      </c>
      <c r="R699" s="7">
        <f t="shared" si="46"/>
        <v>0</v>
      </c>
      <c r="S699" s="5">
        <v>0</v>
      </c>
      <c r="T699" s="29">
        <f t="shared" si="45"/>
        <v>0</v>
      </c>
    </row>
    <row r="700" spans="1:20" x14ac:dyDescent="0.3">
      <c r="A700" s="28" t="s">
        <v>1349</v>
      </c>
      <c r="B700" s="4" t="s">
        <v>498</v>
      </c>
      <c r="C700" s="4" t="s">
        <v>147</v>
      </c>
      <c r="D700" s="4" t="s">
        <v>1316</v>
      </c>
      <c r="E700" s="4" t="s">
        <v>150</v>
      </c>
      <c r="F700" s="22" t="s">
        <v>2652</v>
      </c>
      <c r="G700" s="4" t="s">
        <v>1347</v>
      </c>
      <c r="H700" s="4" t="s">
        <v>10</v>
      </c>
      <c r="I700" s="4" t="s">
        <v>498</v>
      </c>
      <c r="J700" s="4" t="s">
        <v>147</v>
      </c>
      <c r="K700" s="4" t="s">
        <v>1316</v>
      </c>
      <c r="L700" s="4" t="s">
        <v>150</v>
      </c>
      <c r="M700" s="4" t="s">
        <v>3030</v>
      </c>
      <c r="N700" s="4" t="s">
        <v>3030</v>
      </c>
      <c r="O700" s="4">
        <v>90</v>
      </c>
      <c r="P700" s="5">
        <v>0</v>
      </c>
      <c r="Q700" s="6">
        <f t="shared" si="44"/>
        <v>0</v>
      </c>
      <c r="R700" s="7">
        <f t="shared" si="46"/>
        <v>0</v>
      </c>
      <c r="S700" s="5">
        <v>0</v>
      </c>
      <c r="T700" s="29">
        <f t="shared" si="45"/>
        <v>0</v>
      </c>
    </row>
    <row r="701" spans="1:20" x14ac:dyDescent="0.3">
      <c r="A701" s="28" t="s">
        <v>1349</v>
      </c>
      <c r="B701" s="4" t="s">
        <v>498</v>
      </c>
      <c r="C701" s="4" t="s">
        <v>147</v>
      </c>
      <c r="D701" s="4" t="s">
        <v>1316</v>
      </c>
      <c r="E701" s="4" t="s">
        <v>150</v>
      </c>
      <c r="F701" s="22" t="s">
        <v>2652</v>
      </c>
      <c r="G701" s="4" t="s">
        <v>1347</v>
      </c>
      <c r="H701" s="4" t="s">
        <v>10</v>
      </c>
      <c r="I701" s="4" t="s">
        <v>1452</v>
      </c>
      <c r="J701" s="4" t="s">
        <v>1453</v>
      </c>
      <c r="K701" s="4" t="s">
        <v>1316</v>
      </c>
      <c r="L701" s="4" t="s">
        <v>150</v>
      </c>
      <c r="M701" s="4" t="s">
        <v>3030</v>
      </c>
      <c r="N701" s="4" t="s">
        <v>3030</v>
      </c>
      <c r="O701" s="4">
        <v>10</v>
      </c>
      <c r="P701" s="5">
        <v>0</v>
      </c>
      <c r="Q701" s="6">
        <f t="shared" si="44"/>
        <v>0</v>
      </c>
      <c r="R701" s="7">
        <f t="shared" si="46"/>
        <v>0</v>
      </c>
      <c r="S701" s="5">
        <v>0</v>
      </c>
      <c r="T701" s="29">
        <f t="shared" si="45"/>
        <v>0</v>
      </c>
    </row>
    <row r="702" spans="1:20" x14ac:dyDescent="0.3">
      <c r="A702" s="28" t="s">
        <v>1618</v>
      </c>
      <c r="B702" s="4" t="s">
        <v>19</v>
      </c>
      <c r="C702" s="4" t="s">
        <v>20</v>
      </c>
      <c r="D702" s="4" t="s">
        <v>1316</v>
      </c>
      <c r="E702" s="4" t="s">
        <v>150</v>
      </c>
      <c r="F702" s="22" t="s">
        <v>2605</v>
      </c>
      <c r="G702" s="4" t="s">
        <v>1617</v>
      </c>
      <c r="H702" s="4" t="s">
        <v>10</v>
      </c>
      <c r="I702" s="4" t="s">
        <v>19</v>
      </c>
      <c r="J702" s="4" t="s">
        <v>20</v>
      </c>
      <c r="K702" s="4" t="s">
        <v>1316</v>
      </c>
      <c r="L702" s="4" t="s">
        <v>150</v>
      </c>
      <c r="M702" s="4" t="s">
        <v>3030</v>
      </c>
      <c r="N702" s="4" t="s">
        <v>3030</v>
      </c>
      <c r="O702" s="4">
        <v>100</v>
      </c>
      <c r="P702" s="5">
        <v>7413</v>
      </c>
      <c r="Q702" s="6">
        <f t="shared" si="44"/>
        <v>3938.1625510500003</v>
      </c>
      <c r="R702" s="7">
        <f t="shared" si="46"/>
        <v>1732.7915224620001</v>
      </c>
      <c r="S702" s="5">
        <v>0</v>
      </c>
      <c r="T702" s="29">
        <f t="shared" si="45"/>
        <v>2205.3710285880002</v>
      </c>
    </row>
    <row r="703" spans="1:20" x14ac:dyDescent="0.3">
      <c r="A703" s="28" t="s">
        <v>719</v>
      </c>
      <c r="B703" s="4" t="s">
        <v>38</v>
      </c>
      <c r="C703" s="4" t="s">
        <v>39</v>
      </c>
      <c r="D703" s="4" t="s">
        <v>364</v>
      </c>
      <c r="E703" s="4" t="s">
        <v>206</v>
      </c>
      <c r="F703" s="22" t="s">
        <v>2453</v>
      </c>
      <c r="G703" s="4" t="s">
        <v>2171</v>
      </c>
      <c r="H703" s="4" t="s">
        <v>28</v>
      </c>
      <c r="I703" s="4" t="s">
        <v>157</v>
      </c>
      <c r="J703" s="4" t="s">
        <v>155</v>
      </c>
      <c r="K703" s="4" t="s">
        <v>2167</v>
      </c>
      <c r="L703" s="4" t="s">
        <v>2168</v>
      </c>
      <c r="M703" s="4" t="s">
        <v>3030</v>
      </c>
      <c r="N703" s="4" t="s">
        <v>3030</v>
      </c>
      <c r="O703" s="4">
        <v>50</v>
      </c>
      <c r="P703" s="5">
        <v>20652</v>
      </c>
      <c r="Q703" s="6">
        <f t="shared" si="44"/>
        <v>10971.392554200002</v>
      </c>
      <c r="R703" s="7">
        <f t="shared" si="46"/>
        <v>4827.4127238480005</v>
      </c>
      <c r="S703" s="5">
        <v>0</v>
      </c>
      <c r="T703" s="29">
        <f t="shared" si="45"/>
        <v>6143.979830352001</v>
      </c>
    </row>
    <row r="704" spans="1:20" x14ac:dyDescent="0.3">
      <c r="A704" s="28" t="s">
        <v>719</v>
      </c>
      <c r="B704" s="4" t="s">
        <v>38</v>
      </c>
      <c r="C704" s="4" t="s">
        <v>39</v>
      </c>
      <c r="D704" s="4" t="s">
        <v>364</v>
      </c>
      <c r="E704" s="4" t="s">
        <v>206</v>
      </c>
      <c r="F704" s="22" t="s">
        <v>2798</v>
      </c>
      <c r="G704" s="4" t="s">
        <v>602</v>
      </c>
      <c r="H704" s="4" t="s">
        <v>10</v>
      </c>
      <c r="I704" s="4" t="s">
        <v>38</v>
      </c>
      <c r="J704" s="4" t="s">
        <v>39</v>
      </c>
      <c r="K704" s="4" t="s">
        <v>364</v>
      </c>
      <c r="L704" s="4" t="s">
        <v>206</v>
      </c>
      <c r="M704" s="4" t="s">
        <v>3030</v>
      </c>
      <c r="N704" s="4" t="s">
        <v>3030</v>
      </c>
      <c r="O704" s="4">
        <v>50</v>
      </c>
      <c r="P704" s="5">
        <v>20652</v>
      </c>
      <c r="Q704" s="6">
        <f t="shared" si="44"/>
        <v>10971.392554200002</v>
      </c>
      <c r="R704" s="7">
        <f t="shared" si="46"/>
        <v>4827.4127238480005</v>
      </c>
      <c r="S704" s="5">
        <v>0</v>
      </c>
      <c r="T704" s="29">
        <f t="shared" si="45"/>
        <v>6143.979830352001</v>
      </c>
    </row>
    <row r="705" spans="1:20" x14ac:dyDescent="0.3">
      <c r="A705" s="28" t="s">
        <v>658</v>
      </c>
      <c r="B705" s="4" t="s">
        <v>16</v>
      </c>
      <c r="C705" s="4" t="s">
        <v>17</v>
      </c>
      <c r="D705" s="4" t="s">
        <v>364</v>
      </c>
      <c r="E705" s="4" t="s">
        <v>206</v>
      </c>
      <c r="F705" s="22" t="s">
        <v>2765</v>
      </c>
      <c r="G705" s="4" t="s">
        <v>530</v>
      </c>
      <c r="H705" s="4" t="s">
        <v>10</v>
      </c>
      <c r="I705" s="4" t="s">
        <v>16</v>
      </c>
      <c r="J705" s="4" t="s">
        <v>17</v>
      </c>
      <c r="K705" s="4" t="s">
        <v>364</v>
      </c>
      <c r="L705" s="4" t="s">
        <v>206</v>
      </c>
      <c r="M705" s="4" t="s">
        <v>3030</v>
      </c>
      <c r="N705" s="4" t="s">
        <v>3030</v>
      </c>
      <c r="O705" s="4">
        <v>100</v>
      </c>
      <c r="P705" s="5">
        <v>0</v>
      </c>
      <c r="Q705" s="6">
        <f t="shared" si="44"/>
        <v>0</v>
      </c>
      <c r="R705" s="7">
        <f t="shared" ref="R705:R729" si="47">Q705*0.44</f>
        <v>0</v>
      </c>
      <c r="S705" s="5">
        <v>0</v>
      </c>
      <c r="T705" s="29">
        <f t="shared" si="45"/>
        <v>0</v>
      </c>
    </row>
    <row r="706" spans="1:20" x14ac:dyDescent="0.3">
      <c r="A706" s="28" t="s">
        <v>385</v>
      </c>
      <c r="B706" s="4" t="s">
        <v>16</v>
      </c>
      <c r="C706" s="4" t="s">
        <v>17</v>
      </c>
      <c r="D706" s="4" t="s">
        <v>364</v>
      </c>
      <c r="E706" s="4" t="s">
        <v>206</v>
      </c>
      <c r="F706" s="22" t="s">
        <v>2656</v>
      </c>
      <c r="G706" s="4" t="s">
        <v>386</v>
      </c>
      <c r="H706" s="4" t="s">
        <v>54</v>
      </c>
      <c r="I706" s="4" t="s">
        <v>38</v>
      </c>
      <c r="J706" s="4" t="s">
        <v>39</v>
      </c>
      <c r="K706" s="4" t="s">
        <v>364</v>
      </c>
      <c r="L706" s="4" t="s">
        <v>206</v>
      </c>
      <c r="M706" s="4" t="s">
        <v>3030</v>
      </c>
      <c r="N706" s="4" t="s">
        <v>3030</v>
      </c>
      <c r="O706" s="4">
        <v>35</v>
      </c>
      <c r="P706" s="5">
        <v>16280</v>
      </c>
      <c r="Q706" s="6">
        <f t="shared" si="44"/>
        <v>8648.7638380000008</v>
      </c>
      <c r="R706" s="7">
        <f t="shared" si="47"/>
        <v>3805.4560887200005</v>
      </c>
      <c r="S706" s="5">
        <v>0</v>
      </c>
      <c r="T706" s="29">
        <f t="shared" si="45"/>
        <v>4843.3077492800003</v>
      </c>
    </row>
    <row r="707" spans="1:20" x14ac:dyDescent="0.3">
      <c r="A707" s="28" t="s">
        <v>385</v>
      </c>
      <c r="B707" s="4" t="s">
        <v>16</v>
      </c>
      <c r="C707" s="4" t="s">
        <v>17</v>
      </c>
      <c r="D707" s="4" t="s">
        <v>364</v>
      </c>
      <c r="E707" s="4" t="s">
        <v>206</v>
      </c>
      <c r="F707" s="22" t="s">
        <v>2437</v>
      </c>
      <c r="G707" s="4" t="s">
        <v>384</v>
      </c>
      <c r="H707" s="4" t="s">
        <v>10</v>
      </c>
      <c r="I707" s="4" t="s">
        <v>16</v>
      </c>
      <c r="J707" s="4" t="s">
        <v>17</v>
      </c>
      <c r="K707" s="4" t="s">
        <v>364</v>
      </c>
      <c r="L707" s="4" t="s">
        <v>206</v>
      </c>
      <c r="M707" s="4" t="s">
        <v>3030</v>
      </c>
      <c r="N707" s="4" t="s">
        <v>3030</v>
      </c>
      <c r="O707" s="4">
        <v>35</v>
      </c>
      <c r="P707" s="5">
        <v>16280</v>
      </c>
      <c r="Q707" s="6">
        <f t="shared" si="44"/>
        <v>8648.7638380000008</v>
      </c>
      <c r="R707" s="7">
        <f t="shared" si="47"/>
        <v>3805.4560887200005</v>
      </c>
      <c r="S707" s="5">
        <v>0</v>
      </c>
      <c r="T707" s="29">
        <f t="shared" si="45"/>
        <v>4843.3077492800003</v>
      </c>
    </row>
    <row r="708" spans="1:20" x14ac:dyDescent="0.3">
      <c r="A708" s="28" t="s">
        <v>385</v>
      </c>
      <c r="B708" s="4" t="s">
        <v>16</v>
      </c>
      <c r="C708" s="4" t="s">
        <v>17</v>
      </c>
      <c r="D708" s="4" t="s">
        <v>364</v>
      </c>
      <c r="E708" s="4" t="s">
        <v>206</v>
      </c>
      <c r="F708" s="22" t="s">
        <v>2436</v>
      </c>
      <c r="G708" s="4" t="s">
        <v>387</v>
      </c>
      <c r="H708" s="4" t="s">
        <v>54</v>
      </c>
      <c r="I708" s="4" t="s">
        <v>16</v>
      </c>
      <c r="J708" s="4" t="s">
        <v>17</v>
      </c>
      <c r="K708" s="4" t="s">
        <v>364</v>
      </c>
      <c r="L708" s="4" t="s">
        <v>206</v>
      </c>
      <c r="M708" s="4" t="s">
        <v>3030</v>
      </c>
      <c r="N708" s="4" t="s">
        <v>3030</v>
      </c>
      <c r="O708" s="4">
        <v>30</v>
      </c>
      <c r="P708" s="5">
        <v>13955</v>
      </c>
      <c r="Q708" s="6">
        <f t="shared" ref="Q708:Q771" si="48">P708*$Q$2</f>
        <v>7413.6056117500011</v>
      </c>
      <c r="R708" s="7">
        <f t="shared" si="47"/>
        <v>3261.9864691700004</v>
      </c>
      <c r="S708" s="5">
        <v>0</v>
      </c>
      <c r="T708" s="29">
        <f t="shared" ref="T708:T771" si="49">Q708-R708-S708</f>
        <v>4151.6191425800007</v>
      </c>
    </row>
    <row r="709" spans="1:20" x14ac:dyDescent="0.3">
      <c r="A709" s="28" t="s">
        <v>502</v>
      </c>
      <c r="B709" s="4" t="s">
        <v>38</v>
      </c>
      <c r="C709" s="4" t="s">
        <v>39</v>
      </c>
      <c r="D709" s="4" t="s">
        <v>364</v>
      </c>
      <c r="E709" s="4" t="s">
        <v>206</v>
      </c>
      <c r="F709" s="22" t="s">
        <v>2854</v>
      </c>
      <c r="G709" s="4" t="s">
        <v>365</v>
      </c>
      <c r="H709" s="4" t="s">
        <v>10</v>
      </c>
      <c r="I709" s="4" t="s">
        <v>38</v>
      </c>
      <c r="J709" s="4" t="s">
        <v>39</v>
      </c>
      <c r="K709" s="4" t="s">
        <v>364</v>
      </c>
      <c r="L709" s="4" t="s">
        <v>206</v>
      </c>
      <c r="M709" s="4" t="s">
        <v>3030</v>
      </c>
      <c r="N709" s="4" t="s">
        <v>3030</v>
      </c>
      <c r="O709" s="4">
        <v>100</v>
      </c>
      <c r="P709" s="5">
        <v>1113</v>
      </c>
      <c r="Q709" s="6">
        <f t="shared" si="48"/>
        <v>591.28219605000004</v>
      </c>
      <c r="R709" s="7">
        <f t="shared" si="47"/>
        <v>260.16416626200004</v>
      </c>
      <c r="S709" s="5">
        <v>0</v>
      </c>
      <c r="T709" s="29">
        <f t="shared" si="49"/>
        <v>331.118029788</v>
      </c>
    </row>
    <row r="710" spans="1:20" x14ac:dyDescent="0.3">
      <c r="A710" s="28" t="s">
        <v>1134</v>
      </c>
      <c r="B710" s="4" t="s">
        <v>192</v>
      </c>
      <c r="C710" s="4" t="s">
        <v>190</v>
      </c>
      <c r="D710" s="4" t="s">
        <v>995</v>
      </c>
      <c r="E710" s="4" t="s">
        <v>3037</v>
      </c>
      <c r="F710" s="22" t="s">
        <v>2890</v>
      </c>
      <c r="G710" s="4" t="s">
        <v>1009</v>
      </c>
      <c r="H710" s="4" t="s">
        <v>10</v>
      </c>
      <c r="I710" s="4" t="s">
        <v>192</v>
      </c>
      <c r="J710" s="4" t="s">
        <v>190</v>
      </c>
      <c r="K710" s="4" t="s">
        <v>995</v>
      </c>
      <c r="L710" s="4" t="s">
        <v>3037</v>
      </c>
      <c r="M710" s="4" t="s">
        <v>3030</v>
      </c>
      <c r="N710" s="4" t="s">
        <v>3030</v>
      </c>
      <c r="O710" s="4">
        <v>100</v>
      </c>
      <c r="P710" s="5">
        <v>4068</v>
      </c>
      <c r="Q710" s="6">
        <f t="shared" si="48"/>
        <v>2161.1284578000004</v>
      </c>
      <c r="R710" s="7">
        <f t="shared" si="47"/>
        <v>950.89652143200021</v>
      </c>
      <c r="S710" s="5">
        <v>0</v>
      </c>
      <c r="T710" s="29">
        <f t="shared" si="49"/>
        <v>1210.2319363680003</v>
      </c>
    </row>
    <row r="711" spans="1:20" x14ac:dyDescent="0.3">
      <c r="A711" s="28" t="s">
        <v>1309</v>
      </c>
      <c r="B711" s="4" t="s">
        <v>1292</v>
      </c>
      <c r="C711" s="4" t="s">
        <v>1290</v>
      </c>
      <c r="D711" s="4" t="s">
        <v>1293</v>
      </c>
      <c r="E711" s="4" t="s">
        <v>1290</v>
      </c>
      <c r="F711" s="22" t="s">
        <v>2683</v>
      </c>
      <c r="G711" s="4" t="s">
        <v>1308</v>
      </c>
      <c r="H711" s="4" t="s">
        <v>10</v>
      </c>
      <c r="I711" s="4" t="s">
        <v>1292</v>
      </c>
      <c r="J711" s="4" t="s">
        <v>1290</v>
      </c>
      <c r="K711" s="4" t="s">
        <v>1293</v>
      </c>
      <c r="L711" s="4" t="s">
        <v>1290</v>
      </c>
      <c r="M711" s="4" t="s">
        <v>3030</v>
      </c>
      <c r="N711" s="4" t="s">
        <v>3030</v>
      </c>
      <c r="O711" s="4">
        <v>100</v>
      </c>
      <c r="P711" s="5">
        <v>0</v>
      </c>
      <c r="Q711" s="6">
        <f t="shared" si="48"/>
        <v>0</v>
      </c>
      <c r="R711" s="7">
        <f t="shared" si="47"/>
        <v>0</v>
      </c>
      <c r="S711" s="5">
        <v>0</v>
      </c>
      <c r="T711" s="29">
        <f t="shared" si="49"/>
        <v>0</v>
      </c>
    </row>
    <row r="712" spans="1:20" x14ac:dyDescent="0.3">
      <c r="A712" s="28" t="s">
        <v>1918</v>
      </c>
      <c r="B712" s="4" t="s">
        <v>940</v>
      </c>
      <c r="C712" s="4" t="s">
        <v>941</v>
      </c>
      <c r="D712" s="4" t="s">
        <v>1859</v>
      </c>
      <c r="E712" s="4" t="s">
        <v>1857</v>
      </c>
      <c r="F712" s="22" t="s">
        <v>2794</v>
      </c>
      <c r="G712" s="4" t="s">
        <v>1895</v>
      </c>
      <c r="H712" s="4" t="s">
        <v>10</v>
      </c>
      <c r="I712" s="4" t="s">
        <v>940</v>
      </c>
      <c r="J712" s="4" t="s">
        <v>941</v>
      </c>
      <c r="K712" s="4" t="s">
        <v>1859</v>
      </c>
      <c r="L712" s="4" t="s">
        <v>1857</v>
      </c>
      <c r="M712" s="4" t="s">
        <v>3030</v>
      </c>
      <c r="N712" s="4" t="s">
        <v>3030</v>
      </c>
      <c r="O712" s="4">
        <v>100</v>
      </c>
      <c r="P712" s="5">
        <v>0</v>
      </c>
      <c r="Q712" s="6">
        <f t="shared" si="48"/>
        <v>0</v>
      </c>
      <c r="R712" s="7">
        <f t="shared" si="47"/>
        <v>0</v>
      </c>
      <c r="S712" s="5">
        <v>0</v>
      </c>
      <c r="T712" s="29">
        <f t="shared" si="49"/>
        <v>0</v>
      </c>
    </row>
    <row r="713" spans="1:20" x14ac:dyDescent="0.3">
      <c r="A713" s="28" t="s">
        <v>723</v>
      </c>
      <c r="B713" s="4" t="s">
        <v>16</v>
      </c>
      <c r="C713" s="4" t="s">
        <v>17</v>
      </c>
      <c r="D713" s="4" t="s">
        <v>364</v>
      </c>
      <c r="E713" s="4" t="s">
        <v>206</v>
      </c>
      <c r="F713" s="22" t="s">
        <v>2621</v>
      </c>
      <c r="G713" s="4" t="s">
        <v>662</v>
      </c>
      <c r="H713" s="4" t="s">
        <v>10</v>
      </c>
      <c r="I713" s="4" t="s">
        <v>16</v>
      </c>
      <c r="J713" s="4" t="s">
        <v>17</v>
      </c>
      <c r="K713" s="4" t="s">
        <v>364</v>
      </c>
      <c r="L713" s="4" t="s">
        <v>206</v>
      </c>
      <c r="M713" s="4" t="s">
        <v>3030</v>
      </c>
      <c r="N713" s="4" t="s">
        <v>3030</v>
      </c>
      <c r="O713" s="4">
        <v>100</v>
      </c>
      <c r="P713" s="5">
        <v>5039</v>
      </c>
      <c r="Q713" s="6">
        <f t="shared" si="48"/>
        <v>2676.9730331500004</v>
      </c>
      <c r="R713" s="7">
        <f t="shared" si="47"/>
        <v>1177.8681345860002</v>
      </c>
      <c r="S713" s="5">
        <v>0</v>
      </c>
      <c r="T713" s="29">
        <f t="shared" si="49"/>
        <v>1499.1048985640002</v>
      </c>
    </row>
    <row r="714" spans="1:20" x14ac:dyDescent="0.3">
      <c r="A714" s="28" t="s">
        <v>2020</v>
      </c>
      <c r="B714" s="4" t="s">
        <v>854</v>
      </c>
      <c r="C714" s="4" t="s">
        <v>469</v>
      </c>
      <c r="D714" s="4" t="s">
        <v>1936</v>
      </c>
      <c r="E714" s="4" t="s">
        <v>1937</v>
      </c>
      <c r="F714" s="22" t="s">
        <v>2671</v>
      </c>
      <c r="G714" s="4" t="s">
        <v>1970</v>
      </c>
      <c r="H714" s="4" t="s">
        <v>10</v>
      </c>
      <c r="I714" s="4" t="s">
        <v>854</v>
      </c>
      <c r="J714" s="4" t="s">
        <v>469</v>
      </c>
      <c r="K714" s="4" t="s">
        <v>1936</v>
      </c>
      <c r="L714" s="4" t="s">
        <v>1937</v>
      </c>
      <c r="M714" s="4" t="s">
        <v>3030</v>
      </c>
      <c r="N714" s="4" t="s">
        <v>3030</v>
      </c>
      <c r="O714" s="4">
        <v>100</v>
      </c>
      <c r="P714" s="5">
        <v>-255</v>
      </c>
      <c r="Q714" s="6">
        <f t="shared" si="48"/>
        <v>-135.46896675000002</v>
      </c>
      <c r="R714" s="7">
        <f t="shared" si="47"/>
        <v>-59.606345370000007</v>
      </c>
      <c r="S714" s="5">
        <v>0</v>
      </c>
      <c r="T714" s="29">
        <f t="shared" si="49"/>
        <v>-75.862621380000007</v>
      </c>
    </row>
    <row r="715" spans="1:20" x14ac:dyDescent="0.3">
      <c r="A715" s="28" t="s">
        <v>223</v>
      </c>
      <c r="B715" s="4" t="s">
        <v>192</v>
      </c>
      <c r="C715" s="4" t="s">
        <v>190</v>
      </c>
      <c r="D715" s="4" t="s">
        <v>995</v>
      </c>
      <c r="E715" s="4" t="s">
        <v>3037</v>
      </c>
      <c r="F715" s="22">
        <v>8011544</v>
      </c>
      <c r="G715" s="4" t="s">
        <v>2308</v>
      </c>
      <c r="H715" s="4" t="s">
        <v>54</v>
      </c>
      <c r="I715" s="4" t="s">
        <v>27</v>
      </c>
      <c r="J715" s="4" t="s">
        <v>25</v>
      </c>
      <c r="K715" s="4" t="s">
        <v>2307</v>
      </c>
      <c r="L715" s="4" t="s">
        <v>3034</v>
      </c>
      <c r="M715" s="4" t="s">
        <v>3030</v>
      </c>
      <c r="N715" s="4" t="s">
        <v>3030</v>
      </c>
      <c r="O715" s="4">
        <v>25</v>
      </c>
      <c r="P715" s="5">
        <v>0</v>
      </c>
      <c r="Q715" s="6">
        <f t="shared" si="48"/>
        <v>0</v>
      </c>
      <c r="R715" s="7">
        <f t="shared" si="47"/>
        <v>0</v>
      </c>
      <c r="S715" s="5">
        <v>0</v>
      </c>
      <c r="T715" s="29">
        <f t="shared" si="49"/>
        <v>0</v>
      </c>
    </row>
    <row r="716" spans="1:20" x14ac:dyDescent="0.3">
      <c r="A716" s="28" t="s">
        <v>223</v>
      </c>
      <c r="B716" s="4" t="s">
        <v>192</v>
      </c>
      <c r="C716" s="4" t="s">
        <v>190</v>
      </c>
      <c r="D716" s="4" t="s">
        <v>995</v>
      </c>
      <c r="E716" s="4" t="s">
        <v>3037</v>
      </c>
      <c r="F716" s="22" t="s">
        <v>2935</v>
      </c>
      <c r="G716" s="4" t="s">
        <v>172</v>
      </c>
      <c r="H716" s="4" t="s">
        <v>54</v>
      </c>
      <c r="I716" s="4" t="s">
        <v>165</v>
      </c>
      <c r="J716" s="4" t="s">
        <v>163</v>
      </c>
      <c r="K716" s="4" t="s">
        <v>142</v>
      </c>
      <c r="L716" s="4" t="s">
        <v>143</v>
      </c>
      <c r="M716" s="4" t="s">
        <v>3030</v>
      </c>
      <c r="N716" s="4" t="s">
        <v>3030</v>
      </c>
      <c r="O716" s="4">
        <v>25</v>
      </c>
      <c r="P716" s="5">
        <v>0</v>
      </c>
      <c r="Q716" s="6">
        <f t="shared" si="48"/>
        <v>0</v>
      </c>
      <c r="R716" s="7">
        <f t="shared" si="47"/>
        <v>0</v>
      </c>
      <c r="S716" s="5">
        <v>0</v>
      </c>
      <c r="T716" s="29">
        <f t="shared" si="49"/>
        <v>0</v>
      </c>
    </row>
    <row r="717" spans="1:20" x14ac:dyDescent="0.3">
      <c r="A717" s="28" t="s">
        <v>223</v>
      </c>
      <c r="B717" s="4" t="s">
        <v>192</v>
      </c>
      <c r="C717" s="4" t="s">
        <v>190</v>
      </c>
      <c r="D717" s="4" t="s">
        <v>995</v>
      </c>
      <c r="E717" s="4" t="s">
        <v>3037</v>
      </c>
      <c r="F717" s="22" t="s">
        <v>2932</v>
      </c>
      <c r="G717" s="4" t="s">
        <v>222</v>
      </c>
      <c r="H717" s="4" t="s">
        <v>10</v>
      </c>
      <c r="I717" s="4" t="s">
        <v>192</v>
      </c>
      <c r="J717" s="4" t="s">
        <v>190</v>
      </c>
      <c r="K717" s="4" t="s">
        <v>995</v>
      </c>
      <c r="L717" s="4" t="s">
        <v>3037</v>
      </c>
      <c r="M717" s="4" t="s">
        <v>3030</v>
      </c>
      <c r="N717" s="4" t="s">
        <v>3030</v>
      </c>
      <c r="O717" s="4">
        <v>25</v>
      </c>
      <c r="P717" s="5">
        <v>0</v>
      </c>
      <c r="Q717" s="6">
        <f t="shared" si="48"/>
        <v>0</v>
      </c>
      <c r="R717" s="7">
        <f t="shared" si="47"/>
        <v>0</v>
      </c>
      <c r="S717" s="5">
        <v>0</v>
      </c>
      <c r="T717" s="29">
        <f t="shared" si="49"/>
        <v>0</v>
      </c>
    </row>
    <row r="718" spans="1:20" x14ac:dyDescent="0.3">
      <c r="A718" s="28" t="s">
        <v>223</v>
      </c>
      <c r="B718" s="4" t="s">
        <v>192</v>
      </c>
      <c r="C718" s="4" t="s">
        <v>190</v>
      </c>
      <c r="D718" s="4" t="s">
        <v>995</v>
      </c>
      <c r="E718" s="4" t="s">
        <v>3037</v>
      </c>
      <c r="F718" s="22" t="s">
        <v>2421</v>
      </c>
      <c r="G718" s="4" t="s">
        <v>2127</v>
      </c>
      <c r="H718" s="4" t="s">
        <v>54</v>
      </c>
      <c r="I718" s="4" t="s">
        <v>2107</v>
      </c>
      <c r="J718" s="4" t="s">
        <v>272</v>
      </c>
      <c r="K718" s="4" t="s">
        <v>2101</v>
      </c>
      <c r="L718" s="4" t="s">
        <v>272</v>
      </c>
      <c r="M718" s="4" t="s">
        <v>3030</v>
      </c>
      <c r="N718" s="4" t="s">
        <v>3030</v>
      </c>
      <c r="O718" s="4">
        <v>25</v>
      </c>
      <c r="P718" s="5">
        <v>0</v>
      </c>
      <c r="Q718" s="6">
        <f t="shared" si="48"/>
        <v>0</v>
      </c>
      <c r="R718" s="7">
        <f t="shared" si="47"/>
        <v>0</v>
      </c>
      <c r="S718" s="5">
        <v>0</v>
      </c>
      <c r="T718" s="29">
        <f t="shared" si="49"/>
        <v>0</v>
      </c>
    </row>
    <row r="719" spans="1:20" x14ac:dyDescent="0.3">
      <c r="A719" s="28" t="s">
        <v>1368</v>
      </c>
      <c r="B719" s="4" t="s">
        <v>498</v>
      </c>
      <c r="C719" s="4" t="s">
        <v>147</v>
      </c>
      <c r="D719" s="4" t="s">
        <v>1316</v>
      </c>
      <c r="E719" s="4" t="s">
        <v>150</v>
      </c>
      <c r="F719" s="22" t="s">
        <v>2628</v>
      </c>
      <c r="G719" s="4" t="s">
        <v>1343</v>
      </c>
      <c r="H719" s="4" t="s">
        <v>10</v>
      </c>
      <c r="I719" s="4" t="s">
        <v>498</v>
      </c>
      <c r="J719" s="4" t="s">
        <v>147</v>
      </c>
      <c r="K719" s="4" t="s">
        <v>1316</v>
      </c>
      <c r="L719" s="4" t="s">
        <v>150</v>
      </c>
      <c r="M719" s="4" t="s">
        <v>3030</v>
      </c>
      <c r="N719" s="4" t="s">
        <v>3030</v>
      </c>
      <c r="O719" s="4">
        <v>100</v>
      </c>
      <c r="P719" s="5">
        <v>-23711</v>
      </c>
      <c r="Q719" s="6">
        <f t="shared" si="48"/>
        <v>-12596.488904350001</v>
      </c>
      <c r="R719" s="7">
        <f t="shared" si="47"/>
        <v>-5542.4551179140008</v>
      </c>
      <c r="S719" s="5">
        <v>0</v>
      </c>
      <c r="T719" s="29">
        <f t="shared" si="49"/>
        <v>-7054.0337864359999</v>
      </c>
    </row>
    <row r="720" spans="1:20" x14ac:dyDescent="0.3">
      <c r="A720" s="28" t="s">
        <v>725</v>
      </c>
      <c r="B720" s="4" t="s">
        <v>16</v>
      </c>
      <c r="C720" s="4" t="s">
        <v>17</v>
      </c>
      <c r="D720" s="4" t="s">
        <v>364</v>
      </c>
      <c r="E720" s="4" t="s">
        <v>206</v>
      </c>
      <c r="F720" s="22" t="s">
        <v>2509</v>
      </c>
      <c r="G720" s="4" t="s">
        <v>472</v>
      </c>
      <c r="H720" s="4" t="s">
        <v>10</v>
      </c>
      <c r="I720" s="4" t="s">
        <v>16</v>
      </c>
      <c r="J720" s="4" t="s">
        <v>17</v>
      </c>
      <c r="K720" s="4" t="s">
        <v>364</v>
      </c>
      <c r="L720" s="4" t="s">
        <v>206</v>
      </c>
      <c r="M720" s="4" t="s">
        <v>3030</v>
      </c>
      <c r="N720" s="4" t="s">
        <v>3030</v>
      </c>
      <c r="O720" s="4">
        <v>100</v>
      </c>
      <c r="P720" s="5">
        <v>0</v>
      </c>
      <c r="Q720" s="6">
        <f t="shared" si="48"/>
        <v>0</v>
      </c>
      <c r="R720" s="7">
        <f t="shared" si="47"/>
        <v>0</v>
      </c>
      <c r="S720" s="5">
        <v>0</v>
      </c>
      <c r="T720" s="29">
        <f t="shared" si="49"/>
        <v>0</v>
      </c>
    </row>
    <row r="721" spans="1:20" x14ac:dyDescent="0.3">
      <c r="A721" s="28" t="s">
        <v>1919</v>
      </c>
      <c r="B721" s="4" t="s">
        <v>940</v>
      </c>
      <c r="C721" s="4" t="s">
        <v>941</v>
      </c>
      <c r="D721" s="4" t="s">
        <v>1859</v>
      </c>
      <c r="E721" s="4" t="s">
        <v>1857</v>
      </c>
      <c r="F721" s="22" t="s">
        <v>2690</v>
      </c>
      <c r="G721" s="4" t="s">
        <v>1885</v>
      </c>
      <c r="H721" s="4" t="s">
        <v>10</v>
      </c>
      <c r="I721" s="4" t="s">
        <v>1867</v>
      </c>
      <c r="J721" s="4" t="s">
        <v>1857</v>
      </c>
      <c r="K721" s="4" t="s">
        <v>1859</v>
      </c>
      <c r="L721" s="4" t="s">
        <v>1857</v>
      </c>
      <c r="M721" s="4" t="s">
        <v>3030</v>
      </c>
      <c r="N721" s="4" t="s">
        <v>3030</v>
      </c>
      <c r="O721" s="4">
        <v>0</v>
      </c>
      <c r="P721" s="5">
        <v>0</v>
      </c>
      <c r="Q721" s="6">
        <f t="shared" si="48"/>
        <v>0</v>
      </c>
      <c r="R721" s="7">
        <f t="shared" si="47"/>
        <v>0</v>
      </c>
      <c r="S721" s="5">
        <v>0</v>
      </c>
      <c r="T721" s="29">
        <f t="shared" si="49"/>
        <v>0</v>
      </c>
    </row>
    <row r="722" spans="1:20" x14ac:dyDescent="0.3">
      <c r="A722" s="28" t="s">
        <v>1919</v>
      </c>
      <c r="B722" s="4" t="s">
        <v>940</v>
      </c>
      <c r="C722" s="4" t="s">
        <v>941</v>
      </c>
      <c r="D722" s="4" t="s">
        <v>1859</v>
      </c>
      <c r="E722" s="4" t="s">
        <v>1857</v>
      </c>
      <c r="F722" s="22" t="s">
        <v>2690</v>
      </c>
      <c r="G722" s="4" t="s">
        <v>1885</v>
      </c>
      <c r="H722" s="4" t="s">
        <v>10</v>
      </c>
      <c r="I722" s="4" t="s">
        <v>940</v>
      </c>
      <c r="J722" s="4" t="s">
        <v>941</v>
      </c>
      <c r="K722" s="4" t="s">
        <v>1859</v>
      </c>
      <c r="L722" s="4" t="s">
        <v>1857</v>
      </c>
      <c r="M722" s="4" t="s">
        <v>3030</v>
      </c>
      <c r="N722" s="4" t="s">
        <v>3030</v>
      </c>
      <c r="O722" s="4">
        <v>60</v>
      </c>
      <c r="P722" s="5">
        <v>0</v>
      </c>
      <c r="Q722" s="6">
        <f t="shared" si="48"/>
        <v>0</v>
      </c>
      <c r="R722" s="7">
        <f t="shared" si="47"/>
        <v>0</v>
      </c>
      <c r="S722" s="5">
        <v>0</v>
      </c>
      <c r="T722" s="29">
        <f t="shared" si="49"/>
        <v>0</v>
      </c>
    </row>
    <row r="723" spans="1:20" x14ac:dyDescent="0.3">
      <c r="A723" s="28" t="s">
        <v>1919</v>
      </c>
      <c r="B723" s="4" t="s">
        <v>940</v>
      </c>
      <c r="C723" s="4" t="s">
        <v>941</v>
      </c>
      <c r="D723" s="4" t="s">
        <v>1859</v>
      </c>
      <c r="E723" s="4" t="s">
        <v>1857</v>
      </c>
      <c r="F723" s="22" t="s">
        <v>2615</v>
      </c>
      <c r="G723" s="4" t="s">
        <v>1920</v>
      </c>
      <c r="H723" s="4" t="s">
        <v>54</v>
      </c>
      <c r="I723" s="4" t="s">
        <v>1867</v>
      </c>
      <c r="J723" s="4" t="s">
        <v>1857</v>
      </c>
      <c r="K723" s="4" t="s">
        <v>1859</v>
      </c>
      <c r="L723" s="4" t="s">
        <v>1857</v>
      </c>
      <c r="M723" s="4" t="s">
        <v>3030</v>
      </c>
      <c r="N723" s="4" t="s">
        <v>3030</v>
      </c>
      <c r="O723" s="4">
        <v>0</v>
      </c>
      <c r="P723" s="5">
        <v>0</v>
      </c>
      <c r="Q723" s="6">
        <f t="shared" si="48"/>
        <v>0</v>
      </c>
      <c r="R723" s="7">
        <f t="shared" si="47"/>
        <v>0</v>
      </c>
      <c r="S723" s="5">
        <v>0</v>
      </c>
      <c r="T723" s="29">
        <f t="shared" si="49"/>
        <v>0</v>
      </c>
    </row>
    <row r="724" spans="1:20" x14ac:dyDescent="0.3">
      <c r="A724" s="28" t="s">
        <v>1919</v>
      </c>
      <c r="B724" s="4" t="s">
        <v>940</v>
      </c>
      <c r="C724" s="4" t="s">
        <v>941</v>
      </c>
      <c r="D724" s="4" t="s">
        <v>1859</v>
      </c>
      <c r="E724" s="4" t="s">
        <v>1857</v>
      </c>
      <c r="F724" s="22" t="s">
        <v>2615</v>
      </c>
      <c r="G724" s="4" t="s">
        <v>1920</v>
      </c>
      <c r="H724" s="4" t="s">
        <v>54</v>
      </c>
      <c r="I724" s="4" t="s">
        <v>940</v>
      </c>
      <c r="J724" s="4" t="s">
        <v>941</v>
      </c>
      <c r="K724" s="4" t="s">
        <v>1859</v>
      </c>
      <c r="L724" s="4" t="s">
        <v>1857</v>
      </c>
      <c r="M724" s="4" t="s">
        <v>3030</v>
      </c>
      <c r="N724" s="4" t="s">
        <v>3030</v>
      </c>
      <c r="O724" s="4">
        <v>40</v>
      </c>
      <c r="P724" s="5">
        <v>0</v>
      </c>
      <c r="Q724" s="6">
        <f t="shared" si="48"/>
        <v>0</v>
      </c>
      <c r="R724" s="7">
        <f t="shared" si="47"/>
        <v>0</v>
      </c>
      <c r="S724" s="5">
        <v>0</v>
      </c>
      <c r="T724" s="29">
        <f t="shared" si="49"/>
        <v>0</v>
      </c>
    </row>
    <row r="725" spans="1:20" x14ac:dyDescent="0.3">
      <c r="A725" s="28" t="s">
        <v>653</v>
      </c>
      <c r="B725" s="4" t="s">
        <v>64</v>
      </c>
      <c r="C725" s="4" t="s">
        <v>65</v>
      </c>
      <c r="D725" s="4" t="s">
        <v>364</v>
      </c>
      <c r="E725" s="4" t="s">
        <v>206</v>
      </c>
      <c r="F725" s="22" t="s">
        <v>2858</v>
      </c>
      <c r="G725" s="4" t="s">
        <v>390</v>
      </c>
      <c r="H725" s="4" t="s">
        <v>28</v>
      </c>
      <c r="I725" s="4" t="s">
        <v>64</v>
      </c>
      <c r="J725" s="4" t="s">
        <v>65</v>
      </c>
      <c r="K725" s="4" t="s">
        <v>364</v>
      </c>
      <c r="L725" s="4" t="s">
        <v>206</v>
      </c>
      <c r="M725" s="4" t="s">
        <v>3030</v>
      </c>
      <c r="N725" s="4" t="s">
        <v>3030</v>
      </c>
      <c r="O725" s="4">
        <v>30</v>
      </c>
      <c r="P725" s="5">
        <v>289</v>
      </c>
      <c r="Q725" s="6">
        <f t="shared" si="48"/>
        <v>153.53149565000001</v>
      </c>
      <c r="R725" s="7">
        <f t="shared" si="47"/>
        <v>67.553858086000005</v>
      </c>
      <c r="S725" s="5">
        <v>0</v>
      </c>
      <c r="T725" s="29">
        <f t="shared" si="49"/>
        <v>85.977637564000005</v>
      </c>
    </row>
    <row r="726" spans="1:20" x14ac:dyDescent="0.3">
      <c r="A726" s="28" t="s">
        <v>653</v>
      </c>
      <c r="B726" s="4" t="s">
        <v>64</v>
      </c>
      <c r="C726" s="4" t="s">
        <v>65</v>
      </c>
      <c r="D726" s="4" t="s">
        <v>364</v>
      </c>
      <c r="E726" s="4" t="s">
        <v>206</v>
      </c>
      <c r="F726" s="22" t="s">
        <v>2404</v>
      </c>
      <c r="G726" s="4" t="s">
        <v>488</v>
      </c>
      <c r="H726" s="4" t="s">
        <v>10</v>
      </c>
      <c r="I726" s="4" t="s">
        <v>64</v>
      </c>
      <c r="J726" s="4" t="s">
        <v>65</v>
      </c>
      <c r="K726" s="4" t="s">
        <v>364</v>
      </c>
      <c r="L726" s="4" t="s">
        <v>206</v>
      </c>
      <c r="M726" s="4" t="s">
        <v>3030</v>
      </c>
      <c r="N726" s="4" t="s">
        <v>3030</v>
      </c>
      <c r="O726" s="4">
        <v>70</v>
      </c>
      <c r="P726" s="5">
        <v>674</v>
      </c>
      <c r="Q726" s="6">
        <f t="shared" si="48"/>
        <v>358.06307290000001</v>
      </c>
      <c r="R726" s="7">
        <f t="shared" si="47"/>
        <v>157.54775207599999</v>
      </c>
      <c r="S726" s="5">
        <v>0</v>
      </c>
      <c r="T726" s="29">
        <f t="shared" si="49"/>
        <v>200.51532082400001</v>
      </c>
    </row>
    <row r="727" spans="1:20" x14ac:dyDescent="0.3">
      <c r="A727" s="28" t="s">
        <v>728</v>
      </c>
      <c r="B727" s="4" t="s">
        <v>374</v>
      </c>
      <c r="C727" s="4" t="s">
        <v>372</v>
      </c>
      <c r="D727" s="4" t="s">
        <v>364</v>
      </c>
      <c r="E727" s="4" t="s">
        <v>206</v>
      </c>
      <c r="F727" s="22" t="s">
        <v>2543</v>
      </c>
      <c r="G727" s="4" t="s">
        <v>727</v>
      </c>
      <c r="H727" s="4" t="s">
        <v>10</v>
      </c>
      <c r="I727" s="4" t="s">
        <v>374</v>
      </c>
      <c r="J727" s="4" t="s">
        <v>372</v>
      </c>
      <c r="K727" s="4" t="s">
        <v>364</v>
      </c>
      <c r="L727" s="4" t="s">
        <v>206</v>
      </c>
      <c r="M727" s="4" t="s">
        <v>3030</v>
      </c>
      <c r="N727" s="4" t="s">
        <v>3030</v>
      </c>
      <c r="O727" s="4">
        <v>100</v>
      </c>
      <c r="P727" s="5">
        <v>0</v>
      </c>
      <c r="Q727" s="6">
        <f t="shared" si="48"/>
        <v>0</v>
      </c>
      <c r="R727" s="7">
        <f t="shared" si="47"/>
        <v>0</v>
      </c>
      <c r="S727" s="5">
        <v>0</v>
      </c>
      <c r="T727" s="29">
        <f t="shared" si="49"/>
        <v>0</v>
      </c>
    </row>
    <row r="728" spans="1:20" x14ac:dyDescent="0.3">
      <c r="A728" s="28" t="s">
        <v>992</v>
      </c>
      <c r="B728" s="4" t="s">
        <v>984</v>
      </c>
      <c r="C728" s="4" t="s">
        <v>982</v>
      </c>
      <c r="D728" s="4" t="s">
        <v>985</v>
      </c>
      <c r="E728" s="4" t="s">
        <v>3038</v>
      </c>
      <c r="F728" s="22" t="s">
        <v>2525</v>
      </c>
      <c r="G728" s="4" t="s">
        <v>987</v>
      </c>
      <c r="H728" s="4" t="s">
        <v>10</v>
      </c>
      <c r="I728" s="4" t="s">
        <v>984</v>
      </c>
      <c r="J728" s="4" t="s">
        <v>982</v>
      </c>
      <c r="K728" s="4" t="s">
        <v>985</v>
      </c>
      <c r="L728" s="4" t="s">
        <v>3038</v>
      </c>
      <c r="M728" s="4" t="s">
        <v>3030</v>
      </c>
      <c r="N728" s="4" t="s">
        <v>3030</v>
      </c>
      <c r="O728" s="4">
        <v>100</v>
      </c>
      <c r="P728" s="5">
        <v>11843</v>
      </c>
      <c r="Q728" s="6">
        <f t="shared" si="48"/>
        <v>6291.6038165500004</v>
      </c>
      <c r="R728" s="7">
        <f t="shared" si="47"/>
        <v>2768.3056792820003</v>
      </c>
      <c r="S728" s="5">
        <v>0</v>
      </c>
      <c r="T728" s="29">
        <f t="shared" si="49"/>
        <v>3523.2981372680001</v>
      </c>
    </row>
    <row r="729" spans="1:20" x14ac:dyDescent="0.3">
      <c r="A729" s="28" t="s">
        <v>1095</v>
      </c>
      <c r="B729" s="4" t="s">
        <v>192</v>
      </c>
      <c r="C729" s="4" t="s">
        <v>190</v>
      </c>
      <c r="D729" s="4" t="s">
        <v>995</v>
      </c>
      <c r="E729" s="4" t="s">
        <v>3037</v>
      </c>
      <c r="F729" s="22" t="s">
        <v>2598</v>
      </c>
      <c r="G729" s="4" t="s">
        <v>1045</v>
      </c>
      <c r="H729" s="4" t="s">
        <v>10</v>
      </c>
      <c r="I729" s="4" t="s">
        <v>192</v>
      </c>
      <c r="J729" s="4" t="s">
        <v>190</v>
      </c>
      <c r="K729" s="4" t="s">
        <v>995</v>
      </c>
      <c r="L729" s="4" t="s">
        <v>3037</v>
      </c>
      <c r="M729" s="4" t="s">
        <v>3030</v>
      </c>
      <c r="N729" s="4" t="s">
        <v>3030</v>
      </c>
      <c r="O729" s="4">
        <v>25</v>
      </c>
      <c r="P729" s="5">
        <v>1571</v>
      </c>
      <c r="Q729" s="6">
        <f t="shared" si="48"/>
        <v>834.59508535000009</v>
      </c>
      <c r="R729" s="7">
        <f t="shared" si="47"/>
        <v>367.22183755400005</v>
      </c>
      <c r="S729" s="5">
        <v>0</v>
      </c>
      <c r="T729" s="29">
        <f t="shared" si="49"/>
        <v>467.37324779600004</v>
      </c>
    </row>
    <row r="730" spans="1:20" x14ac:dyDescent="0.3">
      <c r="A730" s="28" t="s">
        <v>1095</v>
      </c>
      <c r="B730" s="4" t="s">
        <v>192</v>
      </c>
      <c r="C730" s="4" t="s">
        <v>190</v>
      </c>
      <c r="D730" s="4" t="s">
        <v>995</v>
      </c>
      <c r="E730" s="4" t="s">
        <v>3037</v>
      </c>
      <c r="F730" s="22" t="s">
        <v>2598</v>
      </c>
      <c r="G730" s="4" t="s">
        <v>1045</v>
      </c>
      <c r="H730" s="4" t="s">
        <v>10</v>
      </c>
      <c r="I730" s="4" t="s">
        <v>82</v>
      </c>
      <c r="J730" s="4" t="s">
        <v>83</v>
      </c>
      <c r="K730" s="4" t="s">
        <v>2071</v>
      </c>
      <c r="L730" s="4" t="s">
        <v>3020</v>
      </c>
      <c r="M730" s="4" t="s">
        <v>995</v>
      </c>
      <c r="N730" s="4" t="s">
        <v>3027</v>
      </c>
      <c r="O730" s="4">
        <v>25</v>
      </c>
      <c r="P730" s="5">
        <v>1571</v>
      </c>
      <c r="Q730" s="6">
        <f t="shared" si="48"/>
        <v>834.59508535000009</v>
      </c>
      <c r="R730" s="7">
        <v>0</v>
      </c>
      <c r="S730" s="7">
        <f>Q730-R730</f>
        <v>834.59508535000009</v>
      </c>
      <c r="T730" s="29">
        <f t="shared" si="49"/>
        <v>0</v>
      </c>
    </row>
    <row r="731" spans="1:20" x14ac:dyDescent="0.3">
      <c r="A731" s="28" t="s">
        <v>1095</v>
      </c>
      <c r="B731" s="4" t="s">
        <v>192</v>
      </c>
      <c r="C731" s="4" t="s">
        <v>190</v>
      </c>
      <c r="D731" s="4" t="s">
        <v>995</v>
      </c>
      <c r="E731" s="4" t="s">
        <v>3037</v>
      </c>
      <c r="F731" s="22" t="s">
        <v>2524</v>
      </c>
      <c r="G731" s="4" t="s">
        <v>1042</v>
      </c>
      <c r="H731" s="4" t="s">
        <v>10</v>
      </c>
      <c r="I731" s="4" t="s">
        <v>192</v>
      </c>
      <c r="J731" s="4" t="s">
        <v>190</v>
      </c>
      <c r="K731" s="4" t="s">
        <v>995</v>
      </c>
      <c r="L731" s="4" t="s">
        <v>3037</v>
      </c>
      <c r="M731" s="4" t="s">
        <v>3030</v>
      </c>
      <c r="N731" s="4" t="s">
        <v>3030</v>
      </c>
      <c r="O731" s="4">
        <v>50</v>
      </c>
      <c r="P731" s="5">
        <v>3141</v>
      </c>
      <c r="Q731" s="6">
        <f t="shared" si="48"/>
        <v>1668.6589198500001</v>
      </c>
      <c r="R731" s="7">
        <f t="shared" ref="R731:R766" si="50">Q731*0.44</f>
        <v>734.20992473400008</v>
      </c>
      <c r="S731" s="5">
        <v>0</v>
      </c>
      <c r="T731" s="29">
        <f t="shared" si="49"/>
        <v>934.44899511599999</v>
      </c>
    </row>
    <row r="732" spans="1:20" x14ac:dyDescent="0.3">
      <c r="A732" s="28" t="s">
        <v>1370</v>
      </c>
      <c r="B732" s="4" t="s">
        <v>822</v>
      </c>
      <c r="C732" s="4" t="s">
        <v>820</v>
      </c>
      <c r="D732" s="4" t="s">
        <v>1316</v>
      </c>
      <c r="E732" s="4" t="s">
        <v>150</v>
      </c>
      <c r="F732" s="22" t="s">
        <v>2551</v>
      </c>
      <c r="G732" s="4" t="s">
        <v>1359</v>
      </c>
      <c r="H732" s="4" t="s">
        <v>10</v>
      </c>
      <c r="I732" s="4" t="s">
        <v>498</v>
      </c>
      <c r="J732" s="4" t="s">
        <v>147</v>
      </c>
      <c r="K732" s="4" t="s">
        <v>1316</v>
      </c>
      <c r="L732" s="4" t="s">
        <v>150</v>
      </c>
      <c r="M732" s="4" t="s">
        <v>3030</v>
      </c>
      <c r="N732" s="4" t="s">
        <v>3030</v>
      </c>
      <c r="O732" s="4">
        <v>50</v>
      </c>
      <c r="P732" s="5">
        <v>5705</v>
      </c>
      <c r="Q732" s="6">
        <f t="shared" si="48"/>
        <v>3030.7860992500005</v>
      </c>
      <c r="R732" s="7">
        <f t="shared" si="50"/>
        <v>1333.5458836700002</v>
      </c>
      <c r="S732" s="5">
        <v>0</v>
      </c>
      <c r="T732" s="29">
        <f t="shared" si="49"/>
        <v>1697.2402155800003</v>
      </c>
    </row>
    <row r="733" spans="1:20" x14ac:dyDescent="0.3">
      <c r="A733" s="28" t="s">
        <v>1370</v>
      </c>
      <c r="B733" s="4" t="s">
        <v>822</v>
      </c>
      <c r="C733" s="4" t="s">
        <v>820</v>
      </c>
      <c r="D733" s="4" t="s">
        <v>1316</v>
      </c>
      <c r="E733" s="4" t="s">
        <v>150</v>
      </c>
      <c r="F733" s="22" t="s">
        <v>2551</v>
      </c>
      <c r="G733" s="4" t="s">
        <v>1359</v>
      </c>
      <c r="H733" s="4" t="s">
        <v>10</v>
      </c>
      <c r="I733" s="4" t="s">
        <v>822</v>
      </c>
      <c r="J733" s="4" t="s">
        <v>820</v>
      </c>
      <c r="K733" s="4" t="s">
        <v>1316</v>
      </c>
      <c r="L733" s="4" t="s">
        <v>150</v>
      </c>
      <c r="M733" s="4" t="s">
        <v>3030</v>
      </c>
      <c r="N733" s="4" t="s">
        <v>3030</v>
      </c>
      <c r="O733" s="4">
        <v>50</v>
      </c>
      <c r="P733" s="5">
        <v>5705</v>
      </c>
      <c r="Q733" s="6">
        <f t="shared" si="48"/>
        <v>3030.7860992500005</v>
      </c>
      <c r="R733" s="7">
        <f t="shared" si="50"/>
        <v>1333.5458836700002</v>
      </c>
      <c r="S733" s="5">
        <v>0</v>
      </c>
      <c r="T733" s="29">
        <f t="shared" si="49"/>
        <v>1697.2402155800003</v>
      </c>
    </row>
    <row r="734" spans="1:20" x14ac:dyDescent="0.3">
      <c r="A734" s="28" t="s">
        <v>478</v>
      </c>
      <c r="B734" s="4" t="s">
        <v>16</v>
      </c>
      <c r="C734" s="4" t="s">
        <v>17</v>
      </c>
      <c r="D734" s="4" t="s">
        <v>364</v>
      </c>
      <c r="E734" s="4" t="s">
        <v>206</v>
      </c>
      <c r="F734" s="22" t="s">
        <v>2509</v>
      </c>
      <c r="G734" s="4" t="s">
        <v>472</v>
      </c>
      <c r="H734" s="4" t="s">
        <v>10</v>
      </c>
      <c r="I734" s="4" t="s">
        <v>16</v>
      </c>
      <c r="J734" s="4" t="s">
        <v>17</v>
      </c>
      <c r="K734" s="4" t="s">
        <v>364</v>
      </c>
      <c r="L734" s="4" t="s">
        <v>206</v>
      </c>
      <c r="M734" s="4" t="s">
        <v>3030</v>
      </c>
      <c r="N734" s="4" t="s">
        <v>3030</v>
      </c>
      <c r="O734" s="4">
        <v>100</v>
      </c>
      <c r="P734" s="5">
        <v>0</v>
      </c>
      <c r="Q734" s="6">
        <f t="shared" si="48"/>
        <v>0</v>
      </c>
      <c r="R734" s="7">
        <f t="shared" si="50"/>
        <v>0</v>
      </c>
      <c r="S734" s="5">
        <v>0</v>
      </c>
      <c r="T734" s="29">
        <f t="shared" si="49"/>
        <v>0</v>
      </c>
    </row>
    <row r="735" spans="1:20" x14ac:dyDescent="0.3">
      <c r="A735" s="28" t="s">
        <v>1642</v>
      </c>
      <c r="B735" s="4" t="s">
        <v>19</v>
      </c>
      <c r="C735" s="4" t="s">
        <v>20</v>
      </c>
      <c r="D735" s="4" t="s">
        <v>1316</v>
      </c>
      <c r="E735" s="4" t="s">
        <v>150</v>
      </c>
      <c r="F735" s="22" t="s">
        <v>2408</v>
      </c>
      <c r="G735" s="4" t="s">
        <v>1615</v>
      </c>
      <c r="H735" s="4" t="s">
        <v>10</v>
      </c>
      <c r="I735" s="4" t="s">
        <v>19</v>
      </c>
      <c r="J735" s="4" t="s">
        <v>20</v>
      </c>
      <c r="K735" s="4" t="s">
        <v>1316</v>
      </c>
      <c r="L735" s="4" t="s">
        <v>150</v>
      </c>
      <c r="M735" s="4" t="s">
        <v>3030</v>
      </c>
      <c r="N735" s="4" t="s">
        <v>3030</v>
      </c>
      <c r="O735" s="4">
        <v>100</v>
      </c>
      <c r="P735" s="5">
        <v>0</v>
      </c>
      <c r="Q735" s="6">
        <f t="shared" si="48"/>
        <v>0</v>
      </c>
      <c r="R735" s="7">
        <f t="shared" si="50"/>
        <v>0</v>
      </c>
      <c r="S735" s="5">
        <v>0</v>
      </c>
      <c r="T735" s="29">
        <f t="shared" si="49"/>
        <v>0</v>
      </c>
    </row>
    <row r="736" spans="1:20" x14ac:dyDescent="0.3">
      <c r="A736" s="28" t="s">
        <v>1062</v>
      </c>
      <c r="B736" s="4" t="s">
        <v>221</v>
      </c>
      <c r="C736" s="4" t="s">
        <v>219</v>
      </c>
      <c r="D736" s="4" t="s">
        <v>995</v>
      </c>
      <c r="E736" s="4" t="s">
        <v>3037</v>
      </c>
      <c r="F736" s="22" t="s">
        <v>2640</v>
      </c>
      <c r="G736" s="4" t="s">
        <v>1049</v>
      </c>
      <c r="H736" s="4" t="s">
        <v>10</v>
      </c>
      <c r="I736" s="4" t="s">
        <v>221</v>
      </c>
      <c r="J736" s="4" t="s">
        <v>219</v>
      </c>
      <c r="K736" s="4" t="s">
        <v>995</v>
      </c>
      <c r="L736" s="4" t="s">
        <v>3037</v>
      </c>
      <c r="M736" s="4" t="s">
        <v>3030</v>
      </c>
      <c r="N736" s="4" t="s">
        <v>3030</v>
      </c>
      <c r="O736" s="4">
        <v>100</v>
      </c>
      <c r="P736" s="5">
        <v>0</v>
      </c>
      <c r="Q736" s="6">
        <f t="shared" si="48"/>
        <v>0</v>
      </c>
      <c r="R736" s="7">
        <f t="shared" si="50"/>
        <v>0</v>
      </c>
      <c r="S736" s="5">
        <v>0</v>
      </c>
      <c r="T736" s="29">
        <f t="shared" si="49"/>
        <v>0</v>
      </c>
    </row>
    <row r="737" spans="1:20" x14ac:dyDescent="0.3">
      <c r="A737" s="28" t="s">
        <v>1840</v>
      </c>
      <c r="B737" s="4" t="s">
        <v>200</v>
      </c>
      <c r="C737" s="4" t="s">
        <v>198</v>
      </c>
      <c r="D737" s="4" t="s">
        <v>1316</v>
      </c>
      <c r="E737" s="4" t="s">
        <v>150</v>
      </c>
      <c r="F737" s="22" t="s">
        <v>2927</v>
      </c>
      <c r="G737" s="4" t="s">
        <v>1794</v>
      </c>
      <c r="H737" s="4" t="s">
        <v>10</v>
      </c>
      <c r="I737" s="4" t="s">
        <v>200</v>
      </c>
      <c r="J737" s="4" t="s">
        <v>198</v>
      </c>
      <c r="K737" s="4" t="s">
        <v>1316</v>
      </c>
      <c r="L737" s="4" t="s">
        <v>150</v>
      </c>
      <c r="M737" s="4" t="s">
        <v>3030</v>
      </c>
      <c r="N737" s="4" t="s">
        <v>3030</v>
      </c>
      <c r="O737" s="4">
        <v>100</v>
      </c>
      <c r="P737" s="5">
        <v>28057</v>
      </c>
      <c r="Q737" s="6">
        <f t="shared" si="48"/>
        <v>14905.305098450002</v>
      </c>
      <c r="R737" s="7">
        <f t="shared" si="50"/>
        <v>6558.3342433180014</v>
      </c>
      <c r="S737" s="5">
        <v>0</v>
      </c>
      <c r="T737" s="29">
        <f t="shared" si="49"/>
        <v>8346.970855132</v>
      </c>
    </row>
    <row r="738" spans="1:20" x14ac:dyDescent="0.3">
      <c r="A738" s="28" t="s">
        <v>1779</v>
      </c>
      <c r="B738" s="4" t="s">
        <v>98</v>
      </c>
      <c r="C738" s="4" t="s">
        <v>96</v>
      </c>
      <c r="D738" s="4" t="s">
        <v>1316</v>
      </c>
      <c r="E738" s="4" t="s">
        <v>150</v>
      </c>
      <c r="F738" s="22" t="s">
        <v>2657</v>
      </c>
      <c r="G738" s="4" t="s">
        <v>1753</v>
      </c>
      <c r="H738" s="4" t="s">
        <v>10</v>
      </c>
      <c r="I738" s="4" t="s">
        <v>98</v>
      </c>
      <c r="J738" s="4" t="s">
        <v>96</v>
      </c>
      <c r="K738" s="4" t="s">
        <v>1316</v>
      </c>
      <c r="L738" s="4" t="s">
        <v>150</v>
      </c>
      <c r="M738" s="4" t="s">
        <v>3030</v>
      </c>
      <c r="N738" s="4" t="s">
        <v>3030</v>
      </c>
      <c r="O738" s="4">
        <v>100</v>
      </c>
      <c r="P738" s="5">
        <v>46847</v>
      </c>
      <c r="Q738" s="6">
        <f t="shared" si="48"/>
        <v>24887.508569950001</v>
      </c>
      <c r="R738" s="7">
        <f t="shared" si="50"/>
        <v>10950.503770778001</v>
      </c>
      <c r="S738" s="5">
        <v>0</v>
      </c>
      <c r="T738" s="29">
        <f t="shared" si="49"/>
        <v>13937.004799172</v>
      </c>
    </row>
    <row r="739" spans="1:20" x14ac:dyDescent="0.3">
      <c r="A739" s="28" t="s">
        <v>659</v>
      </c>
      <c r="B739" s="4" t="s">
        <v>407</v>
      </c>
      <c r="C739" s="4" t="s">
        <v>405</v>
      </c>
      <c r="D739" s="4" t="s">
        <v>364</v>
      </c>
      <c r="E739" s="4" t="s">
        <v>206</v>
      </c>
      <c r="F739" s="22" t="s">
        <v>2822</v>
      </c>
      <c r="G739" s="4" t="s">
        <v>404</v>
      </c>
      <c r="H739" s="4" t="s">
        <v>10</v>
      </c>
      <c r="I739" s="4" t="s">
        <v>407</v>
      </c>
      <c r="J739" s="4" t="s">
        <v>405</v>
      </c>
      <c r="K739" s="4" t="s">
        <v>364</v>
      </c>
      <c r="L739" s="4" t="s">
        <v>206</v>
      </c>
      <c r="M739" s="4" t="s">
        <v>3030</v>
      </c>
      <c r="N739" s="4" t="s">
        <v>3030</v>
      </c>
      <c r="O739" s="4">
        <v>100</v>
      </c>
      <c r="P739" s="5">
        <v>5087</v>
      </c>
      <c r="Q739" s="6">
        <f t="shared" si="48"/>
        <v>2702.4730739500001</v>
      </c>
      <c r="R739" s="7">
        <f t="shared" si="50"/>
        <v>1189.088152538</v>
      </c>
      <c r="S739" s="5">
        <v>0</v>
      </c>
      <c r="T739" s="29">
        <f t="shared" si="49"/>
        <v>1513.384921412</v>
      </c>
    </row>
    <row r="740" spans="1:20" x14ac:dyDescent="0.3">
      <c r="A740" s="28" t="s">
        <v>579</v>
      </c>
      <c r="B740" s="4" t="s">
        <v>374</v>
      </c>
      <c r="C740" s="4" t="s">
        <v>372</v>
      </c>
      <c r="D740" s="4" t="s">
        <v>364</v>
      </c>
      <c r="E740" s="4" t="s">
        <v>206</v>
      </c>
      <c r="F740" s="22" t="s">
        <v>2494</v>
      </c>
      <c r="G740" s="4" t="s">
        <v>412</v>
      </c>
      <c r="H740" s="4" t="s">
        <v>10</v>
      </c>
      <c r="I740" s="4" t="s">
        <v>374</v>
      </c>
      <c r="J740" s="4" t="s">
        <v>372</v>
      </c>
      <c r="K740" s="4" t="s">
        <v>364</v>
      </c>
      <c r="L740" s="4" t="s">
        <v>206</v>
      </c>
      <c r="M740" s="4" t="s">
        <v>3030</v>
      </c>
      <c r="N740" s="4" t="s">
        <v>3030</v>
      </c>
      <c r="O740" s="4">
        <v>100</v>
      </c>
      <c r="P740" s="5">
        <v>8</v>
      </c>
      <c r="Q740" s="6">
        <f t="shared" si="48"/>
        <v>4.2500068000000004</v>
      </c>
      <c r="R740" s="7">
        <f t="shared" si="50"/>
        <v>1.8700029920000001</v>
      </c>
      <c r="S740" s="5">
        <v>0</v>
      </c>
      <c r="T740" s="29">
        <f t="shared" si="49"/>
        <v>2.3800038080000006</v>
      </c>
    </row>
    <row r="741" spans="1:20" x14ac:dyDescent="0.3">
      <c r="A741" s="28" t="s">
        <v>577</v>
      </c>
      <c r="B741" s="4" t="s">
        <v>38</v>
      </c>
      <c r="C741" s="4" t="s">
        <v>39</v>
      </c>
      <c r="D741" s="4" t="s">
        <v>364</v>
      </c>
      <c r="E741" s="4" t="s">
        <v>206</v>
      </c>
      <c r="F741" s="22" t="s">
        <v>2854</v>
      </c>
      <c r="G741" s="4" t="s">
        <v>365</v>
      </c>
      <c r="H741" s="4" t="s">
        <v>10</v>
      </c>
      <c r="I741" s="4" t="s">
        <v>38</v>
      </c>
      <c r="J741" s="4" t="s">
        <v>39</v>
      </c>
      <c r="K741" s="4" t="s">
        <v>364</v>
      </c>
      <c r="L741" s="4" t="s">
        <v>206</v>
      </c>
      <c r="M741" s="4" t="s">
        <v>3030</v>
      </c>
      <c r="N741" s="4" t="s">
        <v>3030</v>
      </c>
      <c r="O741" s="4">
        <v>100</v>
      </c>
      <c r="P741" s="5">
        <v>91</v>
      </c>
      <c r="Q741" s="6">
        <f t="shared" si="48"/>
        <v>48.343827350000005</v>
      </c>
      <c r="R741" s="7">
        <f t="shared" si="50"/>
        <v>21.271284034000001</v>
      </c>
      <c r="S741" s="5">
        <v>0</v>
      </c>
      <c r="T741" s="29">
        <f t="shared" si="49"/>
        <v>27.072543316000004</v>
      </c>
    </row>
    <row r="742" spans="1:20" x14ac:dyDescent="0.3">
      <c r="A742" s="28" t="s">
        <v>770</v>
      </c>
      <c r="B742" s="4" t="s">
        <v>374</v>
      </c>
      <c r="C742" s="4" t="s">
        <v>372</v>
      </c>
      <c r="D742" s="4" t="s">
        <v>364</v>
      </c>
      <c r="E742" s="4" t="s">
        <v>206</v>
      </c>
      <c r="F742" s="22" t="s">
        <v>2764</v>
      </c>
      <c r="G742" s="4" t="s">
        <v>622</v>
      </c>
      <c r="H742" s="4" t="s">
        <v>10</v>
      </c>
      <c r="I742" s="4" t="s">
        <v>374</v>
      </c>
      <c r="J742" s="4" t="s">
        <v>372</v>
      </c>
      <c r="K742" s="4" t="s">
        <v>364</v>
      </c>
      <c r="L742" s="4" t="s">
        <v>206</v>
      </c>
      <c r="M742" s="4" t="s">
        <v>3030</v>
      </c>
      <c r="N742" s="4" t="s">
        <v>3030</v>
      </c>
      <c r="O742" s="4">
        <v>100</v>
      </c>
      <c r="P742" s="5">
        <v>146</v>
      </c>
      <c r="Q742" s="6">
        <f t="shared" si="48"/>
        <v>77.562624100000008</v>
      </c>
      <c r="R742" s="7">
        <f t="shared" si="50"/>
        <v>34.127554604000004</v>
      </c>
      <c r="S742" s="5">
        <v>0</v>
      </c>
      <c r="T742" s="29">
        <f t="shared" si="49"/>
        <v>43.435069496000004</v>
      </c>
    </row>
    <row r="743" spans="1:20" x14ac:dyDescent="0.3">
      <c r="A743" s="28" t="s">
        <v>862</v>
      </c>
      <c r="B743" s="4" t="s">
        <v>378</v>
      </c>
      <c r="C743" s="4" t="s">
        <v>376</v>
      </c>
      <c r="D743" s="4" t="s">
        <v>364</v>
      </c>
      <c r="E743" s="4" t="s">
        <v>206</v>
      </c>
      <c r="F743" s="22" t="s">
        <v>2536</v>
      </c>
      <c r="G743" s="4" t="s">
        <v>379</v>
      </c>
      <c r="H743" s="4" t="s">
        <v>10</v>
      </c>
      <c r="I743" s="4" t="s">
        <v>378</v>
      </c>
      <c r="J743" s="4" t="s">
        <v>376</v>
      </c>
      <c r="K743" s="4" t="s">
        <v>364</v>
      </c>
      <c r="L743" s="4" t="s">
        <v>206</v>
      </c>
      <c r="M743" s="4" t="s">
        <v>3030</v>
      </c>
      <c r="N743" s="4" t="s">
        <v>3030</v>
      </c>
      <c r="O743" s="4">
        <v>100</v>
      </c>
      <c r="P743" s="5">
        <v>8971</v>
      </c>
      <c r="Q743" s="6">
        <f t="shared" si="48"/>
        <v>4765.8513753500001</v>
      </c>
      <c r="R743" s="7">
        <f t="shared" si="50"/>
        <v>2096.9746051540001</v>
      </c>
      <c r="S743" s="5">
        <v>0</v>
      </c>
      <c r="T743" s="29">
        <f t="shared" si="49"/>
        <v>2668.8767701960001</v>
      </c>
    </row>
    <row r="744" spans="1:20" x14ac:dyDescent="0.3">
      <c r="A744" s="28" t="s">
        <v>1549</v>
      </c>
      <c r="B744" s="4" t="s">
        <v>161</v>
      </c>
      <c r="C744" s="4" t="s">
        <v>80</v>
      </c>
      <c r="D744" s="4" t="s">
        <v>1316</v>
      </c>
      <c r="E744" s="4" t="s">
        <v>150</v>
      </c>
      <c r="F744" s="22" t="s">
        <v>2465</v>
      </c>
      <c r="G744" s="4" t="s">
        <v>1548</v>
      </c>
      <c r="H744" s="4" t="s">
        <v>10</v>
      </c>
      <c r="I744" s="4" t="s">
        <v>161</v>
      </c>
      <c r="J744" s="4" t="s">
        <v>80</v>
      </c>
      <c r="K744" s="4" t="s">
        <v>1316</v>
      </c>
      <c r="L744" s="4" t="s">
        <v>150</v>
      </c>
      <c r="M744" s="4" t="s">
        <v>3030</v>
      </c>
      <c r="N744" s="4" t="s">
        <v>3030</v>
      </c>
      <c r="O744" s="4">
        <v>100</v>
      </c>
      <c r="P744" s="5">
        <v>0</v>
      </c>
      <c r="Q744" s="6">
        <f t="shared" si="48"/>
        <v>0</v>
      </c>
      <c r="R744" s="7">
        <f t="shared" si="50"/>
        <v>0</v>
      </c>
      <c r="S744" s="5">
        <v>0</v>
      </c>
      <c r="T744" s="29">
        <f t="shared" si="49"/>
        <v>0</v>
      </c>
    </row>
    <row r="745" spans="1:20" x14ac:dyDescent="0.3">
      <c r="A745" s="28" t="s">
        <v>1482</v>
      </c>
      <c r="B745" s="4" t="s">
        <v>362</v>
      </c>
      <c r="C745" s="4" t="s">
        <v>360</v>
      </c>
      <c r="D745" s="4" t="s">
        <v>1316</v>
      </c>
      <c r="E745" s="4" t="s">
        <v>150</v>
      </c>
      <c r="F745" s="22" t="s">
        <v>2485</v>
      </c>
      <c r="G745" s="4" t="s">
        <v>1480</v>
      </c>
      <c r="H745" s="4" t="s">
        <v>10</v>
      </c>
      <c r="I745" s="4" t="s">
        <v>362</v>
      </c>
      <c r="J745" s="4" t="s">
        <v>360</v>
      </c>
      <c r="K745" s="4" t="s">
        <v>1316</v>
      </c>
      <c r="L745" s="4" t="s">
        <v>150</v>
      </c>
      <c r="M745" s="4" t="s">
        <v>3030</v>
      </c>
      <c r="N745" s="4" t="s">
        <v>3030</v>
      </c>
      <c r="O745" s="4">
        <v>100</v>
      </c>
      <c r="P745" s="5">
        <v>88329</v>
      </c>
      <c r="Q745" s="6">
        <f t="shared" si="48"/>
        <v>46924.856329650007</v>
      </c>
      <c r="R745" s="7">
        <f t="shared" si="50"/>
        <v>20646.936785046004</v>
      </c>
      <c r="S745" s="5">
        <v>0</v>
      </c>
      <c r="T745" s="29">
        <f t="shared" si="49"/>
        <v>26277.919544604003</v>
      </c>
    </row>
    <row r="746" spans="1:20" x14ac:dyDescent="0.3">
      <c r="A746" s="28" t="s">
        <v>724</v>
      </c>
      <c r="B746" s="4" t="s">
        <v>374</v>
      </c>
      <c r="C746" s="4" t="s">
        <v>372</v>
      </c>
      <c r="D746" s="4" t="s">
        <v>364</v>
      </c>
      <c r="E746" s="4" t="s">
        <v>206</v>
      </c>
      <c r="F746" s="22" t="s">
        <v>2484</v>
      </c>
      <c r="G746" s="4" t="s">
        <v>574</v>
      </c>
      <c r="H746" s="4" t="s">
        <v>10</v>
      </c>
      <c r="I746" s="4" t="s">
        <v>374</v>
      </c>
      <c r="J746" s="4" t="s">
        <v>372</v>
      </c>
      <c r="K746" s="4" t="s">
        <v>364</v>
      </c>
      <c r="L746" s="4" t="s">
        <v>206</v>
      </c>
      <c r="M746" s="4" t="s">
        <v>3030</v>
      </c>
      <c r="N746" s="4" t="s">
        <v>3030</v>
      </c>
      <c r="O746" s="4">
        <v>100</v>
      </c>
      <c r="P746" s="5">
        <v>78556</v>
      </c>
      <c r="Q746" s="6">
        <f t="shared" si="48"/>
        <v>41732.941772600003</v>
      </c>
      <c r="R746" s="7">
        <f t="shared" si="50"/>
        <v>18362.494379944001</v>
      </c>
      <c r="S746" s="5">
        <v>0</v>
      </c>
      <c r="T746" s="29">
        <f t="shared" si="49"/>
        <v>23370.447392656002</v>
      </c>
    </row>
    <row r="747" spans="1:20" x14ac:dyDescent="0.3">
      <c r="A747" s="28" t="s">
        <v>567</v>
      </c>
      <c r="B747" s="4" t="s">
        <v>16</v>
      </c>
      <c r="C747" s="4" t="s">
        <v>17</v>
      </c>
      <c r="D747" s="4" t="s">
        <v>364</v>
      </c>
      <c r="E747" s="4" t="s">
        <v>206</v>
      </c>
      <c r="F747" s="22" t="s">
        <v>2475</v>
      </c>
      <c r="G747" s="4" t="s">
        <v>458</v>
      </c>
      <c r="H747" s="4" t="s">
        <v>10</v>
      </c>
      <c r="I747" s="4" t="s">
        <v>16</v>
      </c>
      <c r="J747" s="4" t="s">
        <v>17</v>
      </c>
      <c r="K747" s="4" t="s">
        <v>364</v>
      </c>
      <c r="L747" s="4" t="s">
        <v>206</v>
      </c>
      <c r="M747" s="4" t="s">
        <v>3030</v>
      </c>
      <c r="N747" s="4" t="s">
        <v>3030</v>
      </c>
      <c r="O747" s="4">
        <v>25</v>
      </c>
      <c r="P747" s="5">
        <v>6429</v>
      </c>
      <c r="Q747" s="6">
        <f t="shared" si="48"/>
        <v>3415.4117146500002</v>
      </c>
      <c r="R747" s="7">
        <f t="shared" si="50"/>
        <v>1502.7811544460001</v>
      </c>
      <c r="S747" s="5">
        <v>0</v>
      </c>
      <c r="T747" s="29">
        <f t="shared" si="49"/>
        <v>1912.6305602040002</v>
      </c>
    </row>
    <row r="748" spans="1:20" x14ac:dyDescent="0.3">
      <c r="A748" s="28" t="s">
        <v>567</v>
      </c>
      <c r="B748" s="4" t="s">
        <v>16</v>
      </c>
      <c r="C748" s="4" t="s">
        <v>17</v>
      </c>
      <c r="D748" s="4" t="s">
        <v>364</v>
      </c>
      <c r="E748" s="4" t="s">
        <v>206</v>
      </c>
      <c r="F748" s="22" t="s">
        <v>2851</v>
      </c>
      <c r="G748" s="4" t="s">
        <v>526</v>
      </c>
      <c r="H748" s="4" t="s">
        <v>28</v>
      </c>
      <c r="I748" s="4" t="s">
        <v>16</v>
      </c>
      <c r="J748" s="4" t="s">
        <v>17</v>
      </c>
      <c r="K748" s="4" t="s">
        <v>364</v>
      </c>
      <c r="L748" s="4" t="s">
        <v>206</v>
      </c>
      <c r="M748" s="4" t="s">
        <v>3030</v>
      </c>
      <c r="N748" s="4" t="s">
        <v>3030</v>
      </c>
      <c r="O748" s="4">
        <v>75</v>
      </c>
      <c r="P748" s="5">
        <v>19287</v>
      </c>
      <c r="Q748" s="6">
        <f t="shared" si="48"/>
        <v>10246.235143950002</v>
      </c>
      <c r="R748" s="7">
        <f t="shared" si="50"/>
        <v>4508.3434633380011</v>
      </c>
      <c r="S748" s="5">
        <v>0</v>
      </c>
      <c r="T748" s="29">
        <f t="shared" si="49"/>
        <v>5737.8916806120005</v>
      </c>
    </row>
    <row r="749" spans="1:20" x14ac:dyDescent="0.3">
      <c r="A749" s="28" t="s">
        <v>2103</v>
      </c>
      <c r="B749" s="4" t="s">
        <v>2104</v>
      </c>
      <c r="C749" s="4" t="s">
        <v>2105</v>
      </c>
      <c r="D749" s="4" t="s">
        <v>2101</v>
      </c>
      <c r="E749" s="4" t="s">
        <v>272</v>
      </c>
      <c r="F749" s="22" t="s">
        <v>2612</v>
      </c>
      <c r="G749" s="4" t="s">
        <v>2178</v>
      </c>
      <c r="H749" s="4" t="s">
        <v>28</v>
      </c>
      <c r="I749" s="4" t="s">
        <v>1101</v>
      </c>
      <c r="J749" s="4" t="s">
        <v>1099</v>
      </c>
      <c r="K749" s="4" t="s">
        <v>2167</v>
      </c>
      <c r="L749" s="4" t="s">
        <v>2168</v>
      </c>
      <c r="M749" s="4" t="s">
        <v>3030</v>
      </c>
      <c r="N749" s="4" t="s">
        <v>3030</v>
      </c>
      <c r="O749" s="4">
        <v>33</v>
      </c>
      <c r="P749" s="5">
        <v>258</v>
      </c>
      <c r="Q749" s="6">
        <f t="shared" si="48"/>
        <v>137.06271930000003</v>
      </c>
      <c r="R749" s="7">
        <f t="shared" si="50"/>
        <v>60.307596492000009</v>
      </c>
      <c r="S749" s="5">
        <v>0</v>
      </c>
      <c r="T749" s="29">
        <f t="shared" si="49"/>
        <v>76.75512280800001</v>
      </c>
    </row>
    <row r="750" spans="1:20" x14ac:dyDescent="0.3">
      <c r="A750" s="28" t="s">
        <v>2103</v>
      </c>
      <c r="B750" s="4" t="s">
        <v>2104</v>
      </c>
      <c r="C750" s="4" t="s">
        <v>2105</v>
      </c>
      <c r="D750" s="4" t="s">
        <v>2101</v>
      </c>
      <c r="E750" s="4" t="s">
        <v>272</v>
      </c>
      <c r="F750" s="22" t="s">
        <v>2449</v>
      </c>
      <c r="G750" s="4" t="s">
        <v>2102</v>
      </c>
      <c r="H750" s="4" t="s">
        <v>10</v>
      </c>
      <c r="I750" s="4" t="s">
        <v>2107</v>
      </c>
      <c r="J750" s="4" t="s">
        <v>272</v>
      </c>
      <c r="K750" s="4" t="s">
        <v>2101</v>
      </c>
      <c r="L750" s="4" t="s">
        <v>272</v>
      </c>
      <c r="M750" s="4" t="s">
        <v>3030</v>
      </c>
      <c r="N750" s="4" t="s">
        <v>3030</v>
      </c>
      <c r="O750" s="4">
        <v>0</v>
      </c>
      <c r="P750" s="5">
        <v>0</v>
      </c>
      <c r="Q750" s="6">
        <f t="shared" si="48"/>
        <v>0</v>
      </c>
      <c r="R750" s="7">
        <f t="shared" si="50"/>
        <v>0</v>
      </c>
      <c r="S750" s="5">
        <v>0</v>
      </c>
      <c r="T750" s="29">
        <f t="shared" si="49"/>
        <v>0</v>
      </c>
    </row>
    <row r="751" spans="1:20" x14ac:dyDescent="0.3">
      <c r="A751" s="28" t="s">
        <v>2103</v>
      </c>
      <c r="B751" s="4" t="s">
        <v>2104</v>
      </c>
      <c r="C751" s="4" t="s">
        <v>2105</v>
      </c>
      <c r="D751" s="4" t="s">
        <v>2101</v>
      </c>
      <c r="E751" s="4" t="s">
        <v>272</v>
      </c>
      <c r="F751" s="22" t="s">
        <v>2449</v>
      </c>
      <c r="G751" s="4" t="s">
        <v>2102</v>
      </c>
      <c r="H751" s="4" t="s">
        <v>10</v>
      </c>
      <c r="I751" s="4" t="s">
        <v>2104</v>
      </c>
      <c r="J751" s="4" t="s">
        <v>2105</v>
      </c>
      <c r="K751" s="4" t="s">
        <v>2101</v>
      </c>
      <c r="L751" s="4" t="s">
        <v>272</v>
      </c>
      <c r="M751" s="4" t="s">
        <v>3030</v>
      </c>
      <c r="N751" s="4" t="s">
        <v>3030</v>
      </c>
      <c r="O751" s="4">
        <v>34</v>
      </c>
      <c r="P751" s="5">
        <v>265</v>
      </c>
      <c r="Q751" s="6">
        <f t="shared" si="48"/>
        <v>140.78147525</v>
      </c>
      <c r="R751" s="7">
        <f t="shared" si="50"/>
        <v>61.943849110000002</v>
      </c>
      <c r="S751" s="5">
        <v>0</v>
      </c>
      <c r="T751" s="29">
        <f t="shared" si="49"/>
        <v>78.837626139999998</v>
      </c>
    </row>
    <row r="752" spans="1:20" x14ac:dyDescent="0.3">
      <c r="A752" s="28" t="s">
        <v>2103</v>
      </c>
      <c r="B752" s="4" t="s">
        <v>2104</v>
      </c>
      <c r="C752" s="4" t="s">
        <v>2105</v>
      </c>
      <c r="D752" s="4" t="s">
        <v>2101</v>
      </c>
      <c r="E752" s="4" t="s">
        <v>272</v>
      </c>
      <c r="F752" s="22" t="s">
        <v>2803</v>
      </c>
      <c r="G752" s="4" t="s">
        <v>2106</v>
      </c>
      <c r="H752" s="4" t="s">
        <v>54</v>
      </c>
      <c r="I752" s="4" t="s">
        <v>2107</v>
      </c>
      <c r="J752" s="4" t="s">
        <v>272</v>
      </c>
      <c r="K752" s="4" t="s">
        <v>2101</v>
      </c>
      <c r="L752" s="4" t="s">
        <v>272</v>
      </c>
      <c r="M752" s="4" t="s">
        <v>3030</v>
      </c>
      <c r="N752" s="4" t="s">
        <v>3030</v>
      </c>
      <c r="O752" s="4">
        <v>0</v>
      </c>
      <c r="P752" s="5">
        <v>0</v>
      </c>
      <c r="Q752" s="6">
        <f t="shared" si="48"/>
        <v>0</v>
      </c>
      <c r="R752" s="7">
        <f t="shared" si="50"/>
        <v>0</v>
      </c>
      <c r="S752" s="5">
        <v>0</v>
      </c>
      <c r="T752" s="29">
        <f t="shared" si="49"/>
        <v>0</v>
      </c>
    </row>
    <row r="753" spans="1:20" x14ac:dyDescent="0.3">
      <c r="A753" s="28" t="s">
        <v>2103</v>
      </c>
      <c r="B753" s="4" t="s">
        <v>2104</v>
      </c>
      <c r="C753" s="4" t="s">
        <v>2105</v>
      </c>
      <c r="D753" s="4" t="s">
        <v>2101</v>
      </c>
      <c r="E753" s="4" t="s">
        <v>272</v>
      </c>
      <c r="F753" s="22" t="s">
        <v>2803</v>
      </c>
      <c r="G753" s="4" t="s">
        <v>2106</v>
      </c>
      <c r="H753" s="4" t="s">
        <v>54</v>
      </c>
      <c r="I753" s="4" t="s">
        <v>2104</v>
      </c>
      <c r="J753" s="4" t="s">
        <v>2105</v>
      </c>
      <c r="K753" s="4" t="s">
        <v>2101</v>
      </c>
      <c r="L753" s="4" t="s">
        <v>272</v>
      </c>
      <c r="M753" s="4" t="s">
        <v>3030</v>
      </c>
      <c r="N753" s="4" t="s">
        <v>3030</v>
      </c>
      <c r="O753" s="4">
        <v>33</v>
      </c>
      <c r="P753" s="5">
        <v>258</v>
      </c>
      <c r="Q753" s="6">
        <f t="shared" si="48"/>
        <v>137.06271930000003</v>
      </c>
      <c r="R753" s="7">
        <f t="shared" si="50"/>
        <v>60.307596492000009</v>
      </c>
      <c r="S753" s="5">
        <v>0</v>
      </c>
      <c r="T753" s="29">
        <f t="shared" si="49"/>
        <v>76.75512280800001</v>
      </c>
    </row>
    <row r="754" spans="1:20" x14ac:dyDescent="0.3">
      <c r="A754" s="28" t="s">
        <v>793</v>
      </c>
      <c r="B754" s="4" t="s">
        <v>16</v>
      </c>
      <c r="C754" s="4" t="s">
        <v>17</v>
      </c>
      <c r="D754" s="4" t="s">
        <v>364</v>
      </c>
      <c r="E754" s="4" t="s">
        <v>206</v>
      </c>
      <c r="F754" s="22" t="s">
        <v>2528</v>
      </c>
      <c r="G754" s="4" t="s">
        <v>434</v>
      </c>
      <c r="H754" s="4" t="s">
        <v>10</v>
      </c>
      <c r="I754" s="4" t="s">
        <v>16</v>
      </c>
      <c r="J754" s="4" t="s">
        <v>17</v>
      </c>
      <c r="K754" s="4" t="s">
        <v>364</v>
      </c>
      <c r="L754" s="4" t="s">
        <v>206</v>
      </c>
      <c r="M754" s="4" t="s">
        <v>3030</v>
      </c>
      <c r="N754" s="4" t="s">
        <v>3030</v>
      </c>
      <c r="O754" s="4">
        <v>60</v>
      </c>
      <c r="P754" s="5">
        <v>13028</v>
      </c>
      <c r="Q754" s="6">
        <f t="shared" si="48"/>
        <v>6921.1360738000003</v>
      </c>
      <c r="R754" s="7">
        <f t="shared" si="50"/>
        <v>3045.2998724720001</v>
      </c>
      <c r="S754" s="5">
        <v>0</v>
      </c>
      <c r="T754" s="29">
        <f t="shared" si="49"/>
        <v>3875.8362013280002</v>
      </c>
    </row>
    <row r="755" spans="1:20" x14ac:dyDescent="0.3">
      <c r="A755" s="28" t="s">
        <v>793</v>
      </c>
      <c r="B755" s="4" t="s">
        <v>16</v>
      </c>
      <c r="C755" s="4" t="s">
        <v>17</v>
      </c>
      <c r="D755" s="4" t="s">
        <v>364</v>
      </c>
      <c r="E755" s="4" t="s">
        <v>206</v>
      </c>
      <c r="F755" s="22" t="s">
        <v>2508</v>
      </c>
      <c r="G755" s="4" t="s">
        <v>794</v>
      </c>
      <c r="H755" s="4" t="s">
        <v>28</v>
      </c>
      <c r="I755" s="4" t="s">
        <v>16</v>
      </c>
      <c r="J755" s="4" t="s">
        <v>17</v>
      </c>
      <c r="K755" s="4" t="s">
        <v>364</v>
      </c>
      <c r="L755" s="4" t="s">
        <v>206</v>
      </c>
      <c r="M755" s="4" t="s">
        <v>3030</v>
      </c>
      <c r="N755" s="4" t="s">
        <v>3030</v>
      </c>
      <c r="O755" s="4">
        <v>20</v>
      </c>
      <c r="P755" s="5">
        <v>4342</v>
      </c>
      <c r="Q755" s="6">
        <f t="shared" si="48"/>
        <v>2306.6911907000003</v>
      </c>
      <c r="R755" s="7">
        <f t="shared" si="50"/>
        <v>1014.9441239080002</v>
      </c>
      <c r="S755" s="5">
        <v>0</v>
      </c>
      <c r="T755" s="29">
        <f t="shared" si="49"/>
        <v>1291.7470667920002</v>
      </c>
    </row>
    <row r="756" spans="1:20" x14ac:dyDescent="0.3">
      <c r="A756" s="28" t="s">
        <v>793</v>
      </c>
      <c r="B756" s="4" t="s">
        <v>16</v>
      </c>
      <c r="C756" s="4" t="s">
        <v>17</v>
      </c>
      <c r="D756" s="4" t="s">
        <v>364</v>
      </c>
      <c r="E756" s="4" t="s">
        <v>206</v>
      </c>
      <c r="F756" s="22" t="s">
        <v>2412</v>
      </c>
      <c r="G756" s="4" t="s">
        <v>393</v>
      </c>
      <c r="H756" s="4" t="s">
        <v>54</v>
      </c>
      <c r="I756" s="4" t="s">
        <v>16</v>
      </c>
      <c r="J756" s="4" t="s">
        <v>17</v>
      </c>
      <c r="K756" s="4" t="s">
        <v>364</v>
      </c>
      <c r="L756" s="4" t="s">
        <v>206</v>
      </c>
      <c r="M756" s="4" t="s">
        <v>3030</v>
      </c>
      <c r="N756" s="4" t="s">
        <v>3030</v>
      </c>
      <c r="O756" s="4">
        <v>20</v>
      </c>
      <c r="P756" s="5">
        <v>4342</v>
      </c>
      <c r="Q756" s="6">
        <f t="shared" si="48"/>
        <v>2306.6911907000003</v>
      </c>
      <c r="R756" s="7">
        <f t="shared" si="50"/>
        <v>1014.9441239080002</v>
      </c>
      <c r="S756" s="5">
        <v>0</v>
      </c>
      <c r="T756" s="29">
        <f t="shared" si="49"/>
        <v>1291.7470667920002</v>
      </c>
    </row>
    <row r="757" spans="1:20" x14ac:dyDescent="0.3">
      <c r="A757" s="28" t="s">
        <v>932</v>
      </c>
      <c r="B757" s="4" t="s">
        <v>16</v>
      </c>
      <c r="C757" s="4" t="s">
        <v>17</v>
      </c>
      <c r="D757" s="4" t="s">
        <v>364</v>
      </c>
      <c r="E757" s="4" t="s">
        <v>206</v>
      </c>
      <c r="F757" s="22" t="s">
        <v>2528</v>
      </c>
      <c r="G757" s="4" t="s">
        <v>434</v>
      </c>
      <c r="H757" s="4" t="s">
        <v>10</v>
      </c>
      <c r="I757" s="4" t="s">
        <v>16</v>
      </c>
      <c r="J757" s="4" t="s">
        <v>17</v>
      </c>
      <c r="K757" s="4" t="s">
        <v>364</v>
      </c>
      <c r="L757" s="4" t="s">
        <v>206</v>
      </c>
      <c r="M757" s="4" t="s">
        <v>3030</v>
      </c>
      <c r="N757" s="4" t="s">
        <v>3030</v>
      </c>
      <c r="O757" s="4">
        <v>60</v>
      </c>
      <c r="P757" s="5">
        <v>7921</v>
      </c>
      <c r="Q757" s="6">
        <f t="shared" si="48"/>
        <v>4208.0379828500008</v>
      </c>
      <c r="R757" s="7">
        <f t="shared" si="50"/>
        <v>1851.5367124540003</v>
      </c>
      <c r="S757" s="5">
        <v>0</v>
      </c>
      <c r="T757" s="29">
        <f t="shared" si="49"/>
        <v>2356.5012703960006</v>
      </c>
    </row>
    <row r="758" spans="1:20" x14ac:dyDescent="0.3">
      <c r="A758" s="28" t="s">
        <v>932</v>
      </c>
      <c r="B758" s="4" t="s">
        <v>16</v>
      </c>
      <c r="C758" s="4" t="s">
        <v>17</v>
      </c>
      <c r="D758" s="4" t="s">
        <v>364</v>
      </c>
      <c r="E758" s="4" t="s">
        <v>206</v>
      </c>
      <c r="F758" s="22" t="s">
        <v>2508</v>
      </c>
      <c r="G758" s="4" t="s">
        <v>794</v>
      </c>
      <c r="H758" s="4" t="s">
        <v>54</v>
      </c>
      <c r="I758" s="4" t="s">
        <v>16</v>
      </c>
      <c r="J758" s="4" t="s">
        <v>17</v>
      </c>
      <c r="K758" s="4" t="s">
        <v>364</v>
      </c>
      <c r="L758" s="4" t="s">
        <v>206</v>
      </c>
      <c r="M758" s="4" t="s">
        <v>3030</v>
      </c>
      <c r="N758" s="4" t="s">
        <v>3030</v>
      </c>
      <c r="O758" s="4">
        <v>20</v>
      </c>
      <c r="P758" s="5">
        <v>2640</v>
      </c>
      <c r="Q758" s="6">
        <f t="shared" si="48"/>
        <v>1402.5022440000002</v>
      </c>
      <c r="R758" s="7">
        <f t="shared" si="50"/>
        <v>617.10098736000009</v>
      </c>
      <c r="S758" s="5">
        <v>0</v>
      </c>
      <c r="T758" s="29">
        <f t="shared" si="49"/>
        <v>785.40125664000016</v>
      </c>
    </row>
    <row r="759" spans="1:20" x14ac:dyDescent="0.3">
      <c r="A759" s="28" t="s">
        <v>932</v>
      </c>
      <c r="B759" s="4" t="s">
        <v>16</v>
      </c>
      <c r="C759" s="4" t="s">
        <v>17</v>
      </c>
      <c r="D759" s="4" t="s">
        <v>364</v>
      </c>
      <c r="E759" s="4" t="s">
        <v>206</v>
      </c>
      <c r="F759" s="22" t="s">
        <v>2412</v>
      </c>
      <c r="G759" s="4" t="s">
        <v>393</v>
      </c>
      <c r="H759" s="4" t="s">
        <v>54</v>
      </c>
      <c r="I759" s="4" t="s">
        <v>16</v>
      </c>
      <c r="J759" s="4" t="s">
        <v>17</v>
      </c>
      <c r="K759" s="4" t="s">
        <v>364</v>
      </c>
      <c r="L759" s="4" t="s">
        <v>206</v>
      </c>
      <c r="M759" s="4" t="s">
        <v>3030</v>
      </c>
      <c r="N759" s="4" t="s">
        <v>3030</v>
      </c>
      <c r="O759" s="4">
        <v>20</v>
      </c>
      <c r="P759" s="5">
        <v>2640</v>
      </c>
      <c r="Q759" s="6">
        <f t="shared" si="48"/>
        <v>1402.5022440000002</v>
      </c>
      <c r="R759" s="7">
        <f t="shared" si="50"/>
        <v>617.10098736000009</v>
      </c>
      <c r="S759" s="5">
        <v>0</v>
      </c>
      <c r="T759" s="29">
        <f t="shared" si="49"/>
        <v>785.40125664000016</v>
      </c>
    </row>
    <row r="760" spans="1:20" x14ac:dyDescent="0.3">
      <c r="A760" s="28" t="s">
        <v>1439</v>
      </c>
      <c r="B760" s="4" t="s">
        <v>822</v>
      </c>
      <c r="C760" s="4" t="s">
        <v>820</v>
      </c>
      <c r="D760" s="4" t="s">
        <v>1316</v>
      </c>
      <c r="E760" s="4" t="s">
        <v>150</v>
      </c>
      <c r="F760" s="22" t="s">
        <v>2769</v>
      </c>
      <c r="G760" s="4" t="s">
        <v>819</v>
      </c>
      <c r="H760" s="4" t="s">
        <v>10</v>
      </c>
      <c r="I760" s="4" t="s">
        <v>498</v>
      </c>
      <c r="J760" s="4" t="s">
        <v>147</v>
      </c>
      <c r="K760" s="4" t="s">
        <v>1316</v>
      </c>
      <c r="L760" s="4" t="s">
        <v>150</v>
      </c>
      <c r="M760" s="4" t="s">
        <v>3030</v>
      </c>
      <c r="N760" s="4" t="s">
        <v>3030</v>
      </c>
      <c r="O760" s="4">
        <v>50</v>
      </c>
      <c r="P760" s="5">
        <v>0</v>
      </c>
      <c r="Q760" s="6">
        <f t="shared" si="48"/>
        <v>0</v>
      </c>
      <c r="R760" s="7">
        <f t="shared" si="50"/>
        <v>0</v>
      </c>
      <c r="S760" s="5">
        <v>0</v>
      </c>
      <c r="T760" s="29">
        <f t="shared" si="49"/>
        <v>0</v>
      </c>
    </row>
    <row r="761" spans="1:20" x14ac:dyDescent="0.3">
      <c r="A761" s="28" t="s">
        <v>1439</v>
      </c>
      <c r="B761" s="4" t="s">
        <v>822</v>
      </c>
      <c r="C761" s="4" t="s">
        <v>820</v>
      </c>
      <c r="D761" s="4" t="s">
        <v>1316</v>
      </c>
      <c r="E761" s="4" t="s">
        <v>150</v>
      </c>
      <c r="F761" s="22" t="s">
        <v>2769</v>
      </c>
      <c r="G761" s="4" t="s">
        <v>819</v>
      </c>
      <c r="H761" s="4" t="s">
        <v>10</v>
      </c>
      <c r="I761" s="4" t="s">
        <v>822</v>
      </c>
      <c r="J761" s="4" t="s">
        <v>820</v>
      </c>
      <c r="K761" s="4" t="s">
        <v>1316</v>
      </c>
      <c r="L761" s="4" t="s">
        <v>150</v>
      </c>
      <c r="M761" s="4" t="s">
        <v>3030</v>
      </c>
      <c r="N761" s="4" t="s">
        <v>3030</v>
      </c>
      <c r="O761" s="4">
        <v>50</v>
      </c>
      <c r="P761" s="5">
        <v>0</v>
      </c>
      <c r="Q761" s="6">
        <f t="shared" si="48"/>
        <v>0</v>
      </c>
      <c r="R761" s="7">
        <f t="shared" si="50"/>
        <v>0</v>
      </c>
      <c r="S761" s="5">
        <v>0</v>
      </c>
      <c r="T761" s="29">
        <f t="shared" si="49"/>
        <v>0</v>
      </c>
    </row>
    <row r="762" spans="1:20" x14ac:dyDescent="0.3">
      <c r="A762" s="28" t="s">
        <v>778</v>
      </c>
      <c r="B762" s="4" t="s">
        <v>16</v>
      </c>
      <c r="C762" s="4" t="s">
        <v>17</v>
      </c>
      <c r="D762" s="4" t="s">
        <v>364</v>
      </c>
      <c r="E762" s="4" t="s">
        <v>206</v>
      </c>
      <c r="F762" s="22" t="s">
        <v>2509</v>
      </c>
      <c r="G762" s="4" t="s">
        <v>472</v>
      </c>
      <c r="H762" s="4" t="s">
        <v>10</v>
      </c>
      <c r="I762" s="4" t="s">
        <v>16</v>
      </c>
      <c r="J762" s="4" t="s">
        <v>17</v>
      </c>
      <c r="K762" s="4" t="s">
        <v>364</v>
      </c>
      <c r="L762" s="4" t="s">
        <v>206</v>
      </c>
      <c r="M762" s="4" t="s">
        <v>3030</v>
      </c>
      <c r="N762" s="4" t="s">
        <v>3030</v>
      </c>
      <c r="O762" s="4">
        <v>100</v>
      </c>
      <c r="P762" s="5">
        <v>7</v>
      </c>
      <c r="Q762" s="6">
        <f t="shared" si="48"/>
        <v>3.7187559500000003</v>
      </c>
      <c r="R762" s="7">
        <f t="shared" si="50"/>
        <v>1.6362526180000001</v>
      </c>
      <c r="S762" s="5">
        <v>0</v>
      </c>
      <c r="T762" s="29">
        <f t="shared" si="49"/>
        <v>2.0825033319999999</v>
      </c>
    </row>
    <row r="763" spans="1:20" x14ac:dyDescent="0.3">
      <c r="A763" s="28" t="s">
        <v>325</v>
      </c>
      <c r="B763" s="4" t="s">
        <v>152</v>
      </c>
      <c r="C763" s="4" t="s">
        <v>153</v>
      </c>
      <c r="D763" s="4" t="s">
        <v>142</v>
      </c>
      <c r="E763" s="4" t="s">
        <v>178</v>
      </c>
      <c r="F763" s="22" t="s">
        <v>2700</v>
      </c>
      <c r="G763" s="4" t="s">
        <v>300</v>
      </c>
      <c r="H763" s="4" t="s">
        <v>28</v>
      </c>
      <c r="I763" s="4" t="s">
        <v>152</v>
      </c>
      <c r="J763" s="4" t="s">
        <v>153</v>
      </c>
      <c r="K763" s="4" t="s">
        <v>142</v>
      </c>
      <c r="L763" s="4" t="s">
        <v>178</v>
      </c>
      <c r="M763" s="4" t="s">
        <v>3030</v>
      </c>
      <c r="N763" s="4" t="s">
        <v>3030</v>
      </c>
      <c r="O763" s="4">
        <v>35</v>
      </c>
      <c r="P763" s="5">
        <v>2022</v>
      </c>
      <c r="Q763" s="6">
        <f t="shared" si="48"/>
        <v>1074.1892187000001</v>
      </c>
      <c r="R763" s="7">
        <f t="shared" si="50"/>
        <v>472.64325622800004</v>
      </c>
      <c r="S763" s="5">
        <v>0</v>
      </c>
      <c r="T763" s="29">
        <f t="shared" si="49"/>
        <v>601.54596247200004</v>
      </c>
    </row>
    <row r="764" spans="1:20" x14ac:dyDescent="0.3">
      <c r="A764" s="28" t="s">
        <v>325</v>
      </c>
      <c r="B764" s="4" t="s">
        <v>152</v>
      </c>
      <c r="C764" s="4" t="s">
        <v>153</v>
      </c>
      <c r="D764" s="4" t="s">
        <v>142</v>
      </c>
      <c r="E764" s="4" t="s">
        <v>178</v>
      </c>
      <c r="F764" s="22" t="s">
        <v>2500</v>
      </c>
      <c r="G764" s="4" t="s">
        <v>324</v>
      </c>
      <c r="H764" s="4" t="s">
        <v>10</v>
      </c>
      <c r="I764" s="4" t="s">
        <v>152</v>
      </c>
      <c r="J764" s="4" t="s">
        <v>153</v>
      </c>
      <c r="K764" s="4" t="s">
        <v>142</v>
      </c>
      <c r="L764" s="4" t="s">
        <v>178</v>
      </c>
      <c r="M764" s="4" t="s">
        <v>3030</v>
      </c>
      <c r="N764" s="4" t="s">
        <v>3030</v>
      </c>
      <c r="O764" s="4">
        <v>35</v>
      </c>
      <c r="P764" s="5">
        <v>2022</v>
      </c>
      <c r="Q764" s="6">
        <f t="shared" si="48"/>
        <v>1074.1892187000001</v>
      </c>
      <c r="R764" s="7">
        <f t="shared" si="50"/>
        <v>472.64325622800004</v>
      </c>
      <c r="S764" s="5">
        <v>0</v>
      </c>
      <c r="T764" s="29">
        <f t="shared" si="49"/>
        <v>601.54596247200004</v>
      </c>
    </row>
    <row r="765" spans="1:20" x14ac:dyDescent="0.3">
      <c r="A765" s="28" t="s">
        <v>325</v>
      </c>
      <c r="B765" s="4" t="s">
        <v>152</v>
      </c>
      <c r="C765" s="4" t="s">
        <v>153</v>
      </c>
      <c r="D765" s="4" t="s">
        <v>142</v>
      </c>
      <c r="E765" s="4" t="s">
        <v>178</v>
      </c>
      <c r="F765" s="22" t="s">
        <v>2831</v>
      </c>
      <c r="G765" s="4" t="s">
        <v>326</v>
      </c>
      <c r="H765" s="4" t="s">
        <v>54</v>
      </c>
      <c r="I765" s="4" t="s">
        <v>152</v>
      </c>
      <c r="J765" s="4" t="s">
        <v>153</v>
      </c>
      <c r="K765" s="4" t="s">
        <v>142</v>
      </c>
      <c r="L765" s="4" t="s">
        <v>178</v>
      </c>
      <c r="M765" s="4" t="s">
        <v>3030</v>
      </c>
      <c r="N765" s="4" t="s">
        <v>3030</v>
      </c>
      <c r="O765" s="4">
        <v>30</v>
      </c>
      <c r="P765" s="5">
        <v>1737</v>
      </c>
      <c r="Q765" s="6">
        <f t="shared" si="48"/>
        <v>922.78272645000004</v>
      </c>
      <c r="R765" s="7">
        <f t="shared" si="50"/>
        <v>406.02439963800003</v>
      </c>
      <c r="S765" s="5">
        <v>0</v>
      </c>
      <c r="T765" s="29">
        <f t="shared" si="49"/>
        <v>516.75832681199995</v>
      </c>
    </row>
    <row r="766" spans="1:20" x14ac:dyDescent="0.3">
      <c r="A766" s="28" t="s">
        <v>1238</v>
      </c>
      <c r="B766" s="4" t="s">
        <v>1034</v>
      </c>
      <c r="C766" s="4" t="s">
        <v>170</v>
      </c>
      <c r="D766" s="4" t="s">
        <v>995</v>
      </c>
      <c r="E766" s="4" t="s">
        <v>3037</v>
      </c>
      <c r="F766" s="22" t="s">
        <v>2889</v>
      </c>
      <c r="G766" s="4" t="s">
        <v>1001</v>
      </c>
      <c r="H766" s="4" t="s">
        <v>54</v>
      </c>
      <c r="I766" s="4" t="s">
        <v>192</v>
      </c>
      <c r="J766" s="4" t="s">
        <v>190</v>
      </c>
      <c r="K766" s="4" t="s">
        <v>995</v>
      </c>
      <c r="L766" s="4" t="s">
        <v>3037</v>
      </c>
      <c r="M766" s="4" t="s">
        <v>3030</v>
      </c>
      <c r="N766" s="4" t="s">
        <v>3030</v>
      </c>
      <c r="O766" s="4">
        <v>1</v>
      </c>
      <c r="P766" s="5">
        <v>289</v>
      </c>
      <c r="Q766" s="6">
        <f t="shared" si="48"/>
        <v>153.53149565000001</v>
      </c>
      <c r="R766" s="7">
        <f t="shared" si="50"/>
        <v>67.553858086000005</v>
      </c>
      <c r="S766" s="5">
        <v>0</v>
      </c>
      <c r="T766" s="29">
        <f t="shared" si="49"/>
        <v>85.977637564000005</v>
      </c>
    </row>
    <row r="767" spans="1:20" x14ac:dyDescent="0.3">
      <c r="A767" s="28" t="s">
        <v>1238</v>
      </c>
      <c r="B767" s="4" t="s">
        <v>1034</v>
      </c>
      <c r="C767" s="4" t="s">
        <v>170</v>
      </c>
      <c r="D767" s="4" t="s">
        <v>995</v>
      </c>
      <c r="E767" s="4" t="s">
        <v>3037</v>
      </c>
      <c r="F767" s="22" t="s">
        <v>2889</v>
      </c>
      <c r="G767" s="4" t="s">
        <v>1001</v>
      </c>
      <c r="H767" s="4" t="s">
        <v>54</v>
      </c>
      <c r="I767" s="4" t="s">
        <v>82</v>
      </c>
      <c r="J767" s="4" t="s">
        <v>83</v>
      </c>
      <c r="K767" s="4" t="s">
        <v>2071</v>
      </c>
      <c r="L767" s="4" t="s">
        <v>3020</v>
      </c>
      <c r="M767" s="4" t="s">
        <v>995</v>
      </c>
      <c r="N767" s="4" t="s">
        <v>3027</v>
      </c>
      <c r="O767" s="4">
        <v>4</v>
      </c>
      <c r="P767" s="5">
        <v>1153</v>
      </c>
      <c r="Q767" s="6">
        <f t="shared" si="48"/>
        <v>612.53223005000007</v>
      </c>
      <c r="R767" s="7">
        <v>0</v>
      </c>
      <c r="S767" s="7">
        <f>Q767-R767</f>
        <v>612.53223005000007</v>
      </c>
      <c r="T767" s="29">
        <f t="shared" si="49"/>
        <v>0</v>
      </c>
    </row>
    <row r="768" spans="1:20" x14ac:dyDescent="0.3">
      <c r="A768" s="28" t="s">
        <v>1238</v>
      </c>
      <c r="B768" s="4" t="s">
        <v>1034</v>
      </c>
      <c r="C768" s="4" t="s">
        <v>170</v>
      </c>
      <c r="D768" s="4" t="s">
        <v>995</v>
      </c>
      <c r="E768" s="4" t="s">
        <v>3037</v>
      </c>
      <c r="F768" s="22" t="s">
        <v>2477</v>
      </c>
      <c r="G768" s="4" t="s">
        <v>1195</v>
      </c>
      <c r="H768" s="4" t="s">
        <v>10</v>
      </c>
      <c r="I768" s="4" t="s">
        <v>1034</v>
      </c>
      <c r="J768" s="4" t="s">
        <v>170</v>
      </c>
      <c r="K768" s="4" t="s">
        <v>995</v>
      </c>
      <c r="L768" s="4" t="s">
        <v>3037</v>
      </c>
      <c r="M768" s="4" t="s">
        <v>3030</v>
      </c>
      <c r="N768" s="4" t="s">
        <v>3030</v>
      </c>
      <c r="O768" s="4">
        <v>95</v>
      </c>
      <c r="P768" s="5">
        <v>27386</v>
      </c>
      <c r="Q768" s="6">
        <f t="shared" si="48"/>
        <v>14548.835778100001</v>
      </c>
      <c r="R768" s="7">
        <f t="shared" ref="R768:R780" si="51">Q768*0.44</f>
        <v>6401.487742364001</v>
      </c>
      <c r="S768" s="5">
        <v>0</v>
      </c>
      <c r="T768" s="29">
        <f t="shared" si="49"/>
        <v>8147.3480357360004</v>
      </c>
    </row>
    <row r="769" spans="1:20" x14ac:dyDescent="0.3">
      <c r="A769" s="28" t="s">
        <v>382</v>
      </c>
      <c r="B769" s="4" t="s">
        <v>38</v>
      </c>
      <c r="C769" s="4" t="s">
        <v>39</v>
      </c>
      <c r="D769" s="4" t="s">
        <v>364</v>
      </c>
      <c r="E769" s="4" t="s">
        <v>206</v>
      </c>
      <c r="F769" s="22" t="s">
        <v>2854</v>
      </c>
      <c r="G769" s="4" t="s">
        <v>365</v>
      </c>
      <c r="H769" s="4" t="s">
        <v>10</v>
      </c>
      <c r="I769" s="4" t="s">
        <v>38</v>
      </c>
      <c r="J769" s="4" t="s">
        <v>39</v>
      </c>
      <c r="K769" s="4" t="s">
        <v>364</v>
      </c>
      <c r="L769" s="4" t="s">
        <v>206</v>
      </c>
      <c r="M769" s="4" t="s">
        <v>3030</v>
      </c>
      <c r="N769" s="4" t="s">
        <v>3030</v>
      </c>
      <c r="O769" s="4">
        <v>100</v>
      </c>
      <c r="P769" s="5">
        <v>0</v>
      </c>
      <c r="Q769" s="6">
        <f t="shared" si="48"/>
        <v>0</v>
      </c>
      <c r="R769" s="7">
        <f t="shared" si="51"/>
        <v>0</v>
      </c>
      <c r="S769" s="5">
        <v>0</v>
      </c>
      <c r="T769" s="29">
        <f t="shared" si="49"/>
        <v>0</v>
      </c>
    </row>
    <row r="770" spans="1:20" x14ac:dyDescent="0.3">
      <c r="A770" s="28" t="s">
        <v>1174</v>
      </c>
      <c r="B770" s="4" t="s">
        <v>221</v>
      </c>
      <c r="C770" s="4" t="s">
        <v>219</v>
      </c>
      <c r="D770" s="4" t="s">
        <v>995</v>
      </c>
      <c r="E770" s="4" t="s">
        <v>3037</v>
      </c>
      <c r="F770" s="22" t="s">
        <v>2936</v>
      </c>
      <c r="G770" s="4" t="s">
        <v>1173</v>
      </c>
      <c r="H770" s="4" t="s">
        <v>10</v>
      </c>
      <c r="I770" s="4" t="s">
        <v>221</v>
      </c>
      <c r="J770" s="4" t="s">
        <v>219</v>
      </c>
      <c r="K770" s="4" t="s">
        <v>995</v>
      </c>
      <c r="L770" s="4" t="s">
        <v>3037</v>
      </c>
      <c r="M770" s="4" t="s">
        <v>3030</v>
      </c>
      <c r="N770" s="4" t="s">
        <v>3030</v>
      </c>
      <c r="O770" s="4">
        <v>100</v>
      </c>
      <c r="P770" s="5">
        <v>45667</v>
      </c>
      <c r="Q770" s="6">
        <f t="shared" si="48"/>
        <v>24260.632566950004</v>
      </c>
      <c r="R770" s="7">
        <f t="shared" si="51"/>
        <v>10674.678329458002</v>
      </c>
      <c r="S770" s="5">
        <v>0</v>
      </c>
      <c r="T770" s="29">
        <f t="shared" si="49"/>
        <v>13585.954237492002</v>
      </c>
    </row>
    <row r="771" spans="1:20" x14ac:dyDescent="0.3">
      <c r="A771" s="28" t="s">
        <v>1058</v>
      </c>
      <c r="B771" s="4" t="s">
        <v>1029</v>
      </c>
      <c r="C771" s="4" t="s">
        <v>1030</v>
      </c>
      <c r="D771" s="4" t="s">
        <v>995</v>
      </c>
      <c r="E771" s="4" t="s">
        <v>3037</v>
      </c>
      <c r="F771" s="22" t="s">
        <v>2990</v>
      </c>
      <c r="G771" s="4" t="s">
        <v>1026</v>
      </c>
      <c r="H771" s="4" t="s">
        <v>10</v>
      </c>
      <c r="I771" s="4" t="s">
        <v>1031</v>
      </c>
      <c r="J771" s="4" t="s">
        <v>1027</v>
      </c>
      <c r="K771" s="4" t="s">
        <v>995</v>
      </c>
      <c r="L771" s="4" t="s">
        <v>3037</v>
      </c>
      <c r="M771" s="4" t="s">
        <v>3030</v>
      </c>
      <c r="N771" s="4" t="s">
        <v>3030</v>
      </c>
      <c r="O771" s="4">
        <v>100</v>
      </c>
      <c r="P771" s="5">
        <v>245</v>
      </c>
      <c r="Q771" s="6">
        <f t="shared" si="48"/>
        <v>130.15645825000001</v>
      </c>
      <c r="R771" s="7">
        <f t="shared" si="51"/>
        <v>57.268841630000004</v>
      </c>
      <c r="S771" s="5">
        <v>0</v>
      </c>
      <c r="T771" s="29">
        <f t="shared" si="49"/>
        <v>72.887616620000017</v>
      </c>
    </row>
    <row r="772" spans="1:20" x14ac:dyDescent="0.3">
      <c r="A772" s="28" t="s">
        <v>1058</v>
      </c>
      <c r="B772" s="4" t="s">
        <v>1029</v>
      </c>
      <c r="C772" s="4" t="s">
        <v>1030</v>
      </c>
      <c r="D772" s="4" t="s">
        <v>995</v>
      </c>
      <c r="E772" s="4" t="s">
        <v>3037</v>
      </c>
      <c r="F772" s="22" t="s">
        <v>2957</v>
      </c>
      <c r="G772" s="4" t="s">
        <v>1039</v>
      </c>
      <c r="H772" s="4" t="s">
        <v>1059</v>
      </c>
      <c r="I772" s="4" t="s">
        <v>1029</v>
      </c>
      <c r="J772" s="4" t="s">
        <v>1030</v>
      </c>
      <c r="K772" s="4" t="s">
        <v>995</v>
      </c>
      <c r="L772" s="4" t="s">
        <v>3037</v>
      </c>
      <c r="M772" s="4" t="s">
        <v>3030</v>
      </c>
      <c r="N772" s="4" t="s">
        <v>3030</v>
      </c>
      <c r="O772" s="4">
        <v>0</v>
      </c>
      <c r="P772" s="5">
        <v>0</v>
      </c>
      <c r="Q772" s="6">
        <f t="shared" ref="Q772:Q835" si="52">P772*$Q$2</f>
        <v>0</v>
      </c>
      <c r="R772" s="7">
        <f t="shared" si="51"/>
        <v>0</v>
      </c>
      <c r="S772" s="5">
        <v>0</v>
      </c>
      <c r="T772" s="29">
        <f t="shared" ref="T772:T835" si="53">Q772-R772-S772</f>
        <v>0</v>
      </c>
    </row>
    <row r="773" spans="1:20" x14ac:dyDescent="0.3">
      <c r="A773" s="28" t="s">
        <v>482</v>
      </c>
      <c r="B773" s="4" t="s">
        <v>374</v>
      </c>
      <c r="C773" s="4" t="s">
        <v>372</v>
      </c>
      <c r="D773" s="4" t="s">
        <v>364</v>
      </c>
      <c r="E773" s="4" t="s">
        <v>206</v>
      </c>
      <c r="F773" s="22" t="s">
        <v>2633</v>
      </c>
      <c r="G773" s="4" t="s">
        <v>371</v>
      </c>
      <c r="H773" s="4" t="s">
        <v>10</v>
      </c>
      <c r="I773" s="4" t="s">
        <v>374</v>
      </c>
      <c r="J773" s="4" t="s">
        <v>372</v>
      </c>
      <c r="K773" s="4" t="s">
        <v>364</v>
      </c>
      <c r="L773" s="4" t="s">
        <v>206</v>
      </c>
      <c r="M773" s="4" t="s">
        <v>3030</v>
      </c>
      <c r="N773" s="4" t="s">
        <v>3030</v>
      </c>
      <c r="O773" s="4">
        <v>100</v>
      </c>
      <c r="P773" s="5">
        <v>0</v>
      </c>
      <c r="Q773" s="6">
        <f t="shared" si="52"/>
        <v>0</v>
      </c>
      <c r="R773" s="7">
        <f t="shared" si="51"/>
        <v>0</v>
      </c>
      <c r="S773" s="5">
        <v>0</v>
      </c>
      <c r="T773" s="29">
        <f t="shared" si="53"/>
        <v>0</v>
      </c>
    </row>
    <row r="774" spans="1:20" x14ac:dyDescent="0.3">
      <c r="A774" s="28" t="s">
        <v>978</v>
      </c>
      <c r="B774" s="4" t="s">
        <v>971</v>
      </c>
      <c r="C774" s="4" t="s">
        <v>969</v>
      </c>
      <c r="D774" s="4" t="s">
        <v>972</v>
      </c>
      <c r="E774" s="4" t="s">
        <v>3036</v>
      </c>
      <c r="F774" s="22" t="s">
        <v>2828</v>
      </c>
      <c r="G774" s="4" t="s">
        <v>968</v>
      </c>
      <c r="H774" s="4" t="s">
        <v>10</v>
      </c>
      <c r="I774" s="4" t="s">
        <v>971</v>
      </c>
      <c r="J774" s="4" t="s">
        <v>969</v>
      </c>
      <c r="K774" s="4" t="s">
        <v>972</v>
      </c>
      <c r="L774" s="4" t="s">
        <v>3036</v>
      </c>
      <c r="M774" s="4" t="s">
        <v>3030</v>
      </c>
      <c r="N774" s="4" t="s">
        <v>3030</v>
      </c>
      <c r="O774" s="4">
        <v>100</v>
      </c>
      <c r="P774" s="5">
        <v>36</v>
      </c>
      <c r="Q774" s="6">
        <f t="shared" si="52"/>
        <v>19.125030600000002</v>
      </c>
      <c r="R774" s="7">
        <f t="shared" si="51"/>
        <v>8.4150134640000012</v>
      </c>
      <c r="S774" s="5">
        <v>0</v>
      </c>
      <c r="T774" s="29">
        <f t="shared" si="53"/>
        <v>10.710017136000001</v>
      </c>
    </row>
    <row r="775" spans="1:20" x14ac:dyDescent="0.3">
      <c r="A775" s="28" t="s">
        <v>1569</v>
      </c>
      <c r="B775" s="4" t="s">
        <v>161</v>
      </c>
      <c r="C775" s="4" t="s">
        <v>80</v>
      </c>
      <c r="D775" s="4" t="s">
        <v>1316</v>
      </c>
      <c r="E775" s="4" t="s">
        <v>150</v>
      </c>
      <c r="F775" s="22" t="s">
        <v>2724</v>
      </c>
      <c r="G775" s="4" t="s">
        <v>1552</v>
      </c>
      <c r="H775" s="4" t="s">
        <v>28</v>
      </c>
      <c r="I775" s="4" t="s">
        <v>161</v>
      </c>
      <c r="J775" s="4" t="s">
        <v>80</v>
      </c>
      <c r="K775" s="4" t="s">
        <v>1316</v>
      </c>
      <c r="L775" s="4" t="s">
        <v>150</v>
      </c>
      <c r="M775" s="4" t="s">
        <v>3030</v>
      </c>
      <c r="N775" s="4" t="s">
        <v>3030</v>
      </c>
      <c r="O775" s="4">
        <v>50</v>
      </c>
      <c r="P775" s="5">
        <v>21376</v>
      </c>
      <c r="Q775" s="6">
        <f t="shared" si="52"/>
        <v>11356.018169600002</v>
      </c>
      <c r="R775" s="7">
        <f t="shared" si="51"/>
        <v>4996.6479946240006</v>
      </c>
      <c r="S775" s="5">
        <v>0</v>
      </c>
      <c r="T775" s="29">
        <f t="shared" si="53"/>
        <v>6359.3701749760012</v>
      </c>
    </row>
    <row r="776" spans="1:20" x14ac:dyDescent="0.3">
      <c r="A776" s="28" t="s">
        <v>1569</v>
      </c>
      <c r="B776" s="4" t="s">
        <v>161</v>
      </c>
      <c r="C776" s="4" t="s">
        <v>80</v>
      </c>
      <c r="D776" s="4" t="s">
        <v>1316</v>
      </c>
      <c r="E776" s="4" t="s">
        <v>150</v>
      </c>
      <c r="F776" s="22" t="s">
        <v>2464</v>
      </c>
      <c r="G776" s="4" t="s">
        <v>1550</v>
      </c>
      <c r="H776" s="4" t="s">
        <v>10</v>
      </c>
      <c r="I776" s="4" t="s">
        <v>161</v>
      </c>
      <c r="J776" s="4" t="s">
        <v>80</v>
      </c>
      <c r="K776" s="4" t="s">
        <v>1316</v>
      </c>
      <c r="L776" s="4" t="s">
        <v>150</v>
      </c>
      <c r="M776" s="4" t="s">
        <v>3030</v>
      </c>
      <c r="N776" s="4" t="s">
        <v>3030</v>
      </c>
      <c r="O776" s="4">
        <v>50</v>
      </c>
      <c r="P776" s="5">
        <v>21376</v>
      </c>
      <c r="Q776" s="6">
        <f t="shared" si="52"/>
        <v>11356.018169600002</v>
      </c>
      <c r="R776" s="7">
        <f t="shared" si="51"/>
        <v>4996.6479946240006</v>
      </c>
      <c r="S776" s="5">
        <v>0</v>
      </c>
      <c r="T776" s="29">
        <f t="shared" si="53"/>
        <v>6359.3701749760012</v>
      </c>
    </row>
    <row r="777" spans="1:20" x14ac:dyDescent="0.3">
      <c r="A777" s="28" t="s">
        <v>1656</v>
      </c>
      <c r="B777" s="4" t="s">
        <v>200</v>
      </c>
      <c r="C777" s="4" t="s">
        <v>198</v>
      </c>
      <c r="D777" s="4" t="s">
        <v>1316</v>
      </c>
      <c r="E777" s="4" t="s">
        <v>150</v>
      </c>
      <c r="F777" s="22" t="s">
        <v>2564</v>
      </c>
      <c r="G777" s="4" t="s">
        <v>1652</v>
      </c>
      <c r="H777" s="4" t="s">
        <v>28</v>
      </c>
      <c r="I777" s="4" t="s">
        <v>19</v>
      </c>
      <c r="J777" s="4" t="s">
        <v>20</v>
      </c>
      <c r="K777" s="4" t="s">
        <v>1316</v>
      </c>
      <c r="L777" s="4" t="s">
        <v>150</v>
      </c>
      <c r="M777" s="4" t="s">
        <v>3030</v>
      </c>
      <c r="N777" s="4" t="s">
        <v>3030</v>
      </c>
      <c r="O777" s="4">
        <v>20</v>
      </c>
      <c r="P777" s="5">
        <v>1150</v>
      </c>
      <c r="Q777" s="6">
        <f t="shared" si="52"/>
        <v>610.93847750000009</v>
      </c>
      <c r="R777" s="7">
        <f t="shared" si="51"/>
        <v>268.81293010000002</v>
      </c>
      <c r="S777" s="5">
        <v>0</v>
      </c>
      <c r="T777" s="29">
        <f t="shared" si="53"/>
        <v>342.12554740000007</v>
      </c>
    </row>
    <row r="778" spans="1:20" x14ac:dyDescent="0.3">
      <c r="A778" s="28" t="s">
        <v>1656</v>
      </c>
      <c r="B778" s="4" t="s">
        <v>200</v>
      </c>
      <c r="C778" s="4" t="s">
        <v>198</v>
      </c>
      <c r="D778" s="4" t="s">
        <v>1316</v>
      </c>
      <c r="E778" s="4" t="s">
        <v>150</v>
      </c>
      <c r="F778" s="22" t="s">
        <v>2564</v>
      </c>
      <c r="G778" s="4" t="s">
        <v>1652</v>
      </c>
      <c r="H778" s="4" t="s">
        <v>28</v>
      </c>
      <c r="I778" s="4" t="s">
        <v>1629</v>
      </c>
      <c r="J778" s="4" t="s">
        <v>1630</v>
      </c>
      <c r="K778" s="4" t="s">
        <v>1316</v>
      </c>
      <c r="L778" s="4" t="s">
        <v>150</v>
      </c>
      <c r="M778" s="4" t="s">
        <v>3030</v>
      </c>
      <c r="N778" s="4" t="s">
        <v>3030</v>
      </c>
      <c r="O778" s="4">
        <v>20</v>
      </c>
      <c r="P778" s="5">
        <v>1150</v>
      </c>
      <c r="Q778" s="6">
        <f t="shared" si="52"/>
        <v>610.93847750000009</v>
      </c>
      <c r="R778" s="7">
        <f t="shared" si="51"/>
        <v>268.81293010000002</v>
      </c>
      <c r="S778" s="5">
        <v>0</v>
      </c>
      <c r="T778" s="29">
        <f t="shared" si="53"/>
        <v>342.12554740000007</v>
      </c>
    </row>
    <row r="779" spans="1:20" x14ac:dyDescent="0.3">
      <c r="A779" s="28" t="s">
        <v>1656</v>
      </c>
      <c r="B779" s="4" t="s">
        <v>200</v>
      </c>
      <c r="C779" s="4" t="s">
        <v>198</v>
      </c>
      <c r="D779" s="4" t="s">
        <v>1316</v>
      </c>
      <c r="E779" s="4" t="s">
        <v>150</v>
      </c>
      <c r="F779" s="22" t="s">
        <v>2558</v>
      </c>
      <c r="G779" s="4" t="s">
        <v>1655</v>
      </c>
      <c r="H779" s="4" t="s">
        <v>10</v>
      </c>
      <c r="I779" s="4" t="s">
        <v>200</v>
      </c>
      <c r="J779" s="4" t="s">
        <v>198</v>
      </c>
      <c r="K779" s="4" t="s">
        <v>1316</v>
      </c>
      <c r="L779" s="4" t="s">
        <v>150</v>
      </c>
      <c r="M779" s="4" t="s">
        <v>3030</v>
      </c>
      <c r="N779" s="4" t="s">
        <v>3030</v>
      </c>
      <c r="O779" s="4">
        <v>60</v>
      </c>
      <c r="P779" s="5">
        <v>3448</v>
      </c>
      <c r="Q779" s="6">
        <f t="shared" si="52"/>
        <v>1831.7529308000003</v>
      </c>
      <c r="R779" s="7">
        <f t="shared" si="51"/>
        <v>805.97128955200014</v>
      </c>
      <c r="S779" s="5">
        <v>0</v>
      </c>
      <c r="T779" s="29">
        <f t="shared" si="53"/>
        <v>1025.7816412480001</v>
      </c>
    </row>
    <row r="780" spans="1:20" x14ac:dyDescent="0.3">
      <c r="A780" s="28" t="s">
        <v>1838</v>
      </c>
      <c r="B780" s="4" t="s">
        <v>200</v>
      </c>
      <c r="C780" s="4" t="s">
        <v>198</v>
      </c>
      <c r="D780" s="4" t="s">
        <v>1316</v>
      </c>
      <c r="E780" s="4" t="s">
        <v>150</v>
      </c>
      <c r="F780" s="22" t="s">
        <v>2880</v>
      </c>
      <c r="G780" s="4" t="s">
        <v>1837</v>
      </c>
      <c r="H780" s="4" t="s">
        <v>10</v>
      </c>
      <c r="I780" s="4" t="s">
        <v>200</v>
      </c>
      <c r="J780" s="4" t="s">
        <v>198</v>
      </c>
      <c r="K780" s="4" t="s">
        <v>1316</v>
      </c>
      <c r="L780" s="4" t="s">
        <v>150</v>
      </c>
      <c r="M780" s="4" t="s">
        <v>3030</v>
      </c>
      <c r="N780" s="4" t="s">
        <v>3030</v>
      </c>
      <c r="O780" s="4">
        <v>25</v>
      </c>
      <c r="P780" s="5">
        <v>-1647</v>
      </c>
      <c r="Q780" s="6">
        <f t="shared" si="52"/>
        <v>-874.97014995000006</v>
      </c>
      <c r="R780" s="7">
        <f t="shared" si="51"/>
        <v>-384.98686597800003</v>
      </c>
      <c r="S780" s="5">
        <v>0</v>
      </c>
      <c r="T780" s="29">
        <f t="shared" si="53"/>
        <v>-489.98328397200004</v>
      </c>
    </row>
    <row r="781" spans="1:20" x14ac:dyDescent="0.3">
      <c r="A781" s="28" t="s">
        <v>1838</v>
      </c>
      <c r="B781" s="4" t="s">
        <v>200</v>
      </c>
      <c r="C781" s="4" t="s">
        <v>198</v>
      </c>
      <c r="D781" s="4" t="s">
        <v>1316</v>
      </c>
      <c r="E781" s="4" t="s">
        <v>150</v>
      </c>
      <c r="F781" s="22" t="s">
        <v>2880</v>
      </c>
      <c r="G781" s="4" t="s">
        <v>1837</v>
      </c>
      <c r="H781" s="4" t="s">
        <v>10</v>
      </c>
      <c r="I781" s="4" t="s">
        <v>621</v>
      </c>
      <c r="J781" s="4" t="s">
        <v>619</v>
      </c>
      <c r="K781" s="4" t="s">
        <v>2071</v>
      </c>
      <c r="L781" s="4" t="s">
        <v>3020</v>
      </c>
      <c r="M781" s="4" t="s">
        <v>1316</v>
      </c>
      <c r="N781" s="4" t="s">
        <v>150</v>
      </c>
      <c r="O781" s="4">
        <v>75</v>
      </c>
      <c r="P781" s="5">
        <v>-4934</v>
      </c>
      <c r="Q781" s="6">
        <f t="shared" si="52"/>
        <v>-2621.1916939000002</v>
      </c>
      <c r="R781" s="7">
        <v>0</v>
      </c>
      <c r="S781" s="7">
        <f>Q781-R781</f>
        <v>-2621.1916939000002</v>
      </c>
      <c r="T781" s="29">
        <f t="shared" si="53"/>
        <v>0</v>
      </c>
    </row>
    <row r="782" spans="1:20" x14ac:dyDescent="0.3">
      <c r="A782" s="28" t="s">
        <v>562</v>
      </c>
      <c r="B782" s="4" t="s">
        <v>16</v>
      </c>
      <c r="C782" s="4" t="s">
        <v>17</v>
      </c>
      <c r="D782" s="4" t="s">
        <v>364</v>
      </c>
      <c r="E782" s="4" t="s">
        <v>206</v>
      </c>
      <c r="F782" s="22" t="s">
        <v>2467</v>
      </c>
      <c r="G782" s="4" t="s">
        <v>505</v>
      </c>
      <c r="H782" s="4" t="s">
        <v>10</v>
      </c>
      <c r="I782" s="4" t="s">
        <v>16</v>
      </c>
      <c r="J782" s="4" t="s">
        <v>17</v>
      </c>
      <c r="K782" s="4" t="s">
        <v>364</v>
      </c>
      <c r="L782" s="4" t="s">
        <v>206</v>
      </c>
      <c r="M782" s="4" t="s">
        <v>3030</v>
      </c>
      <c r="N782" s="4" t="s">
        <v>3030</v>
      </c>
      <c r="O782" s="4">
        <v>100</v>
      </c>
      <c r="P782" s="5">
        <v>7528</v>
      </c>
      <c r="Q782" s="6">
        <f t="shared" si="52"/>
        <v>3999.2563988000002</v>
      </c>
      <c r="R782" s="7">
        <f t="shared" ref="R782:R787" si="54">Q782*0.44</f>
        <v>1759.6728154720001</v>
      </c>
      <c r="S782" s="5">
        <v>0</v>
      </c>
      <c r="T782" s="29">
        <f t="shared" si="53"/>
        <v>2239.5835833279998</v>
      </c>
    </row>
    <row r="783" spans="1:20" x14ac:dyDescent="0.3">
      <c r="A783" s="28" t="s">
        <v>1965</v>
      </c>
      <c r="B783" s="4" t="s">
        <v>1934</v>
      </c>
      <c r="C783" s="4" t="s">
        <v>1935</v>
      </c>
      <c r="D783" s="4" t="s">
        <v>1936</v>
      </c>
      <c r="E783" s="4" t="s">
        <v>1937</v>
      </c>
      <c r="F783" s="22" t="s">
        <v>2943</v>
      </c>
      <c r="G783" s="4" t="s">
        <v>1966</v>
      </c>
      <c r="H783" s="4" t="s">
        <v>48</v>
      </c>
      <c r="I783" s="4" t="s">
        <v>854</v>
      </c>
      <c r="J783" s="4" t="s">
        <v>469</v>
      </c>
      <c r="K783" s="4" t="s">
        <v>1936</v>
      </c>
      <c r="L783" s="4" t="s">
        <v>1937</v>
      </c>
      <c r="M783" s="4" t="s">
        <v>3030</v>
      </c>
      <c r="N783" s="4" t="s">
        <v>3030</v>
      </c>
      <c r="O783" s="4">
        <v>5</v>
      </c>
      <c r="P783" s="5">
        <v>2219</v>
      </c>
      <c r="Q783" s="6">
        <f t="shared" si="52"/>
        <v>1178.84563615</v>
      </c>
      <c r="R783" s="7">
        <f t="shared" si="54"/>
        <v>518.692079906</v>
      </c>
      <c r="S783" s="5">
        <v>0</v>
      </c>
      <c r="T783" s="29">
        <f t="shared" si="53"/>
        <v>660.15355624400001</v>
      </c>
    </row>
    <row r="784" spans="1:20" x14ac:dyDescent="0.3">
      <c r="A784" s="28" t="s">
        <v>1965</v>
      </c>
      <c r="B784" s="4" t="s">
        <v>1934</v>
      </c>
      <c r="C784" s="4" t="s">
        <v>1935</v>
      </c>
      <c r="D784" s="4" t="s">
        <v>1936</v>
      </c>
      <c r="E784" s="4" t="s">
        <v>1937</v>
      </c>
      <c r="F784" s="22" t="s">
        <v>2620</v>
      </c>
      <c r="G784" s="4" t="s">
        <v>1955</v>
      </c>
      <c r="H784" s="4" t="s">
        <v>54</v>
      </c>
      <c r="I784" s="4" t="s">
        <v>1934</v>
      </c>
      <c r="J784" s="4" t="s">
        <v>1935</v>
      </c>
      <c r="K784" s="4" t="s">
        <v>1936</v>
      </c>
      <c r="L784" s="4" t="s">
        <v>1937</v>
      </c>
      <c r="M784" s="4" t="s">
        <v>3030</v>
      </c>
      <c r="N784" s="4" t="s">
        <v>3030</v>
      </c>
      <c r="O784" s="4">
        <v>5</v>
      </c>
      <c r="P784" s="5">
        <v>2219</v>
      </c>
      <c r="Q784" s="6">
        <f t="shared" si="52"/>
        <v>1178.84563615</v>
      </c>
      <c r="R784" s="7">
        <f t="shared" si="54"/>
        <v>518.692079906</v>
      </c>
      <c r="S784" s="5">
        <v>0</v>
      </c>
      <c r="T784" s="29">
        <f t="shared" si="53"/>
        <v>660.15355624400001</v>
      </c>
    </row>
    <row r="785" spans="1:20" x14ac:dyDescent="0.3">
      <c r="A785" s="28" t="s">
        <v>1965</v>
      </c>
      <c r="B785" s="4" t="s">
        <v>1934</v>
      </c>
      <c r="C785" s="4" t="s">
        <v>1935</v>
      </c>
      <c r="D785" s="4" t="s">
        <v>1936</v>
      </c>
      <c r="E785" s="4" t="s">
        <v>1937</v>
      </c>
      <c r="F785" s="22" t="s">
        <v>2619</v>
      </c>
      <c r="G785" s="4" t="s">
        <v>1945</v>
      </c>
      <c r="H785" s="4" t="s">
        <v>10</v>
      </c>
      <c r="I785" s="4" t="s">
        <v>1934</v>
      </c>
      <c r="J785" s="4" t="s">
        <v>1935</v>
      </c>
      <c r="K785" s="4" t="s">
        <v>1936</v>
      </c>
      <c r="L785" s="4" t="s">
        <v>1937</v>
      </c>
      <c r="M785" s="4" t="s">
        <v>3030</v>
      </c>
      <c r="N785" s="4" t="s">
        <v>3030</v>
      </c>
      <c r="O785" s="4">
        <v>85</v>
      </c>
      <c r="P785" s="5">
        <v>37723</v>
      </c>
      <c r="Q785" s="6">
        <f t="shared" si="52"/>
        <v>20040.375814550003</v>
      </c>
      <c r="R785" s="7">
        <f t="shared" si="54"/>
        <v>8817.7653584020009</v>
      </c>
      <c r="S785" s="5">
        <v>0</v>
      </c>
      <c r="T785" s="29">
        <f t="shared" si="53"/>
        <v>11222.610456148002</v>
      </c>
    </row>
    <row r="786" spans="1:20" x14ac:dyDescent="0.3">
      <c r="A786" s="28" t="s">
        <v>1965</v>
      </c>
      <c r="B786" s="4" t="s">
        <v>1934</v>
      </c>
      <c r="C786" s="4" t="s">
        <v>1935</v>
      </c>
      <c r="D786" s="4" t="s">
        <v>1936</v>
      </c>
      <c r="E786" s="4" t="s">
        <v>1937</v>
      </c>
      <c r="F786" s="22" t="s">
        <v>2616</v>
      </c>
      <c r="G786" s="4" t="s">
        <v>1967</v>
      </c>
      <c r="H786" s="4" t="s">
        <v>54</v>
      </c>
      <c r="I786" s="4" t="s">
        <v>1934</v>
      </c>
      <c r="J786" s="4" t="s">
        <v>1935</v>
      </c>
      <c r="K786" s="4" t="s">
        <v>1936</v>
      </c>
      <c r="L786" s="4" t="s">
        <v>1937</v>
      </c>
      <c r="M786" s="4" t="s">
        <v>3030</v>
      </c>
      <c r="N786" s="4" t="s">
        <v>3030</v>
      </c>
      <c r="O786" s="4">
        <v>5</v>
      </c>
      <c r="P786" s="5">
        <v>2219</v>
      </c>
      <c r="Q786" s="6">
        <f t="shared" si="52"/>
        <v>1178.84563615</v>
      </c>
      <c r="R786" s="7">
        <f t="shared" si="54"/>
        <v>518.692079906</v>
      </c>
      <c r="S786" s="5">
        <v>0</v>
      </c>
      <c r="T786" s="29">
        <f t="shared" si="53"/>
        <v>660.15355624400001</v>
      </c>
    </row>
    <row r="787" spans="1:20" x14ac:dyDescent="0.3">
      <c r="A787" s="28" t="s">
        <v>1267</v>
      </c>
      <c r="B787" s="4" t="s">
        <v>192</v>
      </c>
      <c r="C787" s="4" t="s">
        <v>190</v>
      </c>
      <c r="D787" s="4" t="s">
        <v>995</v>
      </c>
      <c r="E787" s="4" t="s">
        <v>3037</v>
      </c>
      <c r="F787" s="22" t="s">
        <v>2598</v>
      </c>
      <c r="G787" s="4" t="s">
        <v>1045</v>
      </c>
      <c r="H787" s="4" t="s">
        <v>10</v>
      </c>
      <c r="I787" s="4" t="s">
        <v>192</v>
      </c>
      <c r="J787" s="4" t="s">
        <v>190</v>
      </c>
      <c r="K787" s="4" t="s">
        <v>995</v>
      </c>
      <c r="L787" s="4" t="s">
        <v>3037</v>
      </c>
      <c r="M787" s="4" t="s">
        <v>3030</v>
      </c>
      <c r="N787" s="4" t="s">
        <v>3030</v>
      </c>
      <c r="O787" s="4">
        <v>50</v>
      </c>
      <c r="P787" s="5">
        <v>0</v>
      </c>
      <c r="Q787" s="6">
        <f t="shared" si="52"/>
        <v>0</v>
      </c>
      <c r="R787" s="7">
        <f t="shared" si="54"/>
        <v>0</v>
      </c>
      <c r="S787" s="5">
        <v>0</v>
      </c>
      <c r="T787" s="29">
        <f t="shared" si="53"/>
        <v>0</v>
      </c>
    </row>
    <row r="788" spans="1:20" x14ac:dyDescent="0.3">
      <c r="A788" s="28" t="s">
        <v>1267</v>
      </c>
      <c r="B788" s="4" t="s">
        <v>192</v>
      </c>
      <c r="C788" s="4" t="s">
        <v>190</v>
      </c>
      <c r="D788" s="4" t="s">
        <v>995</v>
      </c>
      <c r="E788" s="4" t="s">
        <v>3037</v>
      </c>
      <c r="F788" s="22" t="s">
        <v>2598</v>
      </c>
      <c r="G788" s="4" t="s">
        <v>1045</v>
      </c>
      <c r="H788" s="4" t="s">
        <v>10</v>
      </c>
      <c r="I788" s="4" t="s">
        <v>82</v>
      </c>
      <c r="J788" s="4" t="s">
        <v>83</v>
      </c>
      <c r="K788" s="4" t="s">
        <v>2071</v>
      </c>
      <c r="L788" s="4" t="s">
        <v>3020</v>
      </c>
      <c r="M788" s="4" t="s">
        <v>995</v>
      </c>
      <c r="N788" s="4" t="s">
        <v>3027</v>
      </c>
      <c r="O788" s="4">
        <v>50</v>
      </c>
      <c r="P788" s="5">
        <v>0</v>
      </c>
      <c r="Q788" s="6">
        <f t="shared" si="52"/>
        <v>0</v>
      </c>
      <c r="R788" s="7">
        <v>0</v>
      </c>
      <c r="S788" s="7">
        <f>Q788-R788</f>
        <v>0</v>
      </c>
      <c r="T788" s="29">
        <f t="shared" si="53"/>
        <v>0</v>
      </c>
    </row>
    <row r="789" spans="1:20" x14ac:dyDescent="0.3">
      <c r="A789" s="28" t="s">
        <v>805</v>
      </c>
      <c r="B789" s="4" t="s">
        <v>378</v>
      </c>
      <c r="C789" s="4" t="s">
        <v>376</v>
      </c>
      <c r="D789" s="4" t="s">
        <v>364</v>
      </c>
      <c r="E789" s="4" t="s">
        <v>206</v>
      </c>
      <c r="F789" s="22" t="s">
        <v>2517</v>
      </c>
      <c r="G789" s="4" t="s">
        <v>608</v>
      </c>
      <c r="H789" s="4" t="s">
        <v>10</v>
      </c>
      <c r="I789" s="4" t="s">
        <v>378</v>
      </c>
      <c r="J789" s="4" t="s">
        <v>376</v>
      </c>
      <c r="K789" s="4" t="s">
        <v>364</v>
      </c>
      <c r="L789" s="4" t="s">
        <v>206</v>
      </c>
      <c r="M789" s="4" t="s">
        <v>3030</v>
      </c>
      <c r="N789" s="4" t="s">
        <v>3030</v>
      </c>
      <c r="O789" s="4">
        <v>100</v>
      </c>
      <c r="P789" s="5">
        <v>28215</v>
      </c>
      <c r="Q789" s="6">
        <f t="shared" si="52"/>
        <v>14989.242732750001</v>
      </c>
      <c r="R789" s="7">
        <f t="shared" ref="R789:R803" si="55">Q789*0.44</f>
        <v>6595.2668024100003</v>
      </c>
      <c r="S789" s="5">
        <v>0</v>
      </c>
      <c r="T789" s="29">
        <f t="shared" si="53"/>
        <v>8393.9759303400006</v>
      </c>
    </row>
    <row r="790" spans="1:20" x14ac:dyDescent="0.3">
      <c r="A790" s="28" t="s">
        <v>864</v>
      </c>
      <c r="B790" s="4" t="s">
        <v>374</v>
      </c>
      <c r="C790" s="4" t="s">
        <v>372</v>
      </c>
      <c r="D790" s="4" t="s">
        <v>364</v>
      </c>
      <c r="E790" s="4" t="s">
        <v>206</v>
      </c>
      <c r="F790" s="22" t="s">
        <v>2633</v>
      </c>
      <c r="G790" s="4" t="s">
        <v>371</v>
      </c>
      <c r="H790" s="4" t="s">
        <v>10</v>
      </c>
      <c r="I790" s="4" t="s">
        <v>374</v>
      </c>
      <c r="J790" s="4" t="s">
        <v>372</v>
      </c>
      <c r="K790" s="4" t="s">
        <v>364</v>
      </c>
      <c r="L790" s="4" t="s">
        <v>206</v>
      </c>
      <c r="M790" s="4" t="s">
        <v>3030</v>
      </c>
      <c r="N790" s="4" t="s">
        <v>3030</v>
      </c>
      <c r="O790" s="4">
        <v>100</v>
      </c>
      <c r="P790" s="5">
        <v>112625</v>
      </c>
      <c r="Q790" s="6">
        <f t="shared" si="52"/>
        <v>59832.126981250003</v>
      </c>
      <c r="R790" s="7">
        <f t="shared" si="55"/>
        <v>26326.135871750001</v>
      </c>
      <c r="S790" s="5">
        <v>0</v>
      </c>
      <c r="T790" s="29">
        <f t="shared" si="53"/>
        <v>33505.991109499999</v>
      </c>
    </row>
    <row r="791" spans="1:20" x14ac:dyDescent="0.3">
      <c r="A791" s="28" t="s">
        <v>1025</v>
      </c>
      <c r="B791" s="4" t="s">
        <v>192</v>
      </c>
      <c r="C791" s="4" t="s">
        <v>190</v>
      </c>
      <c r="D791" s="4" t="s">
        <v>995</v>
      </c>
      <c r="E791" s="4" t="s">
        <v>3037</v>
      </c>
      <c r="F791" s="22" t="s">
        <v>2599</v>
      </c>
      <c r="G791" s="4" t="s">
        <v>1024</v>
      </c>
      <c r="H791" s="4" t="s">
        <v>10</v>
      </c>
      <c r="I791" s="4" t="s">
        <v>192</v>
      </c>
      <c r="J791" s="4" t="s">
        <v>190</v>
      </c>
      <c r="K791" s="4" t="s">
        <v>995</v>
      </c>
      <c r="L791" s="4" t="s">
        <v>3037</v>
      </c>
      <c r="M791" s="4" t="s">
        <v>3030</v>
      </c>
      <c r="N791" s="4" t="s">
        <v>3030</v>
      </c>
      <c r="O791" s="4">
        <v>100</v>
      </c>
      <c r="P791" s="5">
        <v>0</v>
      </c>
      <c r="Q791" s="6">
        <f t="shared" si="52"/>
        <v>0</v>
      </c>
      <c r="R791" s="7">
        <f t="shared" si="55"/>
        <v>0</v>
      </c>
      <c r="S791" s="5">
        <v>0</v>
      </c>
      <c r="T791" s="29">
        <f t="shared" si="53"/>
        <v>0</v>
      </c>
    </row>
    <row r="792" spans="1:20" x14ac:dyDescent="0.3">
      <c r="A792" s="28" t="s">
        <v>1209</v>
      </c>
      <c r="B792" s="4" t="s">
        <v>192</v>
      </c>
      <c r="C792" s="4" t="s">
        <v>190</v>
      </c>
      <c r="D792" s="4" t="s">
        <v>995</v>
      </c>
      <c r="E792" s="4" t="s">
        <v>3037</v>
      </c>
      <c r="F792" s="22" t="s">
        <v>2553</v>
      </c>
      <c r="G792" s="4" t="s">
        <v>1051</v>
      </c>
      <c r="H792" s="4" t="s">
        <v>10</v>
      </c>
      <c r="I792" s="4" t="s">
        <v>192</v>
      </c>
      <c r="J792" s="4" t="s">
        <v>190</v>
      </c>
      <c r="K792" s="4" t="s">
        <v>995</v>
      </c>
      <c r="L792" s="4" t="s">
        <v>3037</v>
      </c>
      <c r="M792" s="4" t="s">
        <v>3030</v>
      </c>
      <c r="N792" s="4" t="s">
        <v>3030</v>
      </c>
      <c r="O792" s="4">
        <v>100</v>
      </c>
      <c r="P792" s="5">
        <v>0</v>
      </c>
      <c r="Q792" s="6">
        <f t="shared" si="52"/>
        <v>0</v>
      </c>
      <c r="R792" s="7">
        <f t="shared" si="55"/>
        <v>0</v>
      </c>
      <c r="S792" s="5">
        <v>0</v>
      </c>
      <c r="T792" s="29">
        <f t="shared" si="53"/>
        <v>0</v>
      </c>
    </row>
    <row r="793" spans="1:20" x14ac:dyDescent="0.3">
      <c r="A793" s="28" t="s">
        <v>1210</v>
      </c>
      <c r="B793" s="4" t="s">
        <v>192</v>
      </c>
      <c r="C793" s="4" t="s">
        <v>190</v>
      </c>
      <c r="D793" s="4" t="s">
        <v>995</v>
      </c>
      <c r="E793" s="4" t="s">
        <v>3037</v>
      </c>
      <c r="F793" s="22" t="s">
        <v>2524</v>
      </c>
      <c r="G793" s="4" t="s">
        <v>1042</v>
      </c>
      <c r="H793" s="4" t="s">
        <v>10</v>
      </c>
      <c r="I793" s="4" t="s">
        <v>192</v>
      </c>
      <c r="J793" s="4" t="s">
        <v>190</v>
      </c>
      <c r="K793" s="4" t="s">
        <v>995</v>
      </c>
      <c r="L793" s="4" t="s">
        <v>3037</v>
      </c>
      <c r="M793" s="4" t="s">
        <v>3030</v>
      </c>
      <c r="N793" s="4" t="s">
        <v>3030</v>
      </c>
      <c r="O793" s="4">
        <v>100</v>
      </c>
      <c r="P793" s="5">
        <v>0</v>
      </c>
      <c r="Q793" s="6">
        <f t="shared" si="52"/>
        <v>0</v>
      </c>
      <c r="R793" s="7">
        <f t="shared" si="55"/>
        <v>0</v>
      </c>
      <c r="S793" s="5">
        <v>0</v>
      </c>
      <c r="T793" s="29">
        <f t="shared" si="53"/>
        <v>0</v>
      </c>
    </row>
    <row r="794" spans="1:20" x14ac:dyDescent="0.3">
      <c r="A794" s="28" t="s">
        <v>345</v>
      </c>
      <c r="B794" s="4" t="s">
        <v>98</v>
      </c>
      <c r="C794" s="4" t="s">
        <v>96</v>
      </c>
      <c r="D794" s="4" t="s">
        <v>1316</v>
      </c>
      <c r="E794" s="4" t="s">
        <v>150</v>
      </c>
      <c r="F794" s="22" t="s">
        <v>2978</v>
      </c>
      <c r="G794" s="4" t="s">
        <v>1762</v>
      </c>
      <c r="H794" s="4" t="s">
        <v>54</v>
      </c>
      <c r="I794" s="4" t="s">
        <v>98</v>
      </c>
      <c r="J794" s="4" t="s">
        <v>96</v>
      </c>
      <c r="K794" s="4" t="s">
        <v>1316</v>
      </c>
      <c r="L794" s="4" t="s">
        <v>150</v>
      </c>
      <c r="M794" s="4" t="s">
        <v>3030</v>
      </c>
      <c r="N794" s="4" t="s">
        <v>3030</v>
      </c>
      <c r="O794" s="4">
        <v>10</v>
      </c>
      <c r="P794" s="5">
        <v>0</v>
      </c>
      <c r="Q794" s="6">
        <f t="shared" si="52"/>
        <v>0</v>
      </c>
      <c r="R794" s="7">
        <f t="shared" si="55"/>
        <v>0</v>
      </c>
      <c r="S794" s="5">
        <v>0</v>
      </c>
      <c r="T794" s="29">
        <f t="shared" si="53"/>
        <v>0</v>
      </c>
    </row>
    <row r="795" spans="1:20" x14ac:dyDescent="0.3">
      <c r="A795" s="28" t="s">
        <v>345</v>
      </c>
      <c r="B795" s="4" t="s">
        <v>98</v>
      </c>
      <c r="C795" s="4" t="s">
        <v>96</v>
      </c>
      <c r="D795" s="4" t="s">
        <v>1316</v>
      </c>
      <c r="E795" s="4" t="s">
        <v>150</v>
      </c>
      <c r="F795" s="22" t="s">
        <v>2649</v>
      </c>
      <c r="G795" s="4" t="s">
        <v>284</v>
      </c>
      <c r="H795" s="4" t="s">
        <v>28</v>
      </c>
      <c r="I795" s="4" t="s">
        <v>174</v>
      </c>
      <c r="J795" s="4" t="s">
        <v>175</v>
      </c>
      <c r="K795" s="4" t="s">
        <v>142</v>
      </c>
      <c r="L795" s="4" t="s">
        <v>143</v>
      </c>
      <c r="M795" s="4" t="s">
        <v>3030</v>
      </c>
      <c r="N795" s="4" t="s">
        <v>3030</v>
      </c>
      <c r="O795" s="4">
        <v>50</v>
      </c>
      <c r="P795" s="5">
        <v>0</v>
      </c>
      <c r="Q795" s="6">
        <f t="shared" si="52"/>
        <v>0</v>
      </c>
      <c r="R795" s="7">
        <f t="shared" si="55"/>
        <v>0</v>
      </c>
      <c r="S795" s="5">
        <v>0</v>
      </c>
      <c r="T795" s="29">
        <f t="shared" si="53"/>
        <v>0</v>
      </c>
    </row>
    <row r="796" spans="1:20" x14ac:dyDescent="0.3">
      <c r="A796" s="28" t="s">
        <v>345</v>
      </c>
      <c r="B796" s="4" t="s">
        <v>98</v>
      </c>
      <c r="C796" s="4" t="s">
        <v>96</v>
      </c>
      <c r="D796" s="4" t="s">
        <v>1316</v>
      </c>
      <c r="E796" s="4" t="s">
        <v>150</v>
      </c>
      <c r="F796" s="22" t="s">
        <v>2910</v>
      </c>
      <c r="G796" s="4" t="s">
        <v>1729</v>
      </c>
      <c r="H796" s="4" t="s">
        <v>28</v>
      </c>
      <c r="I796" s="4" t="s">
        <v>98</v>
      </c>
      <c r="J796" s="4" t="s">
        <v>96</v>
      </c>
      <c r="K796" s="4" t="s">
        <v>1316</v>
      </c>
      <c r="L796" s="4" t="s">
        <v>150</v>
      </c>
      <c r="M796" s="4" t="s">
        <v>3030</v>
      </c>
      <c r="N796" s="4" t="s">
        <v>3030</v>
      </c>
      <c r="O796" s="4">
        <v>10</v>
      </c>
      <c r="P796" s="5">
        <v>0</v>
      </c>
      <c r="Q796" s="6">
        <f t="shared" si="52"/>
        <v>0</v>
      </c>
      <c r="R796" s="7">
        <f t="shared" si="55"/>
        <v>0</v>
      </c>
      <c r="S796" s="5">
        <v>0</v>
      </c>
      <c r="T796" s="29">
        <f t="shared" si="53"/>
        <v>0</v>
      </c>
    </row>
    <row r="797" spans="1:20" x14ac:dyDescent="0.3">
      <c r="A797" s="28" t="s">
        <v>345</v>
      </c>
      <c r="B797" s="4" t="s">
        <v>98</v>
      </c>
      <c r="C797" s="4" t="s">
        <v>96</v>
      </c>
      <c r="D797" s="4" t="s">
        <v>1316</v>
      </c>
      <c r="E797" s="4" t="s">
        <v>150</v>
      </c>
      <c r="F797" s="22" t="s">
        <v>2894</v>
      </c>
      <c r="G797" s="4" t="s">
        <v>236</v>
      </c>
      <c r="H797" s="4" t="s">
        <v>10</v>
      </c>
      <c r="I797" s="4" t="s">
        <v>98</v>
      </c>
      <c r="J797" s="4" t="s">
        <v>96</v>
      </c>
      <c r="K797" s="4" t="s">
        <v>1316</v>
      </c>
      <c r="L797" s="4" t="s">
        <v>150</v>
      </c>
      <c r="M797" s="4" t="s">
        <v>3030</v>
      </c>
      <c r="N797" s="4" t="s">
        <v>3030</v>
      </c>
      <c r="O797" s="4">
        <v>30</v>
      </c>
      <c r="P797" s="5">
        <v>0</v>
      </c>
      <c r="Q797" s="6">
        <f t="shared" si="52"/>
        <v>0</v>
      </c>
      <c r="R797" s="7">
        <f t="shared" si="55"/>
        <v>0</v>
      </c>
      <c r="S797" s="5">
        <v>0</v>
      </c>
      <c r="T797" s="29">
        <f t="shared" si="53"/>
        <v>0</v>
      </c>
    </row>
    <row r="798" spans="1:20" x14ac:dyDescent="0.3">
      <c r="A798" s="28" t="s">
        <v>772</v>
      </c>
      <c r="B798" s="4" t="s">
        <v>32</v>
      </c>
      <c r="C798" s="4" t="s">
        <v>30</v>
      </c>
      <c r="D798" s="4" t="s">
        <v>364</v>
      </c>
      <c r="E798" s="4" t="s">
        <v>206</v>
      </c>
      <c r="F798" s="22" t="s">
        <v>2550</v>
      </c>
      <c r="G798" s="4" t="s">
        <v>425</v>
      </c>
      <c r="H798" s="4" t="s">
        <v>10</v>
      </c>
      <c r="I798" s="4" t="s">
        <v>32</v>
      </c>
      <c r="J798" s="4" t="s">
        <v>30</v>
      </c>
      <c r="K798" s="4" t="s">
        <v>364</v>
      </c>
      <c r="L798" s="4" t="s">
        <v>206</v>
      </c>
      <c r="M798" s="4" t="s">
        <v>3030</v>
      </c>
      <c r="N798" s="4" t="s">
        <v>3030</v>
      </c>
      <c r="O798" s="4">
        <v>100</v>
      </c>
      <c r="P798" s="5">
        <v>52383</v>
      </c>
      <c r="Q798" s="6">
        <f t="shared" si="52"/>
        <v>27828.513275550002</v>
      </c>
      <c r="R798" s="7">
        <f t="shared" si="55"/>
        <v>12244.545841242001</v>
      </c>
      <c r="S798" s="5">
        <v>0</v>
      </c>
      <c r="T798" s="29">
        <f t="shared" si="53"/>
        <v>15583.967434308001</v>
      </c>
    </row>
    <row r="799" spans="1:20" x14ac:dyDescent="0.3">
      <c r="A799" s="28" t="s">
        <v>660</v>
      </c>
      <c r="B799" s="4" t="s">
        <v>16</v>
      </c>
      <c r="C799" s="4" t="s">
        <v>17</v>
      </c>
      <c r="D799" s="4" t="s">
        <v>364</v>
      </c>
      <c r="E799" s="4" t="s">
        <v>206</v>
      </c>
      <c r="F799" s="22" t="s">
        <v>2499</v>
      </c>
      <c r="G799" s="4" t="s">
        <v>449</v>
      </c>
      <c r="H799" s="4" t="s">
        <v>10</v>
      </c>
      <c r="I799" s="4" t="s">
        <v>16</v>
      </c>
      <c r="J799" s="4" t="s">
        <v>17</v>
      </c>
      <c r="K799" s="4" t="s">
        <v>364</v>
      </c>
      <c r="L799" s="4" t="s">
        <v>206</v>
      </c>
      <c r="M799" s="4" t="s">
        <v>3030</v>
      </c>
      <c r="N799" s="4" t="s">
        <v>3030</v>
      </c>
      <c r="O799" s="4">
        <v>60</v>
      </c>
      <c r="P799" s="5">
        <v>41112</v>
      </c>
      <c r="Q799" s="6">
        <f t="shared" si="52"/>
        <v>21840.784945200001</v>
      </c>
      <c r="R799" s="7">
        <f t="shared" si="55"/>
        <v>9609.9453758880009</v>
      </c>
      <c r="S799" s="5">
        <v>0</v>
      </c>
      <c r="T799" s="29">
        <f t="shared" si="53"/>
        <v>12230.839569312</v>
      </c>
    </row>
    <row r="800" spans="1:20" x14ac:dyDescent="0.3">
      <c r="A800" s="28" t="s">
        <v>660</v>
      </c>
      <c r="B800" s="4" t="s">
        <v>16</v>
      </c>
      <c r="C800" s="4" t="s">
        <v>17</v>
      </c>
      <c r="D800" s="4" t="s">
        <v>364</v>
      </c>
      <c r="E800" s="4" t="s">
        <v>206</v>
      </c>
      <c r="F800" s="22" t="s">
        <v>2859</v>
      </c>
      <c r="G800" s="4" t="s">
        <v>661</v>
      </c>
      <c r="H800" s="4" t="s">
        <v>28</v>
      </c>
      <c r="I800" s="4" t="s">
        <v>16</v>
      </c>
      <c r="J800" s="4" t="s">
        <v>17</v>
      </c>
      <c r="K800" s="4" t="s">
        <v>364</v>
      </c>
      <c r="L800" s="4" t="s">
        <v>206</v>
      </c>
      <c r="M800" s="4" t="s">
        <v>3030</v>
      </c>
      <c r="N800" s="4" t="s">
        <v>3030</v>
      </c>
      <c r="O800" s="4">
        <v>0</v>
      </c>
      <c r="P800" s="5">
        <v>0</v>
      </c>
      <c r="Q800" s="6">
        <f t="shared" si="52"/>
        <v>0</v>
      </c>
      <c r="R800" s="7">
        <f t="shared" si="55"/>
        <v>0</v>
      </c>
      <c r="S800" s="5">
        <v>0</v>
      </c>
      <c r="T800" s="29">
        <f t="shared" si="53"/>
        <v>0</v>
      </c>
    </row>
    <row r="801" spans="1:20" x14ac:dyDescent="0.3">
      <c r="A801" s="28" t="s">
        <v>660</v>
      </c>
      <c r="B801" s="4" t="s">
        <v>16</v>
      </c>
      <c r="C801" s="4" t="s">
        <v>17</v>
      </c>
      <c r="D801" s="4" t="s">
        <v>364</v>
      </c>
      <c r="E801" s="4" t="s">
        <v>206</v>
      </c>
      <c r="F801" s="22" t="s">
        <v>2768</v>
      </c>
      <c r="G801" s="4" t="s">
        <v>2172</v>
      </c>
      <c r="H801" s="4" t="s">
        <v>28</v>
      </c>
      <c r="I801" s="4" t="s">
        <v>157</v>
      </c>
      <c r="J801" s="4" t="s">
        <v>155</v>
      </c>
      <c r="K801" s="4" t="s">
        <v>2167</v>
      </c>
      <c r="L801" s="4" t="s">
        <v>2168</v>
      </c>
      <c r="M801" s="4" t="s">
        <v>3030</v>
      </c>
      <c r="N801" s="4" t="s">
        <v>3030</v>
      </c>
      <c r="O801" s="4">
        <v>40</v>
      </c>
      <c r="P801" s="5">
        <v>27407</v>
      </c>
      <c r="Q801" s="6">
        <f t="shared" si="52"/>
        <v>14559.992045950001</v>
      </c>
      <c r="R801" s="7">
        <f t="shared" si="55"/>
        <v>6406.3965002180003</v>
      </c>
      <c r="S801" s="5">
        <v>0</v>
      </c>
      <c r="T801" s="29">
        <f t="shared" si="53"/>
        <v>8153.5955457320006</v>
      </c>
    </row>
    <row r="802" spans="1:20" x14ac:dyDescent="0.3">
      <c r="A802" s="28" t="s">
        <v>1241</v>
      </c>
      <c r="B802" s="4" t="s">
        <v>192</v>
      </c>
      <c r="C802" s="4" t="s">
        <v>190</v>
      </c>
      <c r="D802" s="4" t="s">
        <v>995</v>
      </c>
      <c r="E802" s="4" t="s">
        <v>3037</v>
      </c>
      <c r="F802" s="22" t="s">
        <v>2438</v>
      </c>
      <c r="G802" s="4" t="s">
        <v>1012</v>
      </c>
      <c r="H802" s="4" t="s">
        <v>10</v>
      </c>
      <c r="I802" s="4" t="s">
        <v>192</v>
      </c>
      <c r="J802" s="4" t="s">
        <v>190</v>
      </c>
      <c r="K802" s="4" t="s">
        <v>995</v>
      </c>
      <c r="L802" s="4" t="s">
        <v>3037</v>
      </c>
      <c r="M802" s="4" t="s">
        <v>3030</v>
      </c>
      <c r="N802" s="4" t="s">
        <v>3030</v>
      </c>
      <c r="O802" s="4">
        <v>100</v>
      </c>
      <c r="P802" s="5">
        <v>0</v>
      </c>
      <c r="Q802" s="6">
        <f t="shared" si="52"/>
        <v>0</v>
      </c>
      <c r="R802" s="7">
        <f t="shared" si="55"/>
        <v>0</v>
      </c>
      <c r="S802" s="5">
        <v>0</v>
      </c>
      <c r="T802" s="29">
        <f t="shared" si="53"/>
        <v>0</v>
      </c>
    </row>
    <row r="803" spans="1:20" x14ac:dyDescent="0.3">
      <c r="A803" s="28" t="s">
        <v>328</v>
      </c>
      <c r="B803" s="4" t="s">
        <v>82</v>
      </c>
      <c r="C803" s="4" t="s">
        <v>83</v>
      </c>
      <c r="D803" s="4" t="s">
        <v>2071</v>
      </c>
      <c r="E803" s="4" t="s">
        <v>3020</v>
      </c>
      <c r="F803" s="22" t="s">
        <v>2706</v>
      </c>
      <c r="G803" s="4" t="s">
        <v>999</v>
      </c>
      <c r="H803" s="4" t="s">
        <v>54</v>
      </c>
      <c r="I803" s="4" t="s">
        <v>192</v>
      </c>
      <c r="J803" s="4" t="s">
        <v>190</v>
      </c>
      <c r="K803" s="4" t="s">
        <v>995</v>
      </c>
      <c r="L803" s="4" t="s">
        <v>3037</v>
      </c>
      <c r="M803" s="4" t="s">
        <v>3030</v>
      </c>
      <c r="N803" s="4" t="s">
        <v>3030</v>
      </c>
      <c r="O803" s="4">
        <v>1</v>
      </c>
      <c r="P803" s="5">
        <v>254</v>
      </c>
      <c r="Q803" s="6">
        <f t="shared" si="52"/>
        <v>134.9377159</v>
      </c>
      <c r="R803" s="7">
        <f t="shared" si="55"/>
        <v>59.372594996000004</v>
      </c>
      <c r="S803" s="5">
        <v>0</v>
      </c>
      <c r="T803" s="29">
        <f t="shared" si="53"/>
        <v>75.565120903999997</v>
      </c>
    </row>
    <row r="804" spans="1:20" x14ac:dyDescent="0.3">
      <c r="A804" s="28" t="s">
        <v>328</v>
      </c>
      <c r="B804" s="4" t="s">
        <v>82</v>
      </c>
      <c r="C804" s="4" t="s">
        <v>83</v>
      </c>
      <c r="D804" s="4" t="s">
        <v>2071</v>
      </c>
      <c r="E804" s="4" t="s">
        <v>3020</v>
      </c>
      <c r="F804" s="22" t="s">
        <v>2706</v>
      </c>
      <c r="G804" s="4" t="s">
        <v>999</v>
      </c>
      <c r="H804" s="4" t="s">
        <v>54</v>
      </c>
      <c r="I804" s="4" t="s">
        <v>82</v>
      </c>
      <c r="J804" s="4" t="s">
        <v>83</v>
      </c>
      <c r="K804" s="4" t="s">
        <v>2071</v>
      </c>
      <c r="L804" s="4" t="s">
        <v>3020</v>
      </c>
      <c r="M804" s="4" t="s">
        <v>995</v>
      </c>
      <c r="N804" s="4" t="s">
        <v>3027</v>
      </c>
      <c r="O804" s="4">
        <v>4</v>
      </c>
      <c r="P804" s="5">
        <v>1016</v>
      </c>
      <c r="Q804" s="6">
        <f t="shared" si="52"/>
        <v>539.7508636</v>
      </c>
      <c r="R804" s="7">
        <v>0</v>
      </c>
      <c r="S804" s="7">
        <f>Q804-R804</f>
        <v>539.7508636</v>
      </c>
      <c r="T804" s="29">
        <f t="shared" si="53"/>
        <v>0</v>
      </c>
    </row>
    <row r="805" spans="1:20" x14ac:dyDescent="0.3">
      <c r="A805" s="28" t="s">
        <v>328</v>
      </c>
      <c r="B805" s="4" t="s">
        <v>82</v>
      </c>
      <c r="C805" s="4" t="s">
        <v>83</v>
      </c>
      <c r="D805" s="4" t="s">
        <v>2071</v>
      </c>
      <c r="E805" s="4" t="s">
        <v>3020</v>
      </c>
      <c r="F805" s="22" t="s">
        <v>2700</v>
      </c>
      <c r="G805" s="4" t="s">
        <v>300</v>
      </c>
      <c r="H805" s="4" t="s">
        <v>54</v>
      </c>
      <c r="I805" s="4" t="s">
        <v>152</v>
      </c>
      <c r="J805" s="4" t="s">
        <v>153</v>
      </c>
      <c r="K805" s="4" t="s">
        <v>142</v>
      </c>
      <c r="L805" s="4" t="s">
        <v>143</v>
      </c>
      <c r="M805" s="4" t="s">
        <v>3030</v>
      </c>
      <c r="N805" s="4" t="s">
        <v>3030</v>
      </c>
      <c r="O805" s="4">
        <v>25</v>
      </c>
      <c r="P805" s="5">
        <v>6360</v>
      </c>
      <c r="Q805" s="6">
        <f t="shared" si="52"/>
        <v>3378.7554060000002</v>
      </c>
      <c r="R805" s="7">
        <f>Q805*0.44</f>
        <v>1486.6523786400001</v>
      </c>
      <c r="S805" s="5">
        <v>0</v>
      </c>
      <c r="T805" s="29">
        <f t="shared" si="53"/>
        <v>1892.1030273600002</v>
      </c>
    </row>
    <row r="806" spans="1:20" x14ac:dyDescent="0.3">
      <c r="A806" s="28" t="s">
        <v>328</v>
      </c>
      <c r="B806" s="4" t="s">
        <v>82</v>
      </c>
      <c r="C806" s="4" t="s">
        <v>83</v>
      </c>
      <c r="D806" s="4" t="s">
        <v>2071</v>
      </c>
      <c r="E806" s="4" t="s">
        <v>3020</v>
      </c>
      <c r="F806" s="22" t="s">
        <v>2966</v>
      </c>
      <c r="G806" s="4" t="s">
        <v>1208</v>
      </c>
      <c r="H806" s="4" t="s">
        <v>28</v>
      </c>
      <c r="I806" s="4" t="s">
        <v>192</v>
      </c>
      <c r="J806" s="4" t="s">
        <v>190</v>
      </c>
      <c r="K806" s="4" t="s">
        <v>995</v>
      </c>
      <c r="L806" s="4" t="s">
        <v>3037</v>
      </c>
      <c r="M806" s="4" t="s">
        <v>3030</v>
      </c>
      <c r="N806" s="4" t="s">
        <v>3030</v>
      </c>
      <c r="O806" s="4">
        <v>6</v>
      </c>
      <c r="P806" s="5">
        <v>1526</v>
      </c>
      <c r="Q806" s="6">
        <f t="shared" si="52"/>
        <v>810.6887971000001</v>
      </c>
      <c r="R806" s="7">
        <f>Q806*0.44</f>
        <v>356.70307072400004</v>
      </c>
      <c r="S806" s="5">
        <v>0</v>
      </c>
      <c r="T806" s="29">
        <f t="shared" si="53"/>
        <v>453.98572637600006</v>
      </c>
    </row>
    <row r="807" spans="1:20" x14ac:dyDescent="0.3">
      <c r="A807" s="28" t="s">
        <v>328</v>
      </c>
      <c r="B807" s="4" t="s">
        <v>82</v>
      </c>
      <c r="C807" s="4" t="s">
        <v>83</v>
      </c>
      <c r="D807" s="4" t="s">
        <v>2071</v>
      </c>
      <c r="E807" s="4" t="s">
        <v>3020</v>
      </c>
      <c r="F807" s="22" t="s">
        <v>2966</v>
      </c>
      <c r="G807" s="4" t="s">
        <v>1208</v>
      </c>
      <c r="H807" s="4" t="s">
        <v>28</v>
      </c>
      <c r="I807" s="4" t="s">
        <v>82</v>
      </c>
      <c r="J807" s="4" t="s">
        <v>83</v>
      </c>
      <c r="K807" s="4" t="s">
        <v>2071</v>
      </c>
      <c r="L807" s="4" t="s">
        <v>3020</v>
      </c>
      <c r="M807" s="4" t="s">
        <v>995</v>
      </c>
      <c r="N807" s="4" t="s">
        <v>3027</v>
      </c>
      <c r="O807" s="4">
        <v>24</v>
      </c>
      <c r="P807" s="5">
        <v>6106</v>
      </c>
      <c r="Q807" s="6">
        <f t="shared" si="52"/>
        <v>3243.8176901000002</v>
      </c>
      <c r="R807" s="7">
        <v>0</v>
      </c>
      <c r="S807" s="7">
        <f>Q807-R807</f>
        <v>3243.8176901000002</v>
      </c>
      <c r="T807" s="29">
        <f t="shared" si="53"/>
        <v>0</v>
      </c>
    </row>
    <row r="808" spans="1:20" x14ac:dyDescent="0.3">
      <c r="A808" s="28" t="s">
        <v>328</v>
      </c>
      <c r="B808" s="4" t="s">
        <v>82</v>
      </c>
      <c r="C808" s="4" t="s">
        <v>83</v>
      </c>
      <c r="D808" s="4" t="s">
        <v>2071</v>
      </c>
      <c r="E808" s="4" t="s">
        <v>3020</v>
      </c>
      <c r="F808" s="22" t="s">
        <v>2932</v>
      </c>
      <c r="G808" s="4" t="s">
        <v>222</v>
      </c>
      <c r="H808" s="4" t="s">
        <v>54</v>
      </c>
      <c r="I808" s="4" t="s">
        <v>192</v>
      </c>
      <c r="J808" s="4" t="s">
        <v>190</v>
      </c>
      <c r="K808" s="4" t="s">
        <v>995</v>
      </c>
      <c r="L808" s="4" t="s">
        <v>3037</v>
      </c>
      <c r="M808" s="4" t="s">
        <v>3030</v>
      </c>
      <c r="N808" s="4" t="s">
        <v>3030</v>
      </c>
      <c r="O808" s="4">
        <v>2.5</v>
      </c>
      <c r="P808" s="5">
        <v>635</v>
      </c>
      <c r="Q808" s="6">
        <f t="shared" si="52"/>
        <v>337.34428975000003</v>
      </c>
      <c r="R808" s="7">
        <f>Q808*0.44</f>
        <v>148.43148749000002</v>
      </c>
      <c r="S808" s="5">
        <v>0</v>
      </c>
      <c r="T808" s="29">
        <f t="shared" si="53"/>
        <v>188.91280226000001</v>
      </c>
    </row>
    <row r="809" spans="1:20" x14ac:dyDescent="0.3">
      <c r="A809" s="28" t="s">
        <v>328</v>
      </c>
      <c r="B809" s="4" t="s">
        <v>82</v>
      </c>
      <c r="C809" s="4" t="s">
        <v>83</v>
      </c>
      <c r="D809" s="4" t="s">
        <v>2071</v>
      </c>
      <c r="E809" s="4" t="s">
        <v>3020</v>
      </c>
      <c r="F809" s="22" t="s">
        <v>2932</v>
      </c>
      <c r="G809" s="4" t="s">
        <v>222</v>
      </c>
      <c r="H809" s="4" t="s">
        <v>54</v>
      </c>
      <c r="I809" s="4" t="s">
        <v>82</v>
      </c>
      <c r="J809" s="4" t="s">
        <v>83</v>
      </c>
      <c r="K809" s="4" t="s">
        <v>2071</v>
      </c>
      <c r="L809" s="4" t="s">
        <v>3020</v>
      </c>
      <c r="M809" s="4" t="s">
        <v>995</v>
      </c>
      <c r="N809" s="4" t="s">
        <v>3027</v>
      </c>
      <c r="O809" s="4">
        <v>2.5</v>
      </c>
      <c r="P809" s="5">
        <v>635</v>
      </c>
      <c r="Q809" s="6">
        <f t="shared" si="52"/>
        <v>337.34428975000003</v>
      </c>
      <c r="R809" s="7">
        <v>0</v>
      </c>
      <c r="S809" s="7">
        <f>Q809-R809</f>
        <v>337.34428975000003</v>
      </c>
      <c r="T809" s="29">
        <f t="shared" si="53"/>
        <v>0</v>
      </c>
    </row>
    <row r="810" spans="1:20" x14ac:dyDescent="0.3">
      <c r="A810" s="28" t="s">
        <v>328</v>
      </c>
      <c r="B810" s="4" t="s">
        <v>82</v>
      </c>
      <c r="C810" s="4" t="s">
        <v>83</v>
      </c>
      <c r="D810" s="4" t="s">
        <v>2071</v>
      </c>
      <c r="E810" s="4" t="s">
        <v>3020</v>
      </c>
      <c r="F810" s="22" t="s">
        <v>2500</v>
      </c>
      <c r="G810" s="4" t="s">
        <v>324</v>
      </c>
      <c r="H810" s="4" t="s">
        <v>10</v>
      </c>
      <c r="I810" s="4" t="s">
        <v>82</v>
      </c>
      <c r="J810" s="4" t="s">
        <v>83</v>
      </c>
      <c r="K810" s="4" t="s">
        <v>2071</v>
      </c>
      <c r="L810" s="4" t="s">
        <v>3020</v>
      </c>
      <c r="M810" s="4" t="s">
        <v>142</v>
      </c>
      <c r="N810" s="4" t="s">
        <v>178</v>
      </c>
      <c r="O810" s="4">
        <v>6</v>
      </c>
      <c r="P810" s="5">
        <v>1526</v>
      </c>
      <c r="Q810" s="6">
        <f t="shared" si="52"/>
        <v>810.6887971000001</v>
      </c>
      <c r="R810" s="7">
        <v>0</v>
      </c>
      <c r="S810" s="7">
        <f>Q810-R810</f>
        <v>810.6887971000001</v>
      </c>
      <c r="T810" s="29">
        <f t="shared" si="53"/>
        <v>0</v>
      </c>
    </row>
    <row r="811" spans="1:20" x14ac:dyDescent="0.3">
      <c r="A811" s="28" t="s">
        <v>328</v>
      </c>
      <c r="B811" s="4" t="s">
        <v>82</v>
      </c>
      <c r="C811" s="4" t="s">
        <v>83</v>
      </c>
      <c r="D811" s="4" t="s">
        <v>2071</v>
      </c>
      <c r="E811" s="4" t="s">
        <v>3020</v>
      </c>
      <c r="F811" s="22" t="s">
        <v>2500</v>
      </c>
      <c r="G811" s="4" t="s">
        <v>324</v>
      </c>
      <c r="H811" s="4" t="s">
        <v>10</v>
      </c>
      <c r="I811" s="4" t="s">
        <v>152</v>
      </c>
      <c r="J811" s="4" t="s">
        <v>153</v>
      </c>
      <c r="K811" s="4" t="s">
        <v>142</v>
      </c>
      <c r="L811" s="4" t="s">
        <v>143</v>
      </c>
      <c r="M811" s="4" t="s">
        <v>3030</v>
      </c>
      <c r="N811" s="4" t="s">
        <v>3030</v>
      </c>
      <c r="O811" s="4">
        <v>24</v>
      </c>
      <c r="P811" s="5">
        <v>6106</v>
      </c>
      <c r="Q811" s="6">
        <f t="shared" si="52"/>
        <v>3243.8176901000002</v>
      </c>
      <c r="R811" s="7">
        <f t="shared" ref="R811:R818" si="56">Q811*0.44</f>
        <v>1427.2797836440002</v>
      </c>
      <c r="S811" s="5">
        <v>0</v>
      </c>
      <c r="T811" s="29">
        <f t="shared" si="53"/>
        <v>1816.537906456</v>
      </c>
    </row>
    <row r="812" spans="1:20" x14ac:dyDescent="0.3">
      <c r="A812" s="28" t="s">
        <v>328</v>
      </c>
      <c r="B812" s="4" t="s">
        <v>82</v>
      </c>
      <c r="C812" s="4" t="s">
        <v>83</v>
      </c>
      <c r="D812" s="4" t="s">
        <v>2071</v>
      </c>
      <c r="E812" s="4" t="s">
        <v>3020</v>
      </c>
      <c r="F812" s="22" t="s">
        <v>2831</v>
      </c>
      <c r="G812" s="4" t="s">
        <v>326</v>
      </c>
      <c r="H812" s="4" t="s">
        <v>54</v>
      </c>
      <c r="I812" s="4" t="s">
        <v>152</v>
      </c>
      <c r="J812" s="4" t="s">
        <v>153</v>
      </c>
      <c r="K812" s="4" t="s">
        <v>142</v>
      </c>
      <c r="L812" s="4" t="s">
        <v>143</v>
      </c>
      <c r="M812" s="4" t="s">
        <v>3030</v>
      </c>
      <c r="N812" s="4" t="s">
        <v>3030</v>
      </c>
      <c r="O812" s="4">
        <v>5</v>
      </c>
      <c r="P812" s="5">
        <v>1273</v>
      </c>
      <c r="Q812" s="6">
        <f t="shared" si="52"/>
        <v>676.28233205000004</v>
      </c>
      <c r="R812" s="7">
        <f t="shared" si="56"/>
        <v>297.56422610200002</v>
      </c>
      <c r="S812" s="5">
        <v>0</v>
      </c>
      <c r="T812" s="29">
        <f t="shared" si="53"/>
        <v>378.71810594800002</v>
      </c>
    </row>
    <row r="813" spans="1:20" x14ac:dyDescent="0.3">
      <c r="A813" s="28" t="s">
        <v>1301</v>
      </c>
      <c r="B813" s="4" t="s">
        <v>1302</v>
      </c>
      <c r="C813" s="4" t="s">
        <v>1303</v>
      </c>
      <c r="D813" s="4" t="s">
        <v>1293</v>
      </c>
      <c r="E813" s="4" t="s">
        <v>1290</v>
      </c>
      <c r="F813" s="22" t="s">
        <v>2950</v>
      </c>
      <c r="G813" s="4" t="s">
        <v>1300</v>
      </c>
      <c r="H813" s="4" t="s">
        <v>10</v>
      </c>
      <c r="I813" s="4" t="s">
        <v>1292</v>
      </c>
      <c r="J813" s="4" t="s">
        <v>1290</v>
      </c>
      <c r="K813" s="4" t="s">
        <v>1293</v>
      </c>
      <c r="L813" s="4" t="s">
        <v>1290</v>
      </c>
      <c r="M813" s="4" t="s">
        <v>3030</v>
      </c>
      <c r="N813" s="4" t="s">
        <v>3030</v>
      </c>
      <c r="O813" s="4">
        <v>0</v>
      </c>
      <c r="P813" s="5">
        <v>0</v>
      </c>
      <c r="Q813" s="6">
        <f t="shared" si="52"/>
        <v>0</v>
      </c>
      <c r="R813" s="7">
        <f t="shared" si="56"/>
        <v>0</v>
      </c>
      <c r="S813" s="5">
        <v>0</v>
      </c>
      <c r="T813" s="29">
        <f t="shared" si="53"/>
        <v>0</v>
      </c>
    </row>
    <row r="814" spans="1:20" x14ac:dyDescent="0.3">
      <c r="A814" s="28" t="s">
        <v>1301</v>
      </c>
      <c r="B814" s="4" t="s">
        <v>1302</v>
      </c>
      <c r="C814" s="4" t="s">
        <v>1303</v>
      </c>
      <c r="D814" s="4" t="s">
        <v>1293</v>
      </c>
      <c r="E814" s="4" t="s">
        <v>1290</v>
      </c>
      <c r="F814" s="22" t="s">
        <v>2950</v>
      </c>
      <c r="G814" s="4" t="s">
        <v>1300</v>
      </c>
      <c r="H814" s="4" t="s">
        <v>10</v>
      </c>
      <c r="I814" s="4" t="s">
        <v>1302</v>
      </c>
      <c r="J814" s="4" t="s">
        <v>1303</v>
      </c>
      <c r="K814" s="4" t="s">
        <v>1293</v>
      </c>
      <c r="L814" s="4" t="s">
        <v>1290</v>
      </c>
      <c r="M814" s="4" t="s">
        <v>3030</v>
      </c>
      <c r="N814" s="4" t="s">
        <v>3030</v>
      </c>
      <c r="O814" s="4">
        <v>100</v>
      </c>
      <c r="P814" s="5">
        <v>0</v>
      </c>
      <c r="Q814" s="6">
        <f t="shared" si="52"/>
        <v>0</v>
      </c>
      <c r="R814" s="7">
        <f t="shared" si="56"/>
        <v>0</v>
      </c>
      <c r="S814" s="5">
        <v>0</v>
      </c>
      <c r="T814" s="29">
        <f t="shared" si="53"/>
        <v>0</v>
      </c>
    </row>
    <row r="815" spans="1:20" x14ac:dyDescent="0.3">
      <c r="A815" s="28" t="s">
        <v>1598</v>
      </c>
      <c r="B815" s="4" t="s">
        <v>161</v>
      </c>
      <c r="C815" s="4" t="s">
        <v>80</v>
      </c>
      <c r="D815" s="4" t="s">
        <v>1316</v>
      </c>
      <c r="E815" s="4" t="s">
        <v>150</v>
      </c>
      <c r="F815" s="22" t="s">
        <v>2515</v>
      </c>
      <c r="G815" s="4" t="s">
        <v>1597</v>
      </c>
      <c r="H815" s="4" t="s">
        <v>10</v>
      </c>
      <c r="I815" s="4" t="s">
        <v>161</v>
      </c>
      <c r="J815" s="4" t="s">
        <v>80</v>
      </c>
      <c r="K815" s="4" t="s">
        <v>1316</v>
      </c>
      <c r="L815" s="4" t="s">
        <v>150</v>
      </c>
      <c r="M815" s="4" t="s">
        <v>3030</v>
      </c>
      <c r="N815" s="4" t="s">
        <v>3030</v>
      </c>
      <c r="O815" s="4">
        <v>100</v>
      </c>
      <c r="P815" s="5">
        <v>1714</v>
      </c>
      <c r="Q815" s="6">
        <f t="shared" si="52"/>
        <v>910.56395690000011</v>
      </c>
      <c r="R815" s="7">
        <f t="shared" si="56"/>
        <v>400.64814103600003</v>
      </c>
      <c r="S815" s="5">
        <v>0</v>
      </c>
      <c r="T815" s="29">
        <f t="shared" si="53"/>
        <v>509.91581586400008</v>
      </c>
    </row>
    <row r="816" spans="1:20" x14ac:dyDescent="0.3">
      <c r="A816" s="28" t="s">
        <v>2065</v>
      </c>
      <c r="B816" s="4" t="s">
        <v>2066</v>
      </c>
      <c r="C816" s="4" t="s">
        <v>2064</v>
      </c>
      <c r="D816" s="4" t="s">
        <v>2067</v>
      </c>
      <c r="E816" s="4" t="s">
        <v>2064</v>
      </c>
      <c r="F816" s="22" t="s">
        <v>2835</v>
      </c>
      <c r="G816" s="4" t="s">
        <v>2063</v>
      </c>
      <c r="H816" s="4" t="s">
        <v>10</v>
      </c>
      <c r="I816" s="4" t="s">
        <v>2066</v>
      </c>
      <c r="J816" s="4" t="s">
        <v>2064</v>
      </c>
      <c r="K816" s="4" t="s">
        <v>2067</v>
      </c>
      <c r="L816" s="4" t="s">
        <v>2064</v>
      </c>
      <c r="M816" s="4" t="s">
        <v>3030</v>
      </c>
      <c r="N816" s="4" t="s">
        <v>3030</v>
      </c>
      <c r="O816" s="4">
        <v>70</v>
      </c>
      <c r="P816" s="5">
        <v>26003</v>
      </c>
      <c r="Q816" s="6">
        <f t="shared" si="52"/>
        <v>13814.115852550001</v>
      </c>
      <c r="R816" s="7">
        <f t="shared" si="56"/>
        <v>6078.2109751220005</v>
      </c>
      <c r="S816" s="5">
        <v>0</v>
      </c>
      <c r="T816" s="29">
        <f t="shared" si="53"/>
        <v>7735.9048774280009</v>
      </c>
    </row>
    <row r="817" spans="1:20" x14ac:dyDescent="0.3">
      <c r="A817" s="28" t="s">
        <v>2065</v>
      </c>
      <c r="B817" s="4" t="s">
        <v>2066</v>
      </c>
      <c r="C817" s="4" t="s">
        <v>2064</v>
      </c>
      <c r="D817" s="4" t="s">
        <v>2067</v>
      </c>
      <c r="E817" s="4" t="s">
        <v>2064</v>
      </c>
      <c r="F817" s="22" t="s">
        <v>2827</v>
      </c>
      <c r="G817" s="4" t="s">
        <v>2068</v>
      </c>
      <c r="H817" s="4" t="s">
        <v>28</v>
      </c>
      <c r="I817" s="4" t="s">
        <v>2066</v>
      </c>
      <c r="J817" s="4" t="s">
        <v>2064</v>
      </c>
      <c r="K817" s="4" t="s">
        <v>2067</v>
      </c>
      <c r="L817" s="4" t="s">
        <v>2064</v>
      </c>
      <c r="M817" s="4" t="s">
        <v>3030</v>
      </c>
      <c r="N817" s="4" t="s">
        <v>3030</v>
      </c>
      <c r="O817" s="4">
        <v>30</v>
      </c>
      <c r="P817" s="5">
        <v>11143</v>
      </c>
      <c r="Q817" s="6">
        <f t="shared" si="52"/>
        <v>5919.7282215500009</v>
      </c>
      <c r="R817" s="7">
        <f t="shared" si="56"/>
        <v>2604.6804174820004</v>
      </c>
      <c r="S817" s="5">
        <v>0</v>
      </c>
      <c r="T817" s="29">
        <f t="shared" si="53"/>
        <v>3315.0478040680005</v>
      </c>
    </row>
    <row r="818" spans="1:20" x14ac:dyDescent="0.3">
      <c r="A818" s="28" t="s">
        <v>1388</v>
      </c>
      <c r="B818" s="4" t="s">
        <v>498</v>
      </c>
      <c r="C818" s="4" t="s">
        <v>147</v>
      </c>
      <c r="D818" s="4" t="s">
        <v>1316</v>
      </c>
      <c r="E818" s="4" t="s">
        <v>150</v>
      </c>
      <c r="F818" s="22" t="s">
        <v>2586</v>
      </c>
      <c r="G818" s="4" t="s">
        <v>1332</v>
      </c>
      <c r="H818" s="4" t="s">
        <v>28</v>
      </c>
      <c r="I818" s="4" t="s">
        <v>362</v>
      </c>
      <c r="J818" s="4" t="s">
        <v>360</v>
      </c>
      <c r="K818" s="4" t="s">
        <v>1316</v>
      </c>
      <c r="L818" s="4" t="s">
        <v>150</v>
      </c>
      <c r="M818" s="4" t="s">
        <v>3030</v>
      </c>
      <c r="N818" s="4" t="s">
        <v>3030</v>
      </c>
      <c r="O818" s="4">
        <v>25</v>
      </c>
      <c r="P818" s="5">
        <v>18</v>
      </c>
      <c r="Q818" s="6">
        <f t="shared" si="52"/>
        <v>9.5625153000000012</v>
      </c>
      <c r="R818" s="7">
        <f t="shared" si="56"/>
        <v>4.2075067320000006</v>
      </c>
      <c r="S818" s="5">
        <v>0</v>
      </c>
      <c r="T818" s="29">
        <f t="shared" si="53"/>
        <v>5.3550085680000006</v>
      </c>
    </row>
    <row r="819" spans="1:20" x14ac:dyDescent="0.3">
      <c r="A819" s="28" t="s">
        <v>1388</v>
      </c>
      <c r="B819" s="4" t="s">
        <v>498</v>
      </c>
      <c r="C819" s="4" t="s">
        <v>147</v>
      </c>
      <c r="D819" s="4" t="s">
        <v>1316</v>
      </c>
      <c r="E819" s="4" t="s">
        <v>150</v>
      </c>
      <c r="F819" s="22" t="s">
        <v>2586</v>
      </c>
      <c r="G819" s="4" t="s">
        <v>1332</v>
      </c>
      <c r="H819" s="4" t="s">
        <v>28</v>
      </c>
      <c r="I819" s="4" t="s">
        <v>621</v>
      </c>
      <c r="J819" s="4" t="s">
        <v>619</v>
      </c>
      <c r="K819" s="4" t="s">
        <v>2071</v>
      </c>
      <c r="L819" s="4" t="s">
        <v>3020</v>
      </c>
      <c r="M819" s="4" t="s">
        <v>1316</v>
      </c>
      <c r="N819" s="4" t="s">
        <v>150</v>
      </c>
      <c r="O819" s="4">
        <v>25</v>
      </c>
      <c r="P819" s="5">
        <v>18</v>
      </c>
      <c r="Q819" s="6">
        <f t="shared" si="52"/>
        <v>9.5625153000000012</v>
      </c>
      <c r="R819" s="7">
        <v>0</v>
      </c>
      <c r="S819" s="7">
        <f>Q819-R819</f>
        <v>9.5625153000000012</v>
      </c>
      <c r="T819" s="29">
        <f t="shared" si="53"/>
        <v>0</v>
      </c>
    </row>
    <row r="820" spans="1:20" x14ac:dyDescent="0.3">
      <c r="A820" s="28" t="s">
        <v>1388</v>
      </c>
      <c r="B820" s="4" t="s">
        <v>498</v>
      </c>
      <c r="C820" s="4" t="s">
        <v>147</v>
      </c>
      <c r="D820" s="4" t="s">
        <v>1316</v>
      </c>
      <c r="E820" s="4" t="s">
        <v>150</v>
      </c>
      <c r="F820" s="22" t="s">
        <v>2579</v>
      </c>
      <c r="G820" s="4" t="s">
        <v>1334</v>
      </c>
      <c r="H820" s="4" t="s">
        <v>10</v>
      </c>
      <c r="I820" s="4" t="s">
        <v>498</v>
      </c>
      <c r="J820" s="4" t="s">
        <v>147</v>
      </c>
      <c r="K820" s="4" t="s">
        <v>1316</v>
      </c>
      <c r="L820" s="4" t="s">
        <v>150</v>
      </c>
      <c r="M820" s="4" t="s">
        <v>3030</v>
      </c>
      <c r="N820" s="4" t="s">
        <v>3030</v>
      </c>
      <c r="O820" s="4">
        <v>50</v>
      </c>
      <c r="P820" s="5">
        <v>36</v>
      </c>
      <c r="Q820" s="6">
        <f t="shared" si="52"/>
        <v>19.125030600000002</v>
      </c>
      <c r="R820" s="7">
        <f t="shared" ref="R820:R827" si="57">Q820*0.44</f>
        <v>8.4150134640000012</v>
      </c>
      <c r="S820" s="5">
        <v>0</v>
      </c>
      <c r="T820" s="29">
        <f t="shared" si="53"/>
        <v>10.710017136000001</v>
      </c>
    </row>
    <row r="821" spans="1:20" x14ac:dyDescent="0.3">
      <c r="A821" s="28" t="s">
        <v>554</v>
      </c>
      <c r="B821" s="4" t="s">
        <v>378</v>
      </c>
      <c r="C821" s="4" t="s">
        <v>376</v>
      </c>
      <c r="D821" s="4" t="s">
        <v>364</v>
      </c>
      <c r="E821" s="4" t="s">
        <v>206</v>
      </c>
      <c r="F821" s="22" t="s">
        <v>2702</v>
      </c>
      <c r="G821" s="4" t="s">
        <v>493</v>
      </c>
      <c r="H821" s="4" t="s">
        <v>10</v>
      </c>
      <c r="I821" s="4" t="s">
        <v>378</v>
      </c>
      <c r="J821" s="4" t="s">
        <v>376</v>
      </c>
      <c r="K821" s="4" t="s">
        <v>364</v>
      </c>
      <c r="L821" s="4" t="s">
        <v>206</v>
      </c>
      <c r="M821" s="4" t="s">
        <v>3030</v>
      </c>
      <c r="N821" s="4" t="s">
        <v>3030</v>
      </c>
      <c r="O821" s="4">
        <v>100</v>
      </c>
      <c r="P821" s="5">
        <v>4491</v>
      </c>
      <c r="Q821" s="6">
        <f t="shared" si="52"/>
        <v>2385.8475673500002</v>
      </c>
      <c r="R821" s="7">
        <f t="shared" si="57"/>
        <v>1049.7729296340001</v>
      </c>
      <c r="S821" s="5">
        <v>0</v>
      </c>
      <c r="T821" s="29">
        <f t="shared" si="53"/>
        <v>1336.0746377160001</v>
      </c>
    </row>
    <row r="822" spans="1:20" x14ac:dyDescent="0.3">
      <c r="A822" s="28" t="s">
        <v>1780</v>
      </c>
      <c r="B822" s="4" t="s">
        <v>98</v>
      </c>
      <c r="C822" s="4" t="s">
        <v>96</v>
      </c>
      <c r="D822" s="4" t="s">
        <v>1316</v>
      </c>
      <c r="E822" s="4" t="s">
        <v>150</v>
      </c>
      <c r="F822" s="22" t="s">
        <v>2617</v>
      </c>
      <c r="G822" s="4" t="s">
        <v>1768</v>
      </c>
      <c r="H822" s="4" t="s">
        <v>10</v>
      </c>
      <c r="I822" s="4" t="s">
        <v>98</v>
      </c>
      <c r="J822" s="4" t="s">
        <v>96</v>
      </c>
      <c r="K822" s="4" t="s">
        <v>1316</v>
      </c>
      <c r="L822" s="4" t="s">
        <v>150</v>
      </c>
      <c r="M822" s="4" t="s">
        <v>3030</v>
      </c>
      <c r="N822" s="4" t="s">
        <v>3030</v>
      </c>
      <c r="O822" s="4">
        <v>100</v>
      </c>
      <c r="P822" s="5">
        <v>2643</v>
      </c>
      <c r="Q822" s="6">
        <f t="shared" si="52"/>
        <v>1404.0959965500001</v>
      </c>
      <c r="R822" s="7">
        <f t="shared" si="57"/>
        <v>617.80223848200001</v>
      </c>
      <c r="S822" s="5">
        <v>0</v>
      </c>
      <c r="T822" s="29">
        <f t="shared" si="53"/>
        <v>786.2937580680001</v>
      </c>
    </row>
    <row r="823" spans="1:20" x14ac:dyDescent="0.3">
      <c r="A823" s="28" t="s">
        <v>1414</v>
      </c>
      <c r="B823" s="4" t="s">
        <v>498</v>
      </c>
      <c r="C823" s="4" t="s">
        <v>147</v>
      </c>
      <c r="D823" s="4" t="s">
        <v>1316</v>
      </c>
      <c r="E823" s="4" t="s">
        <v>150</v>
      </c>
      <c r="F823" s="22" t="s">
        <v>2992</v>
      </c>
      <c r="G823" s="4" t="s">
        <v>1385</v>
      </c>
      <c r="H823" s="4" t="s">
        <v>10</v>
      </c>
      <c r="I823" s="4" t="s">
        <v>498</v>
      </c>
      <c r="J823" s="4" t="s">
        <v>147</v>
      </c>
      <c r="K823" s="4" t="s">
        <v>1316</v>
      </c>
      <c r="L823" s="4" t="s">
        <v>150</v>
      </c>
      <c r="M823" s="4" t="s">
        <v>3030</v>
      </c>
      <c r="N823" s="4" t="s">
        <v>3030</v>
      </c>
      <c r="O823" s="4">
        <v>100</v>
      </c>
      <c r="P823" s="5">
        <v>47697</v>
      </c>
      <c r="Q823" s="6">
        <f t="shared" si="52"/>
        <v>25339.071792450002</v>
      </c>
      <c r="R823" s="7">
        <f t="shared" si="57"/>
        <v>11149.191588678001</v>
      </c>
      <c r="S823" s="5">
        <v>0</v>
      </c>
      <c r="T823" s="29">
        <f t="shared" si="53"/>
        <v>14189.880203772002</v>
      </c>
    </row>
    <row r="824" spans="1:20" x14ac:dyDescent="0.3">
      <c r="A824" s="28" t="s">
        <v>2027</v>
      </c>
      <c r="B824" s="4" t="s">
        <v>953</v>
      </c>
      <c r="C824" s="4" t="s">
        <v>951</v>
      </c>
      <c r="D824" s="4" t="s">
        <v>1936</v>
      </c>
      <c r="E824" s="4" t="s">
        <v>1937</v>
      </c>
      <c r="F824" s="22" t="s">
        <v>2732</v>
      </c>
      <c r="G824" s="4" t="s">
        <v>1968</v>
      </c>
      <c r="H824" s="4" t="s">
        <v>10</v>
      </c>
      <c r="I824" s="4" t="s">
        <v>953</v>
      </c>
      <c r="J824" s="4" t="s">
        <v>951</v>
      </c>
      <c r="K824" s="4" t="s">
        <v>1936</v>
      </c>
      <c r="L824" s="4" t="s">
        <v>1937</v>
      </c>
      <c r="M824" s="4" t="s">
        <v>3030</v>
      </c>
      <c r="N824" s="4" t="s">
        <v>3030</v>
      </c>
      <c r="O824" s="4">
        <v>100</v>
      </c>
      <c r="P824" s="5">
        <v>85647</v>
      </c>
      <c r="Q824" s="6">
        <f t="shared" si="52"/>
        <v>45500.041549950001</v>
      </c>
      <c r="R824" s="7">
        <f t="shared" si="57"/>
        <v>20020.018281978002</v>
      </c>
      <c r="S824" s="5">
        <v>0</v>
      </c>
      <c r="T824" s="29">
        <f t="shared" si="53"/>
        <v>25480.023267971999</v>
      </c>
    </row>
    <row r="825" spans="1:20" x14ac:dyDescent="0.3">
      <c r="A825" s="28" t="s">
        <v>1969</v>
      </c>
      <c r="B825" s="4" t="s">
        <v>953</v>
      </c>
      <c r="C825" s="4" t="s">
        <v>951</v>
      </c>
      <c r="D825" s="4" t="s">
        <v>1936</v>
      </c>
      <c r="E825" s="4" t="s">
        <v>1937</v>
      </c>
      <c r="F825" s="22" t="s">
        <v>2732</v>
      </c>
      <c r="G825" s="4" t="s">
        <v>1968</v>
      </c>
      <c r="H825" s="4" t="s">
        <v>10</v>
      </c>
      <c r="I825" s="4" t="s">
        <v>953</v>
      </c>
      <c r="J825" s="4" t="s">
        <v>951</v>
      </c>
      <c r="K825" s="4" t="s">
        <v>1936</v>
      </c>
      <c r="L825" s="4" t="s">
        <v>1937</v>
      </c>
      <c r="M825" s="4" t="s">
        <v>3030</v>
      </c>
      <c r="N825" s="4" t="s">
        <v>3030</v>
      </c>
      <c r="O825" s="4">
        <v>100</v>
      </c>
      <c r="P825" s="5">
        <v>71928</v>
      </c>
      <c r="Q825" s="6">
        <f t="shared" si="52"/>
        <v>38211.811138800003</v>
      </c>
      <c r="R825" s="7">
        <f t="shared" si="57"/>
        <v>16813.196901072002</v>
      </c>
      <c r="S825" s="5">
        <v>0</v>
      </c>
      <c r="T825" s="29">
        <f t="shared" si="53"/>
        <v>21398.614237728001</v>
      </c>
    </row>
    <row r="826" spans="1:20" x14ac:dyDescent="0.3">
      <c r="A826" s="28" t="s">
        <v>1243</v>
      </c>
      <c r="B826" s="4" t="s">
        <v>192</v>
      </c>
      <c r="C826" s="4" t="s">
        <v>190</v>
      </c>
      <c r="D826" s="4" t="s">
        <v>995</v>
      </c>
      <c r="E826" s="4" t="s">
        <v>3037</v>
      </c>
      <c r="F826" s="22" t="s">
        <v>2756</v>
      </c>
      <c r="G826" s="4" t="s">
        <v>1242</v>
      </c>
      <c r="H826" s="4" t="s">
        <v>10</v>
      </c>
      <c r="I826" s="4" t="s">
        <v>192</v>
      </c>
      <c r="J826" s="4" t="s">
        <v>190</v>
      </c>
      <c r="K826" s="4" t="s">
        <v>995</v>
      </c>
      <c r="L826" s="4" t="s">
        <v>3037</v>
      </c>
      <c r="M826" s="4" t="s">
        <v>3030</v>
      </c>
      <c r="N826" s="4" t="s">
        <v>3030</v>
      </c>
      <c r="O826" s="4">
        <v>100</v>
      </c>
      <c r="P826" s="5">
        <v>5567</v>
      </c>
      <c r="Q826" s="6">
        <f t="shared" si="52"/>
        <v>2957.4734819500004</v>
      </c>
      <c r="R826" s="7">
        <f t="shared" si="57"/>
        <v>1301.2883320580002</v>
      </c>
      <c r="S826" s="5">
        <v>0</v>
      </c>
      <c r="T826" s="29">
        <f t="shared" si="53"/>
        <v>1656.1851498920003</v>
      </c>
    </row>
    <row r="827" spans="1:20" x14ac:dyDescent="0.3">
      <c r="A827" s="28" t="s">
        <v>483</v>
      </c>
      <c r="B827" s="4" t="s">
        <v>38</v>
      </c>
      <c r="C827" s="4" t="s">
        <v>39</v>
      </c>
      <c r="D827" s="4" t="s">
        <v>364</v>
      </c>
      <c r="E827" s="4" t="s">
        <v>206</v>
      </c>
      <c r="F827" s="22" t="s">
        <v>2593</v>
      </c>
      <c r="G827" s="4" t="s">
        <v>367</v>
      </c>
      <c r="H827" s="4" t="s">
        <v>10</v>
      </c>
      <c r="I827" s="4" t="s">
        <v>38</v>
      </c>
      <c r="J827" s="4" t="s">
        <v>39</v>
      </c>
      <c r="K827" s="4" t="s">
        <v>364</v>
      </c>
      <c r="L827" s="4" t="s">
        <v>206</v>
      </c>
      <c r="M827" s="4" t="s">
        <v>3030</v>
      </c>
      <c r="N827" s="4" t="s">
        <v>3030</v>
      </c>
      <c r="O827" s="4">
        <v>45</v>
      </c>
      <c r="P827" s="5">
        <v>-617</v>
      </c>
      <c r="Q827" s="6">
        <f t="shared" si="52"/>
        <v>-327.78177445000006</v>
      </c>
      <c r="R827" s="7">
        <f t="shared" si="57"/>
        <v>-144.22398075800004</v>
      </c>
      <c r="S827" s="5">
        <v>0</v>
      </c>
      <c r="T827" s="29">
        <f t="shared" si="53"/>
        <v>-183.55779369200002</v>
      </c>
    </row>
    <row r="828" spans="1:20" x14ac:dyDescent="0.3">
      <c r="A828" s="28" t="s">
        <v>483</v>
      </c>
      <c r="B828" s="4" t="s">
        <v>38</v>
      </c>
      <c r="C828" s="4" t="s">
        <v>39</v>
      </c>
      <c r="D828" s="4" t="s">
        <v>364</v>
      </c>
      <c r="E828" s="4" t="s">
        <v>206</v>
      </c>
      <c r="F828" s="22" t="s">
        <v>2593</v>
      </c>
      <c r="G828" s="4" t="s">
        <v>367</v>
      </c>
      <c r="H828" s="4" t="s">
        <v>10</v>
      </c>
      <c r="I828" s="4" t="s">
        <v>621</v>
      </c>
      <c r="J828" s="4" t="s">
        <v>619</v>
      </c>
      <c r="K828" s="4" t="s">
        <v>2071</v>
      </c>
      <c r="L828" s="4" t="s">
        <v>3020</v>
      </c>
      <c r="M828" s="4" t="s">
        <v>364</v>
      </c>
      <c r="N828" s="4" t="s">
        <v>206</v>
      </c>
      <c r="O828" s="4">
        <v>30</v>
      </c>
      <c r="P828" s="5">
        <v>-411</v>
      </c>
      <c r="Q828" s="6">
        <f t="shared" si="52"/>
        <v>-218.34409935000002</v>
      </c>
      <c r="R828" s="7">
        <v>0</v>
      </c>
      <c r="S828" s="7">
        <f>Q828-R828</f>
        <v>-218.34409935000002</v>
      </c>
      <c r="T828" s="29">
        <f t="shared" si="53"/>
        <v>0</v>
      </c>
    </row>
    <row r="829" spans="1:20" x14ac:dyDescent="0.3">
      <c r="A829" s="28" t="s">
        <v>483</v>
      </c>
      <c r="B829" s="4" t="s">
        <v>38</v>
      </c>
      <c r="C829" s="4" t="s">
        <v>39</v>
      </c>
      <c r="D829" s="4" t="s">
        <v>364</v>
      </c>
      <c r="E829" s="4" t="s">
        <v>206</v>
      </c>
      <c r="F829" s="22" t="s">
        <v>2593</v>
      </c>
      <c r="G829" s="4" t="s">
        <v>367</v>
      </c>
      <c r="H829" s="4" t="s">
        <v>10</v>
      </c>
      <c r="I829" s="4" t="s">
        <v>2076</v>
      </c>
      <c r="J829" s="4" t="s">
        <v>2077</v>
      </c>
      <c r="K829" s="4" t="s">
        <v>2071</v>
      </c>
      <c r="L829" s="4" t="s">
        <v>3020</v>
      </c>
      <c r="M829" s="4" t="s">
        <v>364</v>
      </c>
      <c r="N829" s="4" t="s">
        <v>206</v>
      </c>
      <c r="O829" s="4">
        <v>25</v>
      </c>
      <c r="P829" s="5">
        <v>-342</v>
      </c>
      <c r="Q829" s="6">
        <f t="shared" si="52"/>
        <v>-181.68779070000002</v>
      </c>
      <c r="R829" s="7">
        <v>0</v>
      </c>
      <c r="S829" s="7">
        <f>Q829-R829</f>
        <v>-181.68779070000002</v>
      </c>
      <c r="T829" s="29">
        <f t="shared" si="53"/>
        <v>0</v>
      </c>
    </row>
    <row r="830" spans="1:20" x14ac:dyDescent="0.3">
      <c r="A830" s="28" t="s">
        <v>1792</v>
      </c>
      <c r="B830" s="4" t="s">
        <v>98</v>
      </c>
      <c r="C830" s="4" t="s">
        <v>96</v>
      </c>
      <c r="D830" s="4" t="s">
        <v>1316</v>
      </c>
      <c r="E830" s="4" t="s">
        <v>150</v>
      </c>
      <c r="F830" s="22" t="s">
        <v>2775</v>
      </c>
      <c r="G830" s="4" t="s">
        <v>1763</v>
      </c>
      <c r="H830" s="4" t="s">
        <v>10</v>
      </c>
      <c r="I830" s="4" t="s">
        <v>98</v>
      </c>
      <c r="J830" s="4" t="s">
        <v>96</v>
      </c>
      <c r="K830" s="4" t="s">
        <v>1316</v>
      </c>
      <c r="L830" s="4" t="s">
        <v>150</v>
      </c>
      <c r="M830" s="4" t="s">
        <v>3030</v>
      </c>
      <c r="N830" s="4" t="s">
        <v>3030</v>
      </c>
      <c r="O830" s="4">
        <v>100</v>
      </c>
      <c r="P830" s="5">
        <v>0</v>
      </c>
      <c r="Q830" s="6">
        <f t="shared" si="52"/>
        <v>0</v>
      </c>
      <c r="R830" s="7">
        <f t="shared" ref="R830:R839" si="58">Q830*0.44</f>
        <v>0</v>
      </c>
      <c r="S830" s="5">
        <v>0</v>
      </c>
      <c r="T830" s="29">
        <f t="shared" si="53"/>
        <v>0</v>
      </c>
    </row>
    <row r="831" spans="1:20" x14ac:dyDescent="0.3">
      <c r="A831" s="28" t="s">
        <v>803</v>
      </c>
      <c r="B831" s="4" t="s">
        <v>378</v>
      </c>
      <c r="C831" s="4" t="s">
        <v>376</v>
      </c>
      <c r="D831" s="4" t="s">
        <v>364</v>
      </c>
      <c r="E831" s="4" t="s">
        <v>206</v>
      </c>
      <c r="F831" s="22" t="s">
        <v>2536</v>
      </c>
      <c r="G831" s="4" t="s">
        <v>379</v>
      </c>
      <c r="H831" s="4" t="s">
        <v>10</v>
      </c>
      <c r="I831" s="4" t="s">
        <v>378</v>
      </c>
      <c r="J831" s="4" t="s">
        <v>376</v>
      </c>
      <c r="K831" s="4" t="s">
        <v>364</v>
      </c>
      <c r="L831" s="4" t="s">
        <v>206</v>
      </c>
      <c r="M831" s="4" t="s">
        <v>3030</v>
      </c>
      <c r="N831" s="4" t="s">
        <v>3030</v>
      </c>
      <c r="O831" s="4">
        <v>100</v>
      </c>
      <c r="P831" s="5">
        <v>117</v>
      </c>
      <c r="Q831" s="6">
        <f t="shared" si="52"/>
        <v>62.156349450000008</v>
      </c>
      <c r="R831" s="7">
        <f t="shared" si="58"/>
        <v>27.348793758000003</v>
      </c>
      <c r="S831" s="5">
        <v>0</v>
      </c>
      <c r="T831" s="29">
        <f t="shared" si="53"/>
        <v>34.807555692000008</v>
      </c>
    </row>
    <row r="832" spans="1:20" x14ac:dyDescent="0.3">
      <c r="A832" s="28" t="s">
        <v>133</v>
      </c>
      <c r="B832" s="4" t="s">
        <v>119</v>
      </c>
      <c r="C832" s="4" t="s">
        <v>117</v>
      </c>
      <c r="D832" s="4" t="s">
        <v>120</v>
      </c>
      <c r="E832" s="4" t="s">
        <v>121</v>
      </c>
      <c r="F832" s="22" t="s">
        <v>2782</v>
      </c>
      <c r="G832" s="4" t="s">
        <v>116</v>
      </c>
      <c r="H832" s="4" t="s">
        <v>10</v>
      </c>
      <c r="I832" s="4" t="s">
        <v>119</v>
      </c>
      <c r="J832" s="4" t="s">
        <v>117</v>
      </c>
      <c r="K832" s="4" t="s">
        <v>120</v>
      </c>
      <c r="L832" s="4" t="s">
        <v>121</v>
      </c>
      <c r="M832" s="4" t="s">
        <v>3030</v>
      </c>
      <c r="N832" s="4" t="s">
        <v>3030</v>
      </c>
      <c r="O832" s="4">
        <v>100</v>
      </c>
      <c r="P832" s="5">
        <v>1039</v>
      </c>
      <c r="Q832" s="6">
        <f t="shared" si="52"/>
        <v>551.96963315000005</v>
      </c>
      <c r="R832" s="7">
        <f t="shared" si="58"/>
        <v>242.86663858600002</v>
      </c>
      <c r="S832" s="5">
        <v>0</v>
      </c>
      <c r="T832" s="29">
        <f t="shared" si="53"/>
        <v>309.10299456400003</v>
      </c>
    </row>
    <row r="833" spans="1:20" x14ac:dyDescent="0.3">
      <c r="A833" s="28" t="s">
        <v>1324</v>
      </c>
      <c r="B833" s="4" t="s">
        <v>498</v>
      </c>
      <c r="C833" s="4" t="s">
        <v>147</v>
      </c>
      <c r="D833" s="4" t="s">
        <v>1316</v>
      </c>
      <c r="E833" s="4" t="s">
        <v>150</v>
      </c>
      <c r="F833" s="22" t="s">
        <v>2469</v>
      </c>
      <c r="G833" s="4" t="s">
        <v>1323</v>
      </c>
      <c r="H833" s="4" t="s">
        <v>10</v>
      </c>
      <c r="I833" s="4" t="s">
        <v>498</v>
      </c>
      <c r="J833" s="4" t="s">
        <v>147</v>
      </c>
      <c r="K833" s="4" t="s">
        <v>1316</v>
      </c>
      <c r="L833" s="4" t="s">
        <v>150</v>
      </c>
      <c r="M833" s="4" t="s">
        <v>3030</v>
      </c>
      <c r="N833" s="4" t="s">
        <v>3030</v>
      </c>
      <c r="O833" s="4">
        <v>50</v>
      </c>
      <c r="P833" s="5">
        <v>0</v>
      </c>
      <c r="Q833" s="6">
        <f t="shared" si="52"/>
        <v>0</v>
      </c>
      <c r="R833" s="7">
        <f t="shared" si="58"/>
        <v>0</v>
      </c>
      <c r="S833" s="5">
        <v>0</v>
      </c>
      <c r="T833" s="29">
        <f t="shared" si="53"/>
        <v>0</v>
      </c>
    </row>
    <row r="834" spans="1:20" x14ac:dyDescent="0.3">
      <c r="A834" s="28" t="s">
        <v>1324</v>
      </c>
      <c r="B834" s="4" t="s">
        <v>498</v>
      </c>
      <c r="C834" s="4" t="s">
        <v>147</v>
      </c>
      <c r="D834" s="4" t="s">
        <v>1316</v>
      </c>
      <c r="E834" s="4" t="s">
        <v>150</v>
      </c>
      <c r="F834" s="22" t="s">
        <v>2469</v>
      </c>
      <c r="G834" s="4" t="s">
        <v>1323</v>
      </c>
      <c r="H834" s="4" t="s">
        <v>10</v>
      </c>
      <c r="I834" s="4" t="s">
        <v>1934</v>
      </c>
      <c r="J834" s="4" t="s">
        <v>1935</v>
      </c>
      <c r="K834" s="4" t="s">
        <v>1936</v>
      </c>
      <c r="L834" s="4" t="s">
        <v>1937</v>
      </c>
      <c r="M834" s="4" t="s">
        <v>3030</v>
      </c>
      <c r="N834" s="4" t="s">
        <v>3030</v>
      </c>
      <c r="O834" s="4">
        <v>50</v>
      </c>
      <c r="P834" s="5">
        <v>0</v>
      </c>
      <c r="Q834" s="6">
        <f t="shared" si="52"/>
        <v>0</v>
      </c>
      <c r="R834" s="7">
        <f t="shared" si="58"/>
        <v>0</v>
      </c>
      <c r="S834" s="5">
        <v>0</v>
      </c>
      <c r="T834" s="29">
        <f t="shared" si="53"/>
        <v>0</v>
      </c>
    </row>
    <row r="835" spans="1:20" x14ac:dyDescent="0.3">
      <c r="A835" s="28" t="s">
        <v>1422</v>
      </c>
      <c r="B835" s="4" t="s">
        <v>822</v>
      </c>
      <c r="C835" s="4" t="s">
        <v>820</v>
      </c>
      <c r="D835" s="4" t="s">
        <v>1316</v>
      </c>
      <c r="E835" s="4" t="s">
        <v>150</v>
      </c>
      <c r="F835" s="22" t="s">
        <v>2537</v>
      </c>
      <c r="G835" s="4" t="s">
        <v>1341</v>
      </c>
      <c r="H835" s="4" t="s">
        <v>10</v>
      </c>
      <c r="I835" s="4" t="s">
        <v>498</v>
      </c>
      <c r="J835" s="4" t="s">
        <v>147</v>
      </c>
      <c r="K835" s="4" t="s">
        <v>1316</v>
      </c>
      <c r="L835" s="4" t="s">
        <v>150</v>
      </c>
      <c r="M835" s="4" t="s">
        <v>3030</v>
      </c>
      <c r="N835" s="4" t="s">
        <v>3030</v>
      </c>
      <c r="O835" s="4">
        <v>50</v>
      </c>
      <c r="P835" s="5">
        <v>0</v>
      </c>
      <c r="Q835" s="6">
        <f t="shared" si="52"/>
        <v>0</v>
      </c>
      <c r="R835" s="7">
        <f t="shared" si="58"/>
        <v>0</v>
      </c>
      <c r="S835" s="5">
        <v>0</v>
      </c>
      <c r="T835" s="29">
        <f t="shared" si="53"/>
        <v>0</v>
      </c>
    </row>
    <row r="836" spans="1:20" x14ac:dyDescent="0.3">
      <c r="A836" s="28" t="s">
        <v>1422</v>
      </c>
      <c r="B836" s="4" t="s">
        <v>822</v>
      </c>
      <c r="C836" s="4" t="s">
        <v>820</v>
      </c>
      <c r="D836" s="4" t="s">
        <v>1316</v>
      </c>
      <c r="E836" s="4" t="s">
        <v>150</v>
      </c>
      <c r="F836" s="22" t="s">
        <v>2537</v>
      </c>
      <c r="G836" s="4" t="s">
        <v>1341</v>
      </c>
      <c r="H836" s="4" t="s">
        <v>10</v>
      </c>
      <c r="I836" s="4" t="s">
        <v>822</v>
      </c>
      <c r="J836" s="4" t="s">
        <v>820</v>
      </c>
      <c r="K836" s="4" t="s">
        <v>1316</v>
      </c>
      <c r="L836" s="4" t="s">
        <v>150</v>
      </c>
      <c r="M836" s="4" t="s">
        <v>3030</v>
      </c>
      <c r="N836" s="4" t="s">
        <v>3030</v>
      </c>
      <c r="O836" s="4">
        <v>50</v>
      </c>
      <c r="P836" s="5">
        <v>0</v>
      </c>
      <c r="Q836" s="6">
        <f t="shared" ref="Q836:Q899" si="59">P836*$Q$2</f>
        <v>0</v>
      </c>
      <c r="R836" s="7">
        <f t="shared" si="58"/>
        <v>0</v>
      </c>
      <c r="S836" s="5">
        <v>0</v>
      </c>
      <c r="T836" s="29">
        <f t="shared" ref="T836:T899" si="60">Q836-R836-S836</f>
        <v>0</v>
      </c>
    </row>
    <row r="837" spans="1:20" x14ac:dyDescent="0.3">
      <c r="A837" s="28" t="s">
        <v>248</v>
      </c>
      <c r="B837" s="4" t="s">
        <v>233</v>
      </c>
      <c r="C837" s="4" t="s">
        <v>178</v>
      </c>
      <c r="D837" s="4" t="s">
        <v>142</v>
      </c>
      <c r="E837" s="4" t="s">
        <v>178</v>
      </c>
      <c r="F837" s="22" t="s">
        <v>2919</v>
      </c>
      <c r="G837" s="4" t="s">
        <v>234</v>
      </c>
      <c r="H837" s="4" t="s">
        <v>10</v>
      </c>
      <c r="I837" s="4" t="s">
        <v>233</v>
      </c>
      <c r="J837" s="4" t="s">
        <v>178</v>
      </c>
      <c r="K837" s="4" t="s">
        <v>142</v>
      </c>
      <c r="L837" s="4" t="s">
        <v>178</v>
      </c>
      <c r="M837" s="4" t="s">
        <v>3030</v>
      </c>
      <c r="N837" s="4" t="s">
        <v>3030</v>
      </c>
      <c r="O837" s="4">
        <v>100</v>
      </c>
      <c r="P837" s="5">
        <v>0</v>
      </c>
      <c r="Q837" s="6">
        <f t="shared" si="59"/>
        <v>0</v>
      </c>
      <c r="R837" s="7">
        <f t="shared" si="58"/>
        <v>0</v>
      </c>
      <c r="S837" s="5">
        <v>0</v>
      </c>
      <c r="T837" s="29">
        <f t="shared" si="60"/>
        <v>0</v>
      </c>
    </row>
    <row r="838" spans="1:20" x14ac:dyDescent="0.3">
      <c r="A838" s="28" t="s">
        <v>1586</v>
      </c>
      <c r="B838" s="4" t="s">
        <v>161</v>
      </c>
      <c r="C838" s="4" t="s">
        <v>80</v>
      </c>
      <c r="D838" s="4" t="s">
        <v>1316</v>
      </c>
      <c r="E838" s="4" t="s">
        <v>150</v>
      </c>
      <c r="F838" s="22" t="s">
        <v>2796</v>
      </c>
      <c r="G838" s="4" t="s">
        <v>1556</v>
      </c>
      <c r="H838" s="4" t="s">
        <v>10</v>
      </c>
      <c r="I838" s="4" t="s">
        <v>161</v>
      </c>
      <c r="J838" s="4" t="s">
        <v>80</v>
      </c>
      <c r="K838" s="4" t="s">
        <v>1316</v>
      </c>
      <c r="L838" s="4" t="s">
        <v>150</v>
      </c>
      <c r="M838" s="4" t="s">
        <v>3030</v>
      </c>
      <c r="N838" s="4" t="s">
        <v>3030</v>
      </c>
      <c r="O838" s="4">
        <v>100</v>
      </c>
      <c r="P838" s="5">
        <v>12434</v>
      </c>
      <c r="Q838" s="6">
        <f t="shared" si="59"/>
        <v>6605.5730689000011</v>
      </c>
      <c r="R838" s="7">
        <f t="shared" si="58"/>
        <v>2906.4521503160004</v>
      </c>
      <c r="S838" s="5">
        <v>0</v>
      </c>
      <c r="T838" s="29">
        <f t="shared" si="60"/>
        <v>3699.1209185840007</v>
      </c>
    </row>
    <row r="839" spans="1:20" x14ac:dyDescent="0.3">
      <c r="A839" s="28" t="s">
        <v>160</v>
      </c>
      <c r="B839" s="4" t="s">
        <v>161</v>
      </c>
      <c r="C839" s="4" t="s">
        <v>80</v>
      </c>
      <c r="D839" s="4" t="s">
        <v>1316</v>
      </c>
      <c r="E839" s="4" t="s">
        <v>150</v>
      </c>
      <c r="F839" s="22" t="s">
        <v>2728</v>
      </c>
      <c r="G839" s="4" t="s">
        <v>79</v>
      </c>
      <c r="H839" s="4" t="s">
        <v>48</v>
      </c>
      <c r="I839" s="4" t="s">
        <v>161</v>
      </c>
      <c r="J839" s="4" t="s">
        <v>80</v>
      </c>
      <c r="K839" s="4" t="s">
        <v>1316</v>
      </c>
      <c r="L839" s="4" t="s">
        <v>150</v>
      </c>
      <c r="M839" s="4" t="s">
        <v>3030</v>
      </c>
      <c r="N839" s="4" t="s">
        <v>3030</v>
      </c>
      <c r="O839" s="4">
        <v>10</v>
      </c>
      <c r="P839" s="5">
        <v>688</v>
      </c>
      <c r="Q839" s="6">
        <f t="shared" si="59"/>
        <v>365.50058480000001</v>
      </c>
      <c r="R839" s="7">
        <f t="shared" si="58"/>
        <v>160.820257312</v>
      </c>
      <c r="S839" s="5">
        <v>0</v>
      </c>
      <c r="T839" s="29">
        <f t="shared" si="60"/>
        <v>204.68032748800002</v>
      </c>
    </row>
    <row r="840" spans="1:20" x14ac:dyDescent="0.3">
      <c r="A840" s="28" t="s">
        <v>160</v>
      </c>
      <c r="B840" s="4" t="s">
        <v>161</v>
      </c>
      <c r="C840" s="4" t="s">
        <v>80</v>
      </c>
      <c r="D840" s="4" t="s">
        <v>1316</v>
      </c>
      <c r="E840" s="4" t="s">
        <v>150</v>
      </c>
      <c r="F840" s="22" t="s">
        <v>2728</v>
      </c>
      <c r="G840" s="4" t="s">
        <v>79</v>
      </c>
      <c r="H840" s="4" t="s">
        <v>48</v>
      </c>
      <c r="I840" s="4" t="s">
        <v>82</v>
      </c>
      <c r="J840" s="4" t="s">
        <v>83</v>
      </c>
      <c r="K840" s="4" t="s">
        <v>2071</v>
      </c>
      <c r="L840" s="4" t="s">
        <v>3020</v>
      </c>
      <c r="M840" s="4" t="s">
        <v>1316</v>
      </c>
      <c r="N840" s="4" t="s">
        <v>150</v>
      </c>
      <c r="O840" s="4">
        <v>10</v>
      </c>
      <c r="P840" s="5">
        <v>688</v>
      </c>
      <c r="Q840" s="6">
        <f t="shared" si="59"/>
        <v>365.50058480000001</v>
      </c>
      <c r="R840" s="7">
        <v>0</v>
      </c>
      <c r="S840" s="7">
        <f>Q840-R840</f>
        <v>365.50058480000001</v>
      </c>
      <c r="T840" s="29">
        <f t="shared" si="60"/>
        <v>0</v>
      </c>
    </row>
    <row r="841" spans="1:20" x14ac:dyDescent="0.3">
      <c r="A841" s="28" t="s">
        <v>160</v>
      </c>
      <c r="B841" s="4" t="s">
        <v>161</v>
      </c>
      <c r="C841" s="4" t="s">
        <v>80</v>
      </c>
      <c r="D841" s="4" t="s">
        <v>1316</v>
      </c>
      <c r="E841" s="4" t="s">
        <v>150</v>
      </c>
      <c r="F841" s="22" t="s">
        <v>2724</v>
      </c>
      <c r="G841" s="4" t="s">
        <v>1552</v>
      </c>
      <c r="H841" s="4" t="s">
        <v>48</v>
      </c>
      <c r="I841" s="4" t="s">
        <v>161</v>
      </c>
      <c r="J841" s="4" t="s">
        <v>80</v>
      </c>
      <c r="K841" s="4" t="s">
        <v>1316</v>
      </c>
      <c r="L841" s="4" t="s">
        <v>150</v>
      </c>
      <c r="M841" s="4" t="s">
        <v>3030</v>
      </c>
      <c r="N841" s="4" t="s">
        <v>3030</v>
      </c>
      <c r="O841" s="4">
        <v>20</v>
      </c>
      <c r="P841" s="5">
        <v>1374</v>
      </c>
      <c r="Q841" s="6">
        <f t="shared" si="59"/>
        <v>729.93866790000004</v>
      </c>
      <c r="R841" s="7">
        <f>Q841*0.44</f>
        <v>321.17301387600003</v>
      </c>
      <c r="S841" s="5">
        <v>0</v>
      </c>
      <c r="T841" s="29">
        <f t="shared" si="60"/>
        <v>408.76565402400001</v>
      </c>
    </row>
    <row r="842" spans="1:20" x14ac:dyDescent="0.3">
      <c r="A842" s="28" t="s">
        <v>160</v>
      </c>
      <c r="B842" s="4" t="s">
        <v>161</v>
      </c>
      <c r="C842" s="4" t="s">
        <v>80</v>
      </c>
      <c r="D842" s="4" t="s">
        <v>1316</v>
      </c>
      <c r="E842" s="4" t="s">
        <v>150</v>
      </c>
      <c r="F842" s="22" t="s">
        <v>2708</v>
      </c>
      <c r="G842" s="4" t="s">
        <v>1553</v>
      </c>
      <c r="H842" s="4" t="s">
        <v>28</v>
      </c>
      <c r="I842" s="4" t="s">
        <v>161</v>
      </c>
      <c r="J842" s="4" t="s">
        <v>80</v>
      </c>
      <c r="K842" s="4" t="s">
        <v>1316</v>
      </c>
      <c r="L842" s="4" t="s">
        <v>150</v>
      </c>
      <c r="M842" s="4" t="s">
        <v>3030</v>
      </c>
      <c r="N842" s="4" t="s">
        <v>3030</v>
      </c>
      <c r="O842" s="4">
        <v>20</v>
      </c>
      <c r="P842" s="5">
        <v>1374</v>
      </c>
      <c r="Q842" s="6">
        <f t="shared" si="59"/>
        <v>729.93866790000004</v>
      </c>
      <c r="R842" s="7">
        <f>Q842*0.44</f>
        <v>321.17301387600003</v>
      </c>
      <c r="S842" s="5">
        <v>0</v>
      </c>
      <c r="T842" s="29">
        <f t="shared" si="60"/>
        <v>408.76565402400001</v>
      </c>
    </row>
    <row r="843" spans="1:20" x14ac:dyDescent="0.3">
      <c r="A843" s="28" t="s">
        <v>160</v>
      </c>
      <c r="B843" s="4" t="s">
        <v>161</v>
      </c>
      <c r="C843" s="4" t="s">
        <v>80</v>
      </c>
      <c r="D843" s="4" t="s">
        <v>1316</v>
      </c>
      <c r="E843" s="4" t="s">
        <v>150</v>
      </c>
      <c r="F843" s="22" t="s">
        <v>2980</v>
      </c>
      <c r="G843" s="4" t="s">
        <v>159</v>
      </c>
      <c r="H843" s="4" t="s">
        <v>10</v>
      </c>
      <c r="I843" s="4" t="s">
        <v>161</v>
      </c>
      <c r="J843" s="4" t="s">
        <v>80</v>
      </c>
      <c r="K843" s="4" t="s">
        <v>1316</v>
      </c>
      <c r="L843" s="4" t="s">
        <v>150</v>
      </c>
      <c r="M843" s="4" t="s">
        <v>3030</v>
      </c>
      <c r="N843" s="4" t="s">
        <v>3030</v>
      </c>
      <c r="O843" s="4">
        <v>20</v>
      </c>
      <c r="P843" s="5">
        <v>1374</v>
      </c>
      <c r="Q843" s="6">
        <f t="shared" si="59"/>
        <v>729.93866790000004</v>
      </c>
      <c r="R843" s="7">
        <f>Q843*0.44</f>
        <v>321.17301387600003</v>
      </c>
      <c r="S843" s="5">
        <v>0</v>
      </c>
      <c r="T843" s="29">
        <f t="shared" si="60"/>
        <v>408.76565402400001</v>
      </c>
    </row>
    <row r="844" spans="1:20" x14ac:dyDescent="0.3">
      <c r="A844" s="28" t="s">
        <v>160</v>
      </c>
      <c r="B844" s="4" t="s">
        <v>161</v>
      </c>
      <c r="C844" s="4" t="s">
        <v>80</v>
      </c>
      <c r="D844" s="4" t="s">
        <v>1316</v>
      </c>
      <c r="E844" s="4" t="s">
        <v>150</v>
      </c>
      <c r="F844" s="22" t="s">
        <v>2654</v>
      </c>
      <c r="G844" s="4" t="s">
        <v>1554</v>
      </c>
      <c r="H844" s="4" t="s">
        <v>48</v>
      </c>
      <c r="I844" s="4" t="s">
        <v>161</v>
      </c>
      <c r="J844" s="4" t="s">
        <v>80</v>
      </c>
      <c r="K844" s="4" t="s">
        <v>1316</v>
      </c>
      <c r="L844" s="4" t="s">
        <v>150</v>
      </c>
      <c r="M844" s="4" t="s">
        <v>3030</v>
      </c>
      <c r="N844" s="4" t="s">
        <v>3030</v>
      </c>
      <c r="O844" s="4">
        <v>10</v>
      </c>
      <c r="P844" s="5">
        <v>688</v>
      </c>
      <c r="Q844" s="6">
        <f t="shared" si="59"/>
        <v>365.50058480000001</v>
      </c>
      <c r="R844" s="7">
        <f>Q844*0.44</f>
        <v>160.820257312</v>
      </c>
      <c r="S844" s="5">
        <v>0</v>
      </c>
      <c r="T844" s="29">
        <f t="shared" si="60"/>
        <v>204.68032748800002</v>
      </c>
    </row>
    <row r="845" spans="1:20" x14ac:dyDescent="0.3">
      <c r="A845" s="28" t="s">
        <v>160</v>
      </c>
      <c r="B845" s="4" t="s">
        <v>161</v>
      </c>
      <c r="C845" s="4" t="s">
        <v>80</v>
      </c>
      <c r="D845" s="4" t="s">
        <v>1316</v>
      </c>
      <c r="E845" s="4" t="s">
        <v>150</v>
      </c>
      <c r="F845" s="22" t="s">
        <v>2654</v>
      </c>
      <c r="G845" s="4" t="s">
        <v>1554</v>
      </c>
      <c r="H845" s="4" t="s">
        <v>48</v>
      </c>
      <c r="I845" s="4" t="s">
        <v>82</v>
      </c>
      <c r="J845" s="4" t="s">
        <v>83</v>
      </c>
      <c r="K845" s="4" t="s">
        <v>2071</v>
      </c>
      <c r="L845" s="4" t="s">
        <v>3020</v>
      </c>
      <c r="M845" s="4" t="s">
        <v>1316</v>
      </c>
      <c r="N845" s="4" t="s">
        <v>150</v>
      </c>
      <c r="O845" s="4">
        <v>10</v>
      </c>
      <c r="P845" s="5">
        <v>688</v>
      </c>
      <c r="Q845" s="6">
        <f t="shared" si="59"/>
        <v>365.50058480000001</v>
      </c>
      <c r="R845" s="7">
        <v>0</v>
      </c>
      <c r="S845" s="7">
        <f>Q845-R845</f>
        <v>365.50058480000001</v>
      </c>
      <c r="T845" s="29">
        <f t="shared" si="60"/>
        <v>0</v>
      </c>
    </row>
    <row r="846" spans="1:20" x14ac:dyDescent="0.3">
      <c r="A846" s="28" t="s">
        <v>160</v>
      </c>
      <c r="B846" s="4" t="s">
        <v>161</v>
      </c>
      <c r="C846" s="4" t="s">
        <v>80</v>
      </c>
      <c r="D846" s="4" t="s">
        <v>1316</v>
      </c>
      <c r="E846" s="4" t="s">
        <v>150</v>
      </c>
      <c r="F846" s="22" t="s">
        <v>2626</v>
      </c>
      <c r="G846" s="4" t="s">
        <v>151</v>
      </c>
      <c r="H846" s="4" t="s">
        <v>3030</v>
      </c>
      <c r="I846" s="4" t="s">
        <v>152</v>
      </c>
      <c r="J846" s="4" t="s">
        <v>153</v>
      </c>
      <c r="K846" s="4" t="s">
        <v>142</v>
      </c>
      <c r="L846" s="4" t="s">
        <v>143</v>
      </c>
      <c r="M846" s="4" t="s">
        <v>3030</v>
      </c>
      <c r="N846" s="4" t="s">
        <v>3030</v>
      </c>
      <c r="O846" s="4">
        <v>0</v>
      </c>
      <c r="P846" s="5">
        <v>0</v>
      </c>
      <c r="Q846" s="6">
        <f t="shared" si="59"/>
        <v>0</v>
      </c>
      <c r="R846" s="7">
        <f t="shared" ref="R846:R857" si="61">Q846*0.44</f>
        <v>0</v>
      </c>
      <c r="S846" s="5">
        <v>0</v>
      </c>
      <c r="T846" s="29">
        <f t="shared" si="60"/>
        <v>0</v>
      </c>
    </row>
    <row r="847" spans="1:20" x14ac:dyDescent="0.3">
      <c r="A847" s="28" t="s">
        <v>237</v>
      </c>
      <c r="B847" s="4" t="s">
        <v>98</v>
      </c>
      <c r="C847" s="4" t="s">
        <v>96</v>
      </c>
      <c r="D847" s="4" t="s">
        <v>1316</v>
      </c>
      <c r="E847" s="4" t="s">
        <v>150</v>
      </c>
      <c r="F847" s="22" t="s">
        <v>2703</v>
      </c>
      <c r="G847" s="4" t="s">
        <v>197</v>
      </c>
      <c r="H847" s="4" t="s">
        <v>28</v>
      </c>
      <c r="I847" s="4" t="s">
        <v>200</v>
      </c>
      <c r="J847" s="4" t="s">
        <v>198</v>
      </c>
      <c r="K847" s="4" t="s">
        <v>1316</v>
      </c>
      <c r="L847" s="4" t="s">
        <v>150</v>
      </c>
      <c r="M847" s="4" t="s">
        <v>3030</v>
      </c>
      <c r="N847" s="4" t="s">
        <v>3030</v>
      </c>
      <c r="O847" s="4">
        <v>20</v>
      </c>
      <c r="P847" s="5">
        <v>2567</v>
      </c>
      <c r="Q847" s="6">
        <f t="shared" si="59"/>
        <v>1363.72093195</v>
      </c>
      <c r="R847" s="7">
        <f t="shared" si="61"/>
        <v>600.03721005800003</v>
      </c>
      <c r="S847" s="5">
        <v>0</v>
      </c>
      <c r="T847" s="29">
        <f t="shared" si="60"/>
        <v>763.68372189199999</v>
      </c>
    </row>
    <row r="848" spans="1:20" x14ac:dyDescent="0.3">
      <c r="A848" s="28" t="s">
        <v>237</v>
      </c>
      <c r="B848" s="4" t="s">
        <v>98</v>
      </c>
      <c r="C848" s="4" t="s">
        <v>96</v>
      </c>
      <c r="D848" s="4" t="s">
        <v>1316</v>
      </c>
      <c r="E848" s="4" t="s">
        <v>150</v>
      </c>
      <c r="F848" s="22" t="s">
        <v>2697</v>
      </c>
      <c r="G848" s="4" t="s">
        <v>1559</v>
      </c>
      <c r="H848" s="4" t="s">
        <v>28</v>
      </c>
      <c r="I848" s="4" t="s">
        <v>161</v>
      </c>
      <c r="J848" s="4" t="s">
        <v>80</v>
      </c>
      <c r="K848" s="4" t="s">
        <v>1316</v>
      </c>
      <c r="L848" s="4" t="s">
        <v>150</v>
      </c>
      <c r="M848" s="4" t="s">
        <v>3030</v>
      </c>
      <c r="N848" s="4" t="s">
        <v>3030</v>
      </c>
      <c r="O848" s="4">
        <v>10</v>
      </c>
      <c r="P848" s="5">
        <v>1284</v>
      </c>
      <c r="Q848" s="6">
        <f t="shared" si="59"/>
        <v>682.12609140000006</v>
      </c>
      <c r="R848" s="7">
        <f t="shared" si="61"/>
        <v>300.13548021600002</v>
      </c>
      <c r="S848" s="5">
        <v>0</v>
      </c>
      <c r="T848" s="29">
        <f t="shared" si="60"/>
        <v>381.99061118400004</v>
      </c>
    </row>
    <row r="849" spans="1:20" x14ac:dyDescent="0.3">
      <c r="A849" s="28" t="s">
        <v>237</v>
      </c>
      <c r="B849" s="4" t="s">
        <v>98</v>
      </c>
      <c r="C849" s="4" t="s">
        <v>96</v>
      </c>
      <c r="D849" s="4" t="s">
        <v>1316</v>
      </c>
      <c r="E849" s="4" t="s">
        <v>150</v>
      </c>
      <c r="F849" s="22" t="s">
        <v>2894</v>
      </c>
      <c r="G849" s="4" t="s">
        <v>236</v>
      </c>
      <c r="H849" s="4" t="s">
        <v>10</v>
      </c>
      <c r="I849" s="4" t="s">
        <v>98</v>
      </c>
      <c r="J849" s="4" t="s">
        <v>96</v>
      </c>
      <c r="K849" s="4" t="s">
        <v>1316</v>
      </c>
      <c r="L849" s="4" t="s">
        <v>150</v>
      </c>
      <c r="M849" s="4" t="s">
        <v>3030</v>
      </c>
      <c r="N849" s="4" t="s">
        <v>3030</v>
      </c>
      <c r="O849" s="4">
        <v>50</v>
      </c>
      <c r="P849" s="5">
        <v>6421</v>
      </c>
      <c r="Q849" s="6">
        <f t="shared" si="59"/>
        <v>3411.1617078500003</v>
      </c>
      <c r="R849" s="7">
        <f t="shared" si="61"/>
        <v>1500.9111514540002</v>
      </c>
      <c r="S849" s="5">
        <v>0</v>
      </c>
      <c r="T849" s="29">
        <f t="shared" si="60"/>
        <v>1910.2505563960001</v>
      </c>
    </row>
    <row r="850" spans="1:20" x14ac:dyDescent="0.3">
      <c r="A850" s="28" t="s">
        <v>237</v>
      </c>
      <c r="B850" s="4" t="s">
        <v>98</v>
      </c>
      <c r="C850" s="4" t="s">
        <v>96</v>
      </c>
      <c r="D850" s="4" t="s">
        <v>1316</v>
      </c>
      <c r="E850" s="4" t="s">
        <v>150</v>
      </c>
      <c r="F850" s="22" t="s">
        <v>2390</v>
      </c>
      <c r="G850" s="4" t="s">
        <v>154</v>
      </c>
      <c r="H850" s="4" t="s">
        <v>28</v>
      </c>
      <c r="I850" s="4" t="s">
        <v>157</v>
      </c>
      <c r="J850" s="4" t="s">
        <v>155</v>
      </c>
      <c r="K850" s="4" t="s">
        <v>2167</v>
      </c>
      <c r="L850" s="4" t="s">
        <v>2168</v>
      </c>
      <c r="M850" s="4" t="s">
        <v>3030</v>
      </c>
      <c r="N850" s="4" t="s">
        <v>3030</v>
      </c>
      <c r="O850" s="4">
        <v>10</v>
      </c>
      <c r="P850" s="5">
        <v>1284</v>
      </c>
      <c r="Q850" s="6">
        <f t="shared" si="59"/>
        <v>682.12609140000006</v>
      </c>
      <c r="R850" s="7">
        <f t="shared" si="61"/>
        <v>300.13548021600002</v>
      </c>
      <c r="S850" s="5">
        <v>0</v>
      </c>
      <c r="T850" s="29">
        <f t="shared" si="60"/>
        <v>381.99061118400004</v>
      </c>
    </row>
    <row r="851" spans="1:20" x14ac:dyDescent="0.3">
      <c r="A851" s="28" t="s">
        <v>237</v>
      </c>
      <c r="B851" s="4" t="s">
        <v>98</v>
      </c>
      <c r="C851" s="4" t="s">
        <v>96</v>
      </c>
      <c r="D851" s="4" t="s">
        <v>1316</v>
      </c>
      <c r="E851" s="4" t="s">
        <v>150</v>
      </c>
      <c r="F851" s="22" t="s">
        <v>2389</v>
      </c>
      <c r="G851" s="4" t="s">
        <v>183</v>
      </c>
      <c r="H851" s="4" t="s">
        <v>28</v>
      </c>
      <c r="I851" s="4" t="s">
        <v>174</v>
      </c>
      <c r="J851" s="4" t="s">
        <v>175</v>
      </c>
      <c r="K851" s="4" t="s">
        <v>142</v>
      </c>
      <c r="L851" s="4" t="s">
        <v>143</v>
      </c>
      <c r="M851" s="4" t="s">
        <v>3030</v>
      </c>
      <c r="N851" s="4" t="s">
        <v>3030</v>
      </c>
      <c r="O851" s="4">
        <v>10</v>
      </c>
      <c r="P851" s="5">
        <v>1284</v>
      </c>
      <c r="Q851" s="6">
        <f t="shared" si="59"/>
        <v>682.12609140000006</v>
      </c>
      <c r="R851" s="7">
        <f t="shared" si="61"/>
        <v>300.13548021600002</v>
      </c>
      <c r="S851" s="5">
        <v>0</v>
      </c>
      <c r="T851" s="29">
        <f t="shared" si="60"/>
        <v>381.99061118400004</v>
      </c>
    </row>
    <row r="852" spans="1:20" x14ac:dyDescent="0.3">
      <c r="A852" s="28" t="s">
        <v>2230</v>
      </c>
      <c r="B852" s="4" t="s">
        <v>157</v>
      </c>
      <c r="C852" s="4" t="s">
        <v>155</v>
      </c>
      <c r="D852" s="4" t="s">
        <v>2167</v>
      </c>
      <c r="E852" s="4" t="s">
        <v>2168</v>
      </c>
      <c r="F852" s="22" t="s">
        <v>2646</v>
      </c>
      <c r="G852" s="4" t="s">
        <v>2204</v>
      </c>
      <c r="H852" s="4" t="s">
        <v>10</v>
      </c>
      <c r="I852" s="4" t="s">
        <v>157</v>
      </c>
      <c r="J852" s="4" t="s">
        <v>155</v>
      </c>
      <c r="K852" s="4" t="s">
        <v>2167</v>
      </c>
      <c r="L852" s="4" t="s">
        <v>2168</v>
      </c>
      <c r="M852" s="4" t="s">
        <v>3030</v>
      </c>
      <c r="N852" s="4" t="s">
        <v>3030</v>
      </c>
      <c r="O852" s="4">
        <v>34</v>
      </c>
      <c r="P852" s="5">
        <v>16966</v>
      </c>
      <c r="Q852" s="6">
        <f t="shared" si="59"/>
        <v>9013.2019211000006</v>
      </c>
      <c r="R852" s="7">
        <f t="shared" si="61"/>
        <v>3965.8088452840002</v>
      </c>
      <c r="S852" s="5">
        <v>0</v>
      </c>
      <c r="T852" s="29">
        <f t="shared" si="60"/>
        <v>5047.3930758160004</v>
      </c>
    </row>
    <row r="853" spans="1:20" x14ac:dyDescent="0.3">
      <c r="A853" s="28" t="s">
        <v>2230</v>
      </c>
      <c r="B853" s="4" t="s">
        <v>157</v>
      </c>
      <c r="C853" s="4" t="s">
        <v>155</v>
      </c>
      <c r="D853" s="4" t="s">
        <v>2167</v>
      </c>
      <c r="E853" s="4" t="s">
        <v>2168</v>
      </c>
      <c r="F853" s="22" t="s">
        <v>2870</v>
      </c>
      <c r="G853" s="4" t="s">
        <v>2231</v>
      </c>
      <c r="H853" s="4" t="s">
        <v>28</v>
      </c>
      <c r="I853" s="4" t="s">
        <v>157</v>
      </c>
      <c r="J853" s="4" t="s">
        <v>155</v>
      </c>
      <c r="K853" s="4" t="s">
        <v>2167</v>
      </c>
      <c r="L853" s="4" t="s">
        <v>2168</v>
      </c>
      <c r="M853" s="4" t="s">
        <v>3030</v>
      </c>
      <c r="N853" s="4" t="s">
        <v>3030</v>
      </c>
      <c r="O853" s="4">
        <v>33</v>
      </c>
      <c r="P853" s="5">
        <v>16466</v>
      </c>
      <c r="Q853" s="6">
        <f t="shared" si="59"/>
        <v>8747.5764961000004</v>
      </c>
      <c r="R853" s="7">
        <f t="shared" si="61"/>
        <v>3848.9336582840001</v>
      </c>
      <c r="S853" s="5">
        <v>0</v>
      </c>
      <c r="T853" s="29">
        <f t="shared" si="60"/>
        <v>4898.6428378159999</v>
      </c>
    </row>
    <row r="854" spans="1:20" x14ac:dyDescent="0.3">
      <c r="A854" s="28" t="s">
        <v>2230</v>
      </c>
      <c r="B854" s="4" t="s">
        <v>157</v>
      </c>
      <c r="C854" s="4" t="s">
        <v>155</v>
      </c>
      <c r="D854" s="4" t="s">
        <v>2167</v>
      </c>
      <c r="E854" s="4" t="s">
        <v>2168</v>
      </c>
      <c r="F854" s="22" t="s">
        <v>2766</v>
      </c>
      <c r="G854" s="4" t="s">
        <v>798</v>
      </c>
      <c r="H854" s="4" t="s">
        <v>28</v>
      </c>
      <c r="I854" s="4" t="s">
        <v>157</v>
      </c>
      <c r="J854" s="4" t="s">
        <v>155</v>
      </c>
      <c r="K854" s="4" t="s">
        <v>2167</v>
      </c>
      <c r="L854" s="4" t="s">
        <v>2168</v>
      </c>
      <c r="M854" s="4" t="s">
        <v>3030</v>
      </c>
      <c r="N854" s="4" t="s">
        <v>3030</v>
      </c>
      <c r="O854" s="4">
        <v>33</v>
      </c>
      <c r="P854" s="5">
        <v>16466</v>
      </c>
      <c r="Q854" s="6">
        <f t="shared" si="59"/>
        <v>8747.5764961000004</v>
      </c>
      <c r="R854" s="7">
        <f t="shared" si="61"/>
        <v>3848.9336582840001</v>
      </c>
      <c r="S854" s="5">
        <v>0</v>
      </c>
      <c r="T854" s="29">
        <f t="shared" si="60"/>
        <v>4898.6428378159999</v>
      </c>
    </row>
    <row r="855" spans="1:20" x14ac:dyDescent="0.3">
      <c r="A855" s="28" t="s">
        <v>655</v>
      </c>
      <c r="B855" s="4" t="s">
        <v>16</v>
      </c>
      <c r="C855" s="4" t="s">
        <v>17</v>
      </c>
      <c r="D855" s="4" t="s">
        <v>364</v>
      </c>
      <c r="E855" s="4" t="s">
        <v>206</v>
      </c>
      <c r="F855" s="22" t="s">
        <v>2414</v>
      </c>
      <c r="G855" s="4" t="s">
        <v>408</v>
      </c>
      <c r="H855" s="4" t="s">
        <v>28</v>
      </c>
      <c r="I855" s="4" t="s">
        <v>16</v>
      </c>
      <c r="J855" s="4" t="s">
        <v>17</v>
      </c>
      <c r="K855" s="4" t="s">
        <v>364</v>
      </c>
      <c r="L855" s="4" t="s">
        <v>206</v>
      </c>
      <c r="M855" s="4" t="s">
        <v>3030</v>
      </c>
      <c r="N855" s="4" t="s">
        <v>3030</v>
      </c>
      <c r="O855" s="4">
        <v>20</v>
      </c>
      <c r="P855" s="5">
        <v>1422</v>
      </c>
      <c r="Q855" s="6">
        <f t="shared" si="59"/>
        <v>755.43870870000012</v>
      </c>
      <c r="R855" s="7">
        <f t="shared" si="61"/>
        <v>332.39303182800006</v>
      </c>
      <c r="S855" s="5">
        <v>0</v>
      </c>
      <c r="T855" s="29">
        <f t="shared" si="60"/>
        <v>423.04567687200006</v>
      </c>
    </row>
    <row r="856" spans="1:20" x14ac:dyDescent="0.3">
      <c r="A856" s="28" t="s">
        <v>655</v>
      </c>
      <c r="B856" s="4" t="s">
        <v>16</v>
      </c>
      <c r="C856" s="4" t="s">
        <v>17</v>
      </c>
      <c r="D856" s="4" t="s">
        <v>364</v>
      </c>
      <c r="E856" s="4" t="s">
        <v>206</v>
      </c>
      <c r="F856" s="22" t="s">
        <v>2783</v>
      </c>
      <c r="G856" s="4" t="s">
        <v>410</v>
      </c>
      <c r="H856" s="4" t="s">
        <v>10</v>
      </c>
      <c r="I856" s="4" t="s">
        <v>16</v>
      </c>
      <c r="J856" s="4" t="s">
        <v>17</v>
      </c>
      <c r="K856" s="4" t="s">
        <v>364</v>
      </c>
      <c r="L856" s="4" t="s">
        <v>206</v>
      </c>
      <c r="M856" s="4" t="s">
        <v>3030</v>
      </c>
      <c r="N856" s="4" t="s">
        <v>3030</v>
      </c>
      <c r="O856" s="4">
        <v>80</v>
      </c>
      <c r="P856" s="5">
        <v>5687</v>
      </c>
      <c r="Q856" s="6">
        <f t="shared" si="59"/>
        <v>3021.2235839500004</v>
      </c>
      <c r="R856" s="7">
        <f t="shared" si="61"/>
        <v>1329.3383769380002</v>
      </c>
      <c r="S856" s="5">
        <v>0</v>
      </c>
      <c r="T856" s="29">
        <f t="shared" si="60"/>
        <v>1691.8852070120001</v>
      </c>
    </row>
    <row r="857" spans="1:20" x14ac:dyDescent="0.3">
      <c r="A857" s="28" t="s">
        <v>873</v>
      </c>
      <c r="B857" s="4" t="s">
        <v>38</v>
      </c>
      <c r="C857" s="4" t="s">
        <v>39</v>
      </c>
      <c r="D857" s="4" t="s">
        <v>364</v>
      </c>
      <c r="E857" s="4" t="s">
        <v>206</v>
      </c>
      <c r="F857" s="22" t="s">
        <v>2961</v>
      </c>
      <c r="G857" s="4" t="s">
        <v>369</v>
      </c>
      <c r="H857" s="4" t="s">
        <v>28</v>
      </c>
      <c r="I857" s="4" t="s">
        <v>38</v>
      </c>
      <c r="J857" s="4" t="s">
        <v>39</v>
      </c>
      <c r="K857" s="4" t="s">
        <v>364</v>
      </c>
      <c r="L857" s="4" t="s">
        <v>206</v>
      </c>
      <c r="M857" s="4" t="s">
        <v>3030</v>
      </c>
      <c r="N857" s="4" t="s">
        <v>3030</v>
      </c>
      <c r="O857" s="4">
        <v>5</v>
      </c>
      <c r="P857" s="5">
        <v>0</v>
      </c>
      <c r="Q857" s="6">
        <f t="shared" si="59"/>
        <v>0</v>
      </c>
      <c r="R857" s="7">
        <f t="shared" si="61"/>
        <v>0</v>
      </c>
      <c r="S857" s="5">
        <v>0</v>
      </c>
      <c r="T857" s="29">
        <f t="shared" si="60"/>
        <v>0</v>
      </c>
    </row>
    <row r="858" spans="1:20" x14ac:dyDescent="0.3">
      <c r="A858" s="28" t="s">
        <v>873</v>
      </c>
      <c r="B858" s="4" t="s">
        <v>38</v>
      </c>
      <c r="C858" s="4" t="s">
        <v>39</v>
      </c>
      <c r="D858" s="4" t="s">
        <v>364</v>
      </c>
      <c r="E858" s="4" t="s">
        <v>206</v>
      </c>
      <c r="F858" s="22" t="s">
        <v>2961</v>
      </c>
      <c r="G858" s="4" t="s">
        <v>369</v>
      </c>
      <c r="H858" s="4" t="s">
        <v>28</v>
      </c>
      <c r="I858" s="4" t="s">
        <v>621</v>
      </c>
      <c r="J858" s="4" t="s">
        <v>619</v>
      </c>
      <c r="K858" s="4" t="s">
        <v>2071</v>
      </c>
      <c r="L858" s="4" t="s">
        <v>3020</v>
      </c>
      <c r="M858" s="4" t="s">
        <v>364</v>
      </c>
      <c r="N858" s="4" t="s">
        <v>206</v>
      </c>
      <c r="O858" s="4">
        <v>2</v>
      </c>
      <c r="P858" s="5">
        <v>0</v>
      </c>
      <c r="Q858" s="6">
        <f t="shared" si="59"/>
        <v>0</v>
      </c>
      <c r="R858" s="7">
        <v>0</v>
      </c>
      <c r="S858" s="7">
        <f>Q858-R858</f>
        <v>0</v>
      </c>
      <c r="T858" s="29">
        <f t="shared" si="60"/>
        <v>0</v>
      </c>
    </row>
    <row r="859" spans="1:20" x14ac:dyDescent="0.3">
      <c r="A859" s="28" t="s">
        <v>873</v>
      </c>
      <c r="B859" s="4" t="s">
        <v>38</v>
      </c>
      <c r="C859" s="4" t="s">
        <v>39</v>
      </c>
      <c r="D859" s="4" t="s">
        <v>364</v>
      </c>
      <c r="E859" s="4" t="s">
        <v>206</v>
      </c>
      <c r="F859" s="22" t="s">
        <v>2961</v>
      </c>
      <c r="G859" s="4" t="s">
        <v>369</v>
      </c>
      <c r="H859" s="4" t="s">
        <v>28</v>
      </c>
      <c r="I859" s="4" t="s">
        <v>2076</v>
      </c>
      <c r="J859" s="4" t="s">
        <v>2077</v>
      </c>
      <c r="K859" s="4" t="s">
        <v>2071</v>
      </c>
      <c r="L859" s="4" t="s">
        <v>3020</v>
      </c>
      <c r="M859" s="4" t="s">
        <v>364</v>
      </c>
      <c r="N859" s="4" t="s">
        <v>206</v>
      </c>
      <c r="O859" s="4">
        <v>5</v>
      </c>
      <c r="P859" s="5">
        <v>0</v>
      </c>
      <c r="Q859" s="6">
        <f t="shared" si="59"/>
        <v>0</v>
      </c>
      <c r="R859" s="7">
        <v>0</v>
      </c>
      <c r="S859" s="7">
        <f>Q859-R859</f>
        <v>0</v>
      </c>
      <c r="T859" s="29">
        <f t="shared" si="60"/>
        <v>0</v>
      </c>
    </row>
    <row r="860" spans="1:20" x14ac:dyDescent="0.3">
      <c r="A860" s="28" t="s">
        <v>873</v>
      </c>
      <c r="B860" s="4" t="s">
        <v>38</v>
      </c>
      <c r="C860" s="4" t="s">
        <v>39</v>
      </c>
      <c r="D860" s="4" t="s">
        <v>364</v>
      </c>
      <c r="E860" s="4" t="s">
        <v>206</v>
      </c>
      <c r="F860" s="22" t="s">
        <v>2627</v>
      </c>
      <c r="G860" s="4" t="s">
        <v>490</v>
      </c>
      <c r="H860" s="4" t="s">
        <v>28</v>
      </c>
      <c r="I860" s="4" t="s">
        <v>38</v>
      </c>
      <c r="J860" s="4" t="s">
        <v>39</v>
      </c>
      <c r="K860" s="4" t="s">
        <v>364</v>
      </c>
      <c r="L860" s="4" t="s">
        <v>206</v>
      </c>
      <c r="M860" s="4" t="s">
        <v>3030</v>
      </c>
      <c r="N860" s="4" t="s">
        <v>3030</v>
      </c>
      <c r="O860" s="4">
        <v>12</v>
      </c>
      <c r="P860" s="5">
        <v>0</v>
      </c>
      <c r="Q860" s="6">
        <f t="shared" si="59"/>
        <v>0</v>
      </c>
      <c r="R860" s="7">
        <f>Q860*0.44</f>
        <v>0</v>
      </c>
      <c r="S860" s="5">
        <v>0</v>
      </c>
      <c r="T860" s="29">
        <f t="shared" si="60"/>
        <v>0</v>
      </c>
    </row>
    <row r="861" spans="1:20" x14ac:dyDescent="0.3">
      <c r="A861" s="28" t="s">
        <v>873</v>
      </c>
      <c r="B861" s="4" t="s">
        <v>38</v>
      </c>
      <c r="C861" s="4" t="s">
        <v>39</v>
      </c>
      <c r="D861" s="4" t="s">
        <v>364</v>
      </c>
      <c r="E861" s="4" t="s">
        <v>206</v>
      </c>
      <c r="F861" s="22" t="s">
        <v>2593</v>
      </c>
      <c r="G861" s="4" t="s">
        <v>367</v>
      </c>
      <c r="H861" s="4" t="s">
        <v>10</v>
      </c>
      <c r="I861" s="4" t="s">
        <v>38</v>
      </c>
      <c r="J861" s="4" t="s">
        <v>39</v>
      </c>
      <c r="K861" s="4" t="s">
        <v>364</v>
      </c>
      <c r="L861" s="4" t="s">
        <v>206</v>
      </c>
      <c r="M861" s="4" t="s">
        <v>3030</v>
      </c>
      <c r="N861" s="4" t="s">
        <v>3030</v>
      </c>
      <c r="O861" s="4">
        <v>9</v>
      </c>
      <c r="P861" s="5">
        <v>0</v>
      </c>
      <c r="Q861" s="6">
        <f t="shared" si="59"/>
        <v>0</v>
      </c>
      <c r="R861" s="7">
        <f>Q861*0.44</f>
        <v>0</v>
      </c>
      <c r="S861" s="5">
        <v>0</v>
      </c>
      <c r="T861" s="29">
        <f t="shared" si="60"/>
        <v>0</v>
      </c>
    </row>
    <row r="862" spans="1:20" x14ac:dyDescent="0.3">
      <c r="A862" s="28" t="s">
        <v>873</v>
      </c>
      <c r="B862" s="4" t="s">
        <v>38</v>
      </c>
      <c r="C862" s="4" t="s">
        <v>39</v>
      </c>
      <c r="D862" s="4" t="s">
        <v>364</v>
      </c>
      <c r="E862" s="4" t="s">
        <v>206</v>
      </c>
      <c r="F862" s="22" t="s">
        <v>2593</v>
      </c>
      <c r="G862" s="4" t="s">
        <v>367</v>
      </c>
      <c r="H862" s="4" t="s">
        <v>10</v>
      </c>
      <c r="I862" s="4" t="s">
        <v>621</v>
      </c>
      <c r="J862" s="4" t="s">
        <v>619</v>
      </c>
      <c r="K862" s="4" t="s">
        <v>2071</v>
      </c>
      <c r="L862" s="4" t="s">
        <v>3020</v>
      </c>
      <c r="M862" s="4" t="s">
        <v>364</v>
      </c>
      <c r="N862" s="4" t="s">
        <v>206</v>
      </c>
      <c r="O862" s="4">
        <v>6</v>
      </c>
      <c r="P862" s="5">
        <v>0</v>
      </c>
      <c r="Q862" s="6">
        <f t="shared" si="59"/>
        <v>0</v>
      </c>
      <c r="R862" s="7">
        <v>0</v>
      </c>
      <c r="S862" s="7">
        <f>Q862-R862</f>
        <v>0</v>
      </c>
      <c r="T862" s="29">
        <f t="shared" si="60"/>
        <v>0</v>
      </c>
    </row>
    <row r="863" spans="1:20" x14ac:dyDescent="0.3">
      <c r="A863" s="28" t="s">
        <v>873</v>
      </c>
      <c r="B863" s="4" t="s">
        <v>38</v>
      </c>
      <c r="C863" s="4" t="s">
        <v>39</v>
      </c>
      <c r="D863" s="4" t="s">
        <v>364</v>
      </c>
      <c r="E863" s="4" t="s">
        <v>206</v>
      </c>
      <c r="F863" s="22" t="s">
        <v>2593</v>
      </c>
      <c r="G863" s="4" t="s">
        <v>367</v>
      </c>
      <c r="H863" s="4" t="s">
        <v>10</v>
      </c>
      <c r="I863" s="4" t="s">
        <v>2076</v>
      </c>
      <c r="J863" s="4" t="s">
        <v>2077</v>
      </c>
      <c r="K863" s="4" t="s">
        <v>2071</v>
      </c>
      <c r="L863" s="4" t="s">
        <v>3020</v>
      </c>
      <c r="M863" s="4" t="s">
        <v>364</v>
      </c>
      <c r="N863" s="4" t="s">
        <v>206</v>
      </c>
      <c r="O863" s="4">
        <v>8</v>
      </c>
      <c r="P863" s="5">
        <v>0</v>
      </c>
      <c r="Q863" s="6">
        <f t="shared" si="59"/>
        <v>0</v>
      </c>
      <c r="R863" s="7">
        <v>0</v>
      </c>
      <c r="S863" s="7">
        <f>Q863-R863</f>
        <v>0</v>
      </c>
      <c r="T863" s="29">
        <f t="shared" si="60"/>
        <v>0</v>
      </c>
    </row>
    <row r="864" spans="1:20" x14ac:dyDescent="0.3">
      <c r="A864" s="28" t="s">
        <v>873</v>
      </c>
      <c r="B864" s="4" t="s">
        <v>38</v>
      </c>
      <c r="C864" s="4" t="s">
        <v>39</v>
      </c>
      <c r="D864" s="4" t="s">
        <v>364</v>
      </c>
      <c r="E864" s="4" t="s">
        <v>206</v>
      </c>
      <c r="F864" s="22" t="s">
        <v>2499</v>
      </c>
      <c r="G864" s="4" t="s">
        <v>449</v>
      </c>
      <c r="H864" s="4" t="s">
        <v>28</v>
      </c>
      <c r="I864" s="4" t="s">
        <v>16</v>
      </c>
      <c r="J864" s="4" t="s">
        <v>17</v>
      </c>
      <c r="K864" s="4" t="s">
        <v>364</v>
      </c>
      <c r="L864" s="4" t="s">
        <v>206</v>
      </c>
      <c r="M864" s="4" t="s">
        <v>3030</v>
      </c>
      <c r="N864" s="4" t="s">
        <v>3030</v>
      </c>
      <c r="O864" s="4">
        <v>12</v>
      </c>
      <c r="P864" s="5">
        <v>0</v>
      </c>
      <c r="Q864" s="6">
        <f t="shared" si="59"/>
        <v>0</v>
      </c>
      <c r="R864" s="7">
        <f>Q864*0.44</f>
        <v>0</v>
      </c>
      <c r="S864" s="5">
        <v>0</v>
      </c>
      <c r="T864" s="29">
        <f t="shared" si="60"/>
        <v>0</v>
      </c>
    </row>
    <row r="865" spans="1:20" x14ac:dyDescent="0.3">
      <c r="A865" s="28" t="s">
        <v>873</v>
      </c>
      <c r="B865" s="4" t="s">
        <v>38</v>
      </c>
      <c r="C865" s="4" t="s">
        <v>39</v>
      </c>
      <c r="D865" s="4" t="s">
        <v>364</v>
      </c>
      <c r="E865" s="4" t="s">
        <v>206</v>
      </c>
      <c r="F865" s="22" t="s">
        <v>2854</v>
      </c>
      <c r="G865" s="4" t="s">
        <v>365</v>
      </c>
      <c r="H865" s="4" t="s">
        <v>28</v>
      </c>
      <c r="I865" s="4" t="s">
        <v>38</v>
      </c>
      <c r="J865" s="4" t="s">
        <v>39</v>
      </c>
      <c r="K865" s="4" t="s">
        <v>364</v>
      </c>
      <c r="L865" s="4" t="s">
        <v>206</v>
      </c>
      <c r="M865" s="4" t="s">
        <v>3030</v>
      </c>
      <c r="N865" s="4" t="s">
        <v>3030</v>
      </c>
      <c r="O865" s="4">
        <v>8</v>
      </c>
      <c r="P865" s="5">
        <v>0</v>
      </c>
      <c r="Q865" s="6">
        <f t="shared" si="59"/>
        <v>0</v>
      </c>
      <c r="R865" s="7">
        <f>Q865*0.44</f>
        <v>0</v>
      </c>
      <c r="S865" s="5">
        <v>0</v>
      </c>
      <c r="T865" s="29">
        <f t="shared" si="60"/>
        <v>0</v>
      </c>
    </row>
    <row r="866" spans="1:20" x14ac:dyDescent="0.3">
      <c r="A866" s="28" t="s">
        <v>873</v>
      </c>
      <c r="B866" s="4" t="s">
        <v>38</v>
      </c>
      <c r="C866" s="4" t="s">
        <v>39</v>
      </c>
      <c r="D866" s="4" t="s">
        <v>364</v>
      </c>
      <c r="E866" s="4" t="s">
        <v>206</v>
      </c>
      <c r="F866" s="22" t="s">
        <v>2854</v>
      </c>
      <c r="G866" s="4" t="s">
        <v>365</v>
      </c>
      <c r="H866" s="4" t="s">
        <v>28</v>
      </c>
      <c r="I866" s="4" t="s">
        <v>2076</v>
      </c>
      <c r="J866" s="4" t="s">
        <v>2077</v>
      </c>
      <c r="K866" s="4" t="s">
        <v>2071</v>
      </c>
      <c r="L866" s="4" t="s">
        <v>3020</v>
      </c>
      <c r="M866" s="4" t="s">
        <v>364</v>
      </c>
      <c r="N866" s="4" t="s">
        <v>206</v>
      </c>
      <c r="O866" s="4">
        <v>4</v>
      </c>
      <c r="P866" s="5">
        <v>0</v>
      </c>
      <c r="Q866" s="6">
        <f t="shared" si="59"/>
        <v>0</v>
      </c>
      <c r="R866" s="7">
        <v>0</v>
      </c>
      <c r="S866" s="7">
        <f>Q866-R866</f>
        <v>0</v>
      </c>
      <c r="T866" s="29">
        <f t="shared" si="60"/>
        <v>0</v>
      </c>
    </row>
    <row r="867" spans="1:20" x14ac:dyDescent="0.3">
      <c r="A867" s="28" t="s">
        <v>873</v>
      </c>
      <c r="B867" s="4" t="s">
        <v>38</v>
      </c>
      <c r="C867" s="4" t="s">
        <v>39</v>
      </c>
      <c r="D867" s="4" t="s">
        <v>364</v>
      </c>
      <c r="E867" s="4" t="s">
        <v>206</v>
      </c>
      <c r="F867" s="22" t="s">
        <v>2463</v>
      </c>
      <c r="G867" s="4" t="s">
        <v>492</v>
      </c>
      <c r="H867" s="4" t="s">
        <v>28</v>
      </c>
      <c r="I867" s="4" t="s">
        <v>38</v>
      </c>
      <c r="J867" s="4" t="s">
        <v>39</v>
      </c>
      <c r="K867" s="4" t="s">
        <v>364</v>
      </c>
      <c r="L867" s="4" t="s">
        <v>206</v>
      </c>
      <c r="M867" s="4" t="s">
        <v>3030</v>
      </c>
      <c r="N867" s="4" t="s">
        <v>3030</v>
      </c>
      <c r="O867" s="4">
        <v>17</v>
      </c>
      <c r="P867" s="5">
        <v>0</v>
      </c>
      <c r="Q867" s="6">
        <f t="shared" si="59"/>
        <v>0</v>
      </c>
      <c r="R867" s="7">
        <f t="shared" ref="R867:R881" si="62">Q867*0.44</f>
        <v>0</v>
      </c>
      <c r="S867" s="5">
        <v>0</v>
      </c>
      <c r="T867" s="29">
        <f t="shared" si="60"/>
        <v>0</v>
      </c>
    </row>
    <row r="868" spans="1:20" x14ac:dyDescent="0.3">
      <c r="A868" s="28" t="s">
        <v>873</v>
      </c>
      <c r="B868" s="4" t="s">
        <v>38</v>
      </c>
      <c r="C868" s="4" t="s">
        <v>39</v>
      </c>
      <c r="D868" s="4" t="s">
        <v>364</v>
      </c>
      <c r="E868" s="4" t="s">
        <v>206</v>
      </c>
      <c r="F868" s="22" t="s">
        <v>2395</v>
      </c>
      <c r="G868" s="4" t="s">
        <v>402</v>
      </c>
      <c r="H868" s="4" t="s">
        <v>28</v>
      </c>
      <c r="I868" s="4" t="s">
        <v>32</v>
      </c>
      <c r="J868" s="4" t="s">
        <v>30</v>
      </c>
      <c r="K868" s="4" t="s">
        <v>364</v>
      </c>
      <c r="L868" s="4" t="s">
        <v>206</v>
      </c>
      <c r="M868" s="4" t="s">
        <v>3030</v>
      </c>
      <c r="N868" s="4" t="s">
        <v>3030</v>
      </c>
      <c r="O868" s="4">
        <v>12</v>
      </c>
      <c r="P868" s="5">
        <v>0</v>
      </c>
      <c r="Q868" s="6">
        <f t="shared" si="59"/>
        <v>0</v>
      </c>
      <c r="R868" s="7">
        <f t="shared" si="62"/>
        <v>0</v>
      </c>
      <c r="S868" s="5">
        <v>0</v>
      </c>
      <c r="T868" s="29">
        <f t="shared" si="60"/>
        <v>0</v>
      </c>
    </row>
    <row r="869" spans="1:20" x14ac:dyDescent="0.3">
      <c r="A869" s="28" t="s">
        <v>716</v>
      </c>
      <c r="B869" s="4" t="s">
        <v>32</v>
      </c>
      <c r="C869" s="4" t="s">
        <v>30</v>
      </c>
      <c r="D869" s="4" t="s">
        <v>364</v>
      </c>
      <c r="E869" s="4" t="s">
        <v>206</v>
      </c>
      <c r="F869" s="22" t="s">
        <v>2538</v>
      </c>
      <c r="G869" s="4" t="s">
        <v>33</v>
      </c>
      <c r="H869" s="4" t="s">
        <v>28</v>
      </c>
      <c r="I869" s="4" t="s">
        <v>32</v>
      </c>
      <c r="J869" s="4" t="s">
        <v>30</v>
      </c>
      <c r="K869" s="4" t="s">
        <v>364</v>
      </c>
      <c r="L869" s="4" t="s">
        <v>206</v>
      </c>
      <c r="M869" s="4" t="s">
        <v>3030</v>
      </c>
      <c r="N869" s="4" t="s">
        <v>3030</v>
      </c>
      <c r="O869" s="4">
        <v>33.33</v>
      </c>
      <c r="P869" s="5">
        <v>25719</v>
      </c>
      <c r="Q869" s="6">
        <f t="shared" si="59"/>
        <v>13663.240611150002</v>
      </c>
      <c r="R869" s="7">
        <f t="shared" si="62"/>
        <v>6011.8258689060012</v>
      </c>
      <c r="S869" s="5">
        <v>0</v>
      </c>
      <c r="T869" s="29">
        <f t="shared" si="60"/>
        <v>7651.414742244001</v>
      </c>
    </row>
    <row r="870" spans="1:20" x14ac:dyDescent="0.3">
      <c r="A870" s="28" t="s">
        <v>716</v>
      </c>
      <c r="B870" s="4" t="s">
        <v>32</v>
      </c>
      <c r="C870" s="4" t="s">
        <v>30</v>
      </c>
      <c r="D870" s="4" t="s">
        <v>364</v>
      </c>
      <c r="E870" s="4" t="s">
        <v>206</v>
      </c>
      <c r="F870" s="22" t="s">
        <v>2397</v>
      </c>
      <c r="G870" s="4" t="s">
        <v>51</v>
      </c>
      <c r="H870" s="4" t="s">
        <v>28</v>
      </c>
      <c r="I870" s="4" t="s">
        <v>157</v>
      </c>
      <c r="J870" s="4" t="s">
        <v>155</v>
      </c>
      <c r="K870" s="4" t="s">
        <v>2167</v>
      </c>
      <c r="L870" s="4" t="s">
        <v>2168</v>
      </c>
      <c r="M870" s="4" t="s">
        <v>3030</v>
      </c>
      <c r="N870" s="4" t="s">
        <v>3030</v>
      </c>
      <c r="O870" s="4">
        <v>33.33</v>
      </c>
      <c r="P870" s="5">
        <v>25719</v>
      </c>
      <c r="Q870" s="6">
        <f t="shared" si="59"/>
        <v>13663.240611150002</v>
      </c>
      <c r="R870" s="7">
        <f t="shared" si="62"/>
        <v>6011.8258689060012</v>
      </c>
      <c r="S870" s="5">
        <v>0</v>
      </c>
      <c r="T870" s="29">
        <f t="shared" si="60"/>
        <v>7651.414742244001</v>
      </c>
    </row>
    <row r="871" spans="1:20" x14ac:dyDescent="0.3">
      <c r="A871" s="28" t="s">
        <v>716</v>
      </c>
      <c r="B871" s="4" t="s">
        <v>32</v>
      </c>
      <c r="C871" s="4" t="s">
        <v>30</v>
      </c>
      <c r="D871" s="4" t="s">
        <v>364</v>
      </c>
      <c r="E871" s="4" t="s">
        <v>206</v>
      </c>
      <c r="F871" s="22" t="s">
        <v>2395</v>
      </c>
      <c r="G871" s="4" t="s">
        <v>402</v>
      </c>
      <c r="H871" s="4" t="s">
        <v>10</v>
      </c>
      <c r="I871" s="4" t="s">
        <v>32</v>
      </c>
      <c r="J871" s="4" t="s">
        <v>30</v>
      </c>
      <c r="K871" s="4" t="s">
        <v>364</v>
      </c>
      <c r="L871" s="4" t="s">
        <v>206</v>
      </c>
      <c r="M871" s="4" t="s">
        <v>3030</v>
      </c>
      <c r="N871" s="4" t="s">
        <v>3030</v>
      </c>
      <c r="O871" s="4">
        <v>33.340000000000003</v>
      </c>
      <c r="P871" s="5">
        <v>25727</v>
      </c>
      <c r="Q871" s="6">
        <f t="shared" si="59"/>
        <v>13667.490617950001</v>
      </c>
      <c r="R871" s="7">
        <f t="shared" si="62"/>
        <v>6013.6958718980004</v>
      </c>
      <c r="S871" s="5">
        <v>0</v>
      </c>
      <c r="T871" s="29">
        <f t="shared" si="60"/>
        <v>7653.7947460520008</v>
      </c>
    </row>
    <row r="872" spans="1:20" x14ac:dyDescent="0.3">
      <c r="A872" s="28" t="s">
        <v>1835</v>
      </c>
      <c r="B872" s="4" t="s">
        <v>200</v>
      </c>
      <c r="C872" s="4" t="s">
        <v>198</v>
      </c>
      <c r="D872" s="4" t="s">
        <v>1316</v>
      </c>
      <c r="E872" s="4" t="s">
        <v>150</v>
      </c>
      <c r="F872" s="22" t="s">
        <v>2964</v>
      </c>
      <c r="G872" s="4" t="s">
        <v>1281</v>
      </c>
      <c r="H872" s="4" t="s">
        <v>28</v>
      </c>
      <c r="I872" s="4" t="s">
        <v>200</v>
      </c>
      <c r="J872" s="4" t="s">
        <v>198</v>
      </c>
      <c r="K872" s="4" t="s">
        <v>1316</v>
      </c>
      <c r="L872" s="4" t="s">
        <v>150</v>
      </c>
      <c r="M872" s="4" t="s">
        <v>3030</v>
      </c>
      <c r="N872" s="4" t="s">
        <v>3030</v>
      </c>
      <c r="O872" s="4">
        <v>25</v>
      </c>
      <c r="P872" s="5">
        <v>41664</v>
      </c>
      <c r="Q872" s="6">
        <f t="shared" si="59"/>
        <v>22134.035414400001</v>
      </c>
      <c r="R872" s="7">
        <f t="shared" si="62"/>
        <v>9738.975582336001</v>
      </c>
      <c r="S872" s="5">
        <v>0</v>
      </c>
      <c r="T872" s="29">
        <f t="shared" si="60"/>
        <v>12395.059832064</v>
      </c>
    </row>
    <row r="873" spans="1:20" x14ac:dyDescent="0.3">
      <c r="A873" s="28" t="s">
        <v>1835</v>
      </c>
      <c r="B873" s="4" t="s">
        <v>200</v>
      </c>
      <c r="C873" s="4" t="s">
        <v>198</v>
      </c>
      <c r="D873" s="4" t="s">
        <v>1316</v>
      </c>
      <c r="E873" s="4" t="s">
        <v>150</v>
      </c>
      <c r="F873" s="22" t="s">
        <v>2532</v>
      </c>
      <c r="G873" s="4" t="s">
        <v>1834</v>
      </c>
      <c r="H873" s="4" t="s">
        <v>10</v>
      </c>
      <c r="I873" s="4" t="s">
        <v>200</v>
      </c>
      <c r="J873" s="4" t="s">
        <v>198</v>
      </c>
      <c r="K873" s="4" t="s">
        <v>1316</v>
      </c>
      <c r="L873" s="4" t="s">
        <v>150</v>
      </c>
      <c r="M873" s="4" t="s">
        <v>3030</v>
      </c>
      <c r="N873" s="4" t="s">
        <v>3030</v>
      </c>
      <c r="O873" s="4">
        <v>50</v>
      </c>
      <c r="P873" s="5">
        <v>83322</v>
      </c>
      <c r="Q873" s="6">
        <f t="shared" si="59"/>
        <v>44264.883323700007</v>
      </c>
      <c r="R873" s="7">
        <f t="shared" si="62"/>
        <v>19476.548662428002</v>
      </c>
      <c r="S873" s="5">
        <v>0</v>
      </c>
      <c r="T873" s="29">
        <f t="shared" si="60"/>
        <v>24788.334661272005</v>
      </c>
    </row>
    <row r="874" spans="1:20" x14ac:dyDescent="0.3">
      <c r="A874" s="28" t="s">
        <v>1835</v>
      </c>
      <c r="B874" s="4" t="s">
        <v>200</v>
      </c>
      <c r="C874" s="4" t="s">
        <v>198</v>
      </c>
      <c r="D874" s="4" t="s">
        <v>1316</v>
      </c>
      <c r="E874" s="4" t="s">
        <v>150</v>
      </c>
      <c r="F874" s="22" t="s">
        <v>2531</v>
      </c>
      <c r="G874" s="4" t="s">
        <v>1836</v>
      </c>
      <c r="H874" s="4" t="s">
        <v>28</v>
      </c>
      <c r="I874" s="4" t="s">
        <v>200</v>
      </c>
      <c r="J874" s="4" t="s">
        <v>198</v>
      </c>
      <c r="K874" s="4" t="s">
        <v>1316</v>
      </c>
      <c r="L874" s="4" t="s">
        <v>150</v>
      </c>
      <c r="M874" s="4" t="s">
        <v>3030</v>
      </c>
      <c r="N874" s="4" t="s">
        <v>3030</v>
      </c>
      <c r="O874" s="4">
        <v>25</v>
      </c>
      <c r="P874" s="5">
        <v>41664</v>
      </c>
      <c r="Q874" s="6">
        <f t="shared" si="59"/>
        <v>22134.035414400001</v>
      </c>
      <c r="R874" s="7">
        <f t="shared" si="62"/>
        <v>9738.975582336001</v>
      </c>
      <c r="S874" s="5">
        <v>0</v>
      </c>
      <c r="T874" s="29">
        <f t="shared" si="60"/>
        <v>12395.059832064</v>
      </c>
    </row>
    <row r="875" spans="1:20" x14ac:dyDescent="0.3">
      <c r="A875" s="28" t="s">
        <v>1535</v>
      </c>
      <c r="B875" s="4" t="s">
        <v>362</v>
      </c>
      <c r="C875" s="4" t="s">
        <v>360</v>
      </c>
      <c r="D875" s="4" t="s">
        <v>1316</v>
      </c>
      <c r="E875" s="4" t="s">
        <v>150</v>
      </c>
      <c r="F875" s="22" t="s">
        <v>2450</v>
      </c>
      <c r="G875" s="4" t="s">
        <v>1474</v>
      </c>
      <c r="H875" s="4" t="s">
        <v>10</v>
      </c>
      <c r="I875" s="4" t="s">
        <v>362</v>
      </c>
      <c r="J875" s="4" t="s">
        <v>360</v>
      </c>
      <c r="K875" s="4" t="s">
        <v>1316</v>
      </c>
      <c r="L875" s="4" t="s">
        <v>150</v>
      </c>
      <c r="M875" s="4" t="s">
        <v>3030</v>
      </c>
      <c r="N875" s="4" t="s">
        <v>3030</v>
      </c>
      <c r="O875" s="4">
        <v>100</v>
      </c>
      <c r="P875" s="5">
        <v>0</v>
      </c>
      <c r="Q875" s="6">
        <f t="shared" si="59"/>
        <v>0</v>
      </c>
      <c r="R875" s="7">
        <f t="shared" si="62"/>
        <v>0</v>
      </c>
      <c r="S875" s="5">
        <v>0</v>
      </c>
      <c r="T875" s="29">
        <f t="shared" si="60"/>
        <v>0</v>
      </c>
    </row>
    <row r="876" spans="1:20" x14ac:dyDescent="0.3">
      <c r="A876" s="28" t="s">
        <v>717</v>
      </c>
      <c r="B876" s="4" t="s">
        <v>64</v>
      </c>
      <c r="C876" s="4" t="s">
        <v>65</v>
      </c>
      <c r="D876" s="4" t="s">
        <v>364</v>
      </c>
      <c r="E876" s="4" t="s">
        <v>206</v>
      </c>
      <c r="F876" s="22" t="s">
        <v>2858</v>
      </c>
      <c r="G876" s="4" t="s">
        <v>390</v>
      </c>
      <c r="H876" s="4" t="s">
        <v>28</v>
      </c>
      <c r="I876" s="4" t="s">
        <v>64</v>
      </c>
      <c r="J876" s="4" t="s">
        <v>65</v>
      </c>
      <c r="K876" s="4" t="s">
        <v>364</v>
      </c>
      <c r="L876" s="4" t="s">
        <v>206</v>
      </c>
      <c r="M876" s="4" t="s">
        <v>3030</v>
      </c>
      <c r="N876" s="4" t="s">
        <v>3030</v>
      </c>
      <c r="O876" s="4">
        <v>30</v>
      </c>
      <c r="P876" s="5">
        <v>289</v>
      </c>
      <c r="Q876" s="6">
        <f t="shared" si="59"/>
        <v>153.53149565000001</v>
      </c>
      <c r="R876" s="7">
        <f t="shared" si="62"/>
        <v>67.553858086000005</v>
      </c>
      <c r="S876" s="5">
        <v>0</v>
      </c>
      <c r="T876" s="29">
        <f t="shared" si="60"/>
        <v>85.977637564000005</v>
      </c>
    </row>
    <row r="877" spans="1:20" x14ac:dyDescent="0.3">
      <c r="A877" s="28" t="s">
        <v>717</v>
      </c>
      <c r="B877" s="4" t="s">
        <v>64</v>
      </c>
      <c r="C877" s="4" t="s">
        <v>65</v>
      </c>
      <c r="D877" s="4" t="s">
        <v>364</v>
      </c>
      <c r="E877" s="4" t="s">
        <v>206</v>
      </c>
      <c r="F877" s="22" t="s">
        <v>2404</v>
      </c>
      <c r="G877" s="4" t="s">
        <v>488</v>
      </c>
      <c r="H877" s="4" t="s">
        <v>10</v>
      </c>
      <c r="I877" s="4" t="s">
        <v>64</v>
      </c>
      <c r="J877" s="4" t="s">
        <v>65</v>
      </c>
      <c r="K877" s="4" t="s">
        <v>364</v>
      </c>
      <c r="L877" s="4" t="s">
        <v>206</v>
      </c>
      <c r="M877" s="4" t="s">
        <v>3030</v>
      </c>
      <c r="N877" s="4" t="s">
        <v>3030</v>
      </c>
      <c r="O877" s="4">
        <v>70</v>
      </c>
      <c r="P877" s="5">
        <v>674</v>
      </c>
      <c r="Q877" s="6">
        <f t="shared" si="59"/>
        <v>358.06307290000001</v>
      </c>
      <c r="R877" s="7">
        <f t="shared" si="62"/>
        <v>157.54775207599999</v>
      </c>
      <c r="S877" s="5">
        <v>0</v>
      </c>
      <c r="T877" s="29">
        <f t="shared" si="60"/>
        <v>200.51532082400001</v>
      </c>
    </row>
    <row r="878" spans="1:20" x14ac:dyDescent="0.3">
      <c r="A878" s="28" t="s">
        <v>1978</v>
      </c>
      <c r="B878" s="4" t="s">
        <v>953</v>
      </c>
      <c r="C878" s="4" t="s">
        <v>951</v>
      </c>
      <c r="D878" s="4" t="s">
        <v>1936</v>
      </c>
      <c r="E878" s="4" t="s">
        <v>1937</v>
      </c>
      <c r="F878" s="22" t="s">
        <v>2507</v>
      </c>
      <c r="G878" s="4" t="s">
        <v>1943</v>
      </c>
      <c r="H878" s="4" t="s">
        <v>10</v>
      </c>
      <c r="I878" s="4" t="s">
        <v>953</v>
      </c>
      <c r="J878" s="4" t="s">
        <v>951</v>
      </c>
      <c r="K878" s="4" t="s">
        <v>1936</v>
      </c>
      <c r="L878" s="4" t="s">
        <v>1937</v>
      </c>
      <c r="M878" s="4" t="s">
        <v>3030</v>
      </c>
      <c r="N878" s="4" t="s">
        <v>3030</v>
      </c>
      <c r="O878" s="4">
        <v>100</v>
      </c>
      <c r="P878" s="5">
        <v>7774</v>
      </c>
      <c r="Q878" s="6">
        <f t="shared" si="59"/>
        <v>4129.9441079000007</v>
      </c>
      <c r="R878" s="7">
        <f t="shared" si="62"/>
        <v>1817.1754074760004</v>
      </c>
      <c r="S878" s="5">
        <v>0</v>
      </c>
      <c r="T878" s="29">
        <f t="shared" si="60"/>
        <v>2312.7687004240006</v>
      </c>
    </row>
    <row r="879" spans="1:20" x14ac:dyDescent="0.3">
      <c r="A879" s="28" t="s">
        <v>1977</v>
      </c>
      <c r="B879" s="4" t="s">
        <v>953</v>
      </c>
      <c r="C879" s="4" t="s">
        <v>951</v>
      </c>
      <c r="D879" s="4" t="s">
        <v>1936</v>
      </c>
      <c r="E879" s="4" t="s">
        <v>1937</v>
      </c>
      <c r="F879" s="22" t="s">
        <v>2406</v>
      </c>
      <c r="G879" s="4" t="s">
        <v>1976</v>
      </c>
      <c r="H879" s="4" t="s">
        <v>10</v>
      </c>
      <c r="I879" s="4" t="s">
        <v>953</v>
      </c>
      <c r="J879" s="4" t="s">
        <v>951</v>
      </c>
      <c r="K879" s="4" t="s">
        <v>1936</v>
      </c>
      <c r="L879" s="4" t="s">
        <v>1937</v>
      </c>
      <c r="M879" s="4" t="s">
        <v>3030</v>
      </c>
      <c r="N879" s="4" t="s">
        <v>3030</v>
      </c>
      <c r="O879" s="4">
        <v>100</v>
      </c>
      <c r="P879" s="5">
        <v>0</v>
      </c>
      <c r="Q879" s="6">
        <f t="shared" si="59"/>
        <v>0</v>
      </c>
      <c r="R879" s="7">
        <f t="shared" si="62"/>
        <v>0</v>
      </c>
      <c r="S879" s="5">
        <v>0</v>
      </c>
      <c r="T879" s="29">
        <f t="shared" si="60"/>
        <v>0</v>
      </c>
    </row>
    <row r="880" spans="1:20" x14ac:dyDescent="0.3">
      <c r="A880" s="28" t="s">
        <v>2057</v>
      </c>
      <c r="B880" s="4" t="s">
        <v>953</v>
      </c>
      <c r="C880" s="4" t="s">
        <v>951</v>
      </c>
      <c r="D880" s="4" t="s">
        <v>1936</v>
      </c>
      <c r="E880" s="4" t="s">
        <v>1937</v>
      </c>
      <c r="F880" s="22" t="s">
        <v>2458</v>
      </c>
      <c r="G880" s="4" t="s">
        <v>2026</v>
      </c>
      <c r="H880" s="4" t="s">
        <v>10</v>
      </c>
      <c r="I880" s="4" t="s">
        <v>953</v>
      </c>
      <c r="J880" s="4" t="s">
        <v>951</v>
      </c>
      <c r="K880" s="4" t="s">
        <v>1936</v>
      </c>
      <c r="L880" s="4" t="s">
        <v>1937</v>
      </c>
      <c r="M880" s="4" t="s">
        <v>3030</v>
      </c>
      <c r="N880" s="4" t="s">
        <v>3030</v>
      </c>
      <c r="O880" s="4">
        <v>100</v>
      </c>
      <c r="P880" s="5">
        <v>0</v>
      </c>
      <c r="Q880" s="6">
        <f t="shared" si="59"/>
        <v>0</v>
      </c>
      <c r="R880" s="7">
        <f t="shared" si="62"/>
        <v>0</v>
      </c>
      <c r="S880" s="5">
        <v>0</v>
      </c>
      <c r="T880" s="29">
        <f t="shared" si="60"/>
        <v>0</v>
      </c>
    </row>
    <row r="881" spans="1:20" x14ac:dyDescent="0.3">
      <c r="A881" s="28" t="s">
        <v>1175</v>
      </c>
      <c r="B881" s="4" t="s">
        <v>82</v>
      </c>
      <c r="C881" s="4" t="s">
        <v>83</v>
      </c>
      <c r="D881" s="4" t="s">
        <v>2071</v>
      </c>
      <c r="E881" s="4" t="s">
        <v>3020</v>
      </c>
      <c r="F881" s="22" t="s">
        <v>3000</v>
      </c>
      <c r="G881" s="4" t="s">
        <v>1137</v>
      </c>
      <c r="H881" s="4" t="s">
        <v>54</v>
      </c>
      <c r="I881" s="4" t="s">
        <v>192</v>
      </c>
      <c r="J881" s="4" t="s">
        <v>190</v>
      </c>
      <c r="K881" s="4" t="s">
        <v>995</v>
      </c>
      <c r="L881" s="4" t="s">
        <v>3037</v>
      </c>
      <c r="M881" s="4" t="s">
        <v>3030</v>
      </c>
      <c r="N881" s="4" t="s">
        <v>3030</v>
      </c>
      <c r="O881" s="4">
        <v>5</v>
      </c>
      <c r="P881" s="5">
        <v>3417</v>
      </c>
      <c r="Q881" s="6">
        <f t="shared" si="59"/>
        <v>1815.2841544500002</v>
      </c>
      <c r="R881" s="7">
        <f t="shared" si="62"/>
        <v>798.72502795800006</v>
      </c>
      <c r="S881" s="5">
        <v>0</v>
      </c>
      <c r="T881" s="29">
        <f t="shared" si="60"/>
        <v>1016.5591264920001</v>
      </c>
    </row>
    <row r="882" spans="1:20" x14ac:dyDescent="0.3">
      <c r="A882" s="28" t="s">
        <v>1175</v>
      </c>
      <c r="B882" s="4" t="s">
        <v>82</v>
      </c>
      <c r="C882" s="4" t="s">
        <v>83</v>
      </c>
      <c r="D882" s="4" t="s">
        <v>2071</v>
      </c>
      <c r="E882" s="4" t="s">
        <v>3020</v>
      </c>
      <c r="F882" s="22" t="s">
        <v>3000</v>
      </c>
      <c r="G882" s="4" t="s">
        <v>1137</v>
      </c>
      <c r="H882" s="4" t="s">
        <v>54</v>
      </c>
      <c r="I882" s="4" t="s">
        <v>82</v>
      </c>
      <c r="J882" s="4" t="s">
        <v>83</v>
      </c>
      <c r="K882" s="4" t="s">
        <v>2071</v>
      </c>
      <c r="L882" s="4" t="s">
        <v>3020</v>
      </c>
      <c r="M882" s="4" t="s">
        <v>995</v>
      </c>
      <c r="N882" s="4" t="s">
        <v>3027</v>
      </c>
      <c r="O882" s="4">
        <v>20</v>
      </c>
      <c r="P882" s="5">
        <v>13673</v>
      </c>
      <c r="Q882" s="6">
        <f t="shared" si="59"/>
        <v>7263.7928720500004</v>
      </c>
      <c r="R882" s="7">
        <v>0</v>
      </c>
      <c r="S882" s="7">
        <f>Q882-R882</f>
        <v>7263.7928720500004</v>
      </c>
      <c r="T882" s="29">
        <f t="shared" si="60"/>
        <v>0</v>
      </c>
    </row>
    <row r="883" spans="1:20" x14ac:dyDescent="0.3">
      <c r="A883" s="28" t="s">
        <v>1175</v>
      </c>
      <c r="B883" s="4" t="s">
        <v>82</v>
      </c>
      <c r="C883" s="4" t="s">
        <v>83</v>
      </c>
      <c r="D883" s="4" t="s">
        <v>2071</v>
      </c>
      <c r="E883" s="4" t="s">
        <v>3020</v>
      </c>
      <c r="F883" s="22" t="s">
        <v>2507</v>
      </c>
      <c r="G883" s="4" t="s">
        <v>1943</v>
      </c>
      <c r="H883" s="4" t="s">
        <v>54</v>
      </c>
      <c r="I883" s="4" t="s">
        <v>953</v>
      </c>
      <c r="J883" s="4" t="s">
        <v>951</v>
      </c>
      <c r="K883" s="4" t="s">
        <v>1936</v>
      </c>
      <c r="L883" s="4" t="s">
        <v>1937</v>
      </c>
      <c r="M883" s="4" t="s">
        <v>3030</v>
      </c>
      <c r="N883" s="4" t="s">
        <v>3030</v>
      </c>
      <c r="O883" s="4">
        <v>15</v>
      </c>
      <c r="P883" s="5">
        <v>10256</v>
      </c>
      <c r="Q883" s="6">
        <f t="shared" si="59"/>
        <v>5448.5087176000006</v>
      </c>
      <c r="R883" s="7">
        <f>Q883*0.44</f>
        <v>2397.3438357440004</v>
      </c>
      <c r="S883" s="5">
        <v>0</v>
      </c>
      <c r="T883" s="29">
        <f t="shared" si="60"/>
        <v>3051.1648818560002</v>
      </c>
    </row>
    <row r="884" spans="1:20" x14ac:dyDescent="0.3">
      <c r="A884" s="28" t="s">
        <v>1175</v>
      </c>
      <c r="B884" s="4" t="s">
        <v>82</v>
      </c>
      <c r="C884" s="4" t="s">
        <v>83</v>
      </c>
      <c r="D884" s="4" t="s">
        <v>2071</v>
      </c>
      <c r="E884" s="4" t="s">
        <v>3020</v>
      </c>
      <c r="F884" s="22" t="s">
        <v>2476</v>
      </c>
      <c r="G884" s="4" t="s">
        <v>1135</v>
      </c>
      <c r="H884" s="4" t="s">
        <v>10</v>
      </c>
      <c r="I884" s="4" t="s">
        <v>192</v>
      </c>
      <c r="J884" s="4" t="s">
        <v>190</v>
      </c>
      <c r="K884" s="4" t="s">
        <v>995</v>
      </c>
      <c r="L884" s="4" t="s">
        <v>3037</v>
      </c>
      <c r="M884" s="4" t="s">
        <v>3030</v>
      </c>
      <c r="N884" s="4" t="s">
        <v>3030</v>
      </c>
      <c r="O884" s="4">
        <v>18</v>
      </c>
      <c r="P884" s="5">
        <v>12307</v>
      </c>
      <c r="Q884" s="6">
        <f t="shared" si="59"/>
        <v>6538.1042109500004</v>
      </c>
      <c r="R884" s="7">
        <f>Q884*0.44</f>
        <v>2876.765852818</v>
      </c>
      <c r="S884" s="5">
        <v>0</v>
      </c>
      <c r="T884" s="29">
        <f t="shared" si="60"/>
        <v>3661.3383581320004</v>
      </c>
    </row>
    <row r="885" spans="1:20" x14ac:dyDescent="0.3">
      <c r="A885" s="28" t="s">
        <v>1175</v>
      </c>
      <c r="B885" s="4" t="s">
        <v>82</v>
      </c>
      <c r="C885" s="4" t="s">
        <v>83</v>
      </c>
      <c r="D885" s="4" t="s">
        <v>2071</v>
      </c>
      <c r="E885" s="4" t="s">
        <v>3020</v>
      </c>
      <c r="F885" s="22" t="s">
        <v>2476</v>
      </c>
      <c r="G885" s="4" t="s">
        <v>1135</v>
      </c>
      <c r="H885" s="4" t="s">
        <v>10</v>
      </c>
      <c r="I885" s="4" t="s">
        <v>82</v>
      </c>
      <c r="J885" s="4" t="s">
        <v>83</v>
      </c>
      <c r="K885" s="4" t="s">
        <v>2071</v>
      </c>
      <c r="L885" s="4" t="s">
        <v>3020</v>
      </c>
      <c r="M885" s="4" t="s">
        <v>995</v>
      </c>
      <c r="N885" s="4" t="s">
        <v>3027</v>
      </c>
      <c r="O885" s="4">
        <v>42</v>
      </c>
      <c r="P885" s="5">
        <v>28714</v>
      </c>
      <c r="Q885" s="6">
        <f t="shared" si="59"/>
        <v>15254.336906900002</v>
      </c>
      <c r="R885" s="7">
        <v>0</v>
      </c>
      <c r="S885" s="7">
        <f>Q885-R885</f>
        <v>15254.336906900002</v>
      </c>
      <c r="T885" s="29">
        <f t="shared" si="60"/>
        <v>0</v>
      </c>
    </row>
    <row r="886" spans="1:20" x14ac:dyDescent="0.3">
      <c r="A886" s="28" t="s">
        <v>2133</v>
      </c>
      <c r="B886" s="4" t="s">
        <v>274</v>
      </c>
      <c r="C886" s="4" t="s">
        <v>275</v>
      </c>
      <c r="D886" s="4" t="s">
        <v>2101</v>
      </c>
      <c r="E886" s="4" t="s">
        <v>272</v>
      </c>
      <c r="F886" s="22" t="s">
        <v>2632</v>
      </c>
      <c r="G886" s="4" t="s">
        <v>2114</v>
      </c>
      <c r="H886" s="4" t="s">
        <v>10</v>
      </c>
      <c r="I886" s="4" t="s">
        <v>2107</v>
      </c>
      <c r="J886" s="4" t="s">
        <v>272</v>
      </c>
      <c r="K886" s="4" t="s">
        <v>2101</v>
      </c>
      <c r="L886" s="4" t="s">
        <v>272</v>
      </c>
      <c r="M886" s="4" t="s">
        <v>3030</v>
      </c>
      <c r="N886" s="4" t="s">
        <v>3030</v>
      </c>
      <c r="O886" s="4">
        <v>0</v>
      </c>
      <c r="P886" s="5">
        <v>0</v>
      </c>
      <c r="Q886" s="6">
        <f t="shared" si="59"/>
        <v>0</v>
      </c>
      <c r="R886" s="7">
        <f t="shared" ref="R886:R896" si="63">Q886*0.44</f>
        <v>0</v>
      </c>
      <c r="S886" s="5">
        <v>0</v>
      </c>
      <c r="T886" s="29">
        <f t="shared" si="60"/>
        <v>0</v>
      </c>
    </row>
    <row r="887" spans="1:20" x14ac:dyDescent="0.3">
      <c r="A887" s="28" t="s">
        <v>2133</v>
      </c>
      <c r="B887" s="4" t="s">
        <v>274</v>
      </c>
      <c r="C887" s="4" t="s">
        <v>275</v>
      </c>
      <c r="D887" s="4" t="s">
        <v>2101</v>
      </c>
      <c r="E887" s="4" t="s">
        <v>272</v>
      </c>
      <c r="F887" s="22" t="s">
        <v>2632</v>
      </c>
      <c r="G887" s="4" t="s">
        <v>2114</v>
      </c>
      <c r="H887" s="4" t="s">
        <v>10</v>
      </c>
      <c r="I887" s="4" t="s">
        <v>274</v>
      </c>
      <c r="J887" s="4" t="s">
        <v>275</v>
      </c>
      <c r="K887" s="4" t="s">
        <v>2101</v>
      </c>
      <c r="L887" s="4" t="s">
        <v>272</v>
      </c>
      <c r="M887" s="4" t="s">
        <v>3030</v>
      </c>
      <c r="N887" s="4" t="s">
        <v>3030</v>
      </c>
      <c r="O887" s="4">
        <v>100</v>
      </c>
      <c r="P887" s="5">
        <v>1165</v>
      </c>
      <c r="Q887" s="6">
        <f t="shared" si="59"/>
        <v>618.90724025000009</v>
      </c>
      <c r="R887" s="7">
        <f t="shared" si="63"/>
        <v>272.31918571000006</v>
      </c>
      <c r="S887" s="5">
        <v>0</v>
      </c>
      <c r="T887" s="29">
        <f t="shared" si="60"/>
        <v>346.58805454000003</v>
      </c>
    </row>
    <row r="888" spans="1:20" x14ac:dyDescent="0.3">
      <c r="A888" s="28" t="s">
        <v>1354</v>
      </c>
      <c r="B888" s="4" t="s">
        <v>822</v>
      </c>
      <c r="C888" s="4" t="s">
        <v>820</v>
      </c>
      <c r="D888" s="4" t="s">
        <v>1316</v>
      </c>
      <c r="E888" s="4" t="s">
        <v>150</v>
      </c>
      <c r="F888" s="22" t="s">
        <v>2544</v>
      </c>
      <c r="G888" s="4" t="s">
        <v>1338</v>
      </c>
      <c r="H888" s="4" t="s">
        <v>10</v>
      </c>
      <c r="I888" s="4" t="s">
        <v>498</v>
      </c>
      <c r="J888" s="4" t="s">
        <v>147</v>
      </c>
      <c r="K888" s="4" t="s">
        <v>1316</v>
      </c>
      <c r="L888" s="4" t="s">
        <v>150</v>
      </c>
      <c r="M888" s="4" t="s">
        <v>3030</v>
      </c>
      <c r="N888" s="4" t="s">
        <v>3030</v>
      </c>
      <c r="O888" s="4">
        <v>50</v>
      </c>
      <c r="P888" s="5">
        <v>0</v>
      </c>
      <c r="Q888" s="6">
        <f t="shared" si="59"/>
        <v>0</v>
      </c>
      <c r="R888" s="7">
        <f t="shared" si="63"/>
        <v>0</v>
      </c>
      <c r="S888" s="5">
        <v>0</v>
      </c>
      <c r="T888" s="29">
        <f t="shared" si="60"/>
        <v>0</v>
      </c>
    </row>
    <row r="889" spans="1:20" x14ac:dyDescent="0.3">
      <c r="A889" s="28" t="s">
        <v>1354</v>
      </c>
      <c r="B889" s="4" t="s">
        <v>822</v>
      </c>
      <c r="C889" s="4" t="s">
        <v>820</v>
      </c>
      <c r="D889" s="4" t="s">
        <v>1316</v>
      </c>
      <c r="E889" s="4" t="s">
        <v>150</v>
      </c>
      <c r="F889" s="22" t="s">
        <v>2544</v>
      </c>
      <c r="G889" s="4" t="s">
        <v>1338</v>
      </c>
      <c r="H889" s="4" t="s">
        <v>10</v>
      </c>
      <c r="I889" s="4" t="s">
        <v>822</v>
      </c>
      <c r="J889" s="4" t="s">
        <v>820</v>
      </c>
      <c r="K889" s="4" t="s">
        <v>1316</v>
      </c>
      <c r="L889" s="4" t="s">
        <v>150</v>
      </c>
      <c r="M889" s="4" t="s">
        <v>3030</v>
      </c>
      <c r="N889" s="4" t="s">
        <v>3030</v>
      </c>
      <c r="O889" s="4">
        <v>50</v>
      </c>
      <c r="P889" s="5">
        <v>0</v>
      </c>
      <c r="Q889" s="6">
        <f t="shared" si="59"/>
        <v>0</v>
      </c>
      <c r="R889" s="7">
        <f t="shared" si="63"/>
        <v>0</v>
      </c>
      <c r="S889" s="5">
        <v>0</v>
      </c>
      <c r="T889" s="29">
        <f t="shared" si="60"/>
        <v>0</v>
      </c>
    </row>
    <row r="890" spans="1:20" x14ac:dyDescent="0.3">
      <c r="A890" s="28" t="s">
        <v>288</v>
      </c>
      <c r="B890" s="4" t="s">
        <v>152</v>
      </c>
      <c r="C890" s="4" t="s">
        <v>153</v>
      </c>
      <c r="D890" s="4" t="s">
        <v>142</v>
      </c>
      <c r="E890" s="4" t="s">
        <v>178</v>
      </c>
      <c r="F890" s="22" t="s">
        <v>2626</v>
      </c>
      <c r="G890" s="4" t="s">
        <v>151</v>
      </c>
      <c r="H890" s="4" t="s">
        <v>10</v>
      </c>
      <c r="I890" s="4" t="s">
        <v>152</v>
      </c>
      <c r="J890" s="4" t="s">
        <v>153</v>
      </c>
      <c r="K890" s="4" t="s">
        <v>142</v>
      </c>
      <c r="L890" s="4" t="s">
        <v>178</v>
      </c>
      <c r="M890" s="4" t="s">
        <v>3030</v>
      </c>
      <c r="N890" s="4" t="s">
        <v>3030</v>
      </c>
      <c r="O890" s="4">
        <v>100</v>
      </c>
      <c r="P890" s="5">
        <v>886</v>
      </c>
      <c r="Q890" s="6">
        <f t="shared" si="59"/>
        <v>470.68825310000005</v>
      </c>
      <c r="R890" s="7">
        <f t="shared" si="63"/>
        <v>207.10283136400002</v>
      </c>
      <c r="S890" s="5">
        <v>0</v>
      </c>
      <c r="T890" s="29">
        <f t="shared" si="60"/>
        <v>263.58542173600006</v>
      </c>
    </row>
    <row r="891" spans="1:20" x14ac:dyDescent="0.3">
      <c r="A891" s="28" t="s">
        <v>331</v>
      </c>
      <c r="B891" s="4" t="s">
        <v>140</v>
      </c>
      <c r="C891" s="4" t="s">
        <v>138</v>
      </c>
      <c r="D891" s="4" t="s">
        <v>142</v>
      </c>
      <c r="E891" s="4" t="s">
        <v>178</v>
      </c>
      <c r="F891" s="22" t="s">
        <v>2911</v>
      </c>
      <c r="G891" s="4" t="s">
        <v>137</v>
      </c>
      <c r="H891" s="4" t="s">
        <v>10</v>
      </c>
      <c r="I891" s="4" t="s">
        <v>140</v>
      </c>
      <c r="J891" s="4" t="s">
        <v>138</v>
      </c>
      <c r="K891" s="4" t="s">
        <v>142</v>
      </c>
      <c r="L891" s="4" t="s">
        <v>178</v>
      </c>
      <c r="M891" s="4" t="s">
        <v>3030</v>
      </c>
      <c r="N891" s="4" t="s">
        <v>3030</v>
      </c>
      <c r="O891" s="4">
        <v>100</v>
      </c>
      <c r="P891" s="5">
        <v>0</v>
      </c>
      <c r="Q891" s="6">
        <f t="shared" si="59"/>
        <v>0</v>
      </c>
      <c r="R891" s="7">
        <f t="shared" si="63"/>
        <v>0</v>
      </c>
      <c r="S891" s="5">
        <v>0</v>
      </c>
      <c r="T891" s="29">
        <f t="shared" si="60"/>
        <v>0</v>
      </c>
    </row>
    <row r="892" spans="1:20" x14ac:dyDescent="0.3">
      <c r="A892" s="28" t="s">
        <v>1669</v>
      </c>
      <c r="B892" s="4" t="s">
        <v>19</v>
      </c>
      <c r="C892" s="4" t="s">
        <v>20</v>
      </c>
      <c r="D892" s="4" t="s">
        <v>1316</v>
      </c>
      <c r="E892" s="4" t="s">
        <v>150</v>
      </c>
      <c r="F892" s="22" t="s">
        <v>2623</v>
      </c>
      <c r="G892" s="4" t="s">
        <v>1621</v>
      </c>
      <c r="H892" s="4" t="s">
        <v>10</v>
      </c>
      <c r="I892" s="4" t="s">
        <v>19</v>
      </c>
      <c r="J892" s="4" t="s">
        <v>20</v>
      </c>
      <c r="K892" s="4" t="s">
        <v>1316</v>
      </c>
      <c r="L892" s="4" t="s">
        <v>150</v>
      </c>
      <c r="M892" s="4" t="s">
        <v>3030</v>
      </c>
      <c r="N892" s="4" t="s">
        <v>3030</v>
      </c>
      <c r="O892" s="4">
        <v>100</v>
      </c>
      <c r="P892" s="5">
        <v>0</v>
      </c>
      <c r="Q892" s="6">
        <f t="shared" si="59"/>
        <v>0</v>
      </c>
      <c r="R892" s="7">
        <f t="shared" si="63"/>
        <v>0</v>
      </c>
      <c r="S892" s="5">
        <v>0</v>
      </c>
      <c r="T892" s="29">
        <f t="shared" si="60"/>
        <v>0</v>
      </c>
    </row>
    <row r="893" spans="1:20" x14ac:dyDescent="0.3">
      <c r="A893" s="28" t="s">
        <v>1571</v>
      </c>
      <c r="B893" s="4" t="s">
        <v>161</v>
      </c>
      <c r="C893" s="4" t="s">
        <v>80</v>
      </c>
      <c r="D893" s="4" t="s">
        <v>1316</v>
      </c>
      <c r="E893" s="4" t="s">
        <v>150</v>
      </c>
      <c r="F893" s="22" t="s">
        <v>2569</v>
      </c>
      <c r="G893" s="4" t="s">
        <v>1572</v>
      </c>
      <c r="H893" s="4" t="s">
        <v>10</v>
      </c>
      <c r="I893" s="4" t="s">
        <v>161</v>
      </c>
      <c r="J893" s="4" t="s">
        <v>80</v>
      </c>
      <c r="K893" s="4" t="s">
        <v>1316</v>
      </c>
      <c r="L893" s="4" t="s">
        <v>150</v>
      </c>
      <c r="M893" s="4" t="s">
        <v>3030</v>
      </c>
      <c r="N893" s="4" t="s">
        <v>3030</v>
      </c>
      <c r="O893" s="4">
        <v>100</v>
      </c>
      <c r="P893" s="5">
        <v>0</v>
      </c>
      <c r="Q893" s="6">
        <f t="shared" si="59"/>
        <v>0</v>
      </c>
      <c r="R893" s="7">
        <f t="shared" si="63"/>
        <v>0</v>
      </c>
      <c r="S893" s="5">
        <v>0</v>
      </c>
      <c r="T893" s="29">
        <f t="shared" si="60"/>
        <v>0</v>
      </c>
    </row>
    <row r="894" spans="1:20" x14ac:dyDescent="0.3">
      <c r="A894" s="28" t="s">
        <v>2044</v>
      </c>
      <c r="B894" s="4" t="s">
        <v>953</v>
      </c>
      <c r="C894" s="4" t="s">
        <v>951</v>
      </c>
      <c r="D894" s="4" t="s">
        <v>1936</v>
      </c>
      <c r="E894" s="4" t="s">
        <v>1937</v>
      </c>
      <c r="F894" s="22" t="s">
        <v>2388</v>
      </c>
      <c r="G894" s="4" t="s">
        <v>2043</v>
      </c>
      <c r="H894" s="4" t="s">
        <v>10</v>
      </c>
      <c r="I894" s="4" t="s">
        <v>953</v>
      </c>
      <c r="J894" s="4" t="s">
        <v>951</v>
      </c>
      <c r="K894" s="4" t="s">
        <v>1936</v>
      </c>
      <c r="L894" s="4" t="s">
        <v>1937</v>
      </c>
      <c r="M894" s="4" t="s">
        <v>3030</v>
      </c>
      <c r="N894" s="4" t="s">
        <v>3030</v>
      </c>
      <c r="O894" s="4">
        <v>100</v>
      </c>
      <c r="P894" s="5">
        <v>56680</v>
      </c>
      <c r="Q894" s="6">
        <f t="shared" si="59"/>
        <v>30111.298178000005</v>
      </c>
      <c r="R894" s="7">
        <f t="shared" si="63"/>
        <v>13248.971198320001</v>
      </c>
      <c r="S894" s="5">
        <v>0</v>
      </c>
      <c r="T894" s="29">
        <f t="shared" si="60"/>
        <v>16862.326979680001</v>
      </c>
    </row>
    <row r="895" spans="1:20" x14ac:dyDescent="0.3">
      <c r="A895" s="28" t="s">
        <v>1407</v>
      </c>
      <c r="B895" s="4" t="s">
        <v>498</v>
      </c>
      <c r="C895" s="4" t="s">
        <v>147</v>
      </c>
      <c r="D895" s="4" t="s">
        <v>1316</v>
      </c>
      <c r="E895" s="4" t="s">
        <v>150</v>
      </c>
      <c r="F895" s="22" t="s">
        <v>2641</v>
      </c>
      <c r="G895" s="4" t="s">
        <v>1406</v>
      </c>
      <c r="H895" s="4" t="s">
        <v>10</v>
      </c>
      <c r="I895" s="4" t="s">
        <v>498</v>
      </c>
      <c r="J895" s="4" t="s">
        <v>147</v>
      </c>
      <c r="K895" s="4" t="s">
        <v>1316</v>
      </c>
      <c r="L895" s="4" t="s">
        <v>150</v>
      </c>
      <c r="M895" s="4" t="s">
        <v>3030</v>
      </c>
      <c r="N895" s="4" t="s">
        <v>3030</v>
      </c>
      <c r="O895" s="4">
        <v>100</v>
      </c>
      <c r="P895" s="5">
        <v>8054</v>
      </c>
      <c r="Q895" s="6">
        <f t="shared" si="59"/>
        <v>4278.6943459000004</v>
      </c>
      <c r="R895" s="7">
        <f t="shared" si="63"/>
        <v>1882.6255121960003</v>
      </c>
      <c r="S895" s="5">
        <v>0</v>
      </c>
      <c r="T895" s="29">
        <f t="shared" si="60"/>
        <v>2396.0688337040001</v>
      </c>
    </row>
    <row r="896" spans="1:20" x14ac:dyDescent="0.3">
      <c r="A896" s="28" t="s">
        <v>1212</v>
      </c>
      <c r="B896" s="4" t="s">
        <v>192</v>
      </c>
      <c r="C896" s="4" t="s">
        <v>190</v>
      </c>
      <c r="D896" s="4" t="s">
        <v>995</v>
      </c>
      <c r="E896" s="4" t="s">
        <v>3037</v>
      </c>
      <c r="F896" s="22" t="s">
        <v>2598</v>
      </c>
      <c r="G896" s="4" t="s">
        <v>1045</v>
      </c>
      <c r="H896" s="4" t="s">
        <v>10</v>
      </c>
      <c r="I896" s="4" t="s">
        <v>192</v>
      </c>
      <c r="J896" s="4" t="s">
        <v>190</v>
      </c>
      <c r="K896" s="4" t="s">
        <v>995</v>
      </c>
      <c r="L896" s="4" t="s">
        <v>3037</v>
      </c>
      <c r="M896" s="4" t="s">
        <v>3030</v>
      </c>
      <c r="N896" s="4" t="s">
        <v>3030</v>
      </c>
      <c r="O896" s="4">
        <v>50</v>
      </c>
      <c r="P896" s="5">
        <v>2239</v>
      </c>
      <c r="Q896" s="6">
        <f t="shared" si="59"/>
        <v>1189.4706531500001</v>
      </c>
      <c r="R896" s="7">
        <f t="shared" si="63"/>
        <v>523.36708738600009</v>
      </c>
      <c r="S896" s="5">
        <v>0</v>
      </c>
      <c r="T896" s="29">
        <f t="shared" si="60"/>
        <v>666.103565764</v>
      </c>
    </row>
    <row r="897" spans="1:20" x14ac:dyDescent="0.3">
      <c r="A897" s="28" t="s">
        <v>1212</v>
      </c>
      <c r="B897" s="4" t="s">
        <v>192</v>
      </c>
      <c r="C897" s="4" t="s">
        <v>190</v>
      </c>
      <c r="D897" s="4" t="s">
        <v>995</v>
      </c>
      <c r="E897" s="4" t="s">
        <v>3037</v>
      </c>
      <c r="F897" s="22" t="s">
        <v>2598</v>
      </c>
      <c r="G897" s="4" t="s">
        <v>1045</v>
      </c>
      <c r="H897" s="4" t="s">
        <v>10</v>
      </c>
      <c r="I897" s="4" t="s">
        <v>82</v>
      </c>
      <c r="J897" s="4" t="s">
        <v>83</v>
      </c>
      <c r="K897" s="4" t="s">
        <v>2071</v>
      </c>
      <c r="L897" s="4" t="s">
        <v>3020</v>
      </c>
      <c r="M897" s="4" t="s">
        <v>995</v>
      </c>
      <c r="N897" s="4" t="s">
        <v>3027</v>
      </c>
      <c r="O897" s="4">
        <v>50</v>
      </c>
      <c r="P897" s="5">
        <v>2239</v>
      </c>
      <c r="Q897" s="6">
        <f t="shared" si="59"/>
        <v>1189.4706531500001</v>
      </c>
      <c r="R897" s="7">
        <v>0</v>
      </c>
      <c r="S897" s="7">
        <f>Q897-R897</f>
        <v>1189.4706531500001</v>
      </c>
      <c r="T897" s="29">
        <f t="shared" si="60"/>
        <v>0</v>
      </c>
    </row>
    <row r="898" spans="1:20" x14ac:dyDescent="0.3">
      <c r="A898" s="28" t="s">
        <v>1360</v>
      </c>
      <c r="B898" s="4" t="s">
        <v>822</v>
      </c>
      <c r="C898" s="4" t="s">
        <v>820</v>
      </c>
      <c r="D898" s="4" t="s">
        <v>1316</v>
      </c>
      <c r="E898" s="4" t="s">
        <v>150</v>
      </c>
      <c r="F898" s="22" t="s">
        <v>2551</v>
      </c>
      <c r="G898" s="4" t="s">
        <v>1359</v>
      </c>
      <c r="H898" s="4" t="s">
        <v>10</v>
      </c>
      <c r="I898" s="4" t="s">
        <v>498</v>
      </c>
      <c r="J898" s="4" t="s">
        <v>147</v>
      </c>
      <c r="K898" s="4" t="s">
        <v>1316</v>
      </c>
      <c r="L898" s="4" t="s">
        <v>150</v>
      </c>
      <c r="M898" s="4" t="s">
        <v>3030</v>
      </c>
      <c r="N898" s="4" t="s">
        <v>3030</v>
      </c>
      <c r="O898" s="4">
        <v>50</v>
      </c>
      <c r="P898" s="5">
        <v>0</v>
      </c>
      <c r="Q898" s="6">
        <f t="shared" si="59"/>
        <v>0</v>
      </c>
      <c r="R898" s="7">
        <f t="shared" ref="R898:R914" si="64">Q898*0.44</f>
        <v>0</v>
      </c>
      <c r="S898" s="5">
        <v>0</v>
      </c>
      <c r="T898" s="29">
        <f t="shared" si="60"/>
        <v>0</v>
      </c>
    </row>
    <row r="899" spans="1:20" x14ac:dyDescent="0.3">
      <c r="A899" s="28" t="s">
        <v>1360</v>
      </c>
      <c r="B899" s="4" t="s">
        <v>822</v>
      </c>
      <c r="C899" s="4" t="s">
        <v>820</v>
      </c>
      <c r="D899" s="4" t="s">
        <v>1316</v>
      </c>
      <c r="E899" s="4" t="s">
        <v>150</v>
      </c>
      <c r="F899" s="22" t="s">
        <v>2551</v>
      </c>
      <c r="G899" s="4" t="s">
        <v>1359</v>
      </c>
      <c r="H899" s="4" t="s">
        <v>10</v>
      </c>
      <c r="I899" s="4" t="s">
        <v>822</v>
      </c>
      <c r="J899" s="4" t="s">
        <v>820</v>
      </c>
      <c r="K899" s="4" t="s">
        <v>1316</v>
      </c>
      <c r="L899" s="4" t="s">
        <v>150</v>
      </c>
      <c r="M899" s="4" t="s">
        <v>3030</v>
      </c>
      <c r="N899" s="4" t="s">
        <v>3030</v>
      </c>
      <c r="O899" s="4">
        <v>50</v>
      </c>
      <c r="P899" s="5">
        <v>0</v>
      </c>
      <c r="Q899" s="6">
        <f t="shared" si="59"/>
        <v>0</v>
      </c>
      <c r="R899" s="7">
        <f t="shared" si="64"/>
        <v>0</v>
      </c>
      <c r="S899" s="5">
        <v>0</v>
      </c>
      <c r="T899" s="29">
        <f t="shared" si="60"/>
        <v>0</v>
      </c>
    </row>
    <row r="900" spans="1:20" x14ac:dyDescent="0.3">
      <c r="A900" s="28" t="s">
        <v>2176</v>
      </c>
      <c r="B900" s="4" t="s">
        <v>157</v>
      </c>
      <c r="C900" s="4" t="s">
        <v>155</v>
      </c>
      <c r="D900" s="4" t="s">
        <v>2167</v>
      </c>
      <c r="E900" s="4" t="s">
        <v>2168</v>
      </c>
      <c r="F900" s="22" t="s">
        <v>2686</v>
      </c>
      <c r="G900" s="4" t="s">
        <v>2175</v>
      </c>
      <c r="H900" s="4" t="s">
        <v>10</v>
      </c>
      <c r="I900" s="4" t="s">
        <v>157</v>
      </c>
      <c r="J900" s="4" t="s">
        <v>155</v>
      </c>
      <c r="K900" s="4" t="s">
        <v>2167</v>
      </c>
      <c r="L900" s="4" t="s">
        <v>2168</v>
      </c>
      <c r="M900" s="4" t="s">
        <v>3030</v>
      </c>
      <c r="N900" s="4" t="s">
        <v>3030</v>
      </c>
      <c r="O900" s="4">
        <v>100</v>
      </c>
      <c r="P900" s="5">
        <v>11804</v>
      </c>
      <c r="Q900" s="6">
        <f t="shared" ref="Q900:Q963" si="65">P900*$Q$2</f>
        <v>6270.8850334000008</v>
      </c>
      <c r="R900" s="7">
        <f t="shared" si="64"/>
        <v>2759.1894146960003</v>
      </c>
      <c r="S900" s="5">
        <v>0</v>
      </c>
      <c r="T900" s="29">
        <f t="shared" ref="T900:T963" si="66">Q900-R900-S900</f>
        <v>3511.6956187040005</v>
      </c>
    </row>
    <row r="901" spans="1:20" x14ac:dyDescent="0.3">
      <c r="A901" s="28" t="s">
        <v>795</v>
      </c>
      <c r="B901" s="4" t="s">
        <v>32</v>
      </c>
      <c r="C901" s="4" t="s">
        <v>30</v>
      </c>
      <c r="D901" s="4" t="s">
        <v>364</v>
      </c>
      <c r="E901" s="4" t="s">
        <v>206</v>
      </c>
      <c r="F901" s="22" t="s">
        <v>2395</v>
      </c>
      <c r="G901" s="4" t="s">
        <v>402</v>
      </c>
      <c r="H901" s="4" t="s">
        <v>10</v>
      </c>
      <c r="I901" s="4" t="s">
        <v>32</v>
      </c>
      <c r="J901" s="4" t="s">
        <v>30</v>
      </c>
      <c r="K901" s="4" t="s">
        <v>364</v>
      </c>
      <c r="L901" s="4" t="s">
        <v>206</v>
      </c>
      <c r="M901" s="4" t="s">
        <v>3030</v>
      </c>
      <c r="N901" s="4" t="s">
        <v>3030</v>
      </c>
      <c r="O901" s="4">
        <v>100</v>
      </c>
      <c r="P901" s="5">
        <v>162</v>
      </c>
      <c r="Q901" s="6">
        <f t="shared" si="65"/>
        <v>86.06263770000001</v>
      </c>
      <c r="R901" s="7">
        <f t="shared" si="64"/>
        <v>37.867560588000003</v>
      </c>
      <c r="S901" s="5">
        <v>0</v>
      </c>
      <c r="T901" s="29">
        <f t="shared" si="66"/>
        <v>48.195077112000007</v>
      </c>
    </row>
    <row r="902" spans="1:20" x14ac:dyDescent="0.3">
      <c r="A902" s="28" t="s">
        <v>1372</v>
      </c>
      <c r="B902" s="4" t="s">
        <v>498</v>
      </c>
      <c r="C902" s="4" t="s">
        <v>147</v>
      </c>
      <c r="D902" s="4" t="s">
        <v>1316</v>
      </c>
      <c r="E902" s="4" t="s">
        <v>150</v>
      </c>
      <c r="F902" s="22" t="s">
        <v>2664</v>
      </c>
      <c r="G902" s="4" t="s">
        <v>496</v>
      </c>
      <c r="H902" s="4" t="s">
        <v>10</v>
      </c>
      <c r="I902" s="4" t="s">
        <v>498</v>
      </c>
      <c r="J902" s="4" t="s">
        <v>147</v>
      </c>
      <c r="K902" s="4" t="s">
        <v>1316</v>
      </c>
      <c r="L902" s="4" t="s">
        <v>150</v>
      </c>
      <c r="M902" s="4" t="s">
        <v>3030</v>
      </c>
      <c r="N902" s="4" t="s">
        <v>3030</v>
      </c>
      <c r="O902" s="4">
        <v>50</v>
      </c>
      <c r="P902" s="5">
        <v>0</v>
      </c>
      <c r="Q902" s="6">
        <f t="shared" si="65"/>
        <v>0</v>
      </c>
      <c r="R902" s="7">
        <f t="shared" si="64"/>
        <v>0</v>
      </c>
      <c r="S902" s="5">
        <v>0</v>
      </c>
      <c r="T902" s="29">
        <f t="shared" si="66"/>
        <v>0</v>
      </c>
    </row>
    <row r="903" spans="1:20" x14ac:dyDescent="0.3">
      <c r="A903" s="28" t="s">
        <v>1372</v>
      </c>
      <c r="B903" s="4" t="s">
        <v>498</v>
      </c>
      <c r="C903" s="4" t="s">
        <v>147</v>
      </c>
      <c r="D903" s="4" t="s">
        <v>1316</v>
      </c>
      <c r="E903" s="4" t="s">
        <v>150</v>
      </c>
      <c r="F903" s="22" t="s">
        <v>2664</v>
      </c>
      <c r="G903" s="4" t="s">
        <v>496</v>
      </c>
      <c r="H903" s="4" t="s">
        <v>10</v>
      </c>
      <c r="I903" s="4" t="s">
        <v>1723</v>
      </c>
      <c r="J903" s="4" t="s">
        <v>1724</v>
      </c>
      <c r="K903" s="4" t="s">
        <v>1316</v>
      </c>
      <c r="L903" s="4" t="s">
        <v>150</v>
      </c>
      <c r="M903" s="4" t="s">
        <v>3030</v>
      </c>
      <c r="N903" s="4" t="s">
        <v>3030</v>
      </c>
      <c r="O903" s="4">
        <v>50</v>
      </c>
      <c r="P903" s="5">
        <v>0</v>
      </c>
      <c r="Q903" s="6">
        <f t="shared" si="65"/>
        <v>0</v>
      </c>
      <c r="R903" s="7">
        <f t="shared" si="64"/>
        <v>0</v>
      </c>
      <c r="S903" s="5">
        <v>0</v>
      </c>
      <c r="T903" s="29">
        <f t="shared" si="66"/>
        <v>0</v>
      </c>
    </row>
    <row r="904" spans="1:20" x14ac:dyDescent="0.3">
      <c r="A904" s="28" t="s">
        <v>1440</v>
      </c>
      <c r="B904" s="4" t="s">
        <v>498</v>
      </c>
      <c r="C904" s="4" t="s">
        <v>147</v>
      </c>
      <c r="D904" s="4" t="s">
        <v>1316</v>
      </c>
      <c r="E904" s="4" t="s">
        <v>150</v>
      </c>
      <c r="F904" s="22" t="s">
        <v>2945</v>
      </c>
      <c r="G904" s="4" t="s">
        <v>1434</v>
      </c>
      <c r="H904" s="4" t="s">
        <v>10</v>
      </c>
      <c r="I904" s="4" t="s">
        <v>498</v>
      </c>
      <c r="J904" s="4" t="s">
        <v>147</v>
      </c>
      <c r="K904" s="4" t="s">
        <v>1316</v>
      </c>
      <c r="L904" s="4" t="s">
        <v>150</v>
      </c>
      <c r="M904" s="4" t="s">
        <v>3030</v>
      </c>
      <c r="N904" s="4" t="s">
        <v>3030</v>
      </c>
      <c r="O904" s="4">
        <v>100</v>
      </c>
      <c r="P904" s="5">
        <v>0</v>
      </c>
      <c r="Q904" s="6">
        <f t="shared" si="65"/>
        <v>0</v>
      </c>
      <c r="R904" s="7">
        <f t="shared" si="64"/>
        <v>0</v>
      </c>
      <c r="S904" s="5">
        <v>0</v>
      </c>
      <c r="T904" s="29">
        <f t="shared" si="66"/>
        <v>0</v>
      </c>
    </row>
    <row r="905" spans="1:20" x14ac:dyDescent="0.3">
      <c r="A905" s="28" t="s">
        <v>246</v>
      </c>
      <c r="B905" s="4" t="s">
        <v>174</v>
      </c>
      <c r="C905" s="4" t="s">
        <v>175</v>
      </c>
      <c r="D905" s="4" t="s">
        <v>142</v>
      </c>
      <c r="E905" s="4" t="s">
        <v>178</v>
      </c>
      <c r="F905" s="22" t="s">
        <v>2757</v>
      </c>
      <c r="G905" s="4" t="s">
        <v>245</v>
      </c>
      <c r="H905" s="4" t="s">
        <v>10</v>
      </c>
      <c r="I905" s="4" t="s">
        <v>174</v>
      </c>
      <c r="J905" s="4" t="s">
        <v>175</v>
      </c>
      <c r="K905" s="4" t="s">
        <v>142</v>
      </c>
      <c r="L905" s="4" t="s">
        <v>178</v>
      </c>
      <c r="M905" s="4" t="s">
        <v>3030</v>
      </c>
      <c r="N905" s="4" t="s">
        <v>3030</v>
      </c>
      <c r="O905" s="4">
        <v>100</v>
      </c>
      <c r="P905" s="5">
        <v>0</v>
      </c>
      <c r="Q905" s="6">
        <f t="shared" si="65"/>
        <v>0</v>
      </c>
      <c r="R905" s="7">
        <f t="shared" si="64"/>
        <v>0</v>
      </c>
      <c r="S905" s="5">
        <v>0</v>
      </c>
      <c r="T905" s="29">
        <f t="shared" si="66"/>
        <v>0</v>
      </c>
    </row>
    <row r="906" spans="1:20" x14ac:dyDescent="0.3">
      <c r="A906" s="28" t="s">
        <v>1657</v>
      </c>
      <c r="B906" s="4" t="s">
        <v>19</v>
      </c>
      <c r="C906" s="4" t="s">
        <v>20</v>
      </c>
      <c r="D906" s="4" t="s">
        <v>1316</v>
      </c>
      <c r="E906" s="4" t="s">
        <v>150</v>
      </c>
      <c r="F906" s="22" t="s">
        <v>2501</v>
      </c>
      <c r="G906" s="4" t="s">
        <v>1612</v>
      </c>
      <c r="H906" s="4" t="s">
        <v>10</v>
      </c>
      <c r="I906" s="4" t="s">
        <v>19</v>
      </c>
      <c r="J906" s="4" t="s">
        <v>20</v>
      </c>
      <c r="K906" s="4" t="s">
        <v>1316</v>
      </c>
      <c r="L906" s="4" t="s">
        <v>150</v>
      </c>
      <c r="M906" s="4" t="s">
        <v>3030</v>
      </c>
      <c r="N906" s="4" t="s">
        <v>3030</v>
      </c>
      <c r="O906" s="4">
        <v>100</v>
      </c>
      <c r="P906" s="5">
        <v>44209</v>
      </c>
      <c r="Q906" s="6">
        <f t="shared" si="65"/>
        <v>23486.068827650004</v>
      </c>
      <c r="R906" s="7">
        <f t="shared" si="64"/>
        <v>10333.870284166002</v>
      </c>
      <c r="S906" s="5">
        <v>0</v>
      </c>
      <c r="T906" s="29">
        <f t="shared" si="66"/>
        <v>13152.198543484003</v>
      </c>
    </row>
    <row r="907" spans="1:20" x14ac:dyDescent="0.3">
      <c r="A907" s="28" t="s">
        <v>2132</v>
      </c>
      <c r="B907" s="4" t="s">
        <v>2099</v>
      </c>
      <c r="C907" s="4" t="s">
        <v>2100</v>
      </c>
      <c r="D907" s="4" t="s">
        <v>2101</v>
      </c>
      <c r="E907" s="4" t="s">
        <v>272</v>
      </c>
      <c r="F907" s="22" t="s">
        <v>2552</v>
      </c>
      <c r="G907" s="4" t="s">
        <v>2097</v>
      </c>
      <c r="H907" s="4" t="s">
        <v>10</v>
      </c>
      <c r="I907" s="4" t="s">
        <v>2099</v>
      </c>
      <c r="J907" s="4" t="s">
        <v>2100</v>
      </c>
      <c r="K907" s="4" t="s">
        <v>2101</v>
      </c>
      <c r="L907" s="4" t="s">
        <v>272</v>
      </c>
      <c r="M907" s="4" t="s">
        <v>3030</v>
      </c>
      <c r="N907" s="4" t="s">
        <v>3030</v>
      </c>
      <c r="O907" s="4">
        <v>100</v>
      </c>
      <c r="P907" s="5">
        <v>-257</v>
      </c>
      <c r="Q907" s="6">
        <f t="shared" si="65"/>
        <v>-136.53146845000001</v>
      </c>
      <c r="R907" s="7">
        <f t="shared" si="64"/>
        <v>-60.073846118000006</v>
      </c>
      <c r="S907" s="5">
        <v>0</v>
      </c>
      <c r="T907" s="29">
        <f t="shared" si="66"/>
        <v>-76.457622332</v>
      </c>
    </row>
    <row r="908" spans="1:20" x14ac:dyDescent="0.3">
      <c r="A908" s="28" t="s">
        <v>1455</v>
      </c>
      <c r="B908" s="4" t="s">
        <v>362</v>
      </c>
      <c r="C908" s="4" t="s">
        <v>360</v>
      </c>
      <c r="D908" s="4" t="s">
        <v>1316</v>
      </c>
      <c r="E908" s="4" t="s">
        <v>150</v>
      </c>
      <c r="F908" s="22" t="s">
        <v>2799</v>
      </c>
      <c r="G908" s="4" t="s">
        <v>1454</v>
      </c>
      <c r="H908" s="4" t="s">
        <v>10</v>
      </c>
      <c r="I908" s="4" t="s">
        <v>362</v>
      </c>
      <c r="J908" s="4" t="s">
        <v>360</v>
      </c>
      <c r="K908" s="4" t="s">
        <v>1316</v>
      </c>
      <c r="L908" s="4" t="s">
        <v>150</v>
      </c>
      <c r="M908" s="4" t="s">
        <v>3030</v>
      </c>
      <c r="N908" s="4" t="s">
        <v>3030</v>
      </c>
      <c r="O908" s="4">
        <v>100</v>
      </c>
      <c r="P908" s="5">
        <v>129631</v>
      </c>
      <c r="Q908" s="6">
        <f t="shared" si="65"/>
        <v>68866.578936350008</v>
      </c>
      <c r="R908" s="7">
        <f t="shared" si="64"/>
        <v>30301.294731994003</v>
      </c>
      <c r="S908" s="5">
        <v>0</v>
      </c>
      <c r="T908" s="29">
        <f t="shared" si="66"/>
        <v>38565.284204356009</v>
      </c>
    </row>
    <row r="909" spans="1:20" x14ac:dyDescent="0.3">
      <c r="A909" s="28" t="s">
        <v>1096</v>
      </c>
      <c r="B909" s="4" t="s">
        <v>192</v>
      </c>
      <c r="C909" s="4" t="s">
        <v>190</v>
      </c>
      <c r="D909" s="4" t="s">
        <v>995</v>
      </c>
      <c r="E909" s="4" t="s">
        <v>3037</v>
      </c>
      <c r="F909" s="22" t="s">
        <v>2462</v>
      </c>
      <c r="G909" s="4" t="s">
        <v>1094</v>
      </c>
      <c r="H909" s="4" t="s">
        <v>10</v>
      </c>
      <c r="I909" s="4" t="s">
        <v>192</v>
      </c>
      <c r="J909" s="4" t="s">
        <v>190</v>
      </c>
      <c r="K909" s="4" t="s">
        <v>995</v>
      </c>
      <c r="L909" s="4" t="s">
        <v>3037</v>
      </c>
      <c r="M909" s="4" t="s">
        <v>3030</v>
      </c>
      <c r="N909" s="4" t="s">
        <v>3030</v>
      </c>
      <c r="O909" s="4">
        <v>100</v>
      </c>
      <c r="P909" s="5">
        <v>13149</v>
      </c>
      <c r="Q909" s="6">
        <f t="shared" si="65"/>
        <v>6985.4174266500004</v>
      </c>
      <c r="R909" s="7">
        <f t="shared" si="64"/>
        <v>3073.5836677260004</v>
      </c>
      <c r="S909" s="5">
        <v>0</v>
      </c>
      <c r="T909" s="29">
        <f t="shared" si="66"/>
        <v>3911.833758924</v>
      </c>
    </row>
    <row r="910" spans="1:20" x14ac:dyDescent="0.3">
      <c r="A910" s="28" t="s">
        <v>1408</v>
      </c>
      <c r="B910" s="4" t="s">
        <v>498</v>
      </c>
      <c r="C910" s="4" t="s">
        <v>147</v>
      </c>
      <c r="D910" s="4" t="s">
        <v>1316</v>
      </c>
      <c r="E910" s="4" t="s">
        <v>150</v>
      </c>
      <c r="F910" s="22" t="s">
        <v>2480</v>
      </c>
      <c r="G910" s="4" t="s">
        <v>1366</v>
      </c>
      <c r="H910" s="4" t="s">
        <v>10</v>
      </c>
      <c r="I910" s="4" t="s">
        <v>498</v>
      </c>
      <c r="J910" s="4" t="s">
        <v>147</v>
      </c>
      <c r="K910" s="4" t="s">
        <v>1316</v>
      </c>
      <c r="L910" s="4" t="s">
        <v>150</v>
      </c>
      <c r="M910" s="4" t="s">
        <v>3030</v>
      </c>
      <c r="N910" s="4" t="s">
        <v>3030</v>
      </c>
      <c r="O910" s="4">
        <v>100</v>
      </c>
      <c r="P910" s="5">
        <v>116124</v>
      </c>
      <c r="Q910" s="6">
        <f t="shared" si="65"/>
        <v>61690.973705400007</v>
      </c>
      <c r="R910" s="7">
        <f t="shared" si="64"/>
        <v>27144.028430376002</v>
      </c>
      <c r="S910" s="5">
        <v>0</v>
      </c>
      <c r="T910" s="29">
        <f t="shared" si="66"/>
        <v>34546.945275024002</v>
      </c>
    </row>
    <row r="911" spans="1:20" x14ac:dyDescent="0.3">
      <c r="A911" s="28" t="s">
        <v>327</v>
      </c>
      <c r="B911" s="4" t="s">
        <v>152</v>
      </c>
      <c r="C911" s="4" t="s">
        <v>153</v>
      </c>
      <c r="D911" s="4" t="s">
        <v>142</v>
      </c>
      <c r="E911" s="4" t="s">
        <v>178</v>
      </c>
      <c r="F911" s="22" t="s">
        <v>2700</v>
      </c>
      <c r="G911" s="4" t="s">
        <v>300</v>
      </c>
      <c r="H911" s="4" t="s">
        <v>28</v>
      </c>
      <c r="I911" s="4" t="s">
        <v>152</v>
      </c>
      <c r="J911" s="4" t="s">
        <v>153</v>
      </c>
      <c r="K911" s="4" t="s">
        <v>142</v>
      </c>
      <c r="L911" s="4" t="s">
        <v>178</v>
      </c>
      <c r="M911" s="4" t="s">
        <v>3030</v>
      </c>
      <c r="N911" s="4" t="s">
        <v>3030</v>
      </c>
      <c r="O911" s="4">
        <v>35</v>
      </c>
      <c r="P911" s="5">
        <v>0</v>
      </c>
      <c r="Q911" s="6">
        <f t="shared" si="65"/>
        <v>0</v>
      </c>
      <c r="R911" s="7">
        <f t="shared" si="64"/>
        <v>0</v>
      </c>
      <c r="S911" s="5">
        <v>0</v>
      </c>
      <c r="T911" s="29">
        <f t="shared" si="66"/>
        <v>0</v>
      </c>
    </row>
    <row r="912" spans="1:20" x14ac:dyDescent="0.3">
      <c r="A912" s="28" t="s">
        <v>327</v>
      </c>
      <c r="B912" s="4" t="s">
        <v>152</v>
      </c>
      <c r="C912" s="4" t="s">
        <v>153</v>
      </c>
      <c r="D912" s="4" t="s">
        <v>142</v>
      </c>
      <c r="E912" s="4" t="s">
        <v>178</v>
      </c>
      <c r="F912" s="22" t="s">
        <v>2500</v>
      </c>
      <c r="G912" s="4" t="s">
        <v>324</v>
      </c>
      <c r="H912" s="4" t="s">
        <v>10</v>
      </c>
      <c r="I912" s="4" t="s">
        <v>152</v>
      </c>
      <c r="J912" s="4" t="s">
        <v>153</v>
      </c>
      <c r="K912" s="4" t="s">
        <v>142</v>
      </c>
      <c r="L912" s="4" t="s">
        <v>178</v>
      </c>
      <c r="M912" s="4" t="s">
        <v>3030</v>
      </c>
      <c r="N912" s="4" t="s">
        <v>3030</v>
      </c>
      <c r="O912" s="4">
        <v>35</v>
      </c>
      <c r="P912" s="5">
        <v>0</v>
      </c>
      <c r="Q912" s="6">
        <f t="shared" si="65"/>
        <v>0</v>
      </c>
      <c r="R912" s="7">
        <f t="shared" si="64"/>
        <v>0</v>
      </c>
      <c r="S912" s="5">
        <v>0</v>
      </c>
      <c r="T912" s="29">
        <f t="shared" si="66"/>
        <v>0</v>
      </c>
    </row>
    <row r="913" spans="1:20" x14ac:dyDescent="0.3">
      <c r="A913" s="28" t="s">
        <v>327</v>
      </c>
      <c r="B913" s="4" t="s">
        <v>152</v>
      </c>
      <c r="C913" s="4" t="s">
        <v>153</v>
      </c>
      <c r="D913" s="4" t="s">
        <v>142</v>
      </c>
      <c r="E913" s="4" t="s">
        <v>178</v>
      </c>
      <c r="F913" s="22" t="s">
        <v>2831</v>
      </c>
      <c r="G913" s="4" t="s">
        <v>326</v>
      </c>
      <c r="H913" s="4" t="s">
        <v>54</v>
      </c>
      <c r="I913" s="4" t="s">
        <v>152</v>
      </c>
      <c r="J913" s="4" t="s">
        <v>153</v>
      </c>
      <c r="K913" s="4" t="s">
        <v>142</v>
      </c>
      <c r="L913" s="4" t="s">
        <v>178</v>
      </c>
      <c r="M913" s="4" t="s">
        <v>3030</v>
      </c>
      <c r="N913" s="4" t="s">
        <v>3030</v>
      </c>
      <c r="O913" s="4">
        <v>30</v>
      </c>
      <c r="P913" s="5">
        <v>0</v>
      </c>
      <c r="Q913" s="6">
        <f t="shared" si="65"/>
        <v>0</v>
      </c>
      <c r="R913" s="7">
        <f t="shared" si="64"/>
        <v>0</v>
      </c>
      <c r="S913" s="5">
        <v>0</v>
      </c>
      <c r="T913" s="29">
        <f t="shared" si="66"/>
        <v>0</v>
      </c>
    </row>
    <row r="914" spans="1:20" x14ac:dyDescent="0.3">
      <c r="A914" s="28" t="s">
        <v>1274</v>
      </c>
      <c r="B914" s="4" t="s">
        <v>82</v>
      </c>
      <c r="C914" s="4" t="s">
        <v>83</v>
      </c>
      <c r="D914" s="4" t="s">
        <v>2071</v>
      </c>
      <c r="E914" s="4" t="s">
        <v>3020</v>
      </c>
      <c r="F914" s="22" t="s">
        <v>2825</v>
      </c>
      <c r="G914" s="4" t="s">
        <v>1040</v>
      </c>
      <c r="H914" s="4" t="s">
        <v>10</v>
      </c>
      <c r="I914" s="4" t="s">
        <v>192</v>
      </c>
      <c r="J914" s="4" t="s">
        <v>190</v>
      </c>
      <c r="K914" s="4" t="s">
        <v>995</v>
      </c>
      <c r="L914" s="4" t="s">
        <v>3037</v>
      </c>
      <c r="M914" s="4" t="s">
        <v>3030</v>
      </c>
      <c r="N914" s="4" t="s">
        <v>3030</v>
      </c>
      <c r="O914" s="4">
        <v>30</v>
      </c>
      <c r="P914" s="5">
        <v>15429</v>
      </c>
      <c r="Q914" s="6">
        <f t="shared" si="65"/>
        <v>8196.6693646500007</v>
      </c>
      <c r="R914" s="7">
        <f t="shared" si="64"/>
        <v>3606.5345204460004</v>
      </c>
      <c r="S914" s="5">
        <v>0</v>
      </c>
      <c r="T914" s="29">
        <f t="shared" si="66"/>
        <v>4590.1348442039998</v>
      </c>
    </row>
    <row r="915" spans="1:20" x14ac:dyDescent="0.3">
      <c r="A915" s="28" t="s">
        <v>1274</v>
      </c>
      <c r="B915" s="4" t="s">
        <v>82</v>
      </c>
      <c r="C915" s="4" t="s">
        <v>83</v>
      </c>
      <c r="D915" s="4" t="s">
        <v>2071</v>
      </c>
      <c r="E915" s="4" t="s">
        <v>3020</v>
      </c>
      <c r="F915" s="22" t="s">
        <v>2825</v>
      </c>
      <c r="G915" s="4" t="s">
        <v>1040</v>
      </c>
      <c r="H915" s="4" t="s">
        <v>10</v>
      </c>
      <c r="I915" s="4" t="s">
        <v>82</v>
      </c>
      <c r="J915" s="4" t="s">
        <v>83</v>
      </c>
      <c r="K915" s="4" t="s">
        <v>2071</v>
      </c>
      <c r="L915" s="4" t="s">
        <v>3020</v>
      </c>
      <c r="M915" s="4" t="s">
        <v>995</v>
      </c>
      <c r="N915" s="4" t="s">
        <v>3027</v>
      </c>
      <c r="O915" s="4">
        <v>70</v>
      </c>
      <c r="P915" s="5">
        <v>36001</v>
      </c>
      <c r="Q915" s="6">
        <f t="shared" si="65"/>
        <v>19125.561850850001</v>
      </c>
      <c r="R915" s="7">
        <v>0</v>
      </c>
      <c r="S915" s="7">
        <f>Q915-R915</f>
        <v>19125.561850850001</v>
      </c>
      <c r="T915" s="29">
        <f t="shared" si="66"/>
        <v>0</v>
      </c>
    </row>
    <row r="916" spans="1:20" x14ac:dyDescent="0.3">
      <c r="A916" s="28" t="s">
        <v>1207</v>
      </c>
      <c r="B916" s="4" t="s">
        <v>82</v>
      </c>
      <c r="C916" s="4" t="s">
        <v>83</v>
      </c>
      <c r="D916" s="4" t="s">
        <v>2071</v>
      </c>
      <c r="E916" s="4" t="s">
        <v>3020</v>
      </c>
      <c r="F916" s="22" t="s">
        <v>2706</v>
      </c>
      <c r="G916" s="4" t="s">
        <v>999</v>
      </c>
      <c r="H916" s="4" t="s">
        <v>10</v>
      </c>
      <c r="I916" s="4" t="s">
        <v>192</v>
      </c>
      <c r="J916" s="4" t="s">
        <v>190</v>
      </c>
      <c r="K916" s="4" t="s">
        <v>995</v>
      </c>
      <c r="L916" s="4" t="s">
        <v>3037</v>
      </c>
      <c r="M916" s="4" t="s">
        <v>3030</v>
      </c>
      <c r="N916" s="4" t="s">
        <v>3030</v>
      </c>
      <c r="O916" s="4">
        <v>12</v>
      </c>
      <c r="P916" s="5">
        <v>8669</v>
      </c>
      <c r="Q916" s="6">
        <f t="shared" si="65"/>
        <v>4605.4136186500009</v>
      </c>
      <c r="R916" s="7">
        <f>Q916*0.44</f>
        <v>2026.3819922060004</v>
      </c>
      <c r="S916" s="5">
        <v>0</v>
      </c>
      <c r="T916" s="29">
        <f t="shared" si="66"/>
        <v>2579.0316264440007</v>
      </c>
    </row>
    <row r="917" spans="1:20" x14ac:dyDescent="0.3">
      <c r="A917" s="28" t="s">
        <v>1207</v>
      </c>
      <c r="B917" s="4" t="s">
        <v>82</v>
      </c>
      <c r="C917" s="4" t="s">
        <v>83</v>
      </c>
      <c r="D917" s="4" t="s">
        <v>2071</v>
      </c>
      <c r="E917" s="4" t="s">
        <v>3020</v>
      </c>
      <c r="F917" s="22" t="s">
        <v>2706</v>
      </c>
      <c r="G917" s="4" t="s">
        <v>999</v>
      </c>
      <c r="H917" s="4" t="s">
        <v>10</v>
      </c>
      <c r="I917" s="4" t="s">
        <v>82</v>
      </c>
      <c r="J917" s="4" t="s">
        <v>83</v>
      </c>
      <c r="K917" s="4" t="s">
        <v>2071</v>
      </c>
      <c r="L917" s="4" t="s">
        <v>3020</v>
      </c>
      <c r="M917" s="4" t="s">
        <v>995</v>
      </c>
      <c r="N917" s="4" t="s">
        <v>3027</v>
      </c>
      <c r="O917" s="4">
        <v>48</v>
      </c>
      <c r="P917" s="5">
        <v>34674</v>
      </c>
      <c r="Q917" s="6">
        <f t="shared" si="65"/>
        <v>18420.591972900002</v>
      </c>
      <c r="R917" s="7">
        <v>0</v>
      </c>
      <c r="S917" s="7">
        <f>Q917-R917</f>
        <v>18420.591972900002</v>
      </c>
      <c r="T917" s="29">
        <f t="shared" si="66"/>
        <v>0</v>
      </c>
    </row>
    <row r="918" spans="1:20" x14ac:dyDescent="0.3">
      <c r="A918" s="28" t="s">
        <v>1207</v>
      </c>
      <c r="B918" s="4" t="s">
        <v>82</v>
      </c>
      <c r="C918" s="4" t="s">
        <v>83</v>
      </c>
      <c r="D918" s="4" t="s">
        <v>2071</v>
      </c>
      <c r="E918" s="4" t="s">
        <v>3020</v>
      </c>
      <c r="F918" s="22" t="s">
        <v>2966</v>
      </c>
      <c r="G918" s="4" t="s">
        <v>1208</v>
      </c>
      <c r="H918" s="4" t="s">
        <v>28</v>
      </c>
      <c r="I918" s="4" t="s">
        <v>192</v>
      </c>
      <c r="J918" s="4" t="s">
        <v>190</v>
      </c>
      <c r="K918" s="4" t="s">
        <v>995</v>
      </c>
      <c r="L918" s="4" t="s">
        <v>3037</v>
      </c>
      <c r="M918" s="4" t="s">
        <v>3030</v>
      </c>
      <c r="N918" s="4" t="s">
        <v>3030</v>
      </c>
      <c r="O918" s="4">
        <v>4</v>
      </c>
      <c r="P918" s="5">
        <v>2890</v>
      </c>
      <c r="Q918" s="6">
        <f t="shared" si="65"/>
        <v>1535.3149565000001</v>
      </c>
      <c r="R918" s="7">
        <f>Q918*0.44</f>
        <v>675.53858086000002</v>
      </c>
      <c r="S918" s="5">
        <v>0</v>
      </c>
      <c r="T918" s="29">
        <f t="shared" si="66"/>
        <v>859.77637564000008</v>
      </c>
    </row>
    <row r="919" spans="1:20" x14ac:dyDescent="0.3">
      <c r="A919" s="28" t="s">
        <v>1207</v>
      </c>
      <c r="B919" s="4" t="s">
        <v>82</v>
      </c>
      <c r="C919" s="4" t="s">
        <v>83</v>
      </c>
      <c r="D919" s="4" t="s">
        <v>2071</v>
      </c>
      <c r="E919" s="4" t="s">
        <v>3020</v>
      </c>
      <c r="F919" s="22" t="s">
        <v>2966</v>
      </c>
      <c r="G919" s="4" t="s">
        <v>1208</v>
      </c>
      <c r="H919" s="4" t="s">
        <v>28</v>
      </c>
      <c r="I919" s="4" t="s">
        <v>82</v>
      </c>
      <c r="J919" s="4" t="s">
        <v>83</v>
      </c>
      <c r="K919" s="4" t="s">
        <v>2071</v>
      </c>
      <c r="L919" s="4" t="s">
        <v>3020</v>
      </c>
      <c r="M919" s="4" t="s">
        <v>995</v>
      </c>
      <c r="N919" s="4" t="s">
        <v>3027</v>
      </c>
      <c r="O919" s="4">
        <v>16</v>
      </c>
      <c r="P919" s="5">
        <v>11556</v>
      </c>
      <c r="Q919" s="6">
        <f t="shared" si="65"/>
        <v>6139.1348226000009</v>
      </c>
      <c r="R919" s="7">
        <v>0</v>
      </c>
      <c r="S919" s="7">
        <f>Q919-R919</f>
        <v>6139.1348226000009</v>
      </c>
      <c r="T919" s="29">
        <f t="shared" si="66"/>
        <v>0</v>
      </c>
    </row>
    <row r="920" spans="1:20" x14ac:dyDescent="0.3">
      <c r="A920" s="28" t="s">
        <v>1207</v>
      </c>
      <c r="B920" s="4" t="s">
        <v>82</v>
      </c>
      <c r="C920" s="4" t="s">
        <v>83</v>
      </c>
      <c r="D920" s="4" t="s">
        <v>2071</v>
      </c>
      <c r="E920" s="4" t="s">
        <v>3020</v>
      </c>
      <c r="F920" s="22" t="s">
        <v>2868</v>
      </c>
      <c r="G920" s="4" t="s">
        <v>1149</v>
      </c>
      <c r="H920" s="4" t="s">
        <v>28</v>
      </c>
      <c r="I920" s="4" t="s">
        <v>192</v>
      </c>
      <c r="J920" s="4" t="s">
        <v>190</v>
      </c>
      <c r="K920" s="4" t="s">
        <v>995</v>
      </c>
      <c r="L920" s="4" t="s">
        <v>3037</v>
      </c>
      <c r="M920" s="4" t="s">
        <v>3030</v>
      </c>
      <c r="N920" s="4" t="s">
        <v>3030</v>
      </c>
      <c r="O920" s="4">
        <v>4</v>
      </c>
      <c r="P920" s="5">
        <v>2890</v>
      </c>
      <c r="Q920" s="6">
        <f t="shared" si="65"/>
        <v>1535.3149565000001</v>
      </c>
      <c r="R920" s="7">
        <f>Q920*0.44</f>
        <v>675.53858086000002</v>
      </c>
      <c r="S920" s="5">
        <v>0</v>
      </c>
      <c r="T920" s="29">
        <f t="shared" si="66"/>
        <v>859.77637564000008</v>
      </c>
    </row>
    <row r="921" spans="1:20" x14ac:dyDescent="0.3">
      <c r="A921" s="28" t="s">
        <v>1207</v>
      </c>
      <c r="B921" s="4" t="s">
        <v>82</v>
      </c>
      <c r="C921" s="4" t="s">
        <v>83</v>
      </c>
      <c r="D921" s="4" t="s">
        <v>2071</v>
      </c>
      <c r="E921" s="4" t="s">
        <v>3020</v>
      </c>
      <c r="F921" s="22" t="s">
        <v>2868</v>
      </c>
      <c r="G921" s="4" t="s">
        <v>1149</v>
      </c>
      <c r="H921" s="4" t="s">
        <v>28</v>
      </c>
      <c r="I921" s="4" t="s">
        <v>82</v>
      </c>
      <c r="J921" s="4" t="s">
        <v>83</v>
      </c>
      <c r="K921" s="4" t="s">
        <v>2071</v>
      </c>
      <c r="L921" s="4" t="s">
        <v>3020</v>
      </c>
      <c r="M921" s="4" t="s">
        <v>995</v>
      </c>
      <c r="N921" s="4" t="s">
        <v>3027</v>
      </c>
      <c r="O921" s="4">
        <v>16</v>
      </c>
      <c r="P921" s="5">
        <v>11556</v>
      </c>
      <c r="Q921" s="6">
        <f t="shared" si="65"/>
        <v>6139.1348226000009</v>
      </c>
      <c r="R921" s="7">
        <v>0</v>
      </c>
      <c r="S921" s="7">
        <f>Q921-R921</f>
        <v>6139.1348226000009</v>
      </c>
      <c r="T921" s="29">
        <f t="shared" si="66"/>
        <v>0</v>
      </c>
    </row>
    <row r="922" spans="1:20" x14ac:dyDescent="0.3">
      <c r="A922" s="28" t="s">
        <v>1111</v>
      </c>
      <c r="B922" s="4" t="s">
        <v>1112</v>
      </c>
      <c r="C922" s="4" t="s">
        <v>1110</v>
      </c>
      <c r="D922" s="4" t="s">
        <v>995</v>
      </c>
      <c r="E922" s="4" t="s">
        <v>3037</v>
      </c>
      <c r="F922" s="22" t="s">
        <v>2573</v>
      </c>
      <c r="G922" s="4" t="s">
        <v>1109</v>
      </c>
      <c r="H922" s="4" t="s">
        <v>10</v>
      </c>
      <c r="I922" s="4" t="s">
        <v>1112</v>
      </c>
      <c r="J922" s="4" t="s">
        <v>1110</v>
      </c>
      <c r="K922" s="4" t="s">
        <v>995</v>
      </c>
      <c r="L922" s="4" t="s">
        <v>3037</v>
      </c>
      <c r="M922" s="4" t="s">
        <v>3030</v>
      </c>
      <c r="N922" s="4" t="s">
        <v>3030</v>
      </c>
      <c r="O922" s="4">
        <v>100</v>
      </c>
      <c r="P922" s="5">
        <v>0</v>
      </c>
      <c r="Q922" s="6">
        <f t="shared" si="65"/>
        <v>0</v>
      </c>
      <c r="R922" s="7">
        <f t="shared" ref="R922:R949" si="67">Q922*0.44</f>
        <v>0</v>
      </c>
      <c r="S922" s="5">
        <v>0</v>
      </c>
      <c r="T922" s="29">
        <f t="shared" si="66"/>
        <v>0</v>
      </c>
    </row>
    <row r="923" spans="1:20" x14ac:dyDescent="0.3">
      <c r="A923" s="28" t="s">
        <v>53</v>
      </c>
      <c r="B923" s="4" t="s">
        <v>19</v>
      </c>
      <c r="C923" s="4" t="s">
        <v>20</v>
      </c>
      <c r="D923" s="4" t="s">
        <v>1316</v>
      </c>
      <c r="E923" s="4" t="s">
        <v>150</v>
      </c>
      <c r="F923" s="22" t="s">
        <v>2651</v>
      </c>
      <c r="G923" s="4" t="s">
        <v>52</v>
      </c>
      <c r="H923" s="4" t="s">
        <v>10</v>
      </c>
      <c r="I923" s="4" t="s">
        <v>19</v>
      </c>
      <c r="J923" s="4" t="s">
        <v>20</v>
      </c>
      <c r="K923" s="4" t="s">
        <v>1316</v>
      </c>
      <c r="L923" s="4" t="s">
        <v>150</v>
      </c>
      <c r="M923" s="4" t="s">
        <v>3030</v>
      </c>
      <c r="N923" s="4" t="s">
        <v>3030</v>
      </c>
      <c r="O923" s="4">
        <v>30</v>
      </c>
      <c r="P923" s="5">
        <v>-499</v>
      </c>
      <c r="Q923" s="6">
        <f t="shared" si="65"/>
        <v>-265.09417415000001</v>
      </c>
      <c r="R923" s="7">
        <f t="shared" si="67"/>
        <v>-116.641436626</v>
      </c>
      <c r="S923" s="5">
        <v>0</v>
      </c>
      <c r="T923" s="29">
        <f t="shared" si="66"/>
        <v>-148.45273752400001</v>
      </c>
    </row>
    <row r="924" spans="1:20" x14ac:dyDescent="0.3">
      <c r="A924" s="28" t="s">
        <v>53</v>
      </c>
      <c r="B924" s="4" t="s">
        <v>19</v>
      </c>
      <c r="C924" s="4" t="s">
        <v>20</v>
      </c>
      <c r="D924" s="4" t="s">
        <v>1316</v>
      </c>
      <c r="E924" s="4" t="s">
        <v>150</v>
      </c>
      <c r="F924" s="22" t="s">
        <v>2576</v>
      </c>
      <c r="G924" s="4" t="s">
        <v>1695</v>
      </c>
      <c r="H924" s="4" t="s">
        <v>28</v>
      </c>
      <c r="I924" s="4" t="s">
        <v>19</v>
      </c>
      <c r="J924" s="4" t="s">
        <v>20</v>
      </c>
      <c r="K924" s="4" t="s">
        <v>1316</v>
      </c>
      <c r="L924" s="4" t="s">
        <v>150</v>
      </c>
      <c r="M924" s="4" t="s">
        <v>3030</v>
      </c>
      <c r="N924" s="4" t="s">
        <v>3030</v>
      </c>
      <c r="O924" s="4">
        <v>30</v>
      </c>
      <c r="P924" s="5">
        <v>-499</v>
      </c>
      <c r="Q924" s="6">
        <f t="shared" si="65"/>
        <v>-265.09417415000001</v>
      </c>
      <c r="R924" s="7">
        <f t="shared" si="67"/>
        <v>-116.641436626</v>
      </c>
      <c r="S924" s="5">
        <v>0</v>
      </c>
      <c r="T924" s="29">
        <f t="shared" si="66"/>
        <v>-148.45273752400001</v>
      </c>
    </row>
    <row r="925" spans="1:20" x14ac:dyDescent="0.3">
      <c r="A925" s="28" t="s">
        <v>53</v>
      </c>
      <c r="B925" s="4" t="s">
        <v>19</v>
      </c>
      <c r="C925" s="4" t="s">
        <v>20</v>
      </c>
      <c r="D925" s="4" t="s">
        <v>1316</v>
      </c>
      <c r="E925" s="4" t="s">
        <v>150</v>
      </c>
      <c r="F925" s="22" t="s">
        <v>2470</v>
      </c>
      <c r="G925" s="4" t="s">
        <v>1625</v>
      </c>
      <c r="H925" s="4" t="s">
        <v>28</v>
      </c>
      <c r="I925" s="4" t="s">
        <v>19</v>
      </c>
      <c r="J925" s="4" t="s">
        <v>20</v>
      </c>
      <c r="K925" s="4" t="s">
        <v>1316</v>
      </c>
      <c r="L925" s="4" t="s">
        <v>150</v>
      </c>
      <c r="M925" s="4" t="s">
        <v>3030</v>
      </c>
      <c r="N925" s="4" t="s">
        <v>3030</v>
      </c>
      <c r="O925" s="4">
        <v>30</v>
      </c>
      <c r="P925" s="5">
        <v>-499</v>
      </c>
      <c r="Q925" s="6">
        <f t="shared" si="65"/>
        <v>-265.09417415000001</v>
      </c>
      <c r="R925" s="7">
        <f t="shared" si="67"/>
        <v>-116.641436626</v>
      </c>
      <c r="S925" s="5">
        <v>0</v>
      </c>
      <c r="T925" s="29">
        <f t="shared" si="66"/>
        <v>-148.45273752400001</v>
      </c>
    </row>
    <row r="926" spans="1:20" x14ac:dyDescent="0.3">
      <c r="A926" s="28" t="s">
        <v>53</v>
      </c>
      <c r="B926" s="4" t="s">
        <v>19</v>
      </c>
      <c r="C926" s="4" t="s">
        <v>20</v>
      </c>
      <c r="D926" s="4" t="s">
        <v>1316</v>
      </c>
      <c r="E926" s="4" t="s">
        <v>150</v>
      </c>
      <c r="F926" s="22" t="s">
        <v>2761</v>
      </c>
      <c r="G926" s="4" t="s">
        <v>49</v>
      </c>
      <c r="H926" s="4" t="s">
        <v>54</v>
      </c>
      <c r="I926" s="4" t="s">
        <v>9</v>
      </c>
      <c r="J926" s="4" t="s">
        <v>7</v>
      </c>
      <c r="K926" s="4" t="s">
        <v>11</v>
      </c>
      <c r="L926" s="4" t="s">
        <v>3033</v>
      </c>
      <c r="M926" s="4" t="s">
        <v>3030</v>
      </c>
      <c r="N926" s="4" t="s">
        <v>3030</v>
      </c>
      <c r="O926" s="4">
        <v>10</v>
      </c>
      <c r="P926" s="5">
        <v>-166</v>
      </c>
      <c r="Q926" s="6">
        <f t="shared" si="65"/>
        <v>-88.187641100000008</v>
      </c>
      <c r="R926" s="7">
        <f t="shared" si="67"/>
        <v>-38.802562084000002</v>
      </c>
      <c r="S926" s="5">
        <v>0</v>
      </c>
      <c r="T926" s="29">
        <f t="shared" si="66"/>
        <v>-49.385079016000006</v>
      </c>
    </row>
    <row r="927" spans="1:20" x14ac:dyDescent="0.3">
      <c r="A927" s="28" t="s">
        <v>226</v>
      </c>
      <c r="B927" s="4" t="s">
        <v>152</v>
      </c>
      <c r="C927" s="4" t="s">
        <v>153</v>
      </c>
      <c r="D927" s="4" t="s">
        <v>142</v>
      </c>
      <c r="E927" s="4" t="s">
        <v>178</v>
      </c>
      <c r="F927" s="22" t="s">
        <v>2626</v>
      </c>
      <c r="G927" s="4" t="s">
        <v>151</v>
      </c>
      <c r="H927" s="4" t="s">
        <v>10</v>
      </c>
      <c r="I927" s="4" t="s">
        <v>152</v>
      </c>
      <c r="J927" s="4" t="s">
        <v>153</v>
      </c>
      <c r="K927" s="4" t="s">
        <v>142</v>
      </c>
      <c r="L927" s="4" t="s">
        <v>178</v>
      </c>
      <c r="M927" s="4" t="s">
        <v>3030</v>
      </c>
      <c r="N927" s="4" t="s">
        <v>3030</v>
      </c>
      <c r="O927" s="4">
        <v>100</v>
      </c>
      <c r="P927" s="5">
        <v>0</v>
      </c>
      <c r="Q927" s="6">
        <f t="shared" si="65"/>
        <v>0</v>
      </c>
      <c r="R927" s="7">
        <f t="shared" si="67"/>
        <v>0</v>
      </c>
      <c r="S927" s="5">
        <v>0</v>
      </c>
      <c r="T927" s="29">
        <f t="shared" si="66"/>
        <v>0</v>
      </c>
    </row>
    <row r="928" spans="1:20" x14ac:dyDescent="0.3">
      <c r="A928" s="28" t="s">
        <v>870</v>
      </c>
      <c r="B928" s="4" t="s">
        <v>32</v>
      </c>
      <c r="C928" s="4" t="s">
        <v>30</v>
      </c>
      <c r="D928" s="4" t="s">
        <v>364</v>
      </c>
      <c r="E928" s="4" t="s">
        <v>206</v>
      </c>
      <c r="F928" s="22" t="s">
        <v>2689</v>
      </c>
      <c r="G928" s="4" t="s">
        <v>510</v>
      </c>
      <c r="H928" s="4" t="s">
        <v>10</v>
      </c>
      <c r="I928" s="4" t="s">
        <v>32</v>
      </c>
      <c r="J928" s="4" t="s">
        <v>30</v>
      </c>
      <c r="K928" s="4" t="s">
        <v>364</v>
      </c>
      <c r="L928" s="4" t="s">
        <v>206</v>
      </c>
      <c r="M928" s="4" t="s">
        <v>3030</v>
      </c>
      <c r="N928" s="4" t="s">
        <v>3030</v>
      </c>
      <c r="O928" s="4">
        <v>100</v>
      </c>
      <c r="P928" s="5">
        <v>0</v>
      </c>
      <c r="Q928" s="6">
        <f t="shared" si="65"/>
        <v>0</v>
      </c>
      <c r="R928" s="7">
        <f t="shared" si="67"/>
        <v>0</v>
      </c>
      <c r="S928" s="5">
        <v>0</v>
      </c>
      <c r="T928" s="29">
        <f t="shared" si="66"/>
        <v>0</v>
      </c>
    </row>
    <row r="929" spans="1:20" x14ac:dyDescent="0.3">
      <c r="A929" s="28" t="s">
        <v>647</v>
      </c>
      <c r="B929" s="4" t="s">
        <v>32</v>
      </c>
      <c r="C929" s="4" t="s">
        <v>30</v>
      </c>
      <c r="D929" s="4" t="s">
        <v>364</v>
      </c>
      <c r="E929" s="4" t="s">
        <v>206</v>
      </c>
      <c r="F929" s="22" t="s">
        <v>2682</v>
      </c>
      <c r="G929" s="4" t="s">
        <v>388</v>
      </c>
      <c r="H929" s="4" t="s">
        <v>10</v>
      </c>
      <c r="I929" s="4" t="s">
        <v>32</v>
      </c>
      <c r="J929" s="4" t="s">
        <v>30</v>
      </c>
      <c r="K929" s="4" t="s">
        <v>364</v>
      </c>
      <c r="L929" s="4" t="s">
        <v>206</v>
      </c>
      <c r="M929" s="4" t="s">
        <v>3030</v>
      </c>
      <c r="N929" s="4" t="s">
        <v>3030</v>
      </c>
      <c r="O929" s="4">
        <v>60</v>
      </c>
      <c r="P929" s="5">
        <v>24455</v>
      </c>
      <c r="Q929" s="6">
        <f t="shared" si="65"/>
        <v>12991.739536750001</v>
      </c>
      <c r="R929" s="7">
        <f t="shared" si="67"/>
        <v>5716.3653961700002</v>
      </c>
      <c r="S929" s="5">
        <v>0</v>
      </c>
      <c r="T929" s="29">
        <f t="shared" si="66"/>
        <v>7275.374140580001</v>
      </c>
    </row>
    <row r="930" spans="1:20" x14ac:dyDescent="0.3">
      <c r="A930" s="28" t="s">
        <v>647</v>
      </c>
      <c r="B930" s="4" t="s">
        <v>32</v>
      </c>
      <c r="C930" s="4" t="s">
        <v>30</v>
      </c>
      <c r="D930" s="4" t="s">
        <v>364</v>
      </c>
      <c r="E930" s="4" t="s">
        <v>206</v>
      </c>
      <c r="F930" s="22" t="s">
        <v>2962</v>
      </c>
      <c r="G930" s="4" t="s">
        <v>648</v>
      </c>
      <c r="H930" s="4" t="s">
        <v>28</v>
      </c>
      <c r="I930" s="4" t="s">
        <v>32</v>
      </c>
      <c r="J930" s="4" t="s">
        <v>30</v>
      </c>
      <c r="K930" s="4" t="s">
        <v>364</v>
      </c>
      <c r="L930" s="4" t="s">
        <v>206</v>
      </c>
      <c r="M930" s="4" t="s">
        <v>3030</v>
      </c>
      <c r="N930" s="4" t="s">
        <v>3030</v>
      </c>
      <c r="O930" s="4">
        <v>40</v>
      </c>
      <c r="P930" s="5">
        <v>16301</v>
      </c>
      <c r="Q930" s="6">
        <f t="shared" si="65"/>
        <v>8659.9201058500003</v>
      </c>
      <c r="R930" s="7">
        <f t="shared" si="67"/>
        <v>3810.3648465740002</v>
      </c>
      <c r="S930" s="5">
        <v>0</v>
      </c>
      <c r="T930" s="29">
        <f t="shared" si="66"/>
        <v>4849.5552592759996</v>
      </c>
    </row>
    <row r="931" spans="1:20" x14ac:dyDescent="0.3">
      <c r="A931" s="28" t="s">
        <v>417</v>
      </c>
      <c r="B931" s="4" t="s">
        <v>374</v>
      </c>
      <c r="C931" s="4" t="s">
        <v>372</v>
      </c>
      <c r="D931" s="4" t="s">
        <v>364</v>
      </c>
      <c r="E931" s="4" t="s">
        <v>206</v>
      </c>
      <c r="F931" s="22" t="s">
        <v>2425</v>
      </c>
      <c r="G931" s="4" t="s">
        <v>416</v>
      </c>
      <c r="H931" s="4" t="s">
        <v>10</v>
      </c>
      <c r="I931" s="4" t="s">
        <v>374</v>
      </c>
      <c r="J931" s="4" t="s">
        <v>372</v>
      </c>
      <c r="K931" s="4" t="s">
        <v>364</v>
      </c>
      <c r="L931" s="4" t="s">
        <v>206</v>
      </c>
      <c r="M931" s="4" t="s">
        <v>3030</v>
      </c>
      <c r="N931" s="4" t="s">
        <v>3030</v>
      </c>
      <c r="O931" s="4">
        <v>100</v>
      </c>
      <c r="P931" s="5">
        <v>60438</v>
      </c>
      <c r="Q931" s="6">
        <f t="shared" si="65"/>
        <v>32107.738872300004</v>
      </c>
      <c r="R931" s="7">
        <f t="shared" si="67"/>
        <v>14127.405103812001</v>
      </c>
      <c r="S931" s="5">
        <v>0</v>
      </c>
      <c r="T931" s="29">
        <f t="shared" si="66"/>
        <v>17980.333768488003</v>
      </c>
    </row>
    <row r="932" spans="1:20" x14ac:dyDescent="0.3">
      <c r="A932" s="28" t="s">
        <v>578</v>
      </c>
      <c r="B932" s="4" t="s">
        <v>378</v>
      </c>
      <c r="C932" s="4" t="s">
        <v>376</v>
      </c>
      <c r="D932" s="4" t="s">
        <v>364</v>
      </c>
      <c r="E932" s="4" t="s">
        <v>206</v>
      </c>
      <c r="F932" s="22" t="s">
        <v>2702</v>
      </c>
      <c r="G932" s="4" t="s">
        <v>493</v>
      </c>
      <c r="H932" s="4" t="s">
        <v>10</v>
      </c>
      <c r="I932" s="4" t="s">
        <v>378</v>
      </c>
      <c r="J932" s="4" t="s">
        <v>376</v>
      </c>
      <c r="K932" s="4" t="s">
        <v>364</v>
      </c>
      <c r="L932" s="4" t="s">
        <v>206</v>
      </c>
      <c r="M932" s="4" t="s">
        <v>3030</v>
      </c>
      <c r="N932" s="4" t="s">
        <v>3030</v>
      </c>
      <c r="O932" s="4">
        <v>60</v>
      </c>
      <c r="P932" s="5">
        <v>2557</v>
      </c>
      <c r="Q932" s="6">
        <f t="shared" si="65"/>
        <v>1358.4084234500001</v>
      </c>
      <c r="R932" s="7">
        <f t="shared" si="67"/>
        <v>597.69970631800004</v>
      </c>
      <c r="S932" s="5">
        <v>0</v>
      </c>
      <c r="T932" s="29">
        <f t="shared" si="66"/>
        <v>760.70871713200006</v>
      </c>
    </row>
    <row r="933" spans="1:20" x14ac:dyDescent="0.3">
      <c r="A933" s="28" t="s">
        <v>578</v>
      </c>
      <c r="B933" s="4" t="s">
        <v>378</v>
      </c>
      <c r="C933" s="4" t="s">
        <v>376</v>
      </c>
      <c r="D933" s="4" t="s">
        <v>364</v>
      </c>
      <c r="E933" s="4" t="s">
        <v>206</v>
      </c>
      <c r="F933" s="22" t="s">
        <v>2639</v>
      </c>
      <c r="G933" s="4" t="s">
        <v>580</v>
      </c>
      <c r="H933" s="4" t="s">
        <v>28</v>
      </c>
      <c r="I933" s="4" t="s">
        <v>38</v>
      </c>
      <c r="J933" s="4" t="s">
        <v>39</v>
      </c>
      <c r="K933" s="4" t="s">
        <v>364</v>
      </c>
      <c r="L933" s="4" t="s">
        <v>206</v>
      </c>
      <c r="M933" s="4" t="s">
        <v>3030</v>
      </c>
      <c r="N933" s="4" t="s">
        <v>3030</v>
      </c>
      <c r="O933" s="4">
        <v>40</v>
      </c>
      <c r="P933" s="5">
        <v>1701</v>
      </c>
      <c r="Q933" s="6">
        <f t="shared" si="65"/>
        <v>903.6576958500001</v>
      </c>
      <c r="R933" s="7">
        <f t="shared" si="67"/>
        <v>397.60938617400006</v>
      </c>
      <c r="S933" s="5">
        <v>0</v>
      </c>
      <c r="T933" s="29">
        <f t="shared" si="66"/>
        <v>506.04830967600003</v>
      </c>
    </row>
    <row r="934" spans="1:20" x14ac:dyDescent="0.3">
      <c r="A934" s="28" t="s">
        <v>256</v>
      </c>
      <c r="B934" s="4" t="s">
        <v>165</v>
      </c>
      <c r="C934" s="4" t="s">
        <v>163</v>
      </c>
      <c r="D934" s="4" t="s">
        <v>142</v>
      </c>
      <c r="E934" s="4" t="s">
        <v>178</v>
      </c>
      <c r="F934" s="22" t="s">
        <v>2692</v>
      </c>
      <c r="G934" s="4" t="s">
        <v>181</v>
      </c>
      <c r="H934" s="4" t="s">
        <v>10</v>
      </c>
      <c r="I934" s="4" t="s">
        <v>165</v>
      </c>
      <c r="J934" s="4" t="s">
        <v>163</v>
      </c>
      <c r="K934" s="4" t="s">
        <v>142</v>
      </c>
      <c r="L934" s="4" t="s">
        <v>178</v>
      </c>
      <c r="M934" s="4" t="s">
        <v>3030</v>
      </c>
      <c r="N934" s="4" t="s">
        <v>3030</v>
      </c>
      <c r="O934" s="4">
        <v>100</v>
      </c>
      <c r="P934" s="5">
        <v>2627</v>
      </c>
      <c r="Q934" s="6">
        <f t="shared" si="65"/>
        <v>1395.5959829500002</v>
      </c>
      <c r="R934" s="7">
        <f t="shared" si="67"/>
        <v>614.06223249800007</v>
      </c>
      <c r="S934" s="5">
        <v>0</v>
      </c>
      <c r="T934" s="29">
        <f t="shared" si="66"/>
        <v>781.53375045200016</v>
      </c>
    </row>
    <row r="935" spans="1:20" x14ac:dyDescent="0.3">
      <c r="A935" s="28" t="s">
        <v>1297</v>
      </c>
      <c r="B935" s="4" t="s">
        <v>1292</v>
      </c>
      <c r="C935" s="4" t="s">
        <v>1290</v>
      </c>
      <c r="D935" s="4" t="s">
        <v>1293</v>
      </c>
      <c r="E935" s="4" t="s">
        <v>1290</v>
      </c>
      <c r="F935" s="22" t="s">
        <v>2968</v>
      </c>
      <c r="G935" s="4" t="s">
        <v>1289</v>
      </c>
      <c r="H935" s="4" t="s">
        <v>10</v>
      </c>
      <c r="I935" s="4" t="s">
        <v>1292</v>
      </c>
      <c r="J935" s="4" t="s">
        <v>1290</v>
      </c>
      <c r="K935" s="4" t="s">
        <v>1293</v>
      </c>
      <c r="L935" s="4" t="s">
        <v>1290</v>
      </c>
      <c r="M935" s="4" t="s">
        <v>3030</v>
      </c>
      <c r="N935" s="4" t="s">
        <v>3030</v>
      </c>
      <c r="O935" s="4">
        <v>100</v>
      </c>
      <c r="P935" s="5">
        <v>0</v>
      </c>
      <c r="Q935" s="6">
        <f t="shared" si="65"/>
        <v>0</v>
      </c>
      <c r="R935" s="7">
        <f t="shared" si="67"/>
        <v>0</v>
      </c>
      <c r="S935" s="5">
        <v>0</v>
      </c>
      <c r="T935" s="29">
        <f t="shared" si="66"/>
        <v>0</v>
      </c>
    </row>
    <row r="936" spans="1:20" x14ac:dyDescent="0.3">
      <c r="A936" s="28" t="s">
        <v>1906</v>
      </c>
      <c r="B936" s="4" t="s">
        <v>940</v>
      </c>
      <c r="C936" s="4" t="s">
        <v>941</v>
      </c>
      <c r="D936" s="4" t="s">
        <v>1859</v>
      </c>
      <c r="E936" s="4" t="s">
        <v>1857</v>
      </c>
      <c r="F936" s="22" t="s">
        <v>2690</v>
      </c>
      <c r="G936" s="4" t="s">
        <v>1885</v>
      </c>
      <c r="H936" s="4" t="s">
        <v>10</v>
      </c>
      <c r="I936" s="4" t="s">
        <v>1867</v>
      </c>
      <c r="J936" s="4" t="s">
        <v>1857</v>
      </c>
      <c r="K936" s="4" t="s">
        <v>1859</v>
      </c>
      <c r="L936" s="4" t="s">
        <v>1857</v>
      </c>
      <c r="M936" s="4" t="s">
        <v>3030</v>
      </c>
      <c r="N936" s="4" t="s">
        <v>3030</v>
      </c>
      <c r="O936" s="4">
        <v>0</v>
      </c>
      <c r="P936" s="5">
        <v>0</v>
      </c>
      <c r="Q936" s="6">
        <f t="shared" si="65"/>
        <v>0</v>
      </c>
      <c r="R936" s="7">
        <f t="shared" si="67"/>
        <v>0</v>
      </c>
      <c r="S936" s="5">
        <v>0</v>
      </c>
      <c r="T936" s="29">
        <f t="shared" si="66"/>
        <v>0</v>
      </c>
    </row>
    <row r="937" spans="1:20" x14ac:dyDescent="0.3">
      <c r="A937" s="28" t="s">
        <v>1906</v>
      </c>
      <c r="B937" s="4" t="s">
        <v>940</v>
      </c>
      <c r="C937" s="4" t="s">
        <v>941</v>
      </c>
      <c r="D937" s="4" t="s">
        <v>1859</v>
      </c>
      <c r="E937" s="4" t="s">
        <v>1857</v>
      </c>
      <c r="F937" s="22" t="s">
        <v>2690</v>
      </c>
      <c r="G937" s="4" t="s">
        <v>1885</v>
      </c>
      <c r="H937" s="4" t="s">
        <v>10</v>
      </c>
      <c r="I937" s="4" t="s">
        <v>940</v>
      </c>
      <c r="J937" s="4" t="s">
        <v>941</v>
      </c>
      <c r="K937" s="4" t="s">
        <v>1859</v>
      </c>
      <c r="L937" s="4" t="s">
        <v>1857</v>
      </c>
      <c r="M937" s="4" t="s">
        <v>3030</v>
      </c>
      <c r="N937" s="4" t="s">
        <v>3030</v>
      </c>
      <c r="O937" s="4">
        <v>100</v>
      </c>
      <c r="P937" s="5">
        <v>4131</v>
      </c>
      <c r="Q937" s="6">
        <f t="shared" si="65"/>
        <v>2194.5972613500003</v>
      </c>
      <c r="R937" s="7">
        <f t="shared" si="67"/>
        <v>965.62279499400017</v>
      </c>
      <c r="S937" s="5">
        <v>0</v>
      </c>
      <c r="T937" s="29">
        <f t="shared" si="66"/>
        <v>1228.974466356</v>
      </c>
    </row>
    <row r="938" spans="1:20" x14ac:dyDescent="0.3">
      <c r="A938" s="28" t="s">
        <v>2327</v>
      </c>
      <c r="B938" s="4" t="s">
        <v>2305</v>
      </c>
      <c r="C938" s="4" t="s">
        <v>2306</v>
      </c>
      <c r="D938" s="4" t="s">
        <v>2307</v>
      </c>
      <c r="E938" s="4" t="s">
        <v>3034</v>
      </c>
      <c r="F938" s="22" t="s">
        <v>2916</v>
      </c>
      <c r="G938" s="4" t="s">
        <v>2325</v>
      </c>
      <c r="H938" s="4" t="s">
        <v>10</v>
      </c>
      <c r="I938" s="4" t="s">
        <v>2305</v>
      </c>
      <c r="J938" s="4" t="s">
        <v>2306</v>
      </c>
      <c r="K938" s="4" t="s">
        <v>2307</v>
      </c>
      <c r="L938" s="4" t="s">
        <v>3034</v>
      </c>
      <c r="M938" s="4" t="s">
        <v>3030</v>
      </c>
      <c r="N938" s="4" t="s">
        <v>3030</v>
      </c>
      <c r="O938" s="4">
        <v>100</v>
      </c>
      <c r="P938" s="5">
        <v>7235</v>
      </c>
      <c r="Q938" s="6">
        <f t="shared" si="65"/>
        <v>3843.5998997500005</v>
      </c>
      <c r="R938" s="7">
        <f t="shared" si="67"/>
        <v>1691.1839558900003</v>
      </c>
      <c r="S938" s="5">
        <v>0</v>
      </c>
      <c r="T938" s="29">
        <f t="shared" si="66"/>
        <v>2152.41594386</v>
      </c>
    </row>
    <row r="939" spans="1:20" x14ac:dyDescent="0.3">
      <c r="A939" s="28" t="s">
        <v>1674</v>
      </c>
      <c r="B939" s="4" t="s">
        <v>19</v>
      </c>
      <c r="C939" s="4" t="s">
        <v>20</v>
      </c>
      <c r="D939" s="4" t="s">
        <v>1316</v>
      </c>
      <c r="E939" s="4" t="s">
        <v>150</v>
      </c>
      <c r="F939" s="22" t="s">
        <v>2623</v>
      </c>
      <c r="G939" s="4" t="s">
        <v>1621</v>
      </c>
      <c r="H939" s="4" t="s">
        <v>10</v>
      </c>
      <c r="I939" s="4" t="s">
        <v>19</v>
      </c>
      <c r="J939" s="4" t="s">
        <v>20</v>
      </c>
      <c r="K939" s="4" t="s">
        <v>1316</v>
      </c>
      <c r="L939" s="4" t="s">
        <v>150</v>
      </c>
      <c r="M939" s="4" t="s">
        <v>3030</v>
      </c>
      <c r="N939" s="4" t="s">
        <v>3030</v>
      </c>
      <c r="O939" s="4">
        <v>0</v>
      </c>
      <c r="P939" s="5">
        <v>0</v>
      </c>
      <c r="Q939" s="6">
        <f t="shared" si="65"/>
        <v>0</v>
      </c>
      <c r="R939" s="7">
        <f t="shared" si="67"/>
        <v>0</v>
      </c>
      <c r="S939" s="5">
        <v>0</v>
      </c>
      <c r="T939" s="29">
        <f t="shared" si="66"/>
        <v>0</v>
      </c>
    </row>
    <row r="940" spans="1:20" x14ac:dyDescent="0.3">
      <c r="A940" s="28" t="s">
        <v>1674</v>
      </c>
      <c r="B940" s="4" t="s">
        <v>19</v>
      </c>
      <c r="C940" s="4" t="s">
        <v>20</v>
      </c>
      <c r="D940" s="4" t="s">
        <v>1316</v>
      </c>
      <c r="E940" s="4" t="s">
        <v>150</v>
      </c>
      <c r="F940" s="22" t="s">
        <v>2901</v>
      </c>
      <c r="G940" s="4" t="s">
        <v>1673</v>
      </c>
      <c r="H940" s="4" t="s">
        <v>10</v>
      </c>
      <c r="I940" s="4" t="s">
        <v>19</v>
      </c>
      <c r="J940" s="4" t="s">
        <v>20</v>
      </c>
      <c r="K940" s="4" t="s">
        <v>1316</v>
      </c>
      <c r="L940" s="4" t="s">
        <v>150</v>
      </c>
      <c r="M940" s="4" t="s">
        <v>3030</v>
      </c>
      <c r="N940" s="4" t="s">
        <v>3030</v>
      </c>
      <c r="O940" s="4">
        <v>100</v>
      </c>
      <c r="P940" s="5">
        <v>9598</v>
      </c>
      <c r="Q940" s="6">
        <f t="shared" si="65"/>
        <v>5098.9456583000001</v>
      </c>
      <c r="R940" s="7">
        <f t="shared" si="67"/>
        <v>2243.5360896520001</v>
      </c>
      <c r="S940" s="5">
        <v>0</v>
      </c>
      <c r="T940" s="29">
        <f t="shared" si="66"/>
        <v>2855.409568648</v>
      </c>
    </row>
    <row r="941" spans="1:20" x14ac:dyDescent="0.3">
      <c r="A941" s="28" t="s">
        <v>663</v>
      </c>
      <c r="B941" s="4" t="s">
        <v>16</v>
      </c>
      <c r="C941" s="4" t="s">
        <v>17</v>
      </c>
      <c r="D941" s="4" t="s">
        <v>364</v>
      </c>
      <c r="E941" s="4" t="s">
        <v>206</v>
      </c>
      <c r="F941" s="22" t="s">
        <v>2621</v>
      </c>
      <c r="G941" s="4" t="s">
        <v>662</v>
      </c>
      <c r="H941" s="4" t="s">
        <v>10</v>
      </c>
      <c r="I941" s="4" t="s">
        <v>16</v>
      </c>
      <c r="J941" s="4" t="s">
        <v>17</v>
      </c>
      <c r="K941" s="4" t="s">
        <v>364</v>
      </c>
      <c r="L941" s="4" t="s">
        <v>206</v>
      </c>
      <c r="M941" s="4" t="s">
        <v>3030</v>
      </c>
      <c r="N941" s="4" t="s">
        <v>3030</v>
      </c>
      <c r="O941" s="4">
        <v>90</v>
      </c>
      <c r="P941" s="5">
        <v>29157</v>
      </c>
      <c r="Q941" s="6">
        <f t="shared" si="65"/>
        <v>15489.681033450002</v>
      </c>
      <c r="R941" s="7">
        <f t="shared" si="67"/>
        <v>6815.4596547180008</v>
      </c>
      <c r="S941" s="5">
        <v>0</v>
      </c>
      <c r="T941" s="29">
        <f t="shared" si="66"/>
        <v>8674.2213787320015</v>
      </c>
    </row>
    <row r="942" spans="1:20" x14ac:dyDescent="0.3">
      <c r="A942" s="28" t="s">
        <v>663</v>
      </c>
      <c r="B942" s="4" t="s">
        <v>16</v>
      </c>
      <c r="C942" s="4" t="s">
        <v>17</v>
      </c>
      <c r="D942" s="4" t="s">
        <v>364</v>
      </c>
      <c r="E942" s="4" t="s">
        <v>206</v>
      </c>
      <c r="F942" s="22" t="s">
        <v>2568</v>
      </c>
      <c r="G942" s="4" t="s">
        <v>62</v>
      </c>
      <c r="H942" s="4" t="s">
        <v>28</v>
      </c>
      <c r="I942" s="4" t="s">
        <v>157</v>
      </c>
      <c r="J942" s="4" t="s">
        <v>155</v>
      </c>
      <c r="K942" s="4" t="s">
        <v>2167</v>
      </c>
      <c r="L942" s="4" t="s">
        <v>2168</v>
      </c>
      <c r="M942" s="4" t="s">
        <v>3030</v>
      </c>
      <c r="N942" s="4" t="s">
        <v>3030</v>
      </c>
      <c r="O942" s="4">
        <v>10</v>
      </c>
      <c r="P942" s="5">
        <v>3240</v>
      </c>
      <c r="Q942" s="6">
        <f t="shared" si="65"/>
        <v>1721.2527540000001</v>
      </c>
      <c r="R942" s="7">
        <f t="shared" si="67"/>
        <v>757.35121176000007</v>
      </c>
      <c r="S942" s="5">
        <v>0</v>
      </c>
      <c r="T942" s="29">
        <f t="shared" si="66"/>
        <v>963.90154224000003</v>
      </c>
    </row>
    <row r="943" spans="1:20" x14ac:dyDescent="0.3">
      <c r="A943" s="28" t="s">
        <v>1442</v>
      </c>
      <c r="B943" s="4" t="s">
        <v>953</v>
      </c>
      <c r="C943" s="4" t="s">
        <v>951</v>
      </c>
      <c r="D943" s="4" t="s">
        <v>1936</v>
      </c>
      <c r="E943" s="4" t="s">
        <v>1937</v>
      </c>
      <c r="F943" s="22" t="s">
        <v>2715</v>
      </c>
      <c r="G943" s="4" t="s">
        <v>1974</v>
      </c>
      <c r="H943" s="4" t="s">
        <v>54</v>
      </c>
      <c r="I943" s="4" t="s">
        <v>953</v>
      </c>
      <c r="J943" s="4" t="s">
        <v>951</v>
      </c>
      <c r="K943" s="4" t="s">
        <v>1936</v>
      </c>
      <c r="L943" s="4" t="s">
        <v>1937</v>
      </c>
      <c r="M943" s="4" t="s">
        <v>3030</v>
      </c>
      <c r="N943" s="4" t="s">
        <v>3030</v>
      </c>
      <c r="O943" s="4">
        <v>5</v>
      </c>
      <c r="P943" s="5">
        <v>6616</v>
      </c>
      <c r="Q943" s="6">
        <f t="shared" si="65"/>
        <v>3514.7556236000005</v>
      </c>
      <c r="R943" s="7">
        <f t="shared" si="67"/>
        <v>1546.4924743840002</v>
      </c>
      <c r="S943" s="5">
        <v>0</v>
      </c>
      <c r="T943" s="29">
        <f t="shared" si="66"/>
        <v>1968.2631492160003</v>
      </c>
    </row>
    <row r="944" spans="1:20" x14ac:dyDescent="0.3">
      <c r="A944" s="28" t="s">
        <v>1442</v>
      </c>
      <c r="B944" s="4" t="s">
        <v>953</v>
      </c>
      <c r="C944" s="4" t="s">
        <v>951</v>
      </c>
      <c r="D944" s="4" t="s">
        <v>1936</v>
      </c>
      <c r="E944" s="4" t="s">
        <v>1937</v>
      </c>
      <c r="F944" s="22" t="s">
        <v>2715</v>
      </c>
      <c r="G944" s="4" t="s">
        <v>1974</v>
      </c>
      <c r="H944" s="4" t="s">
        <v>54</v>
      </c>
      <c r="I944" s="4" t="s">
        <v>1939</v>
      </c>
      <c r="J944" s="4" t="s">
        <v>1940</v>
      </c>
      <c r="K944" s="4" t="s">
        <v>1936</v>
      </c>
      <c r="L944" s="4" t="s">
        <v>1937</v>
      </c>
      <c r="M944" s="4" t="s">
        <v>3030</v>
      </c>
      <c r="N944" s="4" t="s">
        <v>3030</v>
      </c>
      <c r="O944" s="4">
        <v>5</v>
      </c>
      <c r="P944" s="5">
        <v>6616</v>
      </c>
      <c r="Q944" s="6">
        <f t="shared" si="65"/>
        <v>3514.7556236000005</v>
      </c>
      <c r="R944" s="7">
        <f t="shared" si="67"/>
        <v>1546.4924743840002</v>
      </c>
      <c r="S944" s="5">
        <v>0</v>
      </c>
      <c r="T944" s="29">
        <f t="shared" si="66"/>
        <v>1968.2631492160003</v>
      </c>
    </row>
    <row r="945" spans="1:20" x14ac:dyDescent="0.3">
      <c r="A945" s="28" t="s">
        <v>1442</v>
      </c>
      <c r="B945" s="4" t="s">
        <v>953</v>
      </c>
      <c r="C945" s="4" t="s">
        <v>951</v>
      </c>
      <c r="D945" s="4" t="s">
        <v>1936</v>
      </c>
      <c r="E945" s="4" t="s">
        <v>1937</v>
      </c>
      <c r="F945" s="22" t="s">
        <v>2960</v>
      </c>
      <c r="G945" s="4" t="s">
        <v>1443</v>
      </c>
      <c r="H945" s="4" t="s">
        <v>54</v>
      </c>
      <c r="I945" s="4" t="s">
        <v>498</v>
      </c>
      <c r="J945" s="4" t="s">
        <v>147</v>
      </c>
      <c r="K945" s="4" t="s">
        <v>1316</v>
      </c>
      <c r="L945" s="4" t="s">
        <v>150</v>
      </c>
      <c r="M945" s="4" t="s">
        <v>3030</v>
      </c>
      <c r="N945" s="4" t="s">
        <v>3030</v>
      </c>
      <c r="O945" s="4">
        <v>10</v>
      </c>
      <c r="P945" s="5">
        <v>13233</v>
      </c>
      <c r="Q945" s="6">
        <f t="shared" si="65"/>
        <v>7030.0424980500011</v>
      </c>
      <c r="R945" s="7">
        <f t="shared" si="67"/>
        <v>3093.2186991420003</v>
      </c>
      <c r="S945" s="5">
        <v>0</v>
      </c>
      <c r="T945" s="29">
        <f t="shared" si="66"/>
        <v>3936.8237989080008</v>
      </c>
    </row>
    <row r="946" spans="1:20" x14ac:dyDescent="0.3">
      <c r="A946" s="28" t="s">
        <v>1442</v>
      </c>
      <c r="B946" s="4" t="s">
        <v>953</v>
      </c>
      <c r="C946" s="4" t="s">
        <v>951</v>
      </c>
      <c r="D946" s="4" t="s">
        <v>1936</v>
      </c>
      <c r="E946" s="4" t="s">
        <v>1937</v>
      </c>
      <c r="F946" s="22" t="s">
        <v>2839</v>
      </c>
      <c r="G946" s="4" t="s">
        <v>1441</v>
      </c>
      <c r="H946" s="4" t="s">
        <v>10</v>
      </c>
      <c r="I946" s="4" t="s">
        <v>953</v>
      </c>
      <c r="J946" s="4" t="s">
        <v>951</v>
      </c>
      <c r="K946" s="4" t="s">
        <v>1936</v>
      </c>
      <c r="L946" s="4" t="s">
        <v>1937</v>
      </c>
      <c r="M946" s="4" t="s">
        <v>3030</v>
      </c>
      <c r="N946" s="4" t="s">
        <v>3030</v>
      </c>
      <c r="O946" s="4">
        <v>40</v>
      </c>
      <c r="P946" s="5">
        <v>52926</v>
      </c>
      <c r="Q946" s="6">
        <f t="shared" si="65"/>
        <v>28116.982487100002</v>
      </c>
      <c r="R946" s="7">
        <f t="shared" si="67"/>
        <v>12371.472294324001</v>
      </c>
      <c r="S946" s="5">
        <v>0</v>
      </c>
      <c r="T946" s="29">
        <f t="shared" si="66"/>
        <v>15745.510192776001</v>
      </c>
    </row>
    <row r="947" spans="1:20" x14ac:dyDescent="0.3">
      <c r="A947" s="28" t="s">
        <v>1442</v>
      </c>
      <c r="B947" s="4" t="s">
        <v>953</v>
      </c>
      <c r="C947" s="4" t="s">
        <v>951</v>
      </c>
      <c r="D947" s="4" t="s">
        <v>1936</v>
      </c>
      <c r="E947" s="4" t="s">
        <v>1937</v>
      </c>
      <c r="F947" s="22" t="s">
        <v>2839</v>
      </c>
      <c r="G947" s="4" t="s">
        <v>1441</v>
      </c>
      <c r="H947" s="4" t="s">
        <v>10</v>
      </c>
      <c r="I947" s="4" t="s">
        <v>1939</v>
      </c>
      <c r="J947" s="4" t="s">
        <v>1940</v>
      </c>
      <c r="K947" s="4" t="s">
        <v>1936</v>
      </c>
      <c r="L947" s="4" t="s">
        <v>1937</v>
      </c>
      <c r="M947" s="4" t="s">
        <v>3030</v>
      </c>
      <c r="N947" s="4" t="s">
        <v>3030</v>
      </c>
      <c r="O947" s="4">
        <v>40</v>
      </c>
      <c r="P947" s="5">
        <v>52926</v>
      </c>
      <c r="Q947" s="6">
        <f t="shared" si="65"/>
        <v>28116.982487100002</v>
      </c>
      <c r="R947" s="7">
        <f t="shared" si="67"/>
        <v>12371.472294324001</v>
      </c>
      <c r="S947" s="5">
        <v>0</v>
      </c>
      <c r="T947" s="29">
        <f t="shared" si="66"/>
        <v>15745.510192776001</v>
      </c>
    </row>
    <row r="948" spans="1:20" x14ac:dyDescent="0.3">
      <c r="A948" s="28" t="s">
        <v>1176</v>
      </c>
      <c r="B948" s="4" t="s">
        <v>192</v>
      </c>
      <c r="C948" s="4" t="s">
        <v>190</v>
      </c>
      <c r="D948" s="4" t="s">
        <v>995</v>
      </c>
      <c r="E948" s="4" t="s">
        <v>3037</v>
      </c>
      <c r="F948" s="22" t="s">
        <v>2599</v>
      </c>
      <c r="G948" s="4" t="s">
        <v>1024</v>
      </c>
      <c r="H948" s="4" t="s">
        <v>54</v>
      </c>
      <c r="I948" s="4" t="s">
        <v>192</v>
      </c>
      <c r="J948" s="4" t="s">
        <v>190</v>
      </c>
      <c r="K948" s="4" t="s">
        <v>995</v>
      </c>
      <c r="L948" s="4" t="s">
        <v>3037</v>
      </c>
      <c r="M948" s="4" t="s">
        <v>3030</v>
      </c>
      <c r="N948" s="4" t="s">
        <v>3030</v>
      </c>
      <c r="O948" s="4">
        <v>5</v>
      </c>
      <c r="P948" s="5">
        <v>489</v>
      </c>
      <c r="Q948" s="6">
        <f t="shared" si="65"/>
        <v>259.78166565000004</v>
      </c>
      <c r="R948" s="7">
        <f t="shared" si="67"/>
        <v>114.30393288600001</v>
      </c>
      <c r="S948" s="5">
        <v>0</v>
      </c>
      <c r="T948" s="29">
        <f t="shared" si="66"/>
        <v>145.47773276400002</v>
      </c>
    </row>
    <row r="949" spans="1:20" x14ac:dyDescent="0.3">
      <c r="A949" s="28" t="s">
        <v>1176</v>
      </c>
      <c r="B949" s="4" t="s">
        <v>192</v>
      </c>
      <c r="C949" s="4" t="s">
        <v>190</v>
      </c>
      <c r="D949" s="4" t="s">
        <v>995</v>
      </c>
      <c r="E949" s="4" t="s">
        <v>3037</v>
      </c>
      <c r="F949" s="22" t="s">
        <v>2598</v>
      </c>
      <c r="G949" s="4" t="s">
        <v>1045</v>
      </c>
      <c r="H949" s="4" t="s">
        <v>54</v>
      </c>
      <c r="I949" s="4" t="s">
        <v>192</v>
      </c>
      <c r="J949" s="4" t="s">
        <v>190</v>
      </c>
      <c r="K949" s="4" t="s">
        <v>995</v>
      </c>
      <c r="L949" s="4" t="s">
        <v>3037</v>
      </c>
      <c r="M949" s="4" t="s">
        <v>3030</v>
      </c>
      <c r="N949" s="4" t="s">
        <v>3030</v>
      </c>
      <c r="O949" s="4">
        <v>2.5</v>
      </c>
      <c r="P949" s="5">
        <v>244</v>
      </c>
      <c r="Q949" s="6">
        <f t="shared" si="65"/>
        <v>129.62520740000002</v>
      </c>
      <c r="R949" s="7">
        <f t="shared" si="67"/>
        <v>57.035091256000008</v>
      </c>
      <c r="S949" s="5">
        <v>0</v>
      </c>
      <c r="T949" s="29">
        <f t="shared" si="66"/>
        <v>72.590116144000007</v>
      </c>
    </row>
    <row r="950" spans="1:20" x14ac:dyDescent="0.3">
      <c r="A950" s="28" t="s">
        <v>1176</v>
      </c>
      <c r="B950" s="4" t="s">
        <v>192</v>
      </c>
      <c r="C950" s="4" t="s">
        <v>190</v>
      </c>
      <c r="D950" s="4" t="s">
        <v>995</v>
      </c>
      <c r="E950" s="4" t="s">
        <v>3037</v>
      </c>
      <c r="F950" s="22" t="s">
        <v>2598</v>
      </c>
      <c r="G950" s="4" t="s">
        <v>1045</v>
      </c>
      <c r="H950" s="4" t="s">
        <v>54</v>
      </c>
      <c r="I950" s="4" t="s">
        <v>82</v>
      </c>
      <c r="J950" s="4" t="s">
        <v>83</v>
      </c>
      <c r="K950" s="4" t="s">
        <v>2071</v>
      </c>
      <c r="L950" s="4" t="s">
        <v>3020</v>
      </c>
      <c r="M950" s="4" t="s">
        <v>995</v>
      </c>
      <c r="N950" s="4" t="s">
        <v>3027</v>
      </c>
      <c r="O950" s="4">
        <v>2.5</v>
      </c>
      <c r="P950" s="5">
        <v>244</v>
      </c>
      <c r="Q950" s="6">
        <f t="shared" si="65"/>
        <v>129.62520740000002</v>
      </c>
      <c r="R950" s="7">
        <v>0</v>
      </c>
      <c r="S950" s="7">
        <f>Q950-R950</f>
        <v>129.62520740000002</v>
      </c>
      <c r="T950" s="29">
        <f t="shared" si="66"/>
        <v>0</v>
      </c>
    </row>
    <row r="951" spans="1:20" x14ac:dyDescent="0.3">
      <c r="A951" s="28" t="s">
        <v>1176</v>
      </c>
      <c r="B951" s="4" t="s">
        <v>192</v>
      </c>
      <c r="C951" s="4" t="s">
        <v>190</v>
      </c>
      <c r="D951" s="4" t="s">
        <v>995</v>
      </c>
      <c r="E951" s="4" t="s">
        <v>3037</v>
      </c>
      <c r="F951" s="22" t="s">
        <v>2524</v>
      </c>
      <c r="G951" s="4" t="s">
        <v>1042</v>
      </c>
      <c r="H951" s="4" t="s">
        <v>10</v>
      </c>
      <c r="I951" s="4" t="s">
        <v>192</v>
      </c>
      <c r="J951" s="4" t="s">
        <v>190</v>
      </c>
      <c r="K951" s="4" t="s">
        <v>995</v>
      </c>
      <c r="L951" s="4" t="s">
        <v>3037</v>
      </c>
      <c r="M951" s="4" t="s">
        <v>3030</v>
      </c>
      <c r="N951" s="4" t="s">
        <v>3030</v>
      </c>
      <c r="O951" s="4">
        <v>90</v>
      </c>
      <c r="P951" s="5">
        <v>8797</v>
      </c>
      <c r="Q951" s="6">
        <f t="shared" si="65"/>
        <v>4673.4137274500008</v>
      </c>
      <c r="R951" s="7">
        <f t="shared" ref="R951:R967" si="68">Q951*0.44</f>
        <v>2056.3020400780006</v>
      </c>
      <c r="S951" s="5">
        <v>0</v>
      </c>
      <c r="T951" s="29">
        <f t="shared" si="66"/>
        <v>2617.1116873720002</v>
      </c>
    </row>
    <row r="952" spans="1:20" x14ac:dyDescent="0.3">
      <c r="A952" s="28" t="s">
        <v>2156</v>
      </c>
      <c r="B952" s="4" t="s">
        <v>2119</v>
      </c>
      <c r="C952" s="4" t="s">
        <v>2120</v>
      </c>
      <c r="D952" s="4" t="s">
        <v>2101</v>
      </c>
      <c r="E952" s="4" t="s">
        <v>272</v>
      </c>
      <c r="F952" s="22" t="s">
        <v>2448</v>
      </c>
      <c r="G952" s="4" t="s">
        <v>2146</v>
      </c>
      <c r="H952" s="4" t="s">
        <v>10</v>
      </c>
      <c r="I952" s="4" t="s">
        <v>2107</v>
      </c>
      <c r="J952" s="4" t="s">
        <v>272</v>
      </c>
      <c r="K952" s="4" t="s">
        <v>2101</v>
      </c>
      <c r="L952" s="4" t="s">
        <v>272</v>
      </c>
      <c r="M952" s="4" t="s">
        <v>3030</v>
      </c>
      <c r="N952" s="4" t="s">
        <v>3030</v>
      </c>
      <c r="O952" s="4">
        <v>0</v>
      </c>
      <c r="P952" s="5">
        <v>0</v>
      </c>
      <c r="Q952" s="6">
        <f t="shared" si="65"/>
        <v>0</v>
      </c>
      <c r="R952" s="7">
        <f t="shared" si="68"/>
        <v>0</v>
      </c>
      <c r="S952" s="5">
        <v>0</v>
      </c>
      <c r="T952" s="29">
        <f t="shared" si="66"/>
        <v>0</v>
      </c>
    </row>
    <row r="953" spans="1:20" x14ac:dyDescent="0.3">
      <c r="A953" s="28" t="s">
        <v>2156</v>
      </c>
      <c r="B953" s="4" t="s">
        <v>2119</v>
      </c>
      <c r="C953" s="4" t="s">
        <v>2120</v>
      </c>
      <c r="D953" s="4" t="s">
        <v>2101</v>
      </c>
      <c r="E953" s="4" t="s">
        <v>272</v>
      </c>
      <c r="F953" s="22" t="s">
        <v>2448</v>
      </c>
      <c r="G953" s="4" t="s">
        <v>2146</v>
      </c>
      <c r="H953" s="4" t="s">
        <v>10</v>
      </c>
      <c r="I953" s="4" t="s">
        <v>2119</v>
      </c>
      <c r="J953" s="4" t="s">
        <v>2120</v>
      </c>
      <c r="K953" s="4" t="s">
        <v>2101</v>
      </c>
      <c r="L953" s="4" t="s">
        <v>272</v>
      </c>
      <c r="M953" s="4" t="s">
        <v>3030</v>
      </c>
      <c r="N953" s="4" t="s">
        <v>3030</v>
      </c>
      <c r="O953" s="4">
        <v>70</v>
      </c>
      <c r="P953" s="5">
        <v>-261</v>
      </c>
      <c r="Q953" s="6">
        <f t="shared" si="65"/>
        <v>-138.65647185</v>
      </c>
      <c r="R953" s="7">
        <f t="shared" si="68"/>
        <v>-61.008847614000004</v>
      </c>
      <c r="S953" s="5">
        <v>0</v>
      </c>
      <c r="T953" s="29">
        <f t="shared" si="66"/>
        <v>-77.647624235999999</v>
      </c>
    </row>
    <row r="954" spans="1:20" x14ac:dyDescent="0.3">
      <c r="A954" s="28" t="s">
        <v>2156</v>
      </c>
      <c r="B954" s="4" t="s">
        <v>2119</v>
      </c>
      <c r="C954" s="4" t="s">
        <v>2120</v>
      </c>
      <c r="D954" s="4" t="s">
        <v>2101</v>
      </c>
      <c r="E954" s="4" t="s">
        <v>272</v>
      </c>
      <c r="F954" s="22" t="s">
        <v>2430</v>
      </c>
      <c r="G954" s="4" t="s">
        <v>2345</v>
      </c>
      <c r="H954" s="4" t="s">
        <v>54</v>
      </c>
      <c r="I954" s="4" t="s">
        <v>1183</v>
      </c>
      <c r="J954" s="4" t="s">
        <v>1181</v>
      </c>
      <c r="K954" s="4" t="s">
        <v>1183</v>
      </c>
      <c r="L954" s="4" t="s">
        <v>1181</v>
      </c>
      <c r="M954" s="4" t="s">
        <v>3030</v>
      </c>
      <c r="N954" s="4" t="s">
        <v>3030</v>
      </c>
      <c r="O954" s="4">
        <v>30</v>
      </c>
      <c r="P954" s="5">
        <v>-112</v>
      </c>
      <c r="Q954" s="6">
        <f t="shared" si="65"/>
        <v>-59.500095200000004</v>
      </c>
      <c r="R954" s="7">
        <f t="shared" si="68"/>
        <v>-26.180041888000002</v>
      </c>
      <c r="S954" s="5">
        <v>0</v>
      </c>
      <c r="T954" s="29">
        <f t="shared" si="66"/>
        <v>-33.320053311999999</v>
      </c>
    </row>
    <row r="955" spans="1:20" x14ac:dyDescent="0.3">
      <c r="A955" s="28" t="s">
        <v>1542</v>
      </c>
      <c r="B955" s="4" t="s">
        <v>362</v>
      </c>
      <c r="C955" s="4" t="s">
        <v>360</v>
      </c>
      <c r="D955" s="4" t="s">
        <v>1316</v>
      </c>
      <c r="E955" s="4" t="s">
        <v>150</v>
      </c>
      <c r="F955" s="22" t="s">
        <v>2709</v>
      </c>
      <c r="G955" s="4" t="s">
        <v>1487</v>
      </c>
      <c r="H955" s="4" t="s">
        <v>10</v>
      </c>
      <c r="I955" s="4" t="s">
        <v>362</v>
      </c>
      <c r="J955" s="4" t="s">
        <v>360</v>
      </c>
      <c r="K955" s="4" t="s">
        <v>1316</v>
      </c>
      <c r="L955" s="4" t="s">
        <v>150</v>
      </c>
      <c r="M955" s="4" t="s">
        <v>3030</v>
      </c>
      <c r="N955" s="4" t="s">
        <v>3030</v>
      </c>
      <c r="O955" s="4">
        <v>100</v>
      </c>
      <c r="P955" s="5">
        <v>36945</v>
      </c>
      <c r="Q955" s="6">
        <f t="shared" si="65"/>
        <v>19627.062653250003</v>
      </c>
      <c r="R955" s="7">
        <f t="shared" si="68"/>
        <v>8635.907567430002</v>
      </c>
      <c r="S955" s="5">
        <v>0</v>
      </c>
      <c r="T955" s="29">
        <f t="shared" si="66"/>
        <v>10991.155085820001</v>
      </c>
    </row>
    <row r="956" spans="1:20" x14ac:dyDescent="0.3">
      <c r="A956" s="28" t="s">
        <v>1643</v>
      </c>
      <c r="B956" s="4" t="s">
        <v>19</v>
      </c>
      <c r="C956" s="4" t="s">
        <v>20</v>
      </c>
      <c r="D956" s="4" t="s">
        <v>1316</v>
      </c>
      <c r="E956" s="4" t="s">
        <v>150</v>
      </c>
      <c r="F956" s="22" t="s">
        <v>2928</v>
      </c>
      <c r="G956" s="4" t="s">
        <v>1623</v>
      </c>
      <c r="H956" s="4" t="s">
        <v>10</v>
      </c>
      <c r="I956" s="4" t="s">
        <v>19</v>
      </c>
      <c r="J956" s="4" t="s">
        <v>20</v>
      </c>
      <c r="K956" s="4" t="s">
        <v>1316</v>
      </c>
      <c r="L956" s="4" t="s">
        <v>150</v>
      </c>
      <c r="M956" s="4" t="s">
        <v>3030</v>
      </c>
      <c r="N956" s="4" t="s">
        <v>3030</v>
      </c>
      <c r="O956" s="4">
        <v>25</v>
      </c>
      <c r="P956" s="5">
        <v>3</v>
      </c>
      <c r="Q956" s="6">
        <f t="shared" si="65"/>
        <v>1.59375255</v>
      </c>
      <c r="R956" s="7">
        <f t="shared" si="68"/>
        <v>0.70125112200000006</v>
      </c>
      <c r="S956" s="5">
        <v>0</v>
      </c>
      <c r="T956" s="29">
        <f t="shared" si="66"/>
        <v>0.89250142799999999</v>
      </c>
    </row>
    <row r="957" spans="1:20" x14ac:dyDescent="0.3">
      <c r="A957" s="28" t="s">
        <v>1643</v>
      </c>
      <c r="B957" s="4" t="s">
        <v>19</v>
      </c>
      <c r="C957" s="4" t="s">
        <v>20</v>
      </c>
      <c r="D957" s="4" t="s">
        <v>1316</v>
      </c>
      <c r="E957" s="4" t="s">
        <v>150</v>
      </c>
      <c r="F957" s="22" t="s">
        <v>2928</v>
      </c>
      <c r="G957" s="4" t="s">
        <v>1623</v>
      </c>
      <c r="H957" s="4" t="s">
        <v>10</v>
      </c>
      <c r="I957" s="4" t="s">
        <v>1629</v>
      </c>
      <c r="J957" s="4" t="s">
        <v>1630</v>
      </c>
      <c r="K957" s="4" t="s">
        <v>1316</v>
      </c>
      <c r="L957" s="4" t="s">
        <v>150</v>
      </c>
      <c r="M957" s="4" t="s">
        <v>3030</v>
      </c>
      <c r="N957" s="4" t="s">
        <v>3030</v>
      </c>
      <c r="O957" s="4">
        <v>25</v>
      </c>
      <c r="P957" s="5">
        <v>3</v>
      </c>
      <c r="Q957" s="6">
        <f t="shared" si="65"/>
        <v>1.59375255</v>
      </c>
      <c r="R957" s="7">
        <f t="shared" si="68"/>
        <v>0.70125112200000006</v>
      </c>
      <c r="S957" s="5">
        <v>0</v>
      </c>
      <c r="T957" s="29">
        <f t="shared" si="66"/>
        <v>0.89250142799999999</v>
      </c>
    </row>
    <row r="958" spans="1:20" x14ac:dyDescent="0.3">
      <c r="A958" s="28" t="s">
        <v>1643</v>
      </c>
      <c r="B958" s="4" t="s">
        <v>19</v>
      </c>
      <c r="C958" s="4" t="s">
        <v>20</v>
      </c>
      <c r="D958" s="4" t="s">
        <v>1316</v>
      </c>
      <c r="E958" s="4" t="s">
        <v>150</v>
      </c>
      <c r="F958" s="22" t="s">
        <v>2408</v>
      </c>
      <c r="G958" s="4" t="s">
        <v>1615</v>
      </c>
      <c r="H958" s="4" t="s">
        <v>28</v>
      </c>
      <c r="I958" s="4" t="s">
        <v>19</v>
      </c>
      <c r="J958" s="4" t="s">
        <v>20</v>
      </c>
      <c r="K958" s="4" t="s">
        <v>1316</v>
      </c>
      <c r="L958" s="4" t="s">
        <v>150</v>
      </c>
      <c r="M958" s="4" t="s">
        <v>3030</v>
      </c>
      <c r="N958" s="4" t="s">
        <v>3030</v>
      </c>
      <c r="O958" s="4">
        <v>25</v>
      </c>
      <c r="P958" s="5">
        <v>3</v>
      </c>
      <c r="Q958" s="6">
        <f t="shared" si="65"/>
        <v>1.59375255</v>
      </c>
      <c r="R958" s="7">
        <f t="shared" si="68"/>
        <v>0.70125112200000006</v>
      </c>
      <c r="S958" s="5">
        <v>0</v>
      </c>
      <c r="T958" s="29">
        <f t="shared" si="66"/>
        <v>0.89250142799999999</v>
      </c>
    </row>
    <row r="959" spans="1:20" x14ac:dyDescent="0.3">
      <c r="A959" s="28" t="s">
        <v>1643</v>
      </c>
      <c r="B959" s="4" t="s">
        <v>19</v>
      </c>
      <c r="C959" s="4" t="s">
        <v>20</v>
      </c>
      <c r="D959" s="4" t="s">
        <v>1316</v>
      </c>
      <c r="E959" s="4" t="s">
        <v>150</v>
      </c>
      <c r="F959" s="22" t="s">
        <v>2408</v>
      </c>
      <c r="G959" s="4" t="s">
        <v>1615</v>
      </c>
      <c r="H959" s="4" t="s">
        <v>28</v>
      </c>
      <c r="I959" s="4" t="s">
        <v>1629</v>
      </c>
      <c r="J959" s="4" t="s">
        <v>1630</v>
      </c>
      <c r="K959" s="4" t="s">
        <v>1316</v>
      </c>
      <c r="L959" s="4" t="s">
        <v>150</v>
      </c>
      <c r="M959" s="4" t="s">
        <v>3030</v>
      </c>
      <c r="N959" s="4" t="s">
        <v>3030</v>
      </c>
      <c r="O959" s="4">
        <v>25</v>
      </c>
      <c r="P959" s="5">
        <v>3</v>
      </c>
      <c r="Q959" s="6">
        <f t="shared" si="65"/>
        <v>1.59375255</v>
      </c>
      <c r="R959" s="7">
        <f t="shared" si="68"/>
        <v>0.70125112200000006</v>
      </c>
      <c r="S959" s="5">
        <v>0</v>
      </c>
      <c r="T959" s="29">
        <f t="shared" si="66"/>
        <v>0.89250142799999999</v>
      </c>
    </row>
    <row r="960" spans="1:20" x14ac:dyDescent="0.3">
      <c r="A960" s="28" t="s">
        <v>1927</v>
      </c>
      <c r="B960" s="4" t="s">
        <v>940</v>
      </c>
      <c r="C960" s="4" t="s">
        <v>941</v>
      </c>
      <c r="D960" s="4" t="s">
        <v>1859</v>
      </c>
      <c r="E960" s="4" t="s">
        <v>1857</v>
      </c>
      <c r="F960" s="22" t="s">
        <v>2575</v>
      </c>
      <c r="G960" s="4" t="s">
        <v>1872</v>
      </c>
      <c r="H960" s="4" t="s">
        <v>10</v>
      </c>
      <c r="I960" s="4" t="s">
        <v>940</v>
      </c>
      <c r="J960" s="4" t="s">
        <v>941</v>
      </c>
      <c r="K960" s="4" t="s">
        <v>1859</v>
      </c>
      <c r="L960" s="4" t="s">
        <v>1857</v>
      </c>
      <c r="M960" s="4" t="s">
        <v>3030</v>
      </c>
      <c r="N960" s="4" t="s">
        <v>3030</v>
      </c>
      <c r="O960" s="4">
        <v>100</v>
      </c>
      <c r="P960" s="5">
        <v>-133</v>
      </c>
      <c r="Q960" s="6">
        <f t="shared" si="65"/>
        <v>-70.65636305000001</v>
      </c>
      <c r="R960" s="7">
        <f t="shared" si="68"/>
        <v>-31.088799742000006</v>
      </c>
      <c r="S960" s="5">
        <v>0</v>
      </c>
      <c r="T960" s="29">
        <f t="shared" si="66"/>
        <v>-39.567563308000004</v>
      </c>
    </row>
    <row r="961" spans="1:20" x14ac:dyDescent="0.3">
      <c r="A961" s="28" t="s">
        <v>1825</v>
      </c>
      <c r="B961" s="4" t="s">
        <v>200</v>
      </c>
      <c r="C961" s="4" t="s">
        <v>198</v>
      </c>
      <c r="D961" s="4" t="s">
        <v>1316</v>
      </c>
      <c r="E961" s="4" t="s">
        <v>150</v>
      </c>
      <c r="F961" s="22" t="s">
        <v>2698</v>
      </c>
      <c r="G961" s="4" t="s">
        <v>1824</v>
      </c>
      <c r="H961" s="4" t="s">
        <v>10</v>
      </c>
      <c r="I961" s="4" t="s">
        <v>200</v>
      </c>
      <c r="J961" s="4" t="s">
        <v>198</v>
      </c>
      <c r="K961" s="4" t="s">
        <v>1316</v>
      </c>
      <c r="L961" s="4" t="s">
        <v>150</v>
      </c>
      <c r="M961" s="4" t="s">
        <v>3030</v>
      </c>
      <c r="N961" s="4" t="s">
        <v>3030</v>
      </c>
      <c r="O961" s="4">
        <v>100</v>
      </c>
      <c r="P961" s="5">
        <v>-5026</v>
      </c>
      <c r="Q961" s="6">
        <f t="shared" si="65"/>
        <v>-2670.0667721000004</v>
      </c>
      <c r="R961" s="7">
        <f t="shared" si="68"/>
        <v>-1174.8293797240001</v>
      </c>
      <c r="S961" s="5">
        <v>0</v>
      </c>
      <c r="T961" s="29">
        <f t="shared" si="66"/>
        <v>-1495.2373923760003</v>
      </c>
    </row>
    <row r="962" spans="1:20" x14ac:dyDescent="0.3">
      <c r="A962" s="28" t="s">
        <v>1562</v>
      </c>
      <c r="B962" s="4" t="s">
        <v>161</v>
      </c>
      <c r="C962" s="4" t="s">
        <v>80</v>
      </c>
      <c r="D962" s="4" t="s">
        <v>1316</v>
      </c>
      <c r="E962" s="4" t="s">
        <v>150</v>
      </c>
      <c r="F962" s="22" t="s">
        <v>2613</v>
      </c>
      <c r="G962" s="4" t="s">
        <v>1561</v>
      </c>
      <c r="H962" s="4" t="s">
        <v>10</v>
      </c>
      <c r="I962" s="4" t="s">
        <v>161</v>
      </c>
      <c r="J962" s="4" t="s">
        <v>80</v>
      </c>
      <c r="K962" s="4" t="s">
        <v>1316</v>
      </c>
      <c r="L962" s="4" t="s">
        <v>150</v>
      </c>
      <c r="M962" s="4" t="s">
        <v>3030</v>
      </c>
      <c r="N962" s="4" t="s">
        <v>3030</v>
      </c>
      <c r="O962" s="4">
        <v>100</v>
      </c>
      <c r="P962" s="5">
        <v>39593</v>
      </c>
      <c r="Q962" s="6">
        <f t="shared" si="65"/>
        <v>21033.814904050003</v>
      </c>
      <c r="R962" s="7">
        <f t="shared" si="68"/>
        <v>9254.8785577820017</v>
      </c>
      <c r="S962" s="5">
        <v>0</v>
      </c>
      <c r="T962" s="29">
        <f t="shared" si="66"/>
        <v>11778.936346268001</v>
      </c>
    </row>
    <row r="963" spans="1:20" x14ac:dyDescent="0.3">
      <c r="A963" s="28" t="s">
        <v>1750</v>
      </c>
      <c r="B963" s="4" t="s">
        <v>98</v>
      </c>
      <c r="C963" s="4" t="s">
        <v>96</v>
      </c>
      <c r="D963" s="4" t="s">
        <v>1316</v>
      </c>
      <c r="E963" s="4" t="s">
        <v>150</v>
      </c>
      <c r="F963" s="22" t="s">
        <v>2495</v>
      </c>
      <c r="G963" s="4" t="s">
        <v>1749</v>
      </c>
      <c r="H963" s="4" t="s">
        <v>10</v>
      </c>
      <c r="I963" s="4" t="s">
        <v>98</v>
      </c>
      <c r="J963" s="4" t="s">
        <v>96</v>
      </c>
      <c r="K963" s="4" t="s">
        <v>1316</v>
      </c>
      <c r="L963" s="4" t="s">
        <v>150</v>
      </c>
      <c r="M963" s="4" t="s">
        <v>3030</v>
      </c>
      <c r="N963" s="4" t="s">
        <v>3030</v>
      </c>
      <c r="O963" s="4">
        <v>100</v>
      </c>
      <c r="P963" s="5">
        <v>21841</v>
      </c>
      <c r="Q963" s="6">
        <f t="shared" si="65"/>
        <v>11603.049814850001</v>
      </c>
      <c r="R963" s="7">
        <f t="shared" si="68"/>
        <v>5105.3419185340008</v>
      </c>
      <c r="S963" s="5">
        <v>0</v>
      </c>
      <c r="T963" s="29">
        <f t="shared" si="66"/>
        <v>6497.7078963160002</v>
      </c>
    </row>
    <row r="964" spans="1:20" x14ac:dyDescent="0.3">
      <c r="A964" s="28" t="s">
        <v>389</v>
      </c>
      <c r="B964" s="4" t="s">
        <v>32</v>
      </c>
      <c r="C964" s="4" t="s">
        <v>30</v>
      </c>
      <c r="D964" s="4" t="s">
        <v>364</v>
      </c>
      <c r="E964" s="4" t="s">
        <v>206</v>
      </c>
      <c r="F964" s="22" t="s">
        <v>2682</v>
      </c>
      <c r="G964" s="4" t="s">
        <v>388</v>
      </c>
      <c r="H964" s="4" t="s">
        <v>10</v>
      </c>
      <c r="I964" s="4" t="s">
        <v>32</v>
      </c>
      <c r="J964" s="4" t="s">
        <v>30</v>
      </c>
      <c r="K964" s="4" t="s">
        <v>364</v>
      </c>
      <c r="L964" s="4" t="s">
        <v>206</v>
      </c>
      <c r="M964" s="4" t="s">
        <v>3030</v>
      </c>
      <c r="N964" s="4" t="s">
        <v>3030</v>
      </c>
      <c r="O964" s="4">
        <v>100</v>
      </c>
      <c r="P964" s="5">
        <v>0</v>
      </c>
      <c r="Q964" s="6">
        <f t="shared" ref="Q964:Q1027" si="69">P964*$Q$2</f>
        <v>0</v>
      </c>
      <c r="R964" s="7">
        <f t="shared" si="68"/>
        <v>0</v>
      </c>
      <c r="S964" s="5">
        <v>0</v>
      </c>
      <c r="T964" s="29">
        <f t="shared" ref="T964:T1027" si="70">Q964-R964-S964</f>
        <v>0</v>
      </c>
    </row>
    <row r="965" spans="1:20" x14ac:dyDescent="0.3">
      <c r="A965" s="28" t="s">
        <v>2109</v>
      </c>
      <c r="B965" s="4" t="s">
        <v>2110</v>
      </c>
      <c r="C965" s="4" t="s">
        <v>2111</v>
      </c>
      <c r="D965" s="4" t="s">
        <v>2101</v>
      </c>
      <c r="E965" s="4" t="s">
        <v>272</v>
      </c>
      <c r="F965" s="22" t="s">
        <v>2760</v>
      </c>
      <c r="G965" s="4" t="s">
        <v>2108</v>
      </c>
      <c r="H965" s="4" t="s">
        <v>10</v>
      </c>
      <c r="I965" s="4" t="s">
        <v>2107</v>
      </c>
      <c r="J965" s="4" t="s">
        <v>272</v>
      </c>
      <c r="K965" s="4" t="s">
        <v>2101</v>
      </c>
      <c r="L965" s="4" t="s">
        <v>272</v>
      </c>
      <c r="M965" s="4" t="s">
        <v>3030</v>
      </c>
      <c r="N965" s="4" t="s">
        <v>3030</v>
      </c>
      <c r="O965" s="4">
        <v>0</v>
      </c>
      <c r="P965" s="5">
        <v>0</v>
      </c>
      <c r="Q965" s="6">
        <f t="shared" si="69"/>
        <v>0</v>
      </c>
      <c r="R965" s="7">
        <f t="shared" si="68"/>
        <v>0</v>
      </c>
      <c r="S965" s="5">
        <v>0</v>
      </c>
      <c r="T965" s="29">
        <f t="shared" si="70"/>
        <v>0</v>
      </c>
    </row>
    <row r="966" spans="1:20" x14ac:dyDescent="0.3">
      <c r="A966" s="28" t="s">
        <v>2109</v>
      </c>
      <c r="B966" s="4" t="s">
        <v>2110</v>
      </c>
      <c r="C966" s="4" t="s">
        <v>2111</v>
      </c>
      <c r="D966" s="4" t="s">
        <v>2101</v>
      </c>
      <c r="E966" s="4" t="s">
        <v>272</v>
      </c>
      <c r="F966" s="22" t="s">
        <v>2760</v>
      </c>
      <c r="G966" s="4" t="s">
        <v>2108</v>
      </c>
      <c r="H966" s="4" t="s">
        <v>10</v>
      </c>
      <c r="I966" s="4" t="s">
        <v>2110</v>
      </c>
      <c r="J966" s="4" t="s">
        <v>2111</v>
      </c>
      <c r="K966" s="4" t="s">
        <v>2101</v>
      </c>
      <c r="L966" s="4" t="s">
        <v>272</v>
      </c>
      <c r="M966" s="4" t="s">
        <v>3030</v>
      </c>
      <c r="N966" s="4" t="s">
        <v>3030</v>
      </c>
      <c r="O966" s="4">
        <v>100</v>
      </c>
      <c r="P966" s="5">
        <v>205</v>
      </c>
      <c r="Q966" s="6">
        <f t="shared" si="69"/>
        <v>108.90642425000001</v>
      </c>
      <c r="R966" s="7">
        <f t="shared" si="68"/>
        <v>47.918826670000009</v>
      </c>
      <c r="S966" s="5">
        <v>0</v>
      </c>
      <c r="T966" s="29">
        <f t="shared" si="70"/>
        <v>60.987597580000006</v>
      </c>
    </row>
    <row r="967" spans="1:20" x14ac:dyDescent="0.3">
      <c r="A967" s="28" t="s">
        <v>1819</v>
      </c>
      <c r="B967" s="4" t="s">
        <v>621</v>
      </c>
      <c r="C967" s="4" t="s">
        <v>619</v>
      </c>
      <c r="D967" s="4" t="s">
        <v>2071</v>
      </c>
      <c r="E967" s="4" t="s">
        <v>3020</v>
      </c>
      <c r="F967" s="22" t="s">
        <v>2996</v>
      </c>
      <c r="G967" s="4" t="s">
        <v>1818</v>
      </c>
      <c r="H967" s="4" t="s">
        <v>10</v>
      </c>
      <c r="I967" s="4" t="s">
        <v>200</v>
      </c>
      <c r="J967" s="4" t="s">
        <v>198</v>
      </c>
      <c r="K967" s="4" t="s">
        <v>1316</v>
      </c>
      <c r="L967" s="4" t="s">
        <v>150</v>
      </c>
      <c r="M967" s="4" t="s">
        <v>3030</v>
      </c>
      <c r="N967" s="4" t="s">
        <v>3030</v>
      </c>
      <c r="O967" s="4">
        <v>50</v>
      </c>
      <c r="P967" s="5">
        <v>37420</v>
      </c>
      <c r="Q967" s="6">
        <f t="shared" si="69"/>
        <v>19879.406807000003</v>
      </c>
      <c r="R967" s="7">
        <f t="shared" si="68"/>
        <v>8746.9389950800014</v>
      </c>
      <c r="S967" s="5">
        <v>0</v>
      </c>
      <c r="T967" s="29">
        <f t="shared" si="70"/>
        <v>11132.467811920002</v>
      </c>
    </row>
    <row r="968" spans="1:20" x14ac:dyDescent="0.3">
      <c r="A968" s="28" t="s">
        <v>1819</v>
      </c>
      <c r="B968" s="4" t="s">
        <v>621</v>
      </c>
      <c r="C968" s="4" t="s">
        <v>619</v>
      </c>
      <c r="D968" s="4" t="s">
        <v>2071</v>
      </c>
      <c r="E968" s="4" t="s">
        <v>3020</v>
      </c>
      <c r="F968" s="22" t="s">
        <v>2996</v>
      </c>
      <c r="G968" s="4" t="s">
        <v>1818</v>
      </c>
      <c r="H968" s="4" t="s">
        <v>10</v>
      </c>
      <c r="I968" s="4" t="s">
        <v>621</v>
      </c>
      <c r="J968" s="4" t="s">
        <v>619</v>
      </c>
      <c r="K968" s="4" t="s">
        <v>2071</v>
      </c>
      <c r="L968" s="4" t="s">
        <v>3020</v>
      </c>
      <c r="M968" s="4" t="s">
        <v>1316</v>
      </c>
      <c r="N968" s="4" t="s">
        <v>150</v>
      </c>
      <c r="O968" s="4">
        <v>50</v>
      </c>
      <c r="P968" s="5">
        <v>37420</v>
      </c>
      <c r="Q968" s="6">
        <f t="shared" si="69"/>
        <v>19879.406807000003</v>
      </c>
      <c r="R968" s="7">
        <v>0</v>
      </c>
      <c r="S968" s="7">
        <f>Q968-R968</f>
        <v>19879.406807000003</v>
      </c>
      <c r="T968" s="29">
        <f t="shared" si="70"/>
        <v>0</v>
      </c>
    </row>
    <row r="969" spans="1:20" x14ac:dyDescent="0.3">
      <c r="A969" s="28" t="s">
        <v>423</v>
      </c>
      <c r="B969" s="4" t="s">
        <v>16</v>
      </c>
      <c r="C969" s="4" t="s">
        <v>17</v>
      </c>
      <c r="D969" s="4" t="s">
        <v>364</v>
      </c>
      <c r="E969" s="4" t="s">
        <v>206</v>
      </c>
      <c r="F969" s="22" t="s">
        <v>2548</v>
      </c>
      <c r="G969" s="4" t="s">
        <v>422</v>
      </c>
      <c r="H969" s="4" t="s">
        <v>10</v>
      </c>
      <c r="I969" s="4" t="s">
        <v>16</v>
      </c>
      <c r="J969" s="4" t="s">
        <v>17</v>
      </c>
      <c r="K969" s="4" t="s">
        <v>364</v>
      </c>
      <c r="L969" s="4" t="s">
        <v>206</v>
      </c>
      <c r="M969" s="4" t="s">
        <v>3030</v>
      </c>
      <c r="N969" s="4" t="s">
        <v>3030</v>
      </c>
      <c r="O969" s="4">
        <v>100</v>
      </c>
      <c r="P969" s="5">
        <v>0</v>
      </c>
      <c r="Q969" s="6">
        <f t="shared" si="69"/>
        <v>0</v>
      </c>
      <c r="R969" s="7">
        <f t="shared" ref="R969:R1004" si="71">Q969*0.44</f>
        <v>0</v>
      </c>
      <c r="S969" s="5">
        <v>0</v>
      </c>
      <c r="T969" s="29">
        <f t="shared" si="70"/>
        <v>0</v>
      </c>
    </row>
    <row r="970" spans="1:20" x14ac:dyDescent="0.3">
      <c r="A970" s="28" t="s">
        <v>582</v>
      </c>
      <c r="B970" s="4" t="s">
        <v>32</v>
      </c>
      <c r="C970" s="4" t="s">
        <v>30</v>
      </c>
      <c r="D970" s="4" t="s">
        <v>364</v>
      </c>
      <c r="E970" s="4" t="s">
        <v>206</v>
      </c>
      <c r="F970" s="22" t="s">
        <v>2787</v>
      </c>
      <c r="G970" s="4" t="s">
        <v>581</v>
      </c>
      <c r="H970" s="4" t="s">
        <v>10</v>
      </c>
      <c r="I970" s="4" t="s">
        <v>32</v>
      </c>
      <c r="J970" s="4" t="s">
        <v>30</v>
      </c>
      <c r="K970" s="4" t="s">
        <v>364</v>
      </c>
      <c r="L970" s="4" t="s">
        <v>206</v>
      </c>
      <c r="M970" s="4" t="s">
        <v>3030</v>
      </c>
      <c r="N970" s="4" t="s">
        <v>3030</v>
      </c>
      <c r="O970" s="4">
        <v>100</v>
      </c>
      <c r="P970" s="5">
        <v>0</v>
      </c>
      <c r="Q970" s="6">
        <f t="shared" si="69"/>
        <v>0</v>
      </c>
      <c r="R970" s="7">
        <f t="shared" si="71"/>
        <v>0</v>
      </c>
      <c r="S970" s="5">
        <v>0</v>
      </c>
      <c r="T970" s="29">
        <f t="shared" si="70"/>
        <v>0</v>
      </c>
    </row>
    <row r="971" spans="1:20" x14ac:dyDescent="0.3">
      <c r="A971" s="28" t="s">
        <v>1457</v>
      </c>
      <c r="B971" s="4" t="s">
        <v>362</v>
      </c>
      <c r="C971" s="4" t="s">
        <v>360</v>
      </c>
      <c r="D971" s="4" t="s">
        <v>1316</v>
      </c>
      <c r="E971" s="4" t="s">
        <v>150</v>
      </c>
      <c r="F971" s="22" t="s">
        <v>2642</v>
      </c>
      <c r="G971" s="4" t="s">
        <v>1456</v>
      </c>
      <c r="H971" s="4" t="s">
        <v>10</v>
      </c>
      <c r="I971" s="4" t="s">
        <v>362</v>
      </c>
      <c r="J971" s="4" t="s">
        <v>360</v>
      </c>
      <c r="K971" s="4" t="s">
        <v>1316</v>
      </c>
      <c r="L971" s="4" t="s">
        <v>150</v>
      </c>
      <c r="M971" s="4" t="s">
        <v>3030</v>
      </c>
      <c r="N971" s="4" t="s">
        <v>3030</v>
      </c>
      <c r="O971" s="4">
        <v>60</v>
      </c>
      <c r="P971" s="5">
        <v>38927</v>
      </c>
      <c r="Q971" s="6">
        <f t="shared" si="69"/>
        <v>20680.001837950003</v>
      </c>
      <c r="R971" s="7">
        <f t="shared" si="71"/>
        <v>9099.2008086980022</v>
      </c>
      <c r="S971" s="5">
        <v>0</v>
      </c>
      <c r="T971" s="29">
        <f t="shared" si="70"/>
        <v>11580.801029252001</v>
      </c>
    </row>
    <row r="972" spans="1:20" x14ac:dyDescent="0.3">
      <c r="A972" s="28" t="s">
        <v>1457</v>
      </c>
      <c r="B972" s="4" t="s">
        <v>362</v>
      </c>
      <c r="C972" s="4" t="s">
        <v>360</v>
      </c>
      <c r="D972" s="4" t="s">
        <v>1316</v>
      </c>
      <c r="E972" s="4" t="s">
        <v>150</v>
      </c>
      <c r="F972" s="22" t="s">
        <v>2427</v>
      </c>
      <c r="G972" s="4" t="s">
        <v>1458</v>
      </c>
      <c r="H972" s="4" t="s">
        <v>28</v>
      </c>
      <c r="I972" s="4" t="s">
        <v>362</v>
      </c>
      <c r="J972" s="4" t="s">
        <v>360</v>
      </c>
      <c r="K972" s="4" t="s">
        <v>1316</v>
      </c>
      <c r="L972" s="4" t="s">
        <v>150</v>
      </c>
      <c r="M972" s="4" t="s">
        <v>3030</v>
      </c>
      <c r="N972" s="4" t="s">
        <v>3030</v>
      </c>
      <c r="O972" s="4">
        <v>40</v>
      </c>
      <c r="P972" s="5">
        <v>25950</v>
      </c>
      <c r="Q972" s="6">
        <f t="shared" si="69"/>
        <v>13785.959557500002</v>
      </c>
      <c r="R972" s="7">
        <f t="shared" si="71"/>
        <v>6065.8222053000009</v>
      </c>
      <c r="S972" s="5">
        <v>0</v>
      </c>
      <c r="T972" s="29">
        <f t="shared" si="70"/>
        <v>7720.1373522000013</v>
      </c>
    </row>
    <row r="973" spans="1:20" x14ac:dyDescent="0.3">
      <c r="A973" s="28" t="s">
        <v>732</v>
      </c>
      <c r="B973" s="4" t="s">
        <v>32</v>
      </c>
      <c r="C973" s="4" t="s">
        <v>30</v>
      </c>
      <c r="D973" s="4" t="s">
        <v>364</v>
      </c>
      <c r="E973" s="4" t="s">
        <v>206</v>
      </c>
      <c r="F973" s="22" t="s">
        <v>2550</v>
      </c>
      <c r="G973" s="4" t="s">
        <v>425</v>
      </c>
      <c r="H973" s="4" t="s">
        <v>10</v>
      </c>
      <c r="I973" s="4" t="s">
        <v>32</v>
      </c>
      <c r="J973" s="4" t="s">
        <v>30</v>
      </c>
      <c r="K973" s="4" t="s">
        <v>364</v>
      </c>
      <c r="L973" s="4" t="s">
        <v>206</v>
      </c>
      <c r="M973" s="4" t="s">
        <v>3030</v>
      </c>
      <c r="N973" s="4" t="s">
        <v>3030</v>
      </c>
      <c r="O973" s="4">
        <v>100</v>
      </c>
      <c r="P973" s="5">
        <v>37340</v>
      </c>
      <c r="Q973" s="6">
        <f t="shared" si="69"/>
        <v>19836.906739000002</v>
      </c>
      <c r="R973" s="7">
        <f t="shared" si="71"/>
        <v>8728.2389651600006</v>
      </c>
      <c r="S973" s="5">
        <v>0</v>
      </c>
      <c r="T973" s="29">
        <f t="shared" si="70"/>
        <v>11108.667773840001</v>
      </c>
    </row>
    <row r="974" spans="1:20" x14ac:dyDescent="0.3">
      <c r="A974" s="28" t="s">
        <v>58</v>
      </c>
      <c r="B974" s="4" t="s">
        <v>32</v>
      </c>
      <c r="C974" s="4" t="s">
        <v>30</v>
      </c>
      <c r="D974" s="4" t="s">
        <v>364</v>
      </c>
      <c r="E974" s="4" t="s">
        <v>206</v>
      </c>
      <c r="F974" s="22" t="s">
        <v>2722</v>
      </c>
      <c r="G974" s="4" t="s">
        <v>6</v>
      </c>
      <c r="H974" s="4" t="s">
        <v>28</v>
      </c>
      <c r="I974" s="4" t="s">
        <v>9</v>
      </c>
      <c r="J974" s="4" t="s">
        <v>7</v>
      </c>
      <c r="K974" s="4" t="s">
        <v>11</v>
      </c>
      <c r="L974" s="4" t="s">
        <v>3033</v>
      </c>
      <c r="M974" s="4" t="s">
        <v>3030</v>
      </c>
      <c r="N974" s="4" t="s">
        <v>3030</v>
      </c>
      <c r="O974" s="4">
        <v>25</v>
      </c>
      <c r="P974" s="5">
        <v>1793</v>
      </c>
      <c r="Q974" s="6">
        <f t="shared" si="69"/>
        <v>952.53277405000006</v>
      </c>
      <c r="R974" s="7">
        <f t="shared" si="71"/>
        <v>419.11442058200004</v>
      </c>
      <c r="S974" s="5">
        <v>0</v>
      </c>
      <c r="T974" s="29">
        <f t="shared" si="70"/>
        <v>533.41835346800008</v>
      </c>
    </row>
    <row r="975" spans="1:20" x14ac:dyDescent="0.3">
      <c r="A975" s="28" t="s">
        <v>58</v>
      </c>
      <c r="B975" s="4" t="s">
        <v>32</v>
      </c>
      <c r="C975" s="4" t="s">
        <v>30</v>
      </c>
      <c r="D975" s="4" t="s">
        <v>364</v>
      </c>
      <c r="E975" s="4" t="s">
        <v>206</v>
      </c>
      <c r="F975" s="22" t="s">
        <v>2538</v>
      </c>
      <c r="G975" s="4" t="s">
        <v>33</v>
      </c>
      <c r="H975" s="4" t="s">
        <v>28</v>
      </c>
      <c r="I975" s="4" t="s">
        <v>32</v>
      </c>
      <c r="J975" s="4" t="s">
        <v>30</v>
      </c>
      <c r="K975" s="4" t="s">
        <v>364</v>
      </c>
      <c r="L975" s="4" t="s">
        <v>206</v>
      </c>
      <c r="M975" s="4" t="s">
        <v>3030</v>
      </c>
      <c r="N975" s="4" t="s">
        <v>3030</v>
      </c>
      <c r="O975" s="4">
        <v>25</v>
      </c>
      <c r="P975" s="5">
        <v>1793</v>
      </c>
      <c r="Q975" s="6">
        <f t="shared" si="69"/>
        <v>952.53277405000006</v>
      </c>
      <c r="R975" s="7">
        <f t="shared" si="71"/>
        <v>419.11442058200004</v>
      </c>
      <c r="S975" s="5">
        <v>0</v>
      </c>
      <c r="T975" s="29">
        <f t="shared" si="70"/>
        <v>533.41835346800008</v>
      </c>
    </row>
    <row r="976" spans="1:20" x14ac:dyDescent="0.3">
      <c r="A976" s="28" t="s">
        <v>58</v>
      </c>
      <c r="B976" s="4" t="s">
        <v>32</v>
      </c>
      <c r="C976" s="4" t="s">
        <v>30</v>
      </c>
      <c r="D976" s="4" t="s">
        <v>364</v>
      </c>
      <c r="E976" s="4" t="s">
        <v>206</v>
      </c>
      <c r="F976" s="22" t="s">
        <v>2395</v>
      </c>
      <c r="G976" s="4" t="s">
        <v>402</v>
      </c>
      <c r="H976" s="4" t="s">
        <v>28</v>
      </c>
      <c r="I976" s="4" t="s">
        <v>32</v>
      </c>
      <c r="J976" s="4" t="s">
        <v>30</v>
      </c>
      <c r="K976" s="4" t="s">
        <v>364</v>
      </c>
      <c r="L976" s="4" t="s">
        <v>206</v>
      </c>
      <c r="M976" s="4" t="s">
        <v>3030</v>
      </c>
      <c r="N976" s="4" t="s">
        <v>3030</v>
      </c>
      <c r="O976" s="4">
        <v>25</v>
      </c>
      <c r="P976" s="5">
        <v>1793</v>
      </c>
      <c r="Q976" s="6">
        <f t="shared" si="69"/>
        <v>952.53277405000006</v>
      </c>
      <c r="R976" s="7">
        <f t="shared" si="71"/>
        <v>419.11442058200004</v>
      </c>
      <c r="S976" s="5">
        <v>0</v>
      </c>
      <c r="T976" s="29">
        <f t="shared" si="70"/>
        <v>533.41835346800008</v>
      </c>
    </row>
    <row r="977" spans="1:20" x14ac:dyDescent="0.3">
      <c r="A977" s="28" t="s">
        <v>58</v>
      </c>
      <c r="B977" s="4" t="s">
        <v>32</v>
      </c>
      <c r="C977" s="4" t="s">
        <v>30</v>
      </c>
      <c r="D977" s="4" t="s">
        <v>364</v>
      </c>
      <c r="E977" s="4" t="s">
        <v>206</v>
      </c>
      <c r="F977" s="22" t="s">
        <v>2755</v>
      </c>
      <c r="G977" s="4" t="s">
        <v>29</v>
      </c>
      <c r="H977" s="4" t="s">
        <v>10</v>
      </c>
      <c r="I977" s="4" t="s">
        <v>32</v>
      </c>
      <c r="J977" s="4" t="s">
        <v>30</v>
      </c>
      <c r="K977" s="4" t="s">
        <v>364</v>
      </c>
      <c r="L977" s="4" t="s">
        <v>206</v>
      </c>
      <c r="M977" s="4" t="s">
        <v>3030</v>
      </c>
      <c r="N977" s="4" t="s">
        <v>3030</v>
      </c>
      <c r="O977" s="4">
        <v>25</v>
      </c>
      <c r="P977" s="5">
        <v>1793</v>
      </c>
      <c r="Q977" s="6">
        <f t="shared" si="69"/>
        <v>952.53277405000006</v>
      </c>
      <c r="R977" s="7">
        <f t="shared" si="71"/>
        <v>419.11442058200004</v>
      </c>
      <c r="S977" s="5">
        <v>0</v>
      </c>
      <c r="T977" s="29">
        <f t="shared" si="70"/>
        <v>533.41835346800008</v>
      </c>
    </row>
    <row r="978" spans="1:20" x14ac:dyDescent="0.3">
      <c r="A978" s="28" t="s">
        <v>877</v>
      </c>
      <c r="B978" s="4" t="s">
        <v>16</v>
      </c>
      <c r="C978" s="4" t="s">
        <v>17</v>
      </c>
      <c r="D978" s="4" t="s">
        <v>364</v>
      </c>
      <c r="E978" s="4" t="s">
        <v>206</v>
      </c>
      <c r="F978" s="22" t="s">
        <v>2596</v>
      </c>
      <c r="G978" s="4" t="s">
        <v>395</v>
      </c>
      <c r="H978" s="4" t="s">
        <v>28</v>
      </c>
      <c r="I978" s="4" t="s">
        <v>398</v>
      </c>
      <c r="J978" s="4" t="s">
        <v>396</v>
      </c>
      <c r="K978" s="4" t="s">
        <v>2167</v>
      </c>
      <c r="L978" s="4" t="s">
        <v>2168</v>
      </c>
      <c r="M978" s="4" t="s">
        <v>3030</v>
      </c>
      <c r="N978" s="4" t="s">
        <v>3030</v>
      </c>
      <c r="O978" s="4">
        <v>25</v>
      </c>
      <c r="P978" s="5">
        <v>4433</v>
      </c>
      <c r="Q978" s="6">
        <f t="shared" si="69"/>
        <v>2355.0350180500004</v>
      </c>
      <c r="R978" s="7">
        <f t="shared" si="71"/>
        <v>1036.2154079420002</v>
      </c>
      <c r="S978" s="5">
        <v>0</v>
      </c>
      <c r="T978" s="29">
        <f t="shared" si="70"/>
        <v>1318.8196101080002</v>
      </c>
    </row>
    <row r="979" spans="1:20" x14ac:dyDescent="0.3">
      <c r="A979" s="28" t="s">
        <v>877</v>
      </c>
      <c r="B979" s="4" t="s">
        <v>16</v>
      </c>
      <c r="C979" s="4" t="s">
        <v>17</v>
      </c>
      <c r="D979" s="4" t="s">
        <v>364</v>
      </c>
      <c r="E979" s="4" t="s">
        <v>206</v>
      </c>
      <c r="F979" s="22" t="s">
        <v>2436</v>
      </c>
      <c r="G979" s="4" t="s">
        <v>387</v>
      </c>
      <c r="H979" s="4" t="s">
        <v>10</v>
      </c>
      <c r="I979" s="4" t="s">
        <v>16</v>
      </c>
      <c r="J979" s="4" t="s">
        <v>17</v>
      </c>
      <c r="K979" s="4" t="s">
        <v>364</v>
      </c>
      <c r="L979" s="4" t="s">
        <v>206</v>
      </c>
      <c r="M979" s="4" t="s">
        <v>3030</v>
      </c>
      <c r="N979" s="4" t="s">
        <v>3030</v>
      </c>
      <c r="O979" s="4">
        <v>75</v>
      </c>
      <c r="P979" s="5">
        <v>13302</v>
      </c>
      <c r="Q979" s="6">
        <f t="shared" si="69"/>
        <v>7066.6988067000011</v>
      </c>
      <c r="R979" s="7">
        <f t="shared" si="71"/>
        <v>3109.3474749480006</v>
      </c>
      <c r="S979" s="5">
        <v>0</v>
      </c>
      <c r="T979" s="29">
        <f t="shared" si="70"/>
        <v>3957.3513317520005</v>
      </c>
    </row>
    <row r="980" spans="1:20" x14ac:dyDescent="0.3">
      <c r="A980" s="28" t="s">
        <v>1726</v>
      </c>
      <c r="B980" s="4" t="s">
        <v>98</v>
      </c>
      <c r="C980" s="4" t="s">
        <v>96</v>
      </c>
      <c r="D980" s="4" t="s">
        <v>1316</v>
      </c>
      <c r="E980" s="4" t="s">
        <v>150</v>
      </c>
      <c r="F980" s="22" t="s">
        <v>2801</v>
      </c>
      <c r="G980" s="4" t="s">
        <v>1725</v>
      </c>
      <c r="H980" s="4" t="s">
        <v>10</v>
      </c>
      <c r="I980" s="4" t="s">
        <v>98</v>
      </c>
      <c r="J980" s="4" t="s">
        <v>96</v>
      </c>
      <c r="K980" s="4" t="s">
        <v>1316</v>
      </c>
      <c r="L980" s="4" t="s">
        <v>150</v>
      </c>
      <c r="M980" s="4" t="s">
        <v>3030</v>
      </c>
      <c r="N980" s="4" t="s">
        <v>3030</v>
      </c>
      <c r="O980" s="4">
        <v>100</v>
      </c>
      <c r="P980" s="5">
        <v>26715</v>
      </c>
      <c r="Q980" s="6">
        <f t="shared" si="69"/>
        <v>14192.366457750002</v>
      </c>
      <c r="R980" s="7">
        <f t="shared" si="71"/>
        <v>6244.6412414100014</v>
      </c>
      <c r="S980" s="5">
        <v>0</v>
      </c>
      <c r="T980" s="29">
        <f t="shared" si="70"/>
        <v>7947.7252163400008</v>
      </c>
    </row>
    <row r="981" spans="1:20" x14ac:dyDescent="0.3">
      <c r="A981" s="28" t="s">
        <v>1900</v>
      </c>
      <c r="B981" s="4" t="s">
        <v>940</v>
      </c>
      <c r="C981" s="4" t="s">
        <v>941</v>
      </c>
      <c r="D981" s="4" t="s">
        <v>1859</v>
      </c>
      <c r="E981" s="4" t="s">
        <v>1857</v>
      </c>
      <c r="F981" s="22" t="s">
        <v>2555</v>
      </c>
      <c r="G981" s="4" t="s">
        <v>1888</v>
      </c>
      <c r="H981" s="4" t="s">
        <v>10</v>
      </c>
      <c r="I981" s="4" t="s">
        <v>1867</v>
      </c>
      <c r="J981" s="4" t="s">
        <v>1857</v>
      </c>
      <c r="K981" s="4" t="s">
        <v>1859</v>
      </c>
      <c r="L981" s="4" t="s">
        <v>1857</v>
      </c>
      <c r="M981" s="4" t="s">
        <v>3030</v>
      </c>
      <c r="N981" s="4" t="s">
        <v>3030</v>
      </c>
      <c r="O981" s="4">
        <v>0</v>
      </c>
      <c r="P981" s="5">
        <v>0</v>
      </c>
      <c r="Q981" s="6">
        <f t="shared" si="69"/>
        <v>0</v>
      </c>
      <c r="R981" s="7">
        <f t="shared" si="71"/>
        <v>0</v>
      </c>
      <c r="S981" s="5">
        <v>0</v>
      </c>
      <c r="T981" s="29">
        <f t="shared" si="70"/>
        <v>0</v>
      </c>
    </row>
    <row r="982" spans="1:20" x14ac:dyDescent="0.3">
      <c r="A982" s="28" t="s">
        <v>1900</v>
      </c>
      <c r="B982" s="4" t="s">
        <v>940</v>
      </c>
      <c r="C982" s="4" t="s">
        <v>941</v>
      </c>
      <c r="D982" s="4" t="s">
        <v>1859</v>
      </c>
      <c r="E982" s="4" t="s">
        <v>1857</v>
      </c>
      <c r="F982" s="22" t="s">
        <v>2555</v>
      </c>
      <c r="G982" s="4" t="s">
        <v>1888</v>
      </c>
      <c r="H982" s="4" t="s">
        <v>10</v>
      </c>
      <c r="I982" s="4" t="s">
        <v>940</v>
      </c>
      <c r="J982" s="4" t="s">
        <v>941</v>
      </c>
      <c r="K982" s="4" t="s">
        <v>1859</v>
      </c>
      <c r="L982" s="4" t="s">
        <v>1857</v>
      </c>
      <c r="M982" s="4" t="s">
        <v>3030</v>
      </c>
      <c r="N982" s="4" t="s">
        <v>3030</v>
      </c>
      <c r="O982" s="4">
        <v>100</v>
      </c>
      <c r="P982" s="5">
        <v>49605</v>
      </c>
      <c r="Q982" s="6">
        <f t="shared" si="69"/>
        <v>26352.698414250004</v>
      </c>
      <c r="R982" s="7">
        <f t="shared" si="71"/>
        <v>11595.187302270002</v>
      </c>
      <c r="S982" s="5">
        <v>0</v>
      </c>
      <c r="T982" s="29">
        <f t="shared" si="70"/>
        <v>14757.511111980002</v>
      </c>
    </row>
    <row r="983" spans="1:20" x14ac:dyDescent="0.3">
      <c r="A983" s="28" t="s">
        <v>1409</v>
      </c>
      <c r="B983" s="4" t="s">
        <v>498</v>
      </c>
      <c r="C983" s="4" t="s">
        <v>147</v>
      </c>
      <c r="D983" s="4" t="s">
        <v>1316</v>
      </c>
      <c r="E983" s="4" t="s">
        <v>150</v>
      </c>
      <c r="F983" s="22" t="s">
        <v>2650</v>
      </c>
      <c r="G983" s="4" t="s">
        <v>1379</v>
      </c>
      <c r="H983" s="4" t="s">
        <v>10</v>
      </c>
      <c r="I983" s="4" t="s">
        <v>498</v>
      </c>
      <c r="J983" s="4" t="s">
        <v>147</v>
      </c>
      <c r="K983" s="4" t="s">
        <v>1316</v>
      </c>
      <c r="L983" s="4" t="s">
        <v>150</v>
      </c>
      <c r="M983" s="4" t="s">
        <v>3030</v>
      </c>
      <c r="N983" s="4" t="s">
        <v>3030</v>
      </c>
      <c r="O983" s="4">
        <v>100</v>
      </c>
      <c r="P983" s="5">
        <v>27399</v>
      </c>
      <c r="Q983" s="6">
        <f t="shared" si="69"/>
        <v>14555.742039150002</v>
      </c>
      <c r="R983" s="7">
        <f t="shared" si="71"/>
        <v>6404.5264972260011</v>
      </c>
      <c r="S983" s="5">
        <v>0</v>
      </c>
      <c r="T983" s="29">
        <f t="shared" si="70"/>
        <v>8151.2155419240007</v>
      </c>
    </row>
    <row r="984" spans="1:20" x14ac:dyDescent="0.3">
      <c r="A984" s="28" t="s">
        <v>1392</v>
      </c>
      <c r="B984" s="4" t="s">
        <v>498</v>
      </c>
      <c r="C984" s="4" t="s">
        <v>147</v>
      </c>
      <c r="D984" s="4" t="s">
        <v>1316</v>
      </c>
      <c r="E984" s="4" t="s">
        <v>150</v>
      </c>
      <c r="F984" s="22" t="s">
        <v>2546</v>
      </c>
      <c r="G984" s="4" t="s">
        <v>1391</v>
      </c>
      <c r="H984" s="4" t="s">
        <v>10</v>
      </c>
      <c r="I984" s="4" t="s">
        <v>498</v>
      </c>
      <c r="J984" s="4" t="s">
        <v>147</v>
      </c>
      <c r="K984" s="4" t="s">
        <v>1316</v>
      </c>
      <c r="L984" s="4" t="s">
        <v>150</v>
      </c>
      <c r="M984" s="4" t="s">
        <v>3030</v>
      </c>
      <c r="N984" s="4" t="s">
        <v>3030</v>
      </c>
      <c r="O984" s="4">
        <v>100</v>
      </c>
      <c r="P984" s="5">
        <v>13950</v>
      </c>
      <c r="Q984" s="6">
        <f t="shared" si="69"/>
        <v>7410.9493575000006</v>
      </c>
      <c r="R984" s="7">
        <f t="shared" si="71"/>
        <v>3260.8177173000004</v>
      </c>
      <c r="S984" s="5">
        <v>0</v>
      </c>
      <c r="T984" s="29">
        <f t="shared" si="70"/>
        <v>4150.1316402000002</v>
      </c>
    </row>
    <row r="985" spans="1:20" x14ac:dyDescent="0.3">
      <c r="A985" s="28" t="s">
        <v>1675</v>
      </c>
      <c r="B985" s="4" t="s">
        <v>19</v>
      </c>
      <c r="C985" s="4" t="s">
        <v>20</v>
      </c>
      <c r="D985" s="4" t="s">
        <v>1316</v>
      </c>
      <c r="E985" s="4" t="s">
        <v>150</v>
      </c>
      <c r="F985" s="22" t="s">
        <v>2928</v>
      </c>
      <c r="G985" s="4" t="s">
        <v>1623</v>
      </c>
      <c r="H985" s="4" t="s">
        <v>10</v>
      </c>
      <c r="I985" s="4" t="s">
        <v>19</v>
      </c>
      <c r="J985" s="4" t="s">
        <v>20</v>
      </c>
      <c r="K985" s="4" t="s">
        <v>1316</v>
      </c>
      <c r="L985" s="4" t="s">
        <v>150</v>
      </c>
      <c r="M985" s="4" t="s">
        <v>3030</v>
      </c>
      <c r="N985" s="4" t="s">
        <v>3030</v>
      </c>
      <c r="O985" s="4">
        <v>40</v>
      </c>
      <c r="P985" s="5">
        <v>1817</v>
      </c>
      <c r="Q985" s="6">
        <f t="shared" si="69"/>
        <v>965.2827944500001</v>
      </c>
      <c r="R985" s="7">
        <f t="shared" si="71"/>
        <v>424.72442955800005</v>
      </c>
      <c r="S985" s="5">
        <v>0</v>
      </c>
      <c r="T985" s="29">
        <f t="shared" si="70"/>
        <v>540.5583648920001</v>
      </c>
    </row>
    <row r="986" spans="1:20" x14ac:dyDescent="0.3">
      <c r="A986" s="28" t="s">
        <v>1675</v>
      </c>
      <c r="B986" s="4" t="s">
        <v>19</v>
      </c>
      <c r="C986" s="4" t="s">
        <v>20</v>
      </c>
      <c r="D986" s="4" t="s">
        <v>1316</v>
      </c>
      <c r="E986" s="4" t="s">
        <v>150</v>
      </c>
      <c r="F986" s="22" t="s">
        <v>2928</v>
      </c>
      <c r="G986" s="4" t="s">
        <v>1623</v>
      </c>
      <c r="H986" s="4" t="s">
        <v>10</v>
      </c>
      <c r="I986" s="4" t="s">
        <v>1629</v>
      </c>
      <c r="J986" s="4" t="s">
        <v>1630</v>
      </c>
      <c r="K986" s="4" t="s">
        <v>1316</v>
      </c>
      <c r="L986" s="4" t="s">
        <v>150</v>
      </c>
      <c r="M986" s="4" t="s">
        <v>3030</v>
      </c>
      <c r="N986" s="4" t="s">
        <v>3030</v>
      </c>
      <c r="O986" s="4">
        <v>40</v>
      </c>
      <c r="P986" s="5">
        <v>1817</v>
      </c>
      <c r="Q986" s="6">
        <f t="shared" si="69"/>
        <v>965.2827944500001</v>
      </c>
      <c r="R986" s="7">
        <f t="shared" si="71"/>
        <v>424.72442955800005</v>
      </c>
      <c r="S986" s="5">
        <v>0</v>
      </c>
      <c r="T986" s="29">
        <f t="shared" si="70"/>
        <v>540.5583648920001</v>
      </c>
    </row>
    <row r="987" spans="1:20" x14ac:dyDescent="0.3">
      <c r="A987" s="28" t="s">
        <v>1675</v>
      </c>
      <c r="B987" s="4" t="s">
        <v>19</v>
      </c>
      <c r="C987" s="4" t="s">
        <v>20</v>
      </c>
      <c r="D987" s="4" t="s">
        <v>1316</v>
      </c>
      <c r="E987" s="4" t="s">
        <v>150</v>
      </c>
      <c r="F987" s="22" t="s">
        <v>2902</v>
      </c>
      <c r="G987" s="4" t="s">
        <v>2177</v>
      </c>
      <c r="H987" s="4" t="s">
        <v>3030</v>
      </c>
      <c r="I987" s="4" t="s">
        <v>398</v>
      </c>
      <c r="J987" s="4" t="s">
        <v>396</v>
      </c>
      <c r="K987" s="4" t="s">
        <v>2167</v>
      </c>
      <c r="L987" s="4" t="s">
        <v>2168</v>
      </c>
      <c r="M987" s="4" t="s">
        <v>3030</v>
      </c>
      <c r="N987" s="4" t="s">
        <v>3030</v>
      </c>
      <c r="O987" s="4">
        <v>20</v>
      </c>
      <c r="P987" s="5">
        <v>909</v>
      </c>
      <c r="Q987" s="6">
        <f t="shared" si="69"/>
        <v>482.90702265000004</v>
      </c>
      <c r="R987" s="7">
        <f t="shared" si="71"/>
        <v>212.47908996600003</v>
      </c>
      <c r="S987" s="5">
        <v>0</v>
      </c>
      <c r="T987" s="29">
        <f t="shared" si="70"/>
        <v>270.42793268399998</v>
      </c>
    </row>
    <row r="988" spans="1:20" x14ac:dyDescent="0.3">
      <c r="A988" s="28" t="s">
        <v>1424</v>
      </c>
      <c r="B988" s="4" t="s">
        <v>498</v>
      </c>
      <c r="C988" s="4" t="s">
        <v>147</v>
      </c>
      <c r="D988" s="4" t="s">
        <v>1316</v>
      </c>
      <c r="E988" s="4" t="s">
        <v>150</v>
      </c>
      <c r="F988" s="22" t="s">
        <v>2664</v>
      </c>
      <c r="G988" s="4" t="s">
        <v>496</v>
      </c>
      <c r="H988" s="4" t="s">
        <v>10</v>
      </c>
      <c r="I988" s="4" t="s">
        <v>498</v>
      </c>
      <c r="J988" s="4" t="s">
        <v>147</v>
      </c>
      <c r="K988" s="4" t="s">
        <v>1316</v>
      </c>
      <c r="L988" s="4" t="s">
        <v>150</v>
      </c>
      <c r="M988" s="4" t="s">
        <v>3030</v>
      </c>
      <c r="N988" s="4" t="s">
        <v>3030</v>
      </c>
      <c r="O988" s="4">
        <v>100</v>
      </c>
      <c r="P988" s="5">
        <v>9234</v>
      </c>
      <c r="Q988" s="6">
        <f t="shared" si="69"/>
        <v>4905.5703489000007</v>
      </c>
      <c r="R988" s="7">
        <f t="shared" si="71"/>
        <v>2158.4509535160005</v>
      </c>
      <c r="S988" s="5">
        <v>0</v>
      </c>
      <c r="T988" s="29">
        <f t="shared" si="70"/>
        <v>2747.1193953840002</v>
      </c>
    </row>
    <row r="989" spans="1:20" x14ac:dyDescent="0.3">
      <c r="A989" s="28" t="s">
        <v>1891</v>
      </c>
      <c r="B989" s="4" t="s">
        <v>940</v>
      </c>
      <c r="C989" s="4" t="s">
        <v>941</v>
      </c>
      <c r="D989" s="4" t="s">
        <v>1859</v>
      </c>
      <c r="E989" s="4" t="s">
        <v>1857</v>
      </c>
      <c r="F989" s="22" t="s">
        <v>2984</v>
      </c>
      <c r="G989" s="4" t="s">
        <v>1892</v>
      </c>
      <c r="H989" s="4" t="s">
        <v>3030</v>
      </c>
      <c r="I989" s="4" t="s">
        <v>1867</v>
      </c>
      <c r="J989" s="4" t="s">
        <v>1857</v>
      </c>
      <c r="K989" s="4" t="s">
        <v>1859</v>
      </c>
      <c r="L989" s="4" t="s">
        <v>1857</v>
      </c>
      <c r="M989" s="4" t="s">
        <v>3030</v>
      </c>
      <c r="N989" s="4" t="s">
        <v>3030</v>
      </c>
      <c r="O989" s="4">
        <v>0</v>
      </c>
      <c r="P989" s="5">
        <v>0</v>
      </c>
      <c r="Q989" s="6">
        <f t="shared" si="69"/>
        <v>0</v>
      </c>
      <c r="R989" s="7">
        <f t="shared" si="71"/>
        <v>0</v>
      </c>
      <c r="S989" s="5">
        <v>0</v>
      </c>
      <c r="T989" s="29">
        <f t="shared" si="70"/>
        <v>0</v>
      </c>
    </row>
    <row r="990" spans="1:20" x14ac:dyDescent="0.3">
      <c r="A990" s="28" t="s">
        <v>1891</v>
      </c>
      <c r="B990" s="4" t="s">
        <v>940</v>
      </c>
      <c r="C990" s="4" t="s">
        <v>941</v>
      </c>
      <c r="D990" s="4" t="s">
        <v>1859</v>
      </c>
      <c r="E990" s="4" t="s">
        <v>1857</v>
      </c>
      <c r="F990" s="22" t="s">
        <v>2396</v>
      </c>
      <c r="G990" s="4" t="s">
        <v>1890</v>
      </c>
      <c r="H990" s="4" t="s">
        <v>10</v>
      </c>
      <c r="I990" s="4" t="s">
        <v>1867</v>
      </c>
      <c r="J990" s="4" t="s">
        <v>1857</v>
      </c>
      <c r="K990" s="4" t="s">
        <v>1859</v>
      </c>
      <c r="L990" s="4" t="s">
        <v>1857</v>
      </c>
      <c r="M990" s="4" t="s">
        <v>3030</v>
      </c>
      <c r="N990" s="4" t="s">
        <v>3030</v>
      </c>
      <c r="O990" s="4">
        <v>0</v>
      </c>
      <c r="P990" s="5">
        <v>0</v>
      </c>
      <c r="Q990" s="6">
        <f t="shared" si="69"/>
        <v>0</v>
      </c>
      <c r="R990" s="7">
        <f t="shared" si="71"/>
        <v>0</v>
      </c>
      <c r="S990" s="5">
        <v>0</v>
      </c>
      <c r="T990" s="29">
        <f t="shared" si="70"/>
        <v>0</v>
      </c>
    </row>
    <row r="991" spans="1:20" x14ac:dyDescent="0.3">
      <c r="A991" s="28" t="s">
        <v>1891</v>
      </c>
      <c r="B991" s="4" t="s">
        <v>940</v>
      </c>
      <c r="C991" s="4" t="s">
        <v>941</v>
      </c>
      <c r="D991" s="4" t="s">
        <v>1859</v>
      </c>
      <c r="E991" s="4" t="s">
        <v>1857</v>
      </c>
      <c r="F991" s="22" t="s">
        <v>2396</v>
      </c>
      <c r="G991" s="4" t="s">
        <v>1890</v>
      </c>
      <c r="H991" s="4" t="s">
        <v>10</v>
      </c>
      <c r="I991" s="4" t="s">
        <v>940</v>
      </c>
      <c r="J991" s="4" t="s">
        <v>941</v>
      </c>
      <c r="K991" s="4" t="s">
        <v>1859</v>
      </c>
      <c r="L991" s="4" t="s">
        <v>1857</v>
      </c>
      <c r="M991" s="4" t="s">
        <v>3030</v>
      </c>
      <c r="N991" s="4" t="s">
        <v>3030</v>
      </c>
      <c r="O991" s="4">
        <v>100</v>
      </c>
      <c r="P991" s="5">
        <v>983</v>
      </c>
      <c r="Q991" s="6">
        <f t="shared" si="69"/>
        <v>522.21958555000003</v>
      </c>
      <c r="R991" s="7">
        <f t="shared" si="71"/>
        <v>229.77661764200002</v>
      </c>
      <c r="S991" s="5">
        <v>0</v>
      </c>
      <c r="T991" s="29">
        <f t="shared" si="70"/>
        <v>292.44296790800001</v>
      </c>
    </row>
    <row r="992" spans="1:20" x14ac:dyDescent="0.3">
      <c r="A992" s="28" t="s">
        <v>445</v>
      </c>
      <c r="B992" s="4" t="s">
        <v>16</v>
      </c>
      <c r="C992" s="4" t="s">
        <v>17</v>
      </c>
      <c r="D992" s="4" t="s">
        <v>364</v>
      </c>
      <c r="E992" s="4" t="s">
        <v>206</v>
      </c>
      <c r="F992" s="22" t="s">
        <v>2783</v>
      </c>
      <c r="G992" s="4" t="s">
        <v>410</v>
      </c>
      <c r="H992" s="4" t="s">
        <v>10</v>
      </c>
      <c r="I992" s="4" t="s">
        <v>16</v>
      </c>
      <c r="J992" s="4" t="s">
        <v>17</v>
      </c>
      <c r="K992" s="4" t="s">
        <v>364</v>
      </c>
      <c r="L992" s="4" t="s">
        <v>206</v>
      </c>
      <c r="M992" s="4" t="s">
        <v>3030</v>
      </c>
      <c r="N992" s="4" t="s">
        <v>3030</v>
      </c>
      <c r="O992" s="4">
        <v>100</v>
      </c>
      <c r="P992" s="5">
        <v>12005</v>
      </c>
      <c r="Q992" s="6">
        <f t="shared" si="69"/>
        <v>6377.6664542500002</v>
      </c>
      <c r="R992" s="7">
        <f t="shared" si="71"/>
        <v>2806.1732398700001</v>
      </c>
      <c r="S992" s="5">
        <v>0</v>
      </c>
      <c r="T992" s="29">
        <f t="shared" si="70"/>
        <v>3571.4932143800002</v>
      </c>
    </row>
    <row r="993" spans="1:20" x14ac:dyDescent="0.3">
      <c r="A993" s="28" t="s">
        <v>810</v>
      </c>
      <c r="B993" s="4" t="s">
        <v>378</v>
      </c>
      <c r="C993" s="4" t="s">
        <v>376</v>
      </c>
      <c r="D993" s="4" t="s">
        <v>364</v>
      </c>
      <c r="E993" s="4" t="s">
        <v>206</v>
      </c>
      <c r="F993" s="22" t="s">
        <v>2600</v>
      </c>
      <c r="G993" s="4" t="s">
        <v>679</v>
      </c>
      <c r="H993" s="4" t="s">
        <v>10</v>
      </c>
      <c r="I993" s="4" t="s">
        <v>378</v>
      </c>
      <c r="J993" s="4" t="s">
        <v>376</v>
      </c>
      <c r="K993" s="4" t="s">
        <v>364</v>
      </c>
      <c r="L993" s="4" t="s">
        <v>206</v>
      </c>
      <c r="M993" s="4" t="s">
        <v>3030</v>
      </c>
      <c r="N993" s="4" t="s">
        <v>3030</v>
      </c>
      <c r="O993" s="4">
        <v>100</v>
      </c>
      <c r="P993" s="5">
        <v>53329</v>
      </c>
      <c r="Q993" s="6">
        <f t="shared" si="69"/>
        <v>28331.076579650002</v>
      </c>
      <c r="R993" s="7">
        <f t="shared" si="71"/>
        <v>12465.673695046002</v>
      </c>
      <c r="S993" s="5">
        <v>0</v>
      </c>
      <c r="T993" s="29">
        <f t="shared" si="70"/>
        <v>15865.402884604</v>
      </c>
    </row>
    <row r="994" spans="1:20" x14ac:dyDescent="0.3">
      <c r="A994" s="28" t="s">
        <v>806</v>
      </c>
      <c r="B994" s="4" t="s">
        <v>16</v>
      </c>
      <c r="C994" s="4" t="s">
        <v>17</v>
      </c>
      <c r="D994" s="4" t="s">
        <v>364</v>
      </c>
      <c r="E994" s="4" t="s">
        <v>206</v>
      </c>
      <c r="F994" s="22" t="s">
        <v>2412</v>
      </c>
      <c r="G994" s="4" t="s">
        <v>393</v>
      </c>
      <c r="H994" s="4" t="s">
        <v>10</v>
      </c>
      <c r="I994" s="4" t="s">
        <v>16</v>
      </c>
      <c r="J994" s="4" t="s">
        <v>17</v>
      </c>
      <c r="K994" s="4" t="s">
        <v>364</v>
      </c>
      <c r="L994" s="4" t="s">
        <v>206</v>
      </c>
      <c r="M994" s="4" t="s">
        <v>3030</v>
      </c>
      <c r="N994" s="4" t="s">
        <v>3030</v>
      </c>
      <c r="O994" s="4">
        <v>100</v>
      </c>
      <c r="P994" s="5">
        <v>7092</v>
      </c>
      <c r="Q994" s="6">
        <f t="shared" si="69"/>
        <v>3767.6310282000004</v>
      </c>
      <c r="R994" s="7">
        <f t="shared" si="71"/>
        <v>1657.7576524080002</v>
      </c>
      <c r="S994" s="5">
        <v>0</v>
      </c>
      <c r="T994" s="29">
        <f t="shared" si="70"/>
        <v>2109.8733757919999</v>
      </c>
    </row>
    <row r="995" spans="1:20" x14ac:dyDescent="0.3">
      <c r="A995" s="28" t="s">
        <v>2032</v>
      </c>
      <c r="B995" s="4" t="s">
        <v>854</v>
      </c>
      <c r="C995" s="4" t="s">
        <v>469</v>
      </c>
      <c r="D995" s="4" t="s">
        <v>1936</v>
      </c>
      <c r="E995" s="4" t="s">
        <v>1937</v>
      </c>
      <c r="F995" s="22">
        <v>8011544</v>
      </c>
      <c r="G995" s="4" t="s">
        <v>2308</v>
      </c>
      <c r="H995" s="4" t="s">
        <v>48</v>
      </c>
      <c r="I995" s="4" t="s">
        <v>27</v>
      </c>
      <c r="J995" s="4" t="s">
        <v>25</v>
      </c>
      <c r="K995" s="4" t="s">
        <v>2307</v>
      </c>
      <c r="L995" s="4" t="s">
        <v>3034</v>
      </c>
      <c r="M995" s="4" t="s">
        <v>3030</v>
      </c>
      <c r="N995" s="4" t="s">
        <v>3030</v>
      </c>
      <c r="O995" s="4">
        <v>15</v>
      </c>
      <c r="P995" s="5">
        <v>887</v>
      </c>
      <c r="Q995" s="6">
        <f t="shared" si="69"/>
        <v>471.21950395000005</v>
      </c>
      <c r="R995" s="7">
        <f t="shared" si="71"/>
        <v>207.33658173800004</v>
      </c>
      <c r="S995" s="5">
        <v>0</v>
      </c>
      <c r="T995" s="29">
        <f t="shared" si="70"/>
        <v>263.88292221200004</v>
      </c>
    </row>
    <row r="996" spans="1:20" x14ac:dyDescent="0.3">
      <c r="A996" s="28" t="s">
        <v>2032</v>
      </c>
      <c r="B996" s="4" t="s">
        <v>854</v>
      </c>
      <c r="C996" s="4" t="s">
        <v>469</v>
      </c>
      <c r="D996" s="4" t="s">
        <v>1936</v>
      </c>
      <c r="E996" s="4" t="s">
        <v>1937</v>
      </c>
      <c r="F996" s="22" t="s">
        <v>3023</v>
      </c>
      <c r="G996" s="4" t="s">
        <v>2332</v>
      </c>
      <c r="H996" s="4" t="s">
        <v>48</v>
      </c>
      <c r="I996" s="4" t="s">
        <v>2054</v>
      </c>
      <c r="J996" s="4" t="s">
        <v>2052</v>
      </c>
      <c r="K996" s="4" t="s">
        <v>2307</v>
      </c>
      <c r="L996" s="4" t="s">
        <v>3034</v>
      </c>
      <c r="M996" s="4" t="s">
        <v>3030</v>
      </c>
      <c r="N996" s="4" t="s">
        <v>3030</v>
      </c>
      <c r="O996" s="4">
        <v>0</v>
      </c>
      <c r="P996" s="5">
        <v>0</v>
      </c>
      <c r="Q996" s="6">
        <f t="shared" si="69"/>
        <v>0</v>
      </c>
      <c r="R996" s="7">
        <f t="shared" si="71"/>
        <v>0</v>
      </c>
      <c r="S996" s="5">
        <v>0</v>
      </c>
      <c r="T996" s="29">
        <f t="shared" si="70"/>
        <v>0</v>
      </c>
    </row>
    <row r="997" spans="1:20" x14ac:dyDescent="0.3">
      <c r="A997" s="28" t="s">
        <v>2032</v>
      </c>
      <c r="B997" s="4" t="s">
        <v>854</v>
      </c>
      <c r="C997" s="4" t="s">
        <v>469</v>
      </c>
      <c r="D997" s="4" t="s">
        <v>1936</v>
      </c>
      <c r="E997" s="4" t="s">
        <v>1937</v>
      </c>
      <c r="F997" s="22" t="s">
        <v>3023</v>
      </c>
      <c r="G997" s="4" t="s">
        <v>2332</v>
      </c>
      <c r="H997" s="4" t="s">
        <v>48</v>
      </c>
      <c r="I997" s="4" t="s">
        <v>27</v>
      </c>
      <c r="J997" s="4" t="s">
        <v>25</v>
      </c>
      <c r="K997" s="4" t="s">
        <v>2307</v>
      </c>
      <c r="L997" s="4" t="s">
        <v>3034</v>
      </c>
      <c r="M997" s="4" t="s">
        <v>3030</v>
      </c>
      <c r="N997" s="4" t="s">
        <v>3030</v>
      </c>
      <c r="O997" s="4">
        <v>10</v>
      </c>
      <c r="P997" s="5">
        <v>591</v>
      </c>
      <c r="Q997" s="6">
        <f t="shared" si="69"/>
        <v>313.96925235000003</v>
      </c>
      <c r="R997" s="7">
        <f t="shared" si="71"/>
        <v>138.14647103400003</v>
      </c>
      <c r="S997" s="5">
        <v>0</v>
      </c>
      <c r="T997" s="29">
        <f t="shared" si="70"/>
        <v>175.822781316</v>
      </c>
    </row>
    <row r="998" spans="1:20" x14ac:dyDescent="0.3">
      <c r="A998" s="28" t="s">
        <v>2032</v>
      </c>
      <c r="B998" s="4" t="s">
        <v>854</v>
      </c>
      <c r="C998" s="4" t="s">
        <v>469</v>
      </c>
      <c r="D998" s="4" t="s">
        <v>1936</v>
      </c>
      <c r="E998" s="4" t="s">
        <v>1937</v>
      </c>
      <c r="F998" s="22" t="s">
        <v>2906</v>
      </c>
      <c r="G998" s="4" t="s">
        <v>2031</v>
      </c>
      <c r="H998" s="4" t="s">
        <v>10</v>
      </c>
      <c r="I998" s="4" t="s">
        <v>854</v>
      </c>
      <c r="J998" s="4" t="s">
        <v>469</v>
      </c>
      <c r="K998" s="4" t="s">
        <v>1936</v>
      </c>
      <c r="L998" s="4" t="s">
        <v>1937</v>
      </c>
      <c r="M998" s="4" t="s">
        <v>3030</v>
      </c>
      <c r="N998" s="4" t="s">
        <v>3030</v>
      </c>
      <c r="O998" s="4">
        <v>18</v>
      </c>
      <c r="P998" s="5">
        <v>1065</v>
      </c>
      <c r="Q998" s="6">
        <f t="shared" si="69"/>
        <v>565.78215525000007</v>
      </c>
      <c r="R998" s="7">
        <f t="shared" si="71"/>
        <v>248.94414831000003</v>
      </c>
      <c r="S998" s="5">
        <v>0</v>
      </c>
      <c r="T998" s="29">
        <f t="shared" si="70"/>
        <v>316.83800694000001</v>
      </c>
    </row>
    <row r="999" spans="1:20" x14ac:dyDescent="0.3">
      <c r="A999" s="28" t="s">
        <v>2032</v>
      </c>
      <c r="B999" s="4" t="s">
        <v>854</v>
      </c>
      <c r="C999" s="4" t="s">
        <v>469</v>
      </c>
      <c r="D999" s="4" t="s">
        <v>1936</v>
      </c>
      <c r="E999" s="4" t="s">
        <v>1937</v>
      </c>
      <c r="F999" s="22" t="s">
        <v>2906</v>
      </c>
      <c r="G999" s="4" t="s">
        <v>2031</v>
      </c>
      <c r="H999" s="4" t="s">
        <v>10</v>
      </c>
      <c r="I999" s="4" t="s">
        <v>1986</v>
      </c>
      <c r="J999" s="4" t="s">
        <v>1987</v>
      </c>
      <c r="K999" s="4" t="s">
        <v>1936</v>
      </c>
      <c r="L999" s="4" t="s">
        <v>1937</v>
      </c>
      <c r="M999" s="4" t="s">
        <v>3030</v>
      </c>
      <c r="N999" s="4" t="s">
        <v>3030</v>
      </c>
      <c r="O999" s="4">
        <v>12</v>
      </c>
      <c r="P999" s="5">
        <v>709</v>
      </c>
      <c r="Q999" s="6">
        <f t="shared" si="69"/>
        <v>376.65685265000002</v>
      </c>
      <c r="R999" s="7">
        <f t="shared" si="71"/>
        <v>165.72901516600001</v>
      </c>
      <c r="S999" s="5">
        <v>0</v>
      </c>
      <c r="T999" s="29">
        <f t="shared" si="70"/>
        <v>210.92783748400001</v>
      </c>
    </row>
    <row r="1000" spans="1:20" x14ac:dyDescent="0.3">
      <c r="A1000" s="28" t="s">
        <v>2032</v>
      </c>
      <c r="B1000" s="4" t="s">
        <v>854</v>
      </c>
      <c r="C1000" s="4" t="s">
        <v>469</v>
      </c>
      <c r="D1000" s="4" t="s">
        <v>1936</v>
      </c>
      <c r="E1000" s="4" t="s">
        <v>1937</v>
      </c>
      <c r="F1000" s="22" t="s">
        <v>2865</v>
      </c>
      <c r="G1000" s="4" t="s">
        <v>1961</v>
      </c>
      <c r="H1000" s="4" t="s">
        <v>48</v>
      </c>
      <c r="I1000" s="4" t="s">
        <v>854</v>
      </c>
      <c r="J1000" s="4" t="s">
        <v>469</v>
      </c>
      <c r="K1000" s="4" t="s">
        <v>1936</v>
      </c>
      <c r="L1000" s="4" t="s">
        <v>1937</v>
      </c>
      <c r="M1000" s="4" t="s">
        <v>3030</v>
      </c>
      <c r="N1000" s="4" t="s">
        <v>3030</v>
      </c>
      <c r="O1000" s="4">
        <v>9</v>
      </c>
      <c r="P1000" s="5">
        <v>534</v>
      </c>
      <c r="Q1000" s="6">
        <f t="shared" si="69"/>
        <v>283.68795390000002</v>
      </c>
      <c r="R1000" s="7">
        <f t="shared" si="71"/>
        <v>124.82269971600002</v>
      </c>
      <c r="S1000" s="5">
        <v>0</v>
      </c>
      <c r="T1000" s="29">
        <f t="shared" si="70"/>
        <v>158.86525418400001</v>
      </c>
    </row>
    <row r="1001" spans="1:20" x14ac:dyDescent="0.3">
      <c r="A1001" s="28" t="s">
        <v>2032</v>
      </c>
      <c r="B1001" s="4" t="s">
        <v>854</v>
      </c>
      <c r="C1001" s="4" t="s">
        <v>469</v>
      </c>
      <c r="D1001" s="4" t="s">
        <v>1936</v>
      </c>
      <c r="E1001" s="4" t="s">
        <v>1937</v>
      </c>
      <c r="F1001" s="22" t="s">
        <v>2865</v>
      </c>
      <c r="G1001" s="4" t="s">
        <v>1961</v>
      </c>
      <c r="H1001" s="4" t="s">
        <v>48</v>
      </c>
      <c r="I1001" s="4" t="s">
        <v>1986</v>
      </c>
      <c r="J1001" s="4" t="s">
        <v>1987</v>
      </c>
      <c r="K1001" s="4" t="s">
        <v>1936</v>
      </c>
      <c r="L1001" s="4" t="s">
        <v>1937</v>
      </c>
      <c r="M1001" s="4" t="s">
        <v>3030</v>
      </c>
      <c r="N1001" s="4" t="s">
        <v>3030</v>
      </c>
      <c r="O1001" s="4">
        <v>6</v>
      </c>
      <c r="P1001" s="5">
        <v>354</v>
      </c>
      <c r="Q1001" s="6">
        <f t="shared" si="69"/>
        <v>188.06280090000001</v>
      </c>
      <c r="R1001" s="7">
        <f t="shared" si="71"/>
        <v>82.747632396</v>
      </c>
      <c r="S1001" s="5">
        <v>0</v>
      </c>
      <c r="T1001" s="29">
        <f t="shared" si="70"/>
        <v>105.31516850400001</v>
      </c>
    </row>
    <row r="1002" spans="1:20" x14ac:dyDescent="0.3">
      <c r="A1002" s="28" t="s">
        <v>2032</v>
      </c>
      <c r="B1002" s="4" t="s">
        <v>854</v>
      </c>
      <c r="C1002" s="4" t="s">
        <v>469</v>
      </c>
      <c r="D1002" s="4" t="s">
        <v>1936</v>
      </c>
      <c r="E1002" s="4" t="s">
        <v>1937</v>
      </c>
      <c r="F1002" s="22" t="s">
        <v>2400</v>
      </c>
      <c r="G1002" s="4" t="s">
        <v>1959</v>
      </c>
      <c r="H1002" s="4" t="s">
        <v>48</v>
      </c>
      <c r="I1002" s="4" t="s">
        <v>1986</v>
      </c>
      <c r="J1002" s="4" t="s">
        <v>1987</v>
      </c>
      <c r="K1002" s="4" t="s">
        <v>1936</v>
      </c>
      <c r="L1002" s="4" t="s">
        <v>1937</v>
      </c>
      <c r="M1002" s="4" t="s">
        <v>3030</v>
      </c>
      <c r="N1002" s="4" t="s">
        <v>3030</v>
      </c>
      <c r="O1002" s="4">
        <v>12</v>
      </c>
      <c r="P1002" s="5">
        <v>709</v>
      </c>
      <c r="Q1002" s="6">
        <f t="shared" si="69"/>
        <v>376.65685265000002</v>
      </c>
      <c r="R1002" s="7">
        <f t="shared" si="71"/>
        <v>165.72901516600001</v>
      </c>
      <c r="S1002" s="5">
        <v>0</v>
      </c>
      <c r="T1002" s="29">
        <f t="shared" si="70"/>
        <v>210.92783748400001</v>
      </c>
    </row>
    <row r="1003" spans="1:20" x14ac:dyDescent="0.3">
      <c r="A1003" s="28" t="s">
        <v>2032</v>
      </c>
      <c r="B1003" s="4" t="s">
        <v>854</v>
      </c>
      <c r="C1003" s="4" t="s">
        <v>469</v>
      </c>
      <c r="D1003" s="4" t="s">
        <v>1936</v>
      </c>
      <c r="E1003" s="4" t="s">
        <v>1937</v>
      </c>
      <c r="F1003" s="22" t="s">
        <v>2400</v>
      </c>
      <c r="G1003" s="4" t="s">
        <v>1959</v>
      </c>
      <c r="H1003" s="4" t="s">
        <v>48</v>
      </c>
      <c r="I1003" s="4" t="s">
        <v>1934</v>
      </c>
      <c r="J1003" s="4" t="s">
        <v>1935</v>
      </c>
      <c r="K1003" s="4" t="s">
        <v>1936</v>
      </c>
      <c r="L1003" s="4" t="s">
        <v>1937</v>
      </c>
      <c r="M1003" s="4" t="s">
        <v>3030</v>
      </c>
      <c r="N1003" s="4" t="s">
        <v>3030</v>
      </c>
      <c r="O1003" s="4">
        <v>18</v>
      </c>
      <c r="P1003" s="5">
        <v>1065</v>
      </c>
      <c r="Q1003" s="6">
        <f t="shared" si="69"/>
        <v>565.78215525000007</v>
      </c>
      <c r="R1003" s="7">
        <f t="shared" si="71"/>
        <v>248.94414831000003</v>
      </c>
      <c r="S1003" s="5">
        <v>0</v>
      </c>
      <c r="T1003" s="29">
        <f t="shared" si="70"/>
        <v>316.83800694000001</v>
      </c>
    </row>
    <row r="1004" spans="1:20" x14ac:dyDescent="0.3">
      <c r="A1004" s="28" t="s">
        <v>426</v>
      </c>
      <c r="B1004" s="4" t="s">
        <v>32</v>
      </c>
      <c r="C1004" s="4" t="s">
        <v>30</v>
      </c>
      <c r="D1004" s="4" t="s">
        <v>364</v>
      </c>
      <c r="E1004" s="4" t="s">
        <v>206</v>
      </c>
      <c r="F1004" s="22" t="s">
        <v>2550</v>
      </c>
      <c r="G1004" s="4" t="s">
        <v>425</v>
      </c>
      <c r="H1004" s="4" t="s">
        <v>10</v>
      </c>
      <c r="I1004" s="4" t="s">
        <v>32</v>
      </c>
      <c r="J1004" s="4" t="s">
        <v>30</v>
      </c>
      <c r="K1004" s="4" t="s">
        <v>364</v>
      </c>
      <c r="L1004" s="4" t="s">
        <v>206</v>
      </c>
      <c r="M1004" s="4" t="s">
        <v>3030</v>
      </c>
      <c r="N1004" s="4" t="s">
        <v>3030</v>
      </c>
      <c r="O1004" s="4">
        <v>100</v>
      </c>
      <c r="P1004" s="5">
        <v>2</v>
      </c>
      <c r="Q1004" s="6">
        <f t="shared" si="69"/>
        <v>1.0625017000000001</v>
      </c>
      <c r="R1004" s="7">
        <f t="shared" si="71"/>
        <v>0.46750074800000002</v>
      </c>
      <c r="S1004" s="5">
        <v>0</v>
      </c>
      <c r="T1004" s="29">
        <f t="shared" si="70"/>
        <v>0.59500095200000014</v>
      </c>
    </row>
    <row r="1005" spans="1:20" x14ac:dyDescent="0.3">
      <c r="A1005" s="28" t="s">
        <v>164</v>
      </c>
      <c r="B1005" s="4" t="s">
        <v>165</v>
      </c>
      <c r="C1005" s="4" t="s">
        <v>163</v>
      </c>
      <c r="D1005" s="4" t="s">
        <v>142</v>
      </c>
      <c r="E1005" s="4" t="s">
        <v>178</v>
      </c>
      <c r="F1005" s="22" t="s">
        <v>2925</v>
      </c>
      <c r="G1005" s="4" t="s">
        <v>162</v>
      </c>
      <c r="H1005" s="4" t="s">
        <v>10</v>
      </c>
      <c r="I1005" s="4" t="s">
        <v>240</v>
      </c>
      <c r="J1005" s="4" t="s">
        <v>241</v>
      </c>
      <c r="K1005" s="4" t="s">
        <v>2071</v>
      </c>
      <c r="L1005" s="4" t="s">
        <v>3020</v>
      </c>
      <c r="M1005" s="4" t="s">
        <v>142</v>
      </c>
      <c r="N1005" s="4" t="s">
        <v>178</v>
      </c>
      <c r="O1005" s="4">
        <v>26.5</v>
      </c>
      <c r="P1005" s="5">
        <v>801</v>
      </c>
      <c r="Q1005" s="6">
        <f t="shared" si="69"/>
        <v>425.53193085000004</v>
      </c>
      <c r="R1005" s="7">
        <v>0</v>
      </c>
      <c r="S1005" s="7">
        <f>Q1005-R1005</f>
        <v>425.53193085000004</v>
      </c>
      <c r="T1005" s="29">
        <f t="shared" si="70"/>
        <v>0</v>
      </c>
    </row>
    <row r="1006" spans="1:20" x14ac:dyDescent="0.3">
      <c r="A1006" s="28" t="s">
        <v>164</v>
      </c>
      <c r="B1006" s="4" t="s">
        <v>165</v>
      </c>
      <c r="C1006" s="4" t="s">
        <v>163</v>
      </c>
      <c r="D1006" s="4" t="s">
        <v>142</v>
      </c>
      <c r="E1006" s="4" t="s">
        <v>178</v>
      </c>
      <c r="F1006" s="22" t="s">
        <v>2925</v>
      </c>
      <c r="G1006" s="4" t="s">
        <v>162</v>
      </c>
      <c r="H1006" s="4" t="s">
        <v>10</v>
      </c>
      <c r="I1006" s="4" t="s">
        <v>165</v>
      </c>
      <c r="J1006" s="4" t="s">
        <v>163</v>
      </c>
      <c r="K1006" s="4" t="s">
        <v>142</v>
      </c>
      <c r="L1006" s="4" t="s">
        <v>178</v>
      </c>
      <c r="M1006" s="4" t="s">
        <v>3030</v>
      </c>
      <c r="N1006" s="4" t="s">
        <v>3030</v>
      </c>
      <c r="O1006" s="4">
        <v>61</v>
      </c>
      <c r="P1006" s="5">
        <v>1841</v>
      </c>
      <c r="Q1006" s="6">
        <f t="shared" si="69"/>
        <v>978.03281485000014</v>
      </c>
      <c r="R1006" s="7">
        <f>Q1006*0.44</f>
        <v>430.33443853400007</v>
      </c>
      <c r="S1006" s="5">
        <v>0</v>
      </c>
      <c r="T1006" s="29">
        <f t="shared" si="70"/>
        <v>547.69837631600012</v>
      </c>
    </row>
    <row r="1007" spans="1:20" x14ac:dyDescent="0.3">
      <c r="A1007" s="28" t="s">
        <v>164</v>
      </c>
      <c r="B1007" s="4" t="s">
        <v>165</v>
      </c>
      <c r="C1007" s="4" t="s">
        <v>163</v>
      </c>
      <c r="D1007" s="4" t="s">
        <v>142</v>
      </c>
      <c r="E1007" s="4" t="s">
        <v>178</v>
      </c>
      <c r="F1007" s="22" t="s">
        <v>2503</v>
      </c>
      <c r="G1007" s="4" t="s">
        <v>166</v>
      </c>
      <c r="H1007" s="4" t="s">
        <v>54</v>
      </c>
      <c r="I1007" s="4" t="s">
        <v>240</v>
      </c>
      <c r="J1007" s="4" t="s">
        <v>241</v>
      </c>
      <c r="K1007" s="4" t="s">
        <v>2071</v>
      </c>
      <c r="L1007" s="4" t="s">
        <v>3020</v>
      </c>
      <c r="M1007" s="4" t="s">
        <v>142</v>
      </c>
      <c r="N1007" s="4" t="s">
        <v>178</v>
      </c>
      <c r="O1007" s="4">
        <v>2.5</v>
      </c>
      <c r="P1007" s="5">
        <v>75</v>
      </c>
      <c r="Q1007" s="6">
        <f t="shared" si="69"/>
        <v>39.843813750000002</v>
      </c>
      <c r="R1007" s="7">
        <v>0</v>
      </c>
      <c r="S1007" s="7">
        <f>Q1007-R1007</f>
        <v>39.843813750000002</v>
      </c>
      <c r="T1007" s="29">
        <f t="shared" si="70"/>
        <v>0</v>
      </c>
    </row>
    <row r="1008" spans="1:20" x14ac:dyDescent="0.3">
      <c r="A1008" s="28" t="s">
        <v>164</v>
      </c>
      <c r="B1008" s="4" t="s">
        <v>165</v>
      </c>
      <c r="C1008" s="4" t="s">
        <v>163</v>
      </c>
      <c r="D1008" s="4" t="s">
        <v>142</v>
      </c>
      <c r="E1008" s="4" t="s">
        <v>178</v>
      </c>
      <c r="F1008" s="22" t="s">
        <v>2503</v>
      </c>
      <c r="G1008" s="4" t="s">
        <v>166</v>
      </c>
      <c r="H1008" s="4" t="s">
        <v>54</v>
      </c>
      <c r="I1008" s="4" t="s">
        <v>165</v>
      </c>
      <c r="J1008" s="4" t="s">
        <v>163</v>
      </c>
      <c r="K1008" s="4" t="s">
        <v>142</v>
      </c>
      <c r="L1008" s="4" t="s">
        <v>178</v>
      </c>
      <c r="M1008" s="4" t="s">
        <v>3030</v>
      </c>
      <c r="N1008" s="4" t="s">
        <v>3030</v>
      </c>
      <c r="O1008" s="4">
        <v>2.5</v>
      </c>
      <c r="P1008" s="5">
        <v>75</v>
      </c>
      <c r="Q1008" s="6">
        <f t="shared" si="69"/>
        <v>39.843813750000002</v>
      </c>
      <c r="R1008" s="7">
        <f>Q1008*0.44</f>
        <v>17.531278050000001</v>
      </c>
      <c r="S1008" s="5">
        <v>0</v>
      </c>
      <c r="T1008" s="29">
        <f t="shared" si="70"/>
        <v>22.312535700000002</v>
      </c>
    </row>
    <row r="1009" spans="1:20" x14ac:dyDescent="0.3">
      <c r="A1009" s="28" t="s">
        <v>164</v>
      </c>
      <c r="B1009" s="4" t="s">
        <v>165</v>
      </c>
      <c r="C1009" s="4" t="s">
        <v>163</v>
      </c>
      <c r="D1009" s="4" t="s">
        <v>142</v>
      </c>
      <c r="E1009" s="4" t="s">
        <v>178</v>
      </c>
      <c r="F1009" s="22" t="s">
        <v>2445</v>
      </c>
      <c r="G1009" s="4" t="s">
        <v>167</v>
      </c>
      <c r="H1009" s="4" t="s">
        <v>54</v>
      </c>
      <c r="I1009" s="4" t="s">
        <v>240</v>
      </c>
      <c r="J1009" s="4" t="s">
        <v>241</v>
      </c>
      <c r="K1009" s="4" t="s">
        <v>2071</v>
      </c>
      <c r="L1009" s="4" t="s">
        <v>3020</v>
      </c>
      <c r="M1009" s="4" t="s">
        <v>142</v>
      </c>
      <c r="N1009" s="4" t="s">
        <v>178</v>
      </c>
      <c r="O1009" s="4">
        <v>2.5</v>
      </c>
      <c r="P1009" s="5">
        <v>75</v>
      </c>
      <c r="Q1009" s="6">
        <f t="shared" si="69"/>
        <v>39.843813750000002</v>
      </c>
      <c r="R1009" s="7">
        <v>0</v>
      </c>
      <c r="S1009" s="7">
        <f>Q1009-R1009</f>
        <v>39.843813750000002</v>
      </c>
      <c r="T1009" s="29">
        <f t="shared" si="70"/>
        <v>0</v>
      </c>
    </row>
    <row r="1010" spans="1:20" x14ac:dyDescent="0.3">
      <c r="A1010" s="28" t="s">
        <v>164</v>
      </c>
      <c r="B1010" s="4" t="s">
        <v>165</v>
      </c>
      <c r="C1010" s="4" t="s">
        <v>163</v>
      </c>
      <c r="D1010" s="4" t="s">
        <v>142</v>
      </c>
      <c r="E1010" s="4" t="s">
        <v>178</v>
      </c>
      <c r="F1010" s="22" t="s">
        <v>2445</v>
      </c>
      <c r="G1010" s="4" t="s">
        <v>167</v>
      </c>
      <c r="H1010" s="4" t="s">
        <v>54</v>
      </c>
      <c r="I1010" s="4" t="s">
        <v>165</v>
      </c>
      <c r="J1010" s="4" t="s">
        <v>163</v>
      </c>
      <c r="K1010" s="4" t="s">
        <v>142</v>
      </c>
      <c r="L1010" s="4" t="s">
        <v>178</v>
      </c>
      <c r="M1010" s="4" t="s">
        <v>3030</v>
      </c>
      <c r="N1010" s="4" t="s">
        <v>3030</v>
      </c>
      <c r="O1010" s="4">
        <v>2.5</v>
      </c>
      <c r="P1010" s="5">
        <v>75</v>
      </c>
      <c r="Q1010" s="6">
        <f t="shared" si="69"/>
        <v>39.843813750000002</v>
      </c>
      <c r="R1010" s="7">
        <f>Q1010*0.44</f>
        <v>17.531278050000001</v>
      </c>
      <c r="S1010" s="5">
        <v>0</v>
      </c>
      <c r="T1010" s="29">
        <f t="shared" si="70"/>
        <v>22.312535700000002</v>
      </c>
    </row>
    <row r="1011" spans="1:20" x14ac:dyDescent="0.3">
      <c r="A1011" s="28" t="s">
        <v>164</v>
      </c>
      <c r="B1011" s="4" t="s">
        <v>165</v>
      </c>
      <c r="C1011" s="4" t="s">
        <v>163</v>
      </c>
      <c r="D1011" s="4" t="s">
        <v>142</v>
      </c>
      <c r="E1011" s="4" t="s">
        <v>178</v>
      </c>
      <c r="F1011" s="22" t="s">
        <v>2800</v>
      </c>
      <c r="G1011" s="4" t="s">
        <v>168</v>
      </c>
      <c r="H1011" s="4" t="s">
        <v>54</v>
      </c>
      <c r="I1011" s="4" t="s">
        <v>240</v>
      </c>
      <c r="J1011" s="4" t="s">
        <v>241</v>
      </c>
      <c r="K1011" s="4" t="s">
        <v>2071</v>
      </c>
      <c r="L1011" s="4" t="s">
        <v>3020</v>
      </c>
      <c r="M1011" s="4" t="s">
        <v>142</v>
      </c>
      <c r="N1011" s="4" t="s">
        <v>178</v>
      </c>
      <c r="O1011" s="4">
        <v>1.5</v>
      </c>
      <c r="P1011" s="5">
        <v>45</v>
      </c>
      <c r="Q1011" s="6">
        <f t="shared" si="69"/>
        <v>23.906288250000003</v>
      </c>
      <c r="R1011" s="7">
        <v>0</v>
      </c>
      <c r="S1011" s="7">
        <f>Q1011-R1011</f>
        <v>23.906288250000003</v>
      </c>
      <c r="T1011" s="29">
        <f t="shared" si="70"/>
        <v>0</v>
      </c>
    </row>
    <row r="1012" spans="1:20" x14ac:dyDescent="0.3">
      <c r="A1012" s="28" t="s">
        <v>164</v>
      </c>
      <c r="B1012" s="4" t="s">
        <v>165</v>
      </c>
      <c r="C1012" s="4" t="s">
        <v>163</v>
      </c>
      <c r="D1012" s="4" t="s">
        <v>142</v>
      </c>
      <c r="E1012" s="4" t="s">
        <v>178</v>
      </c>
      <c r="F1012" s="22" t="s">
        <v>2800</v>
      </c>
      <c r="G1012" s="4" t="s">
        <v>168</v>
      </c>
      <c r="H1012" s="4" t="s">
        <v>54</v>
      </c>
      <c r="I1012" s="4" t="s">
        <v>165</v>
      </c>
      <c r="J1012" s="4" t="s">
        <v>163</v>
      </c>
      <c r="K1012" s="4" t="s">
        <v>142</v>
      </c>
      <c r="L1012" s="4" t="s">
        <v>178</v>
      </c>
      <c r="M1012" s="4" t="s">
        <v>3030</v>
      </c>
      <c r="N1012" s="4" t="s">
        <v>3030</v>
      </c>
      <c r="O1012" s="4">
        <v>1</v>
      </c>
      <c r="P1012" s="5">
        <v>30</v>
      </c>
      <c r="Q1012" s="6">
        <f t="shared" si="69"/>
        <v>15.937525500000001</v>
      </c>
      <c r="R1012" s="7">
        <f>Q1012*0.44</f>
        <v>7.0125112200000004</v>
      </c>
      <c r="S1012" s="5">
        <v>0</v>
      </c>
      <c r="T1012" s="29">
        <f t="shared" si="70"/>
        <v>8.925014280000001</v>
      </c>
    </row>
    <row r="1013" spans="1:20" x14ac:dyDescent="0.3">
      <c r="A1013" s="28" t="s">
        <v>1214</v>
      </c>
      <c r="B1013" s="4" t="s">
        <v>192</v>
      </c>
      <c r="C1013" s="4" t="s">
        <v>190</v>
      </c>
      <c r="D1013" s="4" t="s">
        <v>995</v>
      </c>
      <c r="E1013" s="4" t="s">
        <v>3037</v>
      </c>
      <c r="F1013" s="22" t="s">
        <v>2748</v>
      </c>
      <c r="G1013" s="4" t="s">
        <v>1213</v>
      </c>
      <c r="H1013" s="4" t="s">
        <v>10</v>
      </c>
      <c r="I1013" s="4" t="s">
        <v>192</v>
      </c>
      <c r="J1013" s="4" t="s">
        <v>190</v>
      </c>
      <c r="K1013" s="4" t="s">
        <v>995</v>
      </c>
      <c r="L1013" s="4" t="s">
        <v>3037</v>
      </c>
      <c r="M1013" s="4" t="s">
        <v>3030</v>
      </c>
      <c r="N1013" s="4" t="s">
        <v>3030</v>
      </c>
      <c r="O1013" s="4">
        <v>50</v>
      </c>
      <c r="P1013" s="5">
        <v>0</v>
      </c>
      <c r="Q1013" s="6">
        <f t="shared" si="69"/>
        <v>0</v>
      </c>
      <c r="R1013" s="7">
        <f>Q1013*0.44</f>
        <v>0</v>
      </c>
      <c r="S1013" s="5">
        <v>0</v>
      </c>
      <c r="T1013" s="29">
        <f t="shared" si="70"/>
        <v>0</v>
      </c>
    </row>
    <row r="1014" spans="1:20" x14ac:dyDescent="0.3">
      <c r="A1014" s="28" t="s">
        <v>1214</v>
      </c>
      <c r="B1014" s="4" t="s">
        <v>192</v>
      </c>
      <c r="C1014" s="4" t="s">
        <v>190</v>
      </c>
      <c r="D1014" s="4" t="s">
        <v>995</v>
      </c>
      <c r="E1014" s="4" t="s">
        <v>3037</v>
      </c>
      <c r="F1014" s="22" t="s">
        <v>2748</v>
      </c>
      <c r="G1014" s="4" t="s">
        <v>1213</v>
      </c>
      <c r="H1014" s="4" t="s">
        <v>10</v>
      </c>
      <c r="I1014" s="4" t="s">
        <v>82</v>
      </c>
      <c r="J1014" s="4" t="s">
        <v>83</v>
      </c>
      <c r="K1014" s="4" t="s">
        <v>2071</v>
      </c>
      <c r="L1014" s="4" t="s">
        <v>3020</v>
      </c>
      <c r="M1014" s="4" t="s">
        <v>995</v>
      </c>
      <c r="N1014" s="4" t="s">
        <v>3027</v>
      </c>
      <c r="O1014" s="4">
        <v>50</v>
      </c>
      <c r="P1014" s="5">
        <v>0</v>
      </c>
      <c r="Q1014" s="6">
        <f t="shared" si="69"/>
        <v>0</v>
      </c>
      <c r="R1014" s="7">
        <v>0</v>
      </c>
      <c r="S1014" s="7">
        <f>Q1014-R1014</f>
        <v>0</v>
      </c>
      <c r="T1014" s="29">
        <f t="shared" si="70"/>
        <v>0</v>
      </c>
    </row>
    <row r="1015" spans="1:20" x14ac:dyDescent="0.3">
      <c r="A1015" s="28" t="s">
        <v>1560</v>
      </c>
      <c r="B1015" s="4" t="s">
        <v>161</v>
      </c>
      <c r="C1015" s="4" t="s">
        <v>80</v>
      </c>
      <c r="D1015" s="4" t="s">
        <v>1316</v>
      </c>
      <c r="E1015" s="4" t="s">
        <v>150</v>
      </c>
      <c r="F1015" s="22" t="s">
        <v>2728</v>
      </c>
      <c r="G1015" s="4" t="s">
        <v>79</v>
      </c>
      <c r="H1015" s="4" t="s">
        <v>48</v>
      </c>
      <c r="I1015" s="4" t="s">
        <v>161</v>
      </c>
      <c r="J1015" s="4" t="s">
        <v>80</v>
      </c>
      <c r="K1015" s="4" t="s">
        <v>1316</v>
      </c>
      <c r="L1015" s="4" t="s">
        <v>150</v>
      </c>
      <c r="M1015" s="4" t="s">
        <v>3030</v>
      </c>
      <c r="N1015" s="4" t="s">
        <v>3030</v>
      </c>
      <c r="O1015" s="4">
        <v>10</v>
      </c>
      <c r="P1015" s="5">
        <v>0</v>
      </c>
      <c r="Q1015" s="6">
        <f t="shared" si="69"/>
        <v>0</v>
      </c>
      <c r="R1015" s="7">
        <f>Q1015*0.44</f>
        <v>0</v>
      </c>
      <c r="S1015" s="5">
        <v>0</v>
      </c>
      <c r="T1015" s="29">
        <f t="shared" si="70"/>
        <v>0</v>
      </c>
    </row>
    <row r="1016" spans="1:20" x14ac:dyDescent="0.3">
      <c r="A1016" s="28" t="s">
        <v>1560</v>
      </c>
      <c r="B1016" s="4" t="s">
        <v>161</v>
      </c>
      <c r="C1016" s="4" t="s">
        <v>80</v>
      </c>
      <c r="D1016" s="4" t="s">
        <v>1316</v>
      </c>
      <c r="E1016" s="4" t="s">
        <v>150</v>
      </c>
      <c r="F1016" s="22" t="s">
        <v>2728</v>
      </c>
      <c r="G1016" s="4" t="s">
        <v>79</v>
      </c>
      <c r="H1016" s="4" t="s">
        <v>48</v>
      </c>
      <c r="I1016" s="4" t="s">
        <v>82</v>
      </c>
      <c r="J1016" s="4" t="s">
        <v>83</v>
      </c>
      <c r="K1016" s="4" t="s">
        <v>2071</v>
      </c>
      <c r="L1016" s="4" t="s">
        <v>3020</v>
      </c>
      <c r="M1016" s="4" t="s">
        <v>1316</v>
      </c>
      <c r="N1016" s="4" t="s">
        <v>150</v>
      </c>
      <c r="O1016" s="4">
        <v>10</v>
      </c>
      <c r="P1016" s="5">
        <v>0</v>
      </c>
      <c r="Q1016" s="6">
        <f t="shared" si="69"/>
        <v>0</v>
      </c>
      <c r="R1016" s="7">
        <v>0</v>
      </c>
      <c r="S1016" s="7">
        <f>Q1016-R1016</f>
        <v>0</v>
      </c>
      <c r="T1016" s="29">
        <f t="shared" si="70"/>
        <v>0</v>
      </c>
    </row>
    <row r="1017" spans="1:20" x14ac:dyDescent="0.3">
      <c r="A1017" s="28" t="s">
        <v>1560</v>
      </c>
      <c r="B1017" s="4" t="s">
        <v>161</v>
      </c>
      <c r="C1017" s="4" t="s">
        <v>80</v>
      </c>
      <c r="D1017" s="4" t="s">
        <v>1316</v>
      </c>
      <c r="E1017" s="4" t="s">
        <v>150</v>
      </c>
      <c r="F1017" s="22" t="s">
        <v>2724</v>
      </c>
      <c r="G1017" s="4" t="s">
        <v>1552</v>
      </c>
      <c r="H1017" s="4" t="s">
        <v>48</v>
      </c>
      <c r="I1017" s="4" t="s">
        <v>161</v>
      </c>
      <c r="J1017" s="4" t="s">
        <v>80</v>
      </c>
      <c r="K1017" s="4" t="s">
        <v>1316</v>
      </c>
      <c r="L1017" s="4" t="s">
        <v>150</v>
      </c>
      <c r="M1017" s="4" t="s">
        <v>3030</v>
      </c>
      <c r="N1017" s="4" t="s">
        <v>3030</v>
      </c>
      <c r="O1017" s="4">
        <v>20</v>
      </c>
      <c r="P1017" s="5">
        <v>0</v>
      </c>
      <c r="Q1017" s="6">
        <f t="shared" si="69"/>
        <v>0</v>
      </c>
      <c r="R1017" s="7">
        <f>Q1017*0.44</f>
        <v>0</v>
      </c>
      <c r="S1017" s="5">
        <v>0</v>
      </c>
      <c r="T1017" s="29">
        <f t="shared" si="70"/>
        <v>0</v>
      </c>
    </row>
    <row r="1018" spans="1:20" x14ac:dyDescent="0.3">
      <c r="A1018" s="28" t="s">
        <v>1560</v>
      </c>
      <c r="B1018" s="4" t="s">
        <v>161</v>
      </c>
      <c r="C1018" s="4" t="s">
        <v>80</v>
      </c>
      <c r="D1018" s="4" t="s">
        <v>1316</v>
      </c>
      <c r="E1018" s="4" t="s">
        <v>150</v>
      </c>
      <c r="F1018" s="22" t="s">
        <v>2708</v>
      </c>
      <c r="G1018" s="4" t="s">
        <v>1553</v>
      </c>
      <c r="H1018" s="4" t="s">
        <v>28</v>
      </c>
      <c r="I1018" s="4" t="s">
        <v>161</v>
      </c>
      <c r="J1018" s="4" t="s">
        <v>80</v>
      </c>
      <c r="K1018" s="4" t="s">
        <v>1316</v>
      </c>
      <c r="L1018" s="4" t="s">
        <v>150</v>
      </c>
      <c r="M1018" s="4" t="s">
        <v>3030</v>
      </c>
      <c r="N1018" s="4" t="s">
        <v>3030</v>
      </c>
      <c r="O1018" s="4">
        <v>20</v>
      </c>
      <c r="P1018" s="5">
        <v>0</v>
      </c>
      <c r="Q1018" s="6">
        <f t="shared" si="69"/>
        <v>0</v>
      </c>
      <c r="R1018" s="7">
        <f>Q1018*0.44</f>
        <v>0</v>
      </c>
      <c r="S1018" s="5">
        <v>0</v>
      </c>
      <c r="T1018" s="29">
        <f t="shared" si="70"/>
        <v>0</v>
      </c>
    </row>
    <row r="1019" spans="1:20" x14ac:dyDescent="0.3">
      <c r="A1019" s="28" t="s">
        <v>1560</v>
      </c>
      <c r="B1019" s="4" t="s">
        <v>161</v>
      </c>
      <c r="C1019" s="4" t="s">
        <v>80</v>
      </c>
      <c r="D1019" s="4" t="s">
        <v>1316</v>
      </c>
      <c r="E1019" s="4" t="s">
        <v>150</v>
      </c>
      <c r="F1019" s="22" t="s">
        <v>2980</v>
      </c>
      <c r="G1019" s="4" t="s">
        <v>159</v>
      </c>
      <c r="H1019" s="4" t="s">
        <v>10</v>
      </c>
      <c r="I1019" s="4" t="s">
        <v>161</v>
      </c>
      <c r="J1019" s="4" t="s">
        <v>80</v>
      </c>
      <c r="K1019" s="4" t="s">
        <v>1316</v>
      </c>
      <c r="L1019" s="4" t="s">
        <v>150</v>
      </c>
      <c r="M1019" s="4" t="s">
        <v>3030</v>
      </c>
      <c r="N1019" s="4" t="s">
        <v>3030</v>
      </c>
      <c r="O1019" s="4">
        <v>20</v>
      </c>
      <c r="P1019" s="5">
        <v>0</v>
      </c>
      <c r="Q1019" s="6">
        <f t="shared" si="69"/>
        <v>0</v>
      </c>
      <c r="R1019" s="7">
        <f>Q1019*0.44</f>
        <v>0</v>
      </c>
      <c r="S1019" s="5">
        <v>0</v>
      </c>
      <c r="T1019" s="29">
        <f t="shared" si="70"/>
        <v>0</v>
      </c>
    </row>
    <row r="1020" spans="1:20" x14ac:dyDescent="0.3">
      <c r="A1020" s="28" t="s">
        <v>1560</v>
      </c>
      <c r="B1020" s="4" t="s">
        <v>161</v>
      </c>
      <c r="C1020" s="4" t="s">
        <v>80</v>
      </c>
      <c r="D1020" s="4" t="s">
        <v>1316</v>
      </c>
      <c r="E1020" s="4" t="s">
        <v>150</v>
      </c>
      <c r="F1020" s="22" t="s">
        <v>2654</v>
      </c>
      <c r="G1020" s="4" t="s">
        <v>1554</v>
      </c>
      <c r="H1020" s="4" t="s">
        <v>48</v>
      </c>
      <c r="I1020" s="4" t="s">
        <v>161</v>
      </c>
      <c r="J1020" s="4" t="s">
        <v>80</v>
      </c>
      <c r="K1020" s="4" t="s">
        <v>1316</v>
      </c>
      <c r="L1020" s="4" t="s">
        <v>150</v>
      </c>
      <c r="M1020" s="4" t="s">
        <v>3030</v>
      </c>
      <c r="N1020" s="4" t="s">
        <v>3030</v>
      </c>
      <c r="O1020" s="4">
        <v>10</v>
      </c>
      <c r="P1020" s="5">
        <v>0</v>
      </c>
      <c r="Q1020" s="6">
        <f t="shared" si="69"/>
        <v>0</v>
      </c>
      <c r="R1020" s="7">
        <f>Q1020*0.44</f>
        <v>0</v>
      </c>
      <c r="S1020" s="5">
        <v>0</v>
      </c>
      <c r="T1020" s="29">
        <f t="shared" si="70"/>
        <v>0</v>
      </c>
    </row>
    <row r="1021" spans="1:20" x14ac:dyDescent="0.3">
      <c r="A1021" s="28" t="s">
        <v>1560</v>
      </c>
      <c r="B1021" s="4" t="s">
        <v>161</v>
      </c>
      <c r="C1021" s="4" t="s">
        <v>80</v>
      </c>
      <c r="D1021" s="4" t="s">
        <v>1316</v>
      </c>
      <c r="E1021" s="4" t="s">
        <v>150</v>
      </c>
      <c r="F1021" s="22" t="s">
        <v>2654</v>
      </c>
      <c r="G1021" s="4" t="s">
        <v>1554</v>
      </c>
      <c r="H1021" s="4" t="s">
        <v>48</v>
      </c>
      <c r="I1021" s="4" t="s">
        <v>82</v>
      </c>
      <c r="J1021" s="4" t="s">
        <v>83</v>
      </c>
      <c r="K1021" s="4" t="s">
        <v>2071</v>
      </c>
      <c r="L1021" s="4" t="s">
        <v>3020</v>
      </c>
      <c r="M1021" s="4" t="s">
        <v>1316</v>
      </c>
      <c r="N1021" s="4" t="s">
        <v>150</v>
      </c>
      <c r="O1021" s="4">
        <v>10</v>
      </c>
      <c r="P1021" s="5">
        <v>0</v>
      </c>
      <c r="Q1021" s="6">
        <f t="shared" si="69"/>
        <v>0</v>
      </c>
      <c r="R1021" s="7">
        <v>0</v>
      </c>
      <c r="S1021" s="7">
        <f>Q1021-R1021</f>
        <v>0</v>
      </c>
      <c r="T1021" s="29">
        <f t="shared" si="70"/>
        <v>0</v>
      </c>
    </row>
    <row r="1022" spans="1:20" x14ac:dyDescent="0.3">
      <c r="A1022" s="28" t="s">
        <v>2266</v>
      </c>
      <c r="B1022" s="4" t="s">
        <v>2267</v>
      </c>
      <c r="C1022" s="4" t="s">
        <v>2265</v>
      </c>
      <c r="D1022" s="4" t="s">
        <v>2262</v>
      </c>
      <c r="E1022" s="4" t="s">
        <v>3032</v>
      </c>
      <c r="F1022" s="22" t="s">
        <v>3016</v>
      </c>
      <c r="G1022" s="4" t="s">
        <v>2264</v>
      </c>
      <c r="H1022" s="4" t="s">
        <v>10</v>
      </c>
      <c r="I1022" s="4" t="s">
        <v>2267</v>
      </c>
      <c r="J1022" s="4" t="s">
        <v>2265</v>
      </c>
      <c r="K1022" s="4" t="s">
        <v>2262</v>
      </c>
      <c r="L1022" s="4" t="s">
        <v>3032</v>
      </c>
      <c r="M1022" s="4" t="s">
        <v>3030</v>
      </c>
      <c r="N1022" s="4" t="s">
        <v>3030</v>
      </c>
      <c r="O1022" s="4">
        <v>100</v>
      </c>
      <c r="P1022" s="5">
        <v>0</v>
      </c>
      <c r="Q1022" s="6">
        <f t="shared" si="69"/>
        <v>0</v>
      </c>
      <c r="R1022" s="7">
        <f t="shared" ref="R1022:R1067" si="72">Q1022*0.44</f>
        <v>0</v>
      </c>
      <c r="S1022" s="5">
        <v>0</v>
      </c>
      <c r="T1022" s="29">
        <f t="shared" si="70"/>
        <v>0</v>
      </c>
    </row>
    <row r="1023" spans="1:20" x14ac:dyDescent="0.3">
      <c r="A1023" s="28" t="s">
        <v>1803</v>
      </c>
      <c r="B1023" s="4" t="s">
        <v>200</v>
      </c>
      <c r="C1023" s="4" t="s">
        <v>198</v>
      </c>
      <c r="D1023" s="4" t="s">
        <v>1316</v>
      </c>
      <c r="E1023" s="4" t="s">
        <v>150</v>
      </c>
      <c r="F1023" s="22" t="s">
        <v>2512</v>
      </c>
      <c r="G1023" s="4" t="s">
        <v>1802</v>
      </c>
      <c r="H1023" s="4" t="s">
        <v>10</v>
      </c>
      <c r="I1023" s="4" t="s">
        <v>200</v>
      </c>
      <c r="J1023" s="4" t="s">
        <v>198</v>
      </c>
      <c r="K1023" s="4" t="s">
        <v>1316</v>
      </c>
      <c r="L1023" s="4" t="s">
        <v>150</v>
      </c>
      <c r="M1023" s="4" t="s">
        <v>3030</v>
      </c>
      <c r="N1023" s="4" t="s">
        <v>3030</v>
      </c>
      <c r="O1023" s="4">
        <v>50</v>
      </c>
      <c r="P1023" s="5">
        <v>91349</v>
      </c>
      <c r="Q1023" s="6">
        <f t="shared" si="69"/>
        <v>48529.233896650003</v>
      </c>
      <c r="R1023" s="7">
        <f t="shared" si="72"/>
        <v>21352.862914526002</v>
      </c>
      <c r="S1023" s="5">
        <v>0</v>
      </c>
      <c r="T1023" s="29">
        <f t="shared" si="70"/>
        <v>27176.370982124001</v>
      </c>
    </row>
    <row r="1024" spans="1:20" x14ac:dyDescent="0.3">
      <c r="A1024" s="28" t="s">
        <v>1803</v>
      </c>
      <c r="B1024" s="4" t="s">
        <v>200</v>
      </c>
      <c r="C1024" s="4" t="s">
        <v>198</v>
      </c>
      <c r="D1024" s="4" t="s">
        <v>1316</v>
      </c>
      <c r="E1024" s="4" t="s">
        <v>150</v>
      </c>
      <c r="F1024" s="22" t="s">
        <v>2443</v>
      </c>
      <c r="G1024" s="4" t="s">
        <v>1805</v>
      </c>
      <c r="H1024" s="4" t="s">
        <v>28</v>
      </c>
      <c r="I1024" s="4" t="s">
        <v>200</v>
      </c>
      <c r="J1024" s="4" t="s">
        <v>198</v>
      </c>
      <c r="K1024" s="4" t="s">
        <v>1316</v>
      </c>
      <c r="L1024" s="4" t="s">
        <v>150</v>
      </c>
      <c r="M1024" s="4" t="s">
        <v>3030</v>
      </c>
      <c r="N1024" s="4" t="s">
        <v>3030</v>
      </c>
      <c r="O1024" s="4">
        <v>5</v>
      </c>
      <c r="P1024" s="5">
        <v>9135</v>
      </c>
      <c r="Q1024" s="6">
        <f t="shared" si="69"/>
        <v>4852.9765147500002</v>
      </c>
      <c r="R1024" s="7">
        <f t="shared" si="72"/>
        <v>2135.3096664899999</v>
      </c>
      <c r="S1024" s="5">
        <v>0</v>
      </c>
      <c r="T1024" s="29">
        <f t="shared" si="70"/>
        <v>2717.6668482600003</v>
      </c>
    </row>
    <row r="1025" spans="1:20" x14ac:dyDescent="0.3">
      <c r="A1025" s="28" t="s">
        <v>1803</v>
      </c>
      <c r="B1025" s="4" t="s">
        <v>200</v>
      </c>
      <c r="C1025" s="4" t="s">
        <v>198</v>
      </c>
      <c r="D1025" s="4" t="s">
        <v>1316</v>
      </c>
      <c r="E1025" s="4" t="s">
        <v>150</v>
      </c>
      <c r="F1025" s="22" t="s">
        <v>2770</v>
      </c>
      <c r="G1025" s="4" t="s">
        <v>1804</v>
      </c>
      <c r="H1025" s="4" t="s">
        <v>28</v>
      </c>
      <c r="I1025" s="4" t="s">
        <v>200</v>
      </c>
      <c r="J1025" s="4" t="s">
        <v>198</v>
      </c>
      <c r="K1025" s="4" t="s">
        <v>1316</v>
      </c>
      <c r="L1025" s="4" t="s">
        <v>150</v>
      </c>
      <c r="M1025" s="4" t="s">
        <v>3030</v>
      </c>
      <c r="N1025" s="4" t="s">
        <v>3030</v>
      </c>
      <c r="O1025" s="4">
        <v>45</v>
      </c>
      <c r="P1025" s="5">
        <v>82215</v>
      </c>
      <c r="Q1025" s="6">
        <f t="shared" si="69"/>
        <v>43676.788632750002</v>
      </c>
      <c r="R1025" s="7">
        <f t="shared" si="72"/>
        <v>19217.78699841</v>
      </c>
      <c r="S1025" s="5">
        <v>0</v>
      </c>
      <c r="T1025" s="29">
        <f t="shared" si="70"/>
        <v>24459.001634340002</v>
      </c>
    </row>
    <row r="1026" spans="1:20" x14ac:dyDescent="0.3">
      <c r="A1026" s="28" t="s">
        <v>1703</v>
      </c>
      <c r="B1026" s="4" t="s">
        <v>19</v>
      </c>
      <c r="C1026" s="4" t="s">
        <v>20</v>
      </c>
      <c r="D1026" s="4" t="s">
        <v>1316</v>
      </c>
      <c r="E1026" s="4" t="s">
        <v>150</v>
      </c>
      <c r="F1026" s="22" t="s">
        <v>2928</v>
      </c>
      <c r="G1026" s="4" t="s">
        <v>1623</v>
      </c>
      <c r="H1026" s="4" t="s">
        <v>10</v>
      </c>
      <c r="I1026" s="4" t="s">
        <v>19</v>
      </c>
      <c r="J1026" s="4" t="s">
        <v>20</v>
      </c>
      <c r="K1026" s="4" t="s">
        <v>1316</v>
      </c>
      <c r="L1026" s="4" t="s">
        <v>150</v>
      </c>
      <c r="M1026" s="4" t="s">
        <v>3030</v>
      </c>
      <c r="N1026" s="4" t="s">
        <v>3030</v>
      </c>
      <c r="O1026" s="4">
        <v>25</v>
      </c>
      <c r="P1026" s="5">
        <v>666</v>
      </c>
      <c r="Q1026" s="6">
        <f t="shared" si="69"/>
        <v>353.81306610000001</v>
      </c>
      <c r="R1026" s="7">
        <f t="shared" si="72"/>
        <v>155.677749084</v>
      </c>
      <c r="S1026" s="5">
        <v>0</v>
      </c>
      <c r="T1026" s="29">
        <f t="shared" si="70"/>
        <v>198.13531701600002</v>
      </c>
    </row>
    <row r="1027" spans="1:20" x14ac:dyDescent="0.3">
      <c r="A1027" s="28" t="s">
        <v>1703</v>
      </c>
      <c r="B1027" s="4" t="s">
        <v>19</v>
      </c>
      <c r="C1027" s="4" t="s">
        <v>20</v>
      </c>
      <c r="D1027" s="4" t="s">
        <v>1316</v>
      </c>
      <c r="E1027" s="4" t="s">
        <v>150</v>
      </c>
      <c r="F1027" s="22" t="s">
        <v>2928</v>
      </c>
      <c r="G1027" s="4" t="s">
        <v>1623</v>
      </c>
      <c r="H1027" s="4" t="s">
        <v>10</v>
      </c>
      <c r="I1027" s="4" t="s">
        <v>1629</v>
      </c>
      <c r="J1027" s="4" t="s">
        <v>1630</v>
      </c>
      <c r="K1027" s="4" t="s">
        <v>1316</v>
      </c>
      <c r="L1027" s="4" t="s">
        <v>150</v>
      </c>
      <c r="M1027" s="4" t="s">
        <v>3030</v>
      </c>
      <c r="N1027" s="4" t="s">
        <v>3030</v>
      </c>
      <c r="O1027" s="4">
        <v>25</v>
      </c>
      <c r="P1027" s="5">
        <v>666</v>
      </c>
      <c r="Q1027" s="6">
        <f t="shared" si="69"/>
        <v>353.81306610000001</v>
      </c>
      <c r="R1027" s="7">
        <f t="shared" si="72"/>
        <v>155.677749084</v>
      </c>
      <c r="S1027" s="5">
        <v>0</v>
      </c>
      <c r="T1027" s="29">
        <f t="shared" si="70"/>
        <v>198.13531701600002</v>
      </c>
    </row>
    <row r="1028" spans="1:20" x14ac:dyDescent="0.3">
      <c r="A1028" s="28" t="s">
        <v>1703</v>
      </c>
      <c r="B1028" s="4" t="s">
        <v>19</v>
      </c>
      <c r="C1028" s="4" t="s">
        <v>20</v>
      </c>
      <c r="D1028" s="4" t="s">
        <v>1316</v>
      </c>
      <c r="E1028" s="4" t="s">
        <v>150</v>
      </c>
      <c r="F1028" s="22" t="s">
        <v>2408</v>
      </c>
      <c r="G1028" s="4" t="s">
        <v>1615</v>
      </c>
      <c r="H1028" s="4" t="s">
        <v>28</v>
      </c>
      <c r="I1028" s="4" t="s">
        <v>19</v>
      </c>
      <c r="J1028" s="4" t="s">
        <v>20</v>
      </c>
      <c r="K1028" s="4" t="s">
        <v>1316</v>
      </c>
      <c r="L1028" s="4" t="s">
        <v>150</v>
      </c>
      <c r="M1028" s="4" t="s">
        <v>3030</v>
      </c>
      <c r="N1028" s="4" t="s">
        <v>3030</v>
      </c>
      <c r="O1028" s="4">
        <v>25</v>
      </c>
      <c r="P1028" s="5">
        <v>666</v>
      </c>
      <c r="Q1028" s="6">
        <f t="shared" ref="Q1028:Q1091" si="73">P1028*$Q$2</f>
        <v>353.81306610000001</v>
      </c>
      <c r="R1028" s="7">
        <f t="shared" si="72"/>
        <v>155.677749084</v>
      </c>
      <c r="S1028" s="5">
        <v>0</v>
      </c>
      <c r="T1028" s="29">
        <f t="shared" ref="T1028:T1091" si="74">Q1028-R1028-S1028</f>
        <v>198.13531701600002</v>
      </c>
    </row>
    <row r="1029" spans="1:20" x14ac:dyDescent="0.3">
      <c r="A1029" s="28" t="s">
        <v>1703</v>
      </c>
      <c r="B1029" s="4" t="s">
        <v>19</v>
      </c>
      <c r="C1029" s="4" t="s">
        <v>20</v>
      </c>
      <c r="D1029" s="4" t="s">
        <v>1316</v>
      </c>
      <c r="E1029" s="4" t="s">
        <v>150</v>
      </c>
      <c r="F1029" s="22" t="s">
        <v>2408</v>
      </c>
      <c r="G1029" s="4" t="s">
        <v>1615</v>
      </c>
      <c r="H1029" s="4" t="s">
        <v>28</v>
      </c>
      <c r="I1029" s="4" t="s">
        <v>1629</v>
      </c>
      <c r="J1029" s="4" t="s">
        <v>1630</v>
      </c>
      <c r="K1029" s="4" t="s">
        <v>1316</v>
      </c>
      <c r="L1029" s="4" t="s">
        <v>150</v>
      </c>
      <c r="M1029" s="4" t="s">
        <v>3030</v>
      </c>
      <c r="N1029" s="4" t="s">
        <v>3030</v>
      </c>
      <c r="O1029" s="4">
        <v>25</v>
      </c>
      <c r="P1029" s="5">
        <v>666</v>
      </c>
      <c r="Q1029" s="6">
        <f t="shared" si="73"/>
        <v>353.81306610000001</v>
      </c>
      <c r="R1029" s="7">
        <f t="shared" si="72"/>
        <v>155.677749084</v>
      </c>
      <c r="S1029" s="5">
        <v>0</v>
      </c>
      <c r="T1029" s="29">
        <f t="shared" si="74"/>
        <v>198.13531701600002</v>
      </c>
    </row>
    <row r="1030" spans="1:20" x14ac:dyDescent="0.3">
      <c r="A1030" s="28" t="s">
        <v>313</v>
      </c>
      <c r="B1030" s="4" t="s">
        <v>233</v>
      </c>
      <c r="C1030" s="4" t="s">
        <v>178</v>
      </c>
      <c r="D1030" s="4" t="s">
        <v>142</v>
      </c>
      <c r="E1030" s="4" t="s">
        <v>178</v>
      </c>
      <c r="F1030" s="22" t="s">
        <v>2919</v>
      </c>
      <c r="G1030" s="4" t="s">
        <v>234</v>
      </c>
      <c r="H1030" s="4" t="s">
        <v>10</v>
      </c>
      <c r="I1030" s="4" t="s">
        <v>233</v>
      </c>
      <c r="J1030" s="4" t="s">
        <v>178</v>
      </c>
      <c r="K1030" s="4" t="s">
        <v>142</v>
      </c>
      <c r="L1030" s="4" t="s">
        <v>178</v>
      </c>
      <c r="M1030" s="4" t="s">
        <v>3030</v>
      </c>
      <c r="N1030" s="4" t="s">
        <v>3030</v>
      </c>
      <c r="O1030" s="4">
        <v>100</v>
      </c>
      <c r="P1030" s="5">
        <v>1411</v>
      </c>
      <c r="Q1030" s="6">
        <f t="shared" si="73"/>
        <v>749.59494935000009</v>
      </c>
      <c r="R1030" s="7">
        <f t="shared" si="72"/>
        <v>329.82177771400006</v>
      </c>
      <c r="S1030" s="5">
        <v>0</v>
      </c>
      <c r="T1030" s="29">
        <f t="shared" si="74"/>
        <v>419.77317163600003</v>
      </c>
    </row>
    <row r="1031" spans="1:20" x14ac:dyDescent="0.3">
      <c r="A1031" s="28" t="s">
        <v>1677</v>
      </c>
      <c r="B1031" s="4" t="s">
        <v>19</v>
      </c>
      <c r="C1031" s="4" t="s">
        <v>20</v>
      </c>
      <c r="D1031" s="4" t="s">
        <v>1316</v>
      </c>
      <c r="E1031" s="4" t="s">
        <v>150</v>
      </c>
      <c r="F1031" s="22" t="s">
        <v>2928</v>
      </c>
      <c r="G1031" s="4" t="s">
        <v>1623</v>
      </c>
      <c r="H1031" s="4" t="s">
        <v>10</v>
      </c>
      <c r="I1031" s="4" t="s">
        <v>19</v>
      </c>
      <c r="J1031" s="4" t="s">
        <v>20</v>
      </c>
      <c r="K1031" s="4" t="s">
        <v>1316</v>
      </c>
      <c r="L1031" s="4" t="s">
        <v>150</v>
      </c>
      <c r="M1031" s="4" t="s">
        <v>3030</v>
      </c>
      <c r="N1031" s="4" t="s">
        <v>3030</v>
      </c>
      <c r="O1031" s="4">
        <v>22.5</v>
      </c>
      <c r="P1031" s="5">
        <v>-90</v>
      </c>
      <c r="Q1031" s="6">
        <f t="shared" si="73"/>
        <v>-47.812576500000006</v>
      </c>
      <c r="R1031" s="7">
        <f t="shared" si="72"/>
        <v>-21.037533660000001</v>
      </c>
      <c r="S1031" s="5">
        <v>0</v>
      </c>
      <c r="T1031" s="29">
        <f t="shared" si="74"/>
        <v>-26.775042840000005</v>
      </c>
    </row>
    <row r="1032" spans="1:20" x14ac:dyDescent="0.3">
      <c r="A1032" s="28" t="s">
        <v>1677</v>
      </c>
      <c r="B1032" s="4" t="s">
        <v>19</v>
      </c>
      <c r="C1032" s="4" t="s">
        <v>20</v>
      </c>
      <c r="D1032" s="4" t="s">
        <v>1316</v>
      </c>
      <c r="E1032" s="4" t="s">
        <v>150</v>
      </c>
      <c r="F1032" s="22" t="s">
        <v>2928</v>
      </c>
      <c r="G1032" s="4" t="s">
        <v>1623</v>
      </c>
      <c r="H1032" s="4" t="s">
        <v>10</v>
      </c>
      <c r="I1032" s="4" t="s">
        <v>1629</v>
      </c>
      <c r="J1032" s="4" t="s">
        <v>1630</v>
      </c>
      <c r="K1032" s="4" t="s">
        <v>1316</v>
      </c>
      <c r="L1032" s="4" t="s">
        <v>150</v>
      </c>
      <c r="M1032" s="4" t="s">
        <v>3030</v>
      </c>
      <c r="N1032" s="4" t="s">
        <v>3030</v>
      </c>
      <c r="O1032" s="4">
        <v>22.5</v>
      </c>
      <c r="P1032" s="5">
        <v>-90</v>
      </c>
      <c r="Q1032" s="6">
        <f t="shared" si="73"/>
        <v>-47.812576500000006</v>
      </c>
      <c r="R1032" s="7">
        <f t="shared" si="72"/>
        <v>-21.037533660000001</v>
      </c>
      <c r="S1032" s="5">
        <v>0</v>
      </c>
      <c r="T1032" s="29">
        <f t="shared" si="74"/>
        <v>-26.775042840000005</v>
      </c>
    </row>
    <row r="1033" spans="1:20" x14ac:dyDescent="0.3">
      <c r="A1033" s="28" t="s">
        <v>1677</v>
      </c>
      <c r="B1033" s="4" t="s">
        <v>19</v>
      </c>
      <c r="C1033" s="4" t="s">
        <v>20</v>
      </c>
      <c r="D1033" s="4" t="s">
        <v>1316</v>
      </c>
      <c r="E1033" s="4" t="s">
        <v>150</v>
      </c>
      <c r="F1033" s="22" t="s">
        <v>2902</v>
      </c>
      <c r="G1033" s="4" t="s">
        <v>2177</v>
      </c>
      <c r="H1033" s="4" t="s">
        <v>54</v>
      </c>
      <c r="I1033" s="4" t="s">
        <v>398</v>
      </c>
      <c r="J1033" s="4" t="s">
        <v>396</v>
      </c>
      <c r="K1033" s="4" t="s">
        <v>2167</v>
      </c>
      <c r="L1033" s="4" t="s">
        <v>2168</v>
      </c>
      <c r="M1033" s="4" t="s">
        <v>3030</v>
      </c>
      <c r="N1033" s="4" t="s">
        <v>3030</v>
      </c>
      <c r="O1033" s="4">
        <v>10</v>
      </c>
      <c r="P1033" s="5">
        <v>-40</v>
      </c>
      <c r="Q1033" s="6">
        <f t="shared" si="73"/>
        <v>-21.250034000000003</v>
      </c>
      <c r="R1033" s="7">
        <f t="shared" si="72"/>
        <v>-9.3500149600000011</v>
      </c>
      <c r="S1033" s="5">
        <v>0</v>
      </c>
      <c r="T1033" s="29">
        <f t="shared" si="74"/>
        <v>-11.900019040000002</v>
      </c>
    </row>
    <row r="1034" spans="1:20" x14ac:dyDescent="0.3">
      <c r="A1034" s="28" t="s">
        <v>1677</v>
      </c>
      <c r="B1034" s="4" t="s">
        <v>19</v>
      </c>
      <c r="C1034" s="4" t="s">
        <v>20</v>
      </c>
      <c r="D1034" s="4" t="s">
        <v>1316</v>
      </c>
      <c r="E1034" s="4" t="s">
        <v>150</v>
      </c>
      <c r="F1034" s="22" t="s">
        <v>2408</v>
      </c>
      <c r="G1034" s="4" t="s">
        <v>1615</v>
      </c>
      <c r="H1034" s="4" t="s">
        <v>54</v>
      </c>
      <c r="I1034" s="4" t="s">
        <v>19</v>
      </c>
      <c r="J1034" s="4" t="s">
        <v>20</v>
      </c>
      <c r="K1034" s="4" t="s">
        <v>1316</v>
      </c>
      <c r="L1034" s="4" t="s">
        <v>150</v>
      </c>
      <c r="M1034" s="4" t="s">
        <v>3030</v>
      </c>
      <c r="N1034" s="4" t="s">
        <v>3030</v>
      </c>
      <c r="O1034" s="4">
        <v>22.5</v>
      </c>
      <c r="P1034" s="5">
        <v>-90</v>
      </c>
      <c r="Q1034" s="6">
        <f t="shared" si="73"/>
        <v>-47.812576500000006</v>
      </c>
      <c r="R1034" s="7">
        <f t="shared" si="72"/>
        <v>-21.037533660000001</v>
      </c>
      <c r="S1034" s="5">
        <v>0</v>
      </c>
      <c r="T1034" s="29">
        <f t="shared" si="74"/>
        <v>-26.775042840000005</v>
      </c>
    </row>
    <row r="1035" spans="1:20" x14ac:dyDescent="0.3">
      <c r="A1035" s="28" t="s">
        <v>1677</v>
      </c>
      <c r="B1035" s="4" t="s">
        <v>19</v>
      </c>
      <c r="C1035" s="4" t="s">
        <v>20</v>
      </c>
      <c r="D1035" s="4" t="s">
        <v>1316</v>
      </c>
      <c r="E1035" s="4" t="s">
        <v>150</v>
      </c>
      <c r="F1035" s="22" t="s">
        <v>2408</v>
      </c>
      <c r="G1035" s="4" t="s">
        <v>1615</v>
      </c>
      <c r="H1035" s="4" t="s">
        <v>28</v>
      </c>
      <c r="I1035" s="4" t="s">
        <v>1629</v>
      </c>
      <c r="J1035" s="4" t="s">
        <v>1630</v>
      </c>
      <c r="K1035" s="4" t="s">
        <v>1316</v>
      </c>
      <c r="L1035" s="4" t="s">
        <v>150</v>
      </c>
      <c r="M1035" s="4" t="s">
        <v>3030</v>
      </c>
      <c r="N1035" s="4" t="s">
        <v>3030</v>
      </c>
      <c r="O1035" s="4">
        <v>22.5</v>
      </c>
      <c r="P1035" s="5">
        <v>-90</v>
      </c>
      <c r="Q1035" s="6">
        <f t="shared" si="73"/>
        <v>-47.812576500000006</v>
      </c>
      <c r="R1035" s="7">
        <f t="shared" si="72"/>
        <v>-21.037533660000001</v>
      </c>
      <c r="S1035" s="5">
        <v>0</v>
      </c>
      <c r="T1035" s="29">
        <f t="shared" si="74"/>
        <v>-26.775042840000005</v>
      </c>
    </row>
    <row r="1036" spans="1:20" x14ac:dyDescent="0.3">
      <c r="A1036" s="28" t="s">
        <v>1563</v>
      </c>
      <c r="B1036" s="4" t="s">
        <v>157</v>
      </c>
      <c r="C1036" s="4" t="s">
        <v>155</v>
      </c>
      <c r="D1036" s="4" t="s">
        <v>2167</v>
      </c>
      <c r="E1036" s="4" t="s">
        <v>2168</v>
      </c>
      <c r="F1036" s="22" t="s">
        <v>2635</v>
      </c>
      <c r="G1036" s="4" t="s">
        <v>309</v>
      </c>
      <c r="H1036" s="4" t="s">
        <v>10</v>
      </c>
      <c r="I1036" s="4" t="s">
        <v>161</v>
      </c>
      <c r="J1036" s="4" t="s">
        <v>80</v>
      </c>
      <c r="K1036" s="4" t="s">
        <v>1316</v>
      </c>
      <c r="L1036" s="4" t="s">
        <v>150</v>
      </c>
      <c r="M1036" s="4" t="s">
        <v>3030</v>
      </c>
      <c r="N1036" s="4" t="s">
        <v>3030</v>
      </c>
      <c r="O1036" s="4">
        <v>10</v>
      </c>
      <c r="P1036" s="5">
        <v>5216</v>
      </c>
      <c r="Q1036" s="6">
        <f t="shared" si="73"/>
        <v>2771.0044336000001</v>
      </c>
      <c r="R1036" s="7">
        <f t="shared" si="72"/>
        <v>1219.241950784</v>
      </c>
      <c r="S1036" s="5">
        <v>0</v>
      </c>
      <c r="T1036" s="29">
        <f t="shared" si="74"/>
        <v>1551.7624828160001</v>
      </c>
    </row>
    <row r="1037" spans="1:20" x14ac:dyDescent="0.3">
      <c r="A1037" s="28" t="s">
        <v>1563</v>
      </c>
      <c r="B1037" s="4" t="s">
        <v>157</v>
      </c>
      <c r="C1037" s="4" t="s">
        <v>155</v>
      </c>
      <c r="D1037" s="4" t="s">
        <v>2167</v>
      </c>
      <c r="E1037" s="4" t="s">
        <v>2168</v>
      </c>
      <c r="F1037" s="22" t="s">
        <v>2635</v>
      </c>
      <c r="G1037" s="4" t="s">
        <v>309</v>
      </c>
      <c r="H1037" s="4" t="s">
        <v>10</v>
      </c>
      <c r="I1037" s="4" t="s">
        <v>157</v>
      </c>
      <c r="J1037" s="4" t="s">
        <v>155</v>
      </c>
      <c r="K1037" s="4" t="s">
        <v>2167</v>
      </c>
      <c r="L1037" s="4" t="s">
        <v>2168</v>
      </c>
      <c r="M1037" s="4" t="s">
        <v>3030</v>
      </c>
      <c r="N1037" s="4" t="s">
        <v>3030</v>
      </c>
      <c r="O1037" s="4">
        <v>90</v>
      </c>
      <c r="P1037" s="5">
        <v>46950</v>
      </c>
      <c r="Q1037" s="6">
        <f t="shared" si="73"/>
        <v>24942.227407500002</v>
      </c>
      <c r="R1037" s="7">
        <f t="shared" si="72"/>
        <v>10974.5800593</v>
      </c>
      <c r="S1037" s="5">
        <v>0</v>
      </c>
      <c r="T1037" s="29">
        <f t="shared" si="74"/>
        <v>13967.647348200002</v>
      </c>
    </row>
    <row r="1038" spans="1:20" x14ac:dyDescent="0.3">
      <c r="A1038" s="28" t="s">
        <v>1245</v>
      </c>
      <c r="B1038" s="4" t="s">
        <v>1091</v>
      </c>
      <c r="C1038" s="4" t="s">
        <v>1089</v>
      </c>
      <c r="D1038" s="4" t="s">
        <v>995</v>
      </c>
      <c r="E1038" s="4" t="s">
        <v>3037</v>
      </c>
      <c r="F1038" s="22" t="s">
        <v>2520</v>
      </c>
      <c r="G1038" s="4" t="s">
        <v>1244</v>
      </c>
      <c r="H1038" s="4" t="s">
        <v>10</v>
      </c>
      <c r="I1038" s="4" t="s">
        <v>1091</v>
      </c>
      <c r="J1038" s="4" t="s">
        <v>1089</v>
      </c>
      <c r="K1038" s="4" t="s">
        <v>995</v>
      </c>
      <c r="L1038" s="4" t="s">
        <v>3037</v>
      </c>
      <c r="M1038" s="4" t="s">
        <v>3030</v>
      </c>
      <c r="N1038" s="4" t="s">
        <v>3030</v>
      </c>
      <c r="O1038" s="4">
        <v>100</v>
      </c>
      <c r="P1038" s="5">
        <v>6050</v>
      </c>
      <c r="Q1038" s="6">
        <f t="shared" si="73"/>
        <v>3214.0676425000001</v>
      </c>
      <c r="R1038" s="7">
        <f t="shared" si="72"/>
        <v>1414.1897627000001</v>
      </c>
      <c r="S1038" s="5">
        <v>0</v>
      </c>
      <c r="T1038" s="29">
        <f t="shared" si="74"/>
        <v>1799.8778798000001</v>
      </c>
    </row>
    <row r="1039" spans="1:20" x14ac:dyDescent="0.3">
      <c r="A1039" s="28" t="s">
        <v>814</v>
      </c>
      <c r="B1039" s="4" t="s">
        <v>16</v>
      </c>
      <c r="C1039" s="4" t="s">
        <v>17</v>
      </c>
      <c r="D1039" s="4" t="s">
        <v>364</v>
      </c>
      <c r="E1039" s="4" t="s">
        <v>206</v>
      </c>
      <c r="F1039" s="22" t="s">
        <v>2499</v>
      </c>
      <c r="G1039" s="4" t="s">
        <v>449</v>
      </c>
      <c r="H1039" s="4" t="s">
        <v>10</v>
      </c>
      <c r="I1039" s="4" t="s">
        <v>16</v>
      </c>
      <c r="J1039" s="4" t="s">
        <v>17</v>
      </c>
      <c r="K1039" s="4" t="s">
        <v>364</v>
      </c>
      <c r="L1039" s="4" t="s">
        <v>206</v>
      </c>
      <c r="M1039" s="4" t="s">
        <v>3030</v>
      </c>
      <c r="N1039" s="4" t="s">
        <v>3030</v>
      </c>
      <c r="O1039" s="4">
        <v>100</v>
      </c>
      <c r="P1039" s="5">
        <v>99</v>
      </c>
      <c r="Q1039" s="6">
        <f t="shared" si="73"/>
        <v>52.593834150000006</v>
      </c>
      <c r="R1039" s="7">
        <f t="shared" si="72"/>
        <v>23.141287026000004</v>
      </c>
      <c r="S1039" s="5">
        <v>0</v>
      </c>
      <c r="T1039" s="29">
        <f t="shared" si="74"/>
        <v>29.452547124000002</v>
      </c>
    </row>
    <row r="1040" spans="1:20" x14ac:dyDescent="0.3">
      <c r="A1040" s="28" t="s">
        <v>2229</v>
      </c>
      <c r="B1040" s="4" t="s">
        <v>2194</v>
      </c>
      <c r="C1040" s="4" t="s">
        <v>2195</v>
      </c>
      <c r="D1040" s="4" t="s">
        <v>2167</v>
      </c>
      <c r="E1040" s="4" t="s">
        <v>2168</v>
      </c>
      <c r="F1040" s="22" t="s">
        <v>2432</v>
      </c>
      <c r="G1040" s="4" t="s">
        <v>2228</v>
      </c>
      <c r="H1040" s="4" t="s">
        <v>10</v>
      </c>
      <c r="I1040" s="4" t="s">
        <v>398</v>
      </c>
      <c r="J1040" s="4" t="s">
        <v>396</v>
      </c>
      <c r="K1040" s="4" t="s">
        <v>2167</v>
      </c>
      <c r="L1040" s="4" t="s">
        <v>2168</v>
      </c>
      <c r="M1040" s="4" t="s">
        <v>3030</v>
      </c>
      <c r="N1040" s="4" t="s">
        <v>3030</v>
      </c>
      <c r="O1040" s="4">
        <v>50</v>
      </c>
      <c r="P1040" s="5">
        <v>1</v>
      </c>
      <c r="Q1040" s="6">
        <f t="shared" si="73"/>
        <v>0.53125085000000005</v>
      </c>
      <c r="R1040" s="7">
        <f t="shared" si="72"/>
        <v>0.23375037400000001</v>
      </c>
      <c r="S1040" s="5">
        <v>0</v>
      </c>
      <c r="T1040" s="29">
        <f t="shared" si="74"/>
        <v>0.29750047600000007</v>
      </c>
    </row>
    <row r="1041" spans="1:20" x14ac:dyDescent="0.3">
      <c r="A1041" s="28" t="s">
        <v>2229</v>
      </c>
      <c r="B1041" s="4" t="s">
        <v>2194</v>
      </c>
      <c r="C1041" s="4" t="s">
        <v>2195</v>
      </c>
      <c r="D1041" s="4" t="s">
        <v>2167</v>
      </c>
      <c r="E1041" s="4" t="s">
        <v>2168</v>
      </c>
      <c r="F1041" s="22" t="s">
        <v>2432</v>
      </c>
      <c r="G1041" s="4" t="s">
        <v>2228</v>
      </c>
      <c r="H1041" s="4" t="s">
        <v>10</v>
      </c>
      <c r="I1041" s="4" t="s">
        <v>2194</v>
      </c>
      <c r="J1041" s="4" t="s">
        <v>2195</v>
      </c>
      <c r="K1041" s="4" t="s">
        <v>2167</v>
      </c>
      <c r="L1041" s="4" t="s">
        <v>2168</v>
      </c>
      <c r="M1041" s="4" t="s">
        <v>3030</v>
      </c>
      <c r="N1041" s="4" t="s">
        <v>3030</v>
      </c>
      <c r="O1041" s="4">
        <v>50</v>
      </c>
      <c r="P1041" s="5">
        <v>1</v>
      </c>
      <c r="Q1041" s="6">
        <f t="shared" si="73"/>
        <v>0.53125085000000005</v>
      </c>
      <c r="R1041" s="7">
        <f t="shared" si="72"/>
        <v>0.23375037400000001</v>
      </c>
      <c r="S1041" s="5">
        <v>0</v>
      </c>
      <c r="T1041" s="29">
        <f t="shared" si="74"/>
        <v>0.29750047600000007</v>
      </c>
    </row>
    <row r="1042" spans="1:20" x14ac:dyDescent="0.3">
      <c r="A1042" s="28" t="s">
        <v>2116</v>
      </c>
      <c r="B1042" s="4" t="s">
        <v>2099</v>
      </c>
      <c r="C1042" s="4" t="s">
        <v>2100</v>
      </c>
      <c r="D1042" s="4" t="s">
        <v>2101</v>
      </c>
      <c r="E1042" s="4" t="s">
        <v>272</v>
      </c>
      <c r="F1042" s="22" t="s">
        <v>2552</v>
      </c>
      <c r="G1042" s="4" t="s">
        <v>2097</v>
      </c>
      <c r="H1042" s="4" t="s">
        <v>10</v>
      </c>
      <c r="I1042" s="4" t="s">
        <v>2107</v>
      </c>
      <c r="J1042" s="4" t="s">
        <v>272</v>
      </c>
      <c r="K1042" s="4" t="s">
        <v>2101</v>
      </c>
      <c r="L1042" s="4" t="s">
        <v>272</v>
      </c>
      <c r="M1042" s="4" t="s">
        <v>3030</v>
      </c>
      <c r="N1042" s="4" t="s">
        <v>3030</v>
      </c>
      <c r="O1042" s="4">
        <v>100</v>
      </c>
      <c r="P1042" s="5">
        <v>1323</v>
      </c>
      <c r="Q1042" s="6">
        <f t="shared" si="73"/>
        <v>702.8448745500001</v>
      </c>
      <c r="R1042" s="7">
        <f t="shared" si="72"/>
        <v>309.25174480200002</v>
      </c>
      <c r="S1042" s="5">
        <v>0</v>
      </c>
      <c r="T1042" s="29">
        <f t="shared" si="74"/>
        <v>393.59312974800008</v>
      </c>
    </row>
    <row r="1043" spans="1:20" x14ac:dyDescent="0.3">
      <c r="A1043" s="28" t="s">
        <v>730</v>
      </c>
      <c r="B1043" s="4" t="s">
        <v>98</v>
      </c>
      <c r="C1043" s="4" t="s">
        <v>96</v>
      </c>
      <c r="D1043" s="4" t="s">
        <v>1316</v>
      </c>
      <c r="E1043" s="4" t="s">
        <v>150</v>
      </c>
      <c r="F1043" s="22" t="s">
        <v>2562</v>
      </c>
      <c r="G1043" s="4" t="s">
        <v>729</v>
      </c>
      <c r="H1043" s="4" t="s">
        <v>10</v>
      </c>
      <c r="I1043" s="4" t="s">
        <v>98</v>
      </c>
      <c r="J1043" s="4" t="s">
        <v>96</v>
      </c>
      <c r="K1043" s="4" t="s">
        <v>1316</v>
      </c>
      <c r="L1043" s="4" t="s">
        <v>150</v>
      </c>
      <c r="M1043" s="4" t="s">
        <v>3030</v>
      </c>
      <c r="N1043" s="4" t="s">
        <v>3030</v>
      </c>
      <c r="O1043" s="4">
        <v>26</v>
      </c>
      <c r="P1043" s="5">
        <v>14120</v>
      </c>
      <c r="Q1043" s="6">
        <f t="shared" si="73"/>
        <v>7501.2620020000004</v>
      </c>
      <c r="R1043" s="7">
        <f t="shared" si="72"/>
        <v>3300.5552808800003</v>
      </c>
      <c r="S1043" s="5">
        <v>0</v>
      </c>
      <c r="T1043" s="29">
        <f t="shared" si="74"/>
        <v>4200.7067211200001</v>
      </c>
    </row>
    <row r="1044" spans="1:20" x14ac:dyDescent="0.3">
      <c r="A1044" s="28" t="s">
        <v>730</v>
      </c>
      <c r="B1044" s="4" t="s">
        <v>98</v>
      </c>
      <c r="C1044" s="4" t="s">
        <v>96</v>
      </c>
      <c r="D1044" s="4" t="s">
        <v>1316</v>
      </c>
      <c r="E1044" s="4" t="s">
        <v>150</v>
      </c>
      <c r="F1044" s="22" t="s">
        <v>2495</v>
      </c>
      <c r="G1044" s="4" t="s">
        <v>1749</v>
      </c>
      <c r="H1044" s="4" t="s">
        <v>28</v>
      </c>
      <c r="I1044" s="4" t="s">
        <v>98</v>
      </c>
      <c r="J1044" s="4" t="s">
        <v>96</v>
      </c>
      <c r="K1044" s="4" t="s">
        <v>1316</v>
      </c>
      <c r="L1044" s="4" t="s">
        <v>150</v>
      </c>
      <c r="M1044" s="4" t="s">
        <v>3030</v>
      </c>
      <c r="N1044" s="4" t="s">
        <v>3030</v>
      </c>
      <c r="O1044" s="4">
        <v>27</v>
      </c>
      <c r="P1044" s="5">
        <v>14660</v>
      </c>
      <c r="Q1044" s="6">
        <f t="shared" si="73"/>
        <v>7788.1374610000012</v>
      </c>
      <c r="R1044" s="7">
        <f t="shared" si="72"/>
        <v>3426.7804828400003</v>
      </c>
      <c r="S1044" s="5">
        <v>0</v>
      </c>
      <c r="T1044" s="29">
        <f t="shared" si="74"/>
        <v>4361.3569781600008</v>
      </c>
    </row>
    <row r="1045" spans="1:20" x14ac:dyDescent="0.3">
      <c r="A1045" s="28" t="s">
        <v>730</v>
      </c>
      <c r="B1045" s="4" t="s">
        <v>98</v>
      </c>
      <c r="C1045" s="4" t="s">
        <v>96</v>
      </c>
      <c r="D1045" s="4" t="s">
        <v>1316</v>
      </c>
      <c r="E1045" s="4" t="s">
        <v>150</v>
      </c>
      <c r="F1045" s="22" t="s">
        <v>2434</v>
      </c>
      <c r="G1045" s="4" t="s">
        <v>731</v>
      </c>
      <c r="H1045" s="4" t="s">
        <v>28</v>
      </c>
      <c r="I1045" s="4" t="s">
        <v>374</v>
      </c>
      <c r="J1045" s="4" t="s">
        <v>372</v>
      </c>
      <c r="K1045" s="4" t="s">
        <v>364</v>
      </c>
      <c r="L1045" s="4" t="s">
        <v>206</v>
      </c>
      <c r="M1045" s="4" t="s">
        <v>3030</v>
      </c>
      <c r="N1045" s="4" t="s">
        <v>3030</v>
      </c>
      <c r="O1045" s="4">
        <v>47</v>
      </c>
      <c r="P1045" s="5">
        <v>25519</v>
      </c>
      <c r="Q1045" s="6">
        <f t="shared" si="73"/>
        <v>13556.990441150001</v>
      </c>
      <c r="R1045" s="7">
        <f t="shared" si="72"/>
        <v>5965.0757941060001</v>
      </c>
      <c r="S1045" s="5">
        <v>0</v>
      </c>
      <c r="T1045" s="29">
        <f t="shared" si="74"/>
        <v>7591.914647044001</v>
      </c>
    </row>
    <row r="1046" spans="1:20" x14ac:dyDescent="0.3">
      <c r="A1046" s="28" t="s">
        <v>1509</v>
      </c>
      <c r="B1046" s="4" t="s">
        <v>362</v>
      </c>
      <c r="C1046" s="4" t="s">
        <v>360</v>
      </c>
      <c r="D1046" s="4" t="s">
        <v>1316</v>
      </c>
      <c r="E1046" s="4" t="s">
        <v>150</v>
      </c>
      <c r="F1046" s="22" t="s">
        <v>2672</v>
      </c>
      <c r="G1046" s="4" t="s">
        <v>1508</v>
      </c>
      <c r="H1046" s="4" t="s">
        <v>10</v>
      </c>
      <c r="I1046" s="4" t="s">
        <v>362</v>
      </c>
      <c r="J1046" s="4" t="s">
        <v>360</v>
      </c>
      <c r="K1046" s="4" t="s">
        <v>1316</v>
      </c>
      <c r="L1046" s="4" t="s">
        <v>150</v>
      </c>
      <c r="M1046" s="4" t="s">
        <v>3030</v>
      </c>
      <c r="N1046" s="4" t="s">
        <v>3030</v>
      </c>
      <c r="O1046" s="4">
        <v>70</v>
      </c>
      <c r="P1046" s="5">
        <v>41176</v>
      </c>
      <c r="Q1046" s="6">
        <f t="shared" si="73"/>
        <v>21874.7849996</v>
      </c>
      <c r="R1046" s="7">
        <f t="shared" si="72"/>
        <v>9624.9053998239997</v>
      </c>
      <c r="S1046" s="5">
        <v>0</v>
      </c>
      <c r="T1046" s="29">
        <f t="shared" si="74"/>
        <v>12249.879599776001</v>
      </c>
    </row>
    <row r="1047" spans="1:20" x14ac:dyDescent="0.3">
      <c r="A1047" s="28" t="s">
        <v>1509</v>
      </c>
      <c r="B1047" s="4" t="s">
        <v>362</v>
      </c>
      <c r="C1047" s="4" t="s">
        <v>360</v>
      </c>
      <c r="D1047" s="4" t="s">
        <v>1316</v>
      </c>
      <c r="E1047" s="4" t="s">
        <v>150</v>
      </c>
      <c r="F1047" s="22" t="s">
        <v>2951</v>
      </c>
      <c r="G1047" s="4" t="s">
        <v>1894</v>
      </c>
      <c r="H1047" s="4" t="s">
        <v>28</v>
      </c>
      <c r="I1047" s="4" t="s">
        <v>940</v>
      </c>
      <c r="J1047" s="4" t="s">
        <v>941</v>
      </c>
      <c r="K1047" s="4" t="s">
        <v>1859</v>
      </c>
      <c r="L1047" s="4" t="s">
        <v>1857</v>
      </c>
      <c r="M1047" s="4" t="s">
        <v>3030</v>
      </c>
      <c r="N1047" s="4" t="s">
        <v>3030</v>
      </c>
      <c r="O1047" s="4">
        <v>30</v>
      </c>
      <c r="P1047" s="5">
        <v>17647</v>
      </c>
      <c r="Q1047" s="6">
        <f t="shared" si="73"/>
        <v>9374.9837499500009</v>
      </c>
      <c r="R1047" s="7">
        <f t="shared" si="72"/>
        <v>4124.9928499780008</v>
      </c>
      <c r="S1047" s="5">
        <v>0</v>
      </c>
      <c r="T1047" s="29">
        <f t="shared" si="74"/>
        <v>5249.9908999720001</v>
      </c>
    </row>
    <row r="1048" spans="1:20" x14ac:dyDescent="0.3">
      <c r="A1048" s="28" t="s">
        <v>1767</v>
      </c>
      <c r="B1048" s="4" t="s">
        <v>98</v>
      </c>
      <c r="C1048" s="4" t="s">
        <v>96</v>
      </c>
      <c r="D1048" s="4" t="s">
        <v>1316</v>
      </c>
      <c r="E1048" s="4" t="s">
        <v>150</v>
      </c>
      <c r="F1048" s="22" t="s">
        <v>2648</v>
      </c>
      <c r="G1048" s="4" t="s">
        <v>1766</v>
      </c>
      <c r="H1048" s="4" t="s">
        <v>10</v>
      </c>
      <c r="I1048" s="4" t="s">
        <v>98</v>
      </c>
      <c r="J1048" s="4" t="s">
        <v>96</v>
      </c>
      <c r="K1048" s="4" t="s">
        <v>1316</v>
      </c>
      <c r="L1048" s="4" t="s">
        <v>150</v>
      </c>
      <c r="M1048" s="4" t="s">
        <v>3030</v>
      </c>
      <c r="N1048" s="4" t="s">
        <v>3030</v>
      </c>
      <c r="O1048" s="4">
        <v>34</v>
      </c>
      <c r="P1048" s="5">
        <v>14774</v>
      </c>
      <c r="Q1048" s="6">
        <f t="shared" si="73"/>
        <v>7848.7000579000005</v>
      </c>
      <c r="R1048" s="7">
        <f t="shared" si="72"/>
        <v>3453.4280254760001</v>
      </c>
      <c r="S1048" s="5">
        <v>0</v>
      </c>
      <c r="T1048" s="29">
        <f t="shared" si="74"/>
        <v>4395.2720324239999</v>
      </c>
    </row>
    <row r="1049" spans="1:20" x14ac:dyDescent="0.3">
      <c r="A1049" s="28" t="s">
        <v>1767</v>
      </c>
      <c r="B1049" s="4" t="s">
        <v>98</v>
      </c>
      <c r="C1049" s="4" t="s">
        <v>96</v>
      </c>
      <c r="D1049" s="4" t="s">
        <v>1316</v>
      </c>
      <c r="E1049" s="4" t="s">
        <v>150</v>
      </c>
      <c r="F1049" s="22" t="s">
        <v>2617</v>
      </c>
      <c r="G1049" s="4" t="s">
        <v>1768</v>
      </c>
      <c r="H1049" s="4" t="s">
        <v>28</v>
      </c>
      <c r="I1049" s="4" t="s">
        <v>98</v>
      </c>
      <c r="J1049" s="4" t="s">
        <v>96</v>
      </c>
      <c r="K1049" s="4" t="s">
        <v>1316</v>
      </c>
      <c r="L1049" s="4" t="s">
        <v>150</v>
      </c>
      <c r="M1049" s="4" t="s">
        <v>3030</v>
      </c>
      <c r="N1049" s="4" t="s">
        <v>3030</v>
      </c>
      <c r="O1049" s="4">
        <v>33</v>
      </c>
      <c r="P1049" s="5">
        <v>14342</v>
      </c>
      <c r="Q1049" s="6">
        <f t="shared" si="73"/>
        <v>7619.1996907000012</v>
      </c>
      <c r="R1049" s="7">
        <f t="shared" si="72"/>
        <v>3352.4478639080007</v>
      </c>
      <c r="S1049" s="5">
        <v>0</v>
      </c>
      <c r="T1049" s="29">
        <f t="shared" si="74"/>
        <v>4266.7518267920004</v>
      </c>
    </row>
    <row r="1050" spans="1:20" x14ac:dyDescent="0.3">
      <c r="A1050" s="28" t="s">
        <v>1767</v>
      </c>
      <c r="B1050" s="4" t="s">
        <v>98</v>
      </c>
      <c r="C1050" s="4" t="s">
        <v>96</v>
      </c>
      <c r="D1050" s="4" t="s">
        <v>1316</v>
      </c>
      <c r="E1050" s="4" t="s">
        <v>150</v>
      </c>
      <c r="F1050" s="22" t="s">
        <v>2801</v>
      </c>
      <c r="G1050" s="4" t="s">
        <v>1725</v>
      </c>
      <c r="H1050" s="4" t="s">
        <v>28</v>
      </c>
      <c r="I1050" s="4" t="s">
        <v>98</v>
      </c>
      <c r="J1050" s="4" t="s">
        <v>96</v>
      </c>
      <c r="K1050" s="4" t="s">
        <v>1316</v>
      </c>
      <c r="L1050" s="4" t="s">
        <v>150</v>
      </c>
      <c r="M1050" s="4" t="s">
        <v>3030</v>
      </c>
      <c r="N1050" s="4" t="s">
        <v>3030</v>
      </c>
      <c r="O1050" s="4">
        <v>33</v>
      </c>
      <c r="P1050" s="5">
        <v>14342</v>
      </c>
      <c r="Q1050" s="6">
        <f t="shared" si="73"/>
        <v>7619.1996907000012</v>
      </c>
      <c r="R1050" s="7">
        <f t="shared" si="72"/>
        <v>3352.4478639080007</v>
      </c>
      <c r="S1050" s="5">
        <v>0</v>
      </c>
      <c r="T1050" s="29">
        <f t="shared" si="74"/>
        <v>4266.7518267920004</v>
      </c>
    </row>
    <row r="1051" spans="1:20" x14ac:dyDescent="0.3">
      <c r="A1051" s="28" t="s">
        <v>1702</v>
      </c>
      <c r="B1051" s="4" t="s">
        <v>19</v>
      </c>
      <c r="C1051" s="4" t="s">
        <v>20</v>
      </c>
      <c r="D1051" s="4" t="s">
        <v>1316</v>
      </c>
      <c r="E1051" s="4" t="s">
        <v>150</v>
      </c>
      <c r="F1051" s="22" t="s">
        <v>2928</v>
      </c>
      <c r="G1051" s="4" t="s">
        <v>1623</v>
      </c>
      <c r="H1051" s="4" t="s">
        <v>10</v>
      </c>
      <c r="I1051" s="4" t="s">
        <v>19</v>
      </c>
      <c r="J1051" s="4" t="s">
        <v>20</v>
      </c>
      <c r="K1051" s="4" t="s">
        <v>1316</v>
      </c>
      <c r="L1051" s="4" t="s">
        <v>150</v>
      </c>
      <c r="M1051" s="4" t="s">
        <v>3030</v>
      </c>
      <c r="N1051" s="4" t="s">
        <v>3030</v>
      </c>
      <c r="O1051" s="4">
        <v>25</v>
      </c>
      <c r="P1051" s="5">
        <v>-19</v>
      </c>
      <c r="Q1051" s="6">
        <f t="shared" si="73"/>
        <v>-10.09376615</v>
      </c>
      <c r="R1051" s="7">
        <f t="shared" si="72"/>
        <v>-4.4412571060000001</v>
      </c>
      <c r="S1051" s="5">
        <v>0</v>
      </c>
      <c r="T1051" s="29">
        <f t="shared" si="74"/>
        <v>-5.6525090440000003</v>
      </c>
    </row>
    <row r="1052" spans="1:20" x14ac:dyDescent="0.3">
      <c r="A1052" s="28" t="s">
        <v>1702</v>
      </c>
      <c r="B1052" s="4" t="s">
        <v>19</v>
      </c>
      <c r="C1052" s="4" t="s">
        <v>20</v>
      </c>
      <c r="D1052" s="4" t="s">
        <v>1316</v>
      </c>
      <c r="E1052" s="4" t="s">
        <v>150</v>
      </c>
      <c r="F1052" s="22" t="s">
        <v>2928</v>
      </c>
      <c r="G1052" s="4" t="s">
        <v>1623</v>
      </c>
      <c r="H1052" s="4" t="s">
        <v>10</v>
      </c>
      <c r="I1052" s="4" t="s">
        <v>1629</v>
      </c>
      <c r="J1052" s="4" t="s">
        <v>1630</v>
      </c>
      <c r="K1052" s="4" t="s">
        <v>1316</v>
      </c>
      <c r="L1052" s="4" t="s">
        <v>150</v>
      </c>
      <c r="M1052" s="4" t="s">
        <v>3030</v>
      </c>
      <c r="N1052" s="4" t="s">
        <v>3030</v>
      </c>
      <c r="O1052" s="4">
        <v>25</v>
      </c>
      <c r="P1052" s="5">
        <v>-19</v>
      </c>
      <c r="Q1052" s="6">
        <f t="shared" si="73"/>
        <v>-10.09376615</v>
      </c>
      <c r="R1052" s="7">
        <f t="shared" si="72"/>
        <v>-4.4412571060000001</v>
      </c>
      <c r="S1052" s="5">
        <v>0</v>
      </c>
      <c r="T1052" s="29">
        <f t="shared" si="74"/>
        <v>-5.6525090440000003</v>
      </c>
    </row>
    <row r="1053" spans="1:20" x14ac:dyDescent="0.3">
      <c r="A1053" s="28" t="s">
        <v>1702</v>
      </c>
      <c r="B1053" s="4" t="s">
        <v>19</v>
      </c>
      <c r="C1053" s="4" t="s">
        <v>20</v>
      </c>
      <c r="D1053" s="4" t="s">
        <v>1316</v>
      </c>
      <c r="E1053" s="4" t="s">
        <v>150</v>
      </c>
      <c r="F1053" s="22" t="s">
        <v>2408</v>
      </c>
      <c r="G1053" s="4" t="s">
        <v>1615</v>
      </c>
      <c r="H1053" s="4" t="s">
        <v>28</v>
      </c>
      <c r="I1053" s="4" t="s">
        <v>19</v>
      </c>
      <c r="J1053" s="4" t="s">
        <v>20</v>
      </c>
      <c r="K1053" s="4" t="s">
        <v>1316</v>
      </c>
      <c r="L1053" s="4" t="s">
        <v>150</v>
      </c>
      <c r="M1053" s="4" t="s">
        <v>3030</v>
      </c>
      <c r="N1053" s="4" t="s">
        <v>3030</v>
      </c>
      <c r="O1053" s="4">
        <v>25</v>
      </c>
      <c r="P1053" s="5">
        <v>-19</v>
      </c>
      <c r="Q1053" s="6">
        <f t="shared" si="73"/>
        <v>-10.09376615</v>
      </c>
      <c r="R1053" s="7">
        <f t="shared" si="72"/>
        <v>-4.4412571060000001</v>
      </c>
      <c r="S1053" s="5">
        <v>0</v>
      </c>
      <c r="T1053" s="29">
        <f t="shared" si="74"/>
        <v>-5.6525090440000003</v>
      </c>
    </row>
    <row r="1054" spans="1:20" x14ac:dyDescent="0.3">
      <c r="A1054" s="28" t="s">
        <v>1702</v>
      </c>
      <c r="B1054" s="4" t="s">
        <v>19</v>
      </c>
      <c r="C1054" s="4" t="s">
        <v>20</v>
      </c>
      <c r="D1054" s="4" t="s">
        <v>1316</v>
      </c>
      <c r="E1054" s="4" t="s">
        <v>150</v>
      </c>
      <c r="F1054" s="22" t="s">
        <v>2408</v>
      </c>
      <c r="G1054" s="4" t="s">
        <v>1615</v>
      </c>
      <c r="H1054" s="4" t="s">
        <v>28</v>
      </c>
      <c r="I1054" s="4" t="s">
        <v>1629</v>
      </c>
      <c r="J1054" s="4" t="s">
        <v>1630</v>
      </c>
      <c r="K1054" s="4" t="s">
        <v>1316</v>
      </c>
      <c r="L1054" s="4" t="s">
        <v>150</v>
      </c>
      <c r="M1054" s="4" t="s">
        <v>3030</v>
      </c>
      <c r="N1054" s="4" t="s">
        <v>3030</v>
      </c>
      <c r="O1054" s="4">
        <v>25</v>
      </c>
      <c r="P1054" s="5">
        <v>-19</v>
      </c>
      <c r="Q1054" s="6">
        <f t="shared" si="73"/>
        <v>-10.09376615</v>
      </c>
      <c r="R1054" s="7">
        <f t="shared" si="72"/>
        <v>-4.4412571060000001</v>
      </c>
      <c r="S1054" s="5">
        <v>0</v>
      </c>
      <c r="T1054" s="29">
        <f t="shared" si="74"/>
        <v>-5.6525090440000003</v>
      </c>
    </row>
    <row r="1055" spans="1:20" x14ac:dyDescent="0.3">
      <c r="A1055" s="28" t="s">
        <v>1423</v>
      </c>
      <c r="B1055" s="4" t="s">
        <v>822</v>
      </c>
      <c r="C1055" s="4" t="s">
        <v>820</v>
      </c>
      <c r="D1055" s="4" t="s">
        <v>1316</v>
      </c>
      <c r="E1055" s="4" t="s">
        <v>150</v>
      </c>
      <c r="F1055" s="22" t="s">
        <v>2769</v>
      </c>
      <c r="G1055" s="4" t="s">
        <v>819</v>
      </c>
      <c r="H1055" s="4" t="s">
        <v>10</v>
      </c>
      <c r="I1055" s="4" t="s">
        <v>498</v>
      </c>
      <c r="J1055" s="4" t="s">
        <v>147</v>
      </c>
      <c r="K1055" s="4" t="s">
        <v>1316</v>
      </c>
      <c r="L1055" s="4" t="s">
        <v>150</v>
      </c>
      <c r="M1055" s="4" t="s">
        <v>3030</v>
      </c>
      <c r="N1055" s="4" t="s">
        <v>3030</v>
      </c>
      <c r="O1055" s="4">
        <v>50</v>
      </c>
      <c r="P1055" s="5">
        <v>744</v>
      </c>
      <c r="Q1055" s="6">
        <f t="shared" si="73"/>
        <v>395.25063240000003</v>
      </c>
      <c r="R1055" s="7">
        <f t="shared" si="72"/>
        <v>173.91027825600003</v>
      </c>
      <c r="S1055" s="5">
        <v>0</v>
      </c>
      <c r="T1055" s="29">
        <f t="shared" si="74"/>
        <v>221.340354144</v>
      </c>
    </row>
    <row r="1056" spans="1:20" x14ac:dyDescent="0.3">
      <c r="A1056" s="28" t="s">
        <v>1423</v>
      </c>
      <c r="B1056" s="4" t="s">
        <v>822</v>
      </c>
      <c r="C1056" s="4" t="s">
        <v>820</v>
      </c>
      <c r="D1056" s="4" t="s">
        <v>1316</v>
      </c>
      <c r="E1056" s="4" t="s">
        <v>150</v>
      </c>
      <c r="F1056" s="22" t="s">
        <v>2769</v>
      </c>
      <c r="G1056" s="4" t="s">
        <v>819</v>
      </c>
      <c r="H1056" s="4" t="s">
        <v>10</v>
      </c>
      <c r="I1056" s="4" t="s">
        <v>822</v>
      </c>
      <c r="J1056" s="4" t="s">
        <v>820</v>
      </c>
      <c r="K1056" s="4" t="s">
        <v>1316</v>
      </c>
      <c r="L1056" s="4" t="s">
        <v>150</v>
      </c>
      <c r="M1056" s="4" t="s">
        <v>3030</v>
      </c>
      <c r="N1056" s="4" t="s">
        <v>3030</v>
      </c>
      <c r="O1056" s="4">
        <v>50</v>
      </c>
      <c r="P1056" s="5">
        <v>744</v>
      </c>
      <c r="Q1056" s="6">
        <f t="shared" si="73"/>
        <v>395.25063240000003</v>
      </c>
      <c r="R1056" s="7">
        <f t="shared" si="72"/>
        <v>173.91027825600003</v>
      </c>
      <c r="S1056" s="5">
        <v>0</v>
      </c>
      <c r="T1056" s="29">
        <f t="shared" si="74"/>
        <v>221.340354144</v>
      </c>
    </row>
    <row r="1057" spans="1:20" x14ac:dyDescent="0.3">
      <c r="A1057" s="28" t="s">
        <v>1855</v>
      </c>
      <c r="B1057" s="4" t="s">
        <v>200</v>
      </c>
      <c r="C1057" s="4" t="s">
        <v>198</v>
      </c>
      <c r="D1057" s="4" t="s">
        <v>1316</v>
      </c>
      <c r="E1057" s="4" t="s">
        <v>150</v>
      </c>
      <c r="F1057" s="22" t="s">
        <v>2997</v>
      </c>
      <c r="G1057" s="4" t="s">
        <v>1810</v>
      </c>
      <c r="H1057" s="4" t="s">
        <v>10</v>
      </c>
      <c r="I1057" s="4" t="s">
        <v>200</v>
      </c>
      <c r="J1057" s="4" t="s">
        <v>198</v>
      </c>
      <c r="K1057" s="4" t="s">
        <v>1316</v>
      </c>
      <c r="L1057" s="4" t="s">
        <v>150</v>
      </c>
      <c r="M1057" s="4" t="s">
        <v>3030</v>
      </c>
      <c r="N1057" s="4" t="s">
        <v>3030</v>
      </c>
      <c r="O1057" s="4">
        <v>100</v>
      </c>
      <c r="P1057" s="5">
        <v>2122</v>
      </c>
      <c r="Q1057" s="6">
        <f t="shared" si="73"/>
        <v>1127.3143037000002</v>
      </c>
      <c r="R1057" s="7">
        <f t="shared" si="72"/>
        <v>496.01829362800009</v>
      </c>
      <c r="S1057" s="5">
        <v>0</v>
      </c>
      <c r="T1057" s="29">
        <f t="shared" si="74"/>
        <v>631.29601007200017</v>
      </c>
    </row>
    <row r="1058" spans="1:20" x14ac:dyDescent="0.3">
      <c r="A1058" s="28" t="s">
        <v>1682</v>
      </c>
      <c r="B1058" s="4" t="s">
        <v>19</v>
      </c>
      <c r="C1058" s="4" t="s">
        <v>20</v>
      </c>
      <c r="D1058" s="4" t="s">
        <v>1316</v>
      </c>
      <c r="E1058" s="4" t="s">
        <v>150</v>
      </c>
      <c r="F1058" s="22" t="s">
        <v>2793</v>
      </c>
      <c r="G1058" s="4" t="s">
        <v>1681</v>
      </c>
      <c r="H1058" s="4" t="s">
        <v>10</v>
      </c>
      <c r="I1058" s="4" t="s">
        <v>19</v>
      </c>
      <c r="J1058" s="4" t="s">
        <v>20</v>
      </c>
      <c r="K1058" s="4" t="s">
        <v>1316</v>
      </c>
      <c r="L1058" s="4" t="s">
        <v>150</v>
      </c>
      <c r="M1058" s="4" t="s">
        <v>3030</v>
      </c>
      <c r="N1058" s="4" t="s">
        <v>3030</v>
      </c>
      <c r="O1058" s="4">
        <v>100</v>
      </c>
      <c r="P1058" s="5">
        <v>1132</v>
      </c>
      <c r="Q1058" s="6">
        <f t="shared" si="73"/>
        <v>601.3759622</v>
      </c>
      <c r="R1058" s="7">
        <f t="shared" si="72"/>
        <v>264.605423368</v>
      </c>
      <c r="S1058" s="5">
        <v>0</v>
      </c>
      <c r="T1058" s="29">
        <f t="shared" si="74"/>
        <v>336.770538832</v>
      </c>
    </row>
    <row r="1059" spans="1:20" x14ac:dyDescent="0.3">
      <c r="A1059" s="28" t="s">
        <v>1330</v>
      </c>
      <c r="B1059" s="4" t="s">
        <v>498</v>
      </c>
      <c r="C1059" s="4" t="s">
        <v>147</v>
      </c>
      <c r="D1059" s="4" t="s">
        <v>1316</v>
      </c>
      <c r="E1059" s="4" t="s">
        <v>150</v>
      </c>
      <c r="F1059" s="22" t="s">
        <v>2469</v>
      </c>
      <c r="G1059" s="4" t="s">
        <v>1323</v>
      </c>
      <c r="H1059" s="4" t="s">
        <v>10</v>
      </c>
      <c r="I1059" s="4" t="s">
        <v>498</v>
      </c>
      <c r="J1059" s="4" t="s">
        <v>147</v>
      </c>
      <c r="K1059" s="4" t="s">
        <v>1316</v>
      </c>
      <c r="L1059" s="4" t="s">
        <v>150</v>
      </c>
      <c r="M1059" s="4" t="s">
        <v>3030</v>
      </c>
      <c r="N1059" s="4" t="s">
        <v>3030</v>
      </c>
      <c r="O1059" s="4">
        <v>50</v>
      </c>
      <c r="P1059" s="5">
        <v>163</v>
      </c>
      <c r="Q1059" s="6">
        <f t="shared" si="73"/>
        <v>86.593888550000003</v>
      </c>
      <c r="R1059" s="7">
        <f t="shared" si="72"/>
        <v>38.101310961999999</v>
      </c>
      <c r="S1059" s="5">
        <v>0</v>
      </c>
      <c r="T1059" s="29">
        <f t="shared" si="74"/>
        <v>48.492577588000003</v>
      </c>
    </row>
    <row r="1060" spans="1:20" x14ac:dyDescent="0.3">
      <c r="A1060" s="28" t="s">
        <v>1330</v>
      </c>
      <c r="B1060" s="4" t="s">
        <v>498</v>
      </c>
      <c r="C1060" s="4" t="s">
        <v>147</v>
      </c>
      <c r="D1060" s="4" t="s">
        <v>1316</v>
      </c>
      <c r="E1060" s="4" t="s">
        <v>150</v>
      </c>
      <c r="F1060" s="22" t="s">
        <v>2469</v>
      </c>
      <c r="G1060" s="4" t="s">
        <v>1323</v>
      </c>
      <c r="H1060" s="4" t="s">
        <v>10</v>
      </c>
      <c r="I1060" s="4" t="s">
        <v>1723</v>
      </c>
      <c r="J1060" s="4" t="s">
        <v>1724</v>
      </c>
      <c r="K1060" s="4" t="s">
        <v>1316</v>
      </c>
      <c r="L1060" s="4" t="s">
        <v>150</v>
      </c>
      <c r="M1060" s="4" t="s">
        <v>3030</v>
      </c>
      <c r="N1060" s="4" t="s">
        <v>3030</v>
      </c>
      <c r="O1060" s="4">
        <v>50</v>
      </c>
      <c r="P1060" s="5">
        <v>163</v>
      </c>
      <c r="Q1060" s="6">
        <f t="shared" si="73"/>
        <v>86.593888550000003</v>
      </c>
      <c r="R1060" s="7">
        <f t="shared" si="72"/>
        <v>38.101310961999999</v>
      </c>
      <c r="S1060" s="5">
        <v>0</v>
      </c>
      <c r="T1060" s="29">
        <f t="shared" si="74"/>
        <v>48.492577588000003</v>
      </c>
    </row>
    <row r="1061" spans="1:20" x14ac:dyDescent="0.3">
      <c r="A1061" s="28" t="s">
        <v>2033</v>
      </c>
      <c r="B1061" s="4" t="s">
        <v>1934</v>
      </c>
      <c r="C1061" s="4" t="s">
        <v>1935</v>
      </c>
      <c r="D1061" s="4" t="s">
        <v>1936</v>
      </c>
      <c r="E1061" s="4" t="s">
        <v>1937</v>
      </c>
      <c r="F1061" s="22" t="s">
        <v>2620</v>
      </c>
      <c r="G1061" s="4" t="s">
        <v>1955</v>
      </c>
      <c r="H1061" s="4" t="s">
        <v>10</v>
      </c>
      <c r="I1061" s="4" t="s">
        <v>1956</v>
      </c>
      <c r="J1061" s="4" t="s">
        <v>1957</v>
      </c>
      <c r="K1061" s="4" t="s">
        <v>1936</v>
      </c>
      <c r="L1061" s="4" t="s">
        <v>1937</v>
      </c>
      <c r="M1061" s="4" t="s">
        <v>3030</v>
      </c>
      <c r="N1061" s="4" t="s">
        <v>3030</v>
      </c>
      <c r="O1061" s="4">
        <v>38</v>
      </c>
      <c r="P1061" s="5">
        <v>24647</v>
      </c>
      <c r="Q1061" s="6">
        <f t="shared" si="73"/>
        <v>13093.739699950002</v>
      </c>
      <c r="R1061" s="7">
        <f t="shared" si="72"/>
        <v>5761.2454679780003</v>
      </c>
      <c r="S1061" s="5">
        <v>0</v>
      </c>
      <c r="T1061" s="29">
        <f t="shared" si="74"/>
        <v>7332.4942319720012</v>
      </c>
    </row>
    <row r="1062" spans="1:20" x14ac:dyDescent="0.3">
      <c r="A1062" s="28" t="s">
        <v>2033</v>
      </c>
      <c r="B1062" s="4" t="s">
        <v>1934</v>
      </c>
      <c r="C1062" s="4" t="s">
        <v>1935</v>
      </c>
      <c r="D1062" s="4" t="s">
        <v>1936</v>
      </c>
      <c r="E1062" s="4" t="s">
        <v>1937</v>
      </c>
      <c r="F1062" s="22" t="s">
        <v>2620</v>
      </c>
      <c r="G1062" s="4" t="s">
        <v>1955</v>
      </c>
      <c r="H1062" s="4" t="s">
        <v>10</v>
      </c>
      <c r="I1062" s="4" t="s">
        <v>1934</v>
      </c>
      <c r="J1062" s="4" t="s">
        <v>1935</v>
      </c>
      <c r="K1062" s="4" t="s">
        <v>1936</v>
      </c>
      <c r="L1062" s="4" t="s">
        <v>1937</v>
      </c>
      <c r="M1062" s="4" t="s">
        <v>3030</v>
      </c>
      <c r="N1062" s="4" t="s">
        <v>3030</v>
      </c>
      <c r="O1062" s="4">
        <v>57</v>
      </c>
      <c r="P1062" s="5">
        <v>36970</v>
      </c>
      <c r="Q1062" s="6">
        <f t="shared" si="73"/>
        <v>19640.343924500001</v>
      </c>
      <c r="R1062" s="7">
        <f t="shared" si="72"/>
        <v>8641.7513267800005</v>
      </c>
      <c r="S1062" s="5">
        <v>0</v>
      </c>
      <c r="T1062" s="29">
        <f t="shared" si="74"/>
        <v>10998.59259772</v>
      </c>
    </row>
    <row r="1063" spans="1:20" x14ac:dyDescent="0.3">
      <c r="A1063" s="28" t="s">
        <v>2033</v>
      </c>
      <c r="B1063" s="4" t="s">
        <v>1934</v>
      </c>
      <c r="C1063" s="4" t="s">
        <v>1935</v>
      </c>
      <c r="D1063" s="4" t="s">
        <v>1936</v>
      </c>
      <c r="E1063" s="4" t="s">
        <v>1937</v>
      </c>
      <c r="F1063" s="22" t="s">
        <v>2906</v>
      </c>
      <c r="G1063" s="4" t="s">
        <v>2031</v>
      </c>
      <c r="H1063" s="4" t="s">
        <v>54</v>
      </c>
      <c r="I1063" s="4" t="s">
        <v>854</v>
      </c>
      <c r="J1063" s="4" t="s">
        <v>469</v>
      </c>
      <c r="K1063" s="4" t="s">
        <v>1936</v>
      </c>
      <c r="L1063" s="4" t="s">
        <v>1937</v>
      </c>
      <c r="M1063" s="4" t="s">
        <v>3030</v>
      </c>
      <c r="N1063" s="4" t="s">
        <v>3030</v>
      </c>
      <c r="O1063" s="4">
        <v>3</v>
      </c>
      <c r="P1063" s="5">
        <v>1946</v>
      </c>
      <c r="Q1063" s="6">
        <f t="shared" si="73"/>
        <v>1033.8141541</v>
      </c>
      <c r="R1063" s="7">
        <f t="shared" si="72"/>
        <v>454.87822780400001</v>
      </c>
      <c r="S1063" s="5">
        <v>0</v>
      </c>
      <c r="T1063" s="29">
        <f t="shared" si="74"/>
        <v>578.93592629599993</v>
      </c>
    </row>
    <row r="1064" spans="1:20" x14ac:dyDescent="0.3">
      <c r="A1064" s="28" t="s">
        <v>2033</v>
      </c>
      <c r="B1064" s="4" t="s">
        <v>1934</v>
      </c>
      <c r="C1064" s="4" t="s">
        <v>1935</v>
      </c>
      <c r="D1064" s="4" t="s">
        <v>1936</v>
      </c>
      <c r="E1064" s="4" t="s">
        <v>1937</v>
      </c>
      <c r="F1064" s="22" t="s">
        <v>2906</v>
      </c>
      <c r="G1064" s="4" t="s">
        <v>2031</v>
      </c>
      <c r="H1064" s="4" t="s">
        <v>54</v>
      </c>
      <c r="I1064" s="4" t="s">
        <v>1986</v>
      </c>
      <c r="J1064" s="4" t="s">
        <v>1987</v>
      </c>
      <c r="K1064" s="4" t="s">
        <v>1936</v>
      </c>
      <c r="L1064" s="4" t="s">
        <v>1937</v>
      </c>
      <c r="M1064" s="4" t="s">
        <v>3030</v>
      </c>
      <c r="N1064" s="4" t="s">
        <v>3030</v>
      </c>
      <c r="O1064" s="4">
        <v>2</v>
      </c>
      <c r="P1064" s="5">
        <v>1296</v>
      </c>
      <c r="Q1064" s="6">
        <f t="shared" si="73"/>
        <v>688.50110160000008</v>
      </c>
      <c r="R1064" s="7">
        <f t="shared" si="72"/>
        <v>302.94048470400003</v>
      </c>
      <c r="S1064" s="5">
        <v>0</v>
      </c>
      <c r="T1064" s="29">
        <f t="shared" si="74"/>
        <v>385.56061689600006</v>
      </c>
    </row>
    <row r="1065" spans="1:20" x14ac:dyDescent="0.3">
      <c r="A1065" s="28" t="s">
        <v>1444</v>
      </c>
      <c r="B1065" s="4" t="s">
        <v>498</v>
      </c>
      <c r="C1065" s="4" t="s">
        <v>147</v>
      </c>
      <c r="D1065" s="4" t="s">
        <v>1316</v>
      </c>
      <c r="E1065" s="4" t="s">
        <v>150</v>
      </c>
      <c r="F1065" s="22" t="s">
        <v>2479</v>
      </c>
      <c r="G1065" s="4" t="s">
        <v>1362</v>
      </c>
      <c r="H1065" s="4" t="s">
        <v>10</v>
      </c>
      <c r="I1065" s="4" t="s">
        <v>498</v>
      </c>
      <c r="J1065" s="4" t="s">
        <v>147</v>
      </c>
      <c r="K1065" s="4" t="s">
        <v>1316</v>
      </c>
      <c r="L1065" s="4" t="s">
        <v>150</v>
      </c>
      <c r="M1065" s="4" t="s">
        <v>3030</v>
      </c>
      <c r="N1065" s="4" t="s">
        <v>3030</v>
      </c>
      <c r="O1065" s="4">
        <v>100</v>
      </c>
      <c r="P1065" s="5">
        <v>339</v>
      </c>
      <c r="Q1065" s="6">
        <f t="shared" si="73"/>
        <v>180.09403815000002</v>
      </c>
      <c r="R1065" s="7">
        <f t="shared" si="72"/>
        <v>79.241376786000004</v>
      </c>
      <c r="S1065" s="5">
        <v>0</v>
      </c>
      <c r="T1065" s="29">
        <f t="shared" si="74"/>
        <v>100.85266136400001</v>
      </c>
    </row>
    <row r="1066" spans="1:20" x14ac:dyDescent="0.3">
      <c r="A1066" s="28" t="s">
        <v>1736</v>
      </c>
      <c r="B1066" s="4" t="s">
        <v>98</v>
      </c>
      <c r="C1066" s="4" t="s">
        <v>96</v>
      </c>
      <c r="D1066" s="4" t="s">
        <v>1316</v>
      </c>
      <c r="E1066" s="4" t="s">
        <v>150</v>
      </c>
      <c r="F1066" s="22" t="s">
        <v>2439</v>
      </c>
      <c r="G1066" s="4" t="s">
        <v>1735</v>
      </c>
      <c r="H1066" s="4" t="s">
        <v>10</v>
      </c>
      <c r="I1066" s="4" t="s">
        <v>98</v>
      </c>
      <c r="J1066" s="4" t="s">
        <v>96</v>
      </c>
      <c r="K1066" s="4" t="s">
        <v>1316</v>
      </c>
      <c r="L1066" s="4" t="s">
        <v>150</v>
      </c>
      <c r="M1066" s="4" t="s">
        <v>3030</v>
      </c>
      <c r="N1066" s="4" t="s">
        <v>3030</v>
      </c>
      <c r="O1066" s="4">
        <v>100</v>
      </c>
      <c r="P1066" s="5">
        <v>0</v>
      </c>
      <c r="Q1066" s="6">
        <f t="shared" si="73"/>
        <v>0</v>
      </c>
      <c r="R1066" s="7">
        <f t="shared" si="72"/>
        <v>0</v>
      </c>
      <c r="S1066" s="5">
        <v>0</v>
      </c>
      <c r="T1066" s="29">
        <f t="shared" si="74"/>
        <v>0</v>
      </c>
    </row>
    <row r="1067" spans="1:20" x14ac:dyDescent="0.3">
      <c r="A1067" s="28" t="s">
        <v>1532</v>
      </c>
      <c r="B1067" s="4" t="s">
        <v>362</v>
      </c>
      <c r="C1067" s="4" t="s">
        <v>360</v>
      </c>
      <c r="D1067" s="4" t="s">
        <v>1316</v>
      </c>
      <c r="E1067" s="4" t="s">
        <v>150</v>
      </c>
      <c r="F1067" s="22" t="s">
        <v>2485</v>
      </c>
      <c r="G1067" s="4" t="s">
        <v>1480</v>
      </c>
      <c r="H1067" s="4" t="s">
        <v>10</v>
      </c>
      <c r="I1067" s="4" t="s">
        <v>362</v>
      </c>
      <c r="J1067" s="4" t="s">
        <v>360</v>
      </c>
      <c r="K1067" s="4" t="s">
        <v>1316</v>
      </c>
      <c r="L1067" s="4" t="s">
        <v>150</v>
      </c>
      <c r="M1067" s="4" t="s">
        <v>3030</v>
      </c>
      <c r="N1067" s="4" t="s">
        <v>3030</v>
      </c>
      <c r="O1067" s="4">
        <v>100</v>
      </c>
      <c r="P1067" s="5">
        <v>18644</v>
      </c>
      <c r="Q1067" s="6">
        <f t="shared" si="73"/>
        <v>9904.6408474000018</v>
      </c>
      <c r="R1067" s="7">
        <f t="shared" si="72"/>
        <v>4358.0419728560009</v>
      </c>
      <c r="S1067" s="5">
        <v>0</v>
      </c>
      <c r="T1067" s="29">
        <f t="shared" si="74"/>
        <v>5546.5988745440009</v>
      </c>
    </row>
    <row r="1068" spans="1:20" x14ac:dyDescent="0.3">
      <c r="A1068" s="28" t="s">
        <v>257</v>
      </c>
      <c r="B1068" s="4" t="s">
        <v>165</v>
      </c>
      <c r="C1068" s="4" t="s">
        <v>163</v>
      </c>
      <c r="D1068" s="4" t="s">
        <v>142</v>
      </c>
      <c r="E1068" s="4" t="s">
        <v>178</v>
      </c>
      <c r="F1068" s="22" t="s">
        <v>2925</v>
      </c>
      <c r="G1068" s="4" t="s">
        <v>162</v>
      </c>
      <c r="H1068" s="4" t="s">
        <v>10</v>
      </c>
      <c r="I1068" s="4" t="s">
        <v>240</v>
      </c>
      <c r="J1068" s="4" t="s">
        <v>241</v>
      </c>
      <c r="K1068" s="4" t="s">
        <v>2071</v>
      </c>
      <c r="L1068" s="4" t="s">
        <v>3020</v>
      </c>
      <c r="M1068" s="4" t="s">
        <v>142</v>
      </c>
      <c r="N1068" s="4" t="s">
        <v>178</v>
      </c>
      <c r="O1068" s="4">
        <v>10</v>
      </c>
      <c r="P1068" s="5">
        <v>1367</v>
      </c>
      <c r="Q1068" s="6">
        <f t="shared" si="73"/>
        <v>726.2199119500001</v>
      </c>
      <c r="R1068" s="7">
        <v>0</v>
      </c>
      <c r="S1068" s="7">
        <f>Q1068-R1068</f>
        <v>726.2199119500001</v>
      </c>
      <c r="T1068" s="29">
        <f t="shared" si="74"/>
        <v>0</v>
      </c>
    </row>
    <row r="1069" spans="1:20" x14ac:dyDescent="0.3">
      <c r="A1069" s="28" t="s">
        <v>257</v>
      </c>
      <c r="B1069" s="4" t="s">
        <v>165</v>
      </c>
      <c r="C1069" s="4" t="s">
        <v>163</v>
      </c>
      <c r="D1069" s="4" t="s">
        <v>142</v>
      </c>
      <c r="E1069" s="4" t="s">
        <v>178</v>
      </c>
      <c r="F1069" s="22" t="s">
        <v>2925</v>
      </c>
      <c r="G1069" s="4" t="s">
        <v>162</v>
      </c>
      <c r="H1069" s="4" t="s">
        <v>10</v>
      </c>
      <c r="I1069" s="4" t="s">
        <v>165</v>
      </c>
      <c r="J1069" s="4" t="s">
        <v>163</v>
      </c>
      <c r="K1069" s="4" t="s">
        <v>142</v>
      </c>
      <c r="L1069" s="4" t="s">
        <v>178</v>
      </c>
      <c r="M1069" s="4" t="s">
        <v>3030</v>
      </c>
      <c r="N1069" s="4" t="s">
        <v>3030</v>
      </c>
      <c r="O1069" s="4">
        <v>90</v>
      </c>
      <c r="P1069" s="5">
        <v>12304</v>
      </c>
      <c r="Q1069" s="6">
        <f t="shared" si="73"/>
        <v>6536.510458400001</v>
      </c>
      <c r="R1069" s="7">
        <f t="shared" ref="R1069:R1100" si="75">Q1069*0.44</f>
        <v>2876.0646016960004</v>
      </c>
      <c r="S1069" s="5">
        <v>0</v>
      </c>
      <c r="T1069" s="29">
        <f t="shared" si="74"/>
        <v>3660.4458567040006</v>
      </c>
    </row>
    <row r="1070" spans="1:20" x14ac:dyDescent="0.3">
      <c r="A1070" s="28" t="s">
        <v>875</v>
      </c>
      <c r="B1070" s="4" t="s">
        <v>32</v>
      </c>
      <c r="C1070" s="4" t="s">
        <v>30</v>
      </c>
      <c r="D1070" s="4" t="s">
        <v>364</v>
      </c>
      <c r="E1070" s="4" t="s">
        <v>206</v>
      </c>
      <c r="F1070" s="22" t="s">
        <v>2689</v>
      </c>
      <c r="G1070" s="4" t="s">
        <v>510</v>
      </c>
      <c r="H1070" s="4" t="s">
        <v>10</v>
      </c>
      <c r="I1070" s="4" t="s">
        <v>32</v>
      </c>
      <c r="J1070" s="4" t="s">
        <v>30</v>
      </c>
      <c r="K1070" s="4" t="s">
        <v>364</v>
      </c>
      <c r="L1070" s="4" t="s">
        <v>206</v>
      </c>
      <c r="M1070" s="4" t="s">
        <v>3030</v>
      </c>
      <c r="N1070" s="4" t="s">
        <v>3030</v>
      </c>
      <c r="O1070" s="4">
        <v>100</v>
      </c>
      <c r="P1070" s="5">
        <v>13179</v>
      </c>
      <c r="Q1070" s="6">
        <f t="shared" si="73"/>
        <v>7001.3549521500008</v>
      </c>
      <c r="R1070" s="7">
        <f t="shared" si="75"/>
        <v>3080.5961789460002</v>
      </c>
      <c r="S1070" s="5">
        <v>0</v>
      </c>
      <c r="T1070" s="29">
        <f t="shared" si="74"/>
        <v>3920.7587732040006</v>
      </c>
    </row>
    <row r="1071" spans="1:20" x14ac:dyDescent="0.3">
      <c r="A1071" s="28" t="s">
        <v>937</v>
      </c>
      <c r="B1071" s="4" t="s">
        <v>16</v>
      </c>
      <c r="C1071" s="4" t="s">
        <v>17</v>
      </c>
      <c r="D1071" s="4" t="s">
        <v>364</v>
      </c>
      <c r="E1071" s="4" t="s">
        <v>206</v>
      </c>
      <c r="F1071" s="22" t="s">
        <v>2583</v>
      </c>
      <c r="G1071" s="4" t="s">
        <v>800</v>
      </c>
      <c r="H1071" s="4" t="s">
        <v>10</v>
      </c>
      <c r="I1071" s="4" t="s">
        <v>38</v>
      </c>
      <c r="J1071" s="4" t="s">
        <v>39</v>
      </c>
      <c r="K1071" s="4" t="s">
        <v>364</v>
      </c>
      <c r="L1071" s="4" t="s">
        <v>206</v>
      </c>
      <c r="M1071" s="4" t="s">
        <v>3030</v>
      </c>
      <c r="N1071" s="4" t="s">
        <v>3030</v>
      </c>
      <c r="O1071" s="4">
        <v>50</v>
      </c>
      <c r="P1071" s="5">
        <v>10432</v>
      </c>
      <c r="Q1071" s="6">
        <f t="shared" si="73"/>
        <v>5542.0088672000002</v>
      </c>
      <c r="R1071" s="7">
        <f t="shared" si="75"/>
        <v>2438.483901568</v>
      </c>
      <c r="S1071" s="5">
        <v>0</v>
      </c>
      <c r="T1071" s="29">
        <f t="shared" si="74"/>
        <v>3103.5249656320002</v>
      </c>
    </row>
    <row r="1072" spans="1:20" x14ac:dyDescent="0.3">
      <c r="A1072" s="28" t="s">
        <v>937</v>
      </c>
      <c r="B1072" s="4" t="s">
        <v>16</v>
      </c>
      <c r="C1072" s="4" t="s">
        <v>17</v>
      </c>
      <c r="D1072" s="4" t="s">
        <v>364</v>
      </c>
      <c r="E1072" s="4" t="s">
        <v>206</v>
      </c>
      <c r="F1072" s="22" t="s">
        <v>2571</v>
      </c>
      <c r="G1072" s="4" t="s">
        <v>414</v>
      </c>
      <c r="H1072" s="4" t="s">
        <v>28</v>
      </c>
      <c r="I1072" s="4" t="s">
        <v>16</v>
      </c>
      <c r="J1072" s="4" t="s">
        <v>17</v>
      </c>
      <c r="K1072" s="4" t="s">
        <v>364</v>
      </c>
      <c r="L1072" s="4" t="s">
        <v>206</v>
      </c>
      <c r="M1072" s="4" t="s">
        <v>3030</v>
      </c>
      <c r="N1072" s="4" t="s">
        <v>3030</v>
      </c>
      <c r="O1072" s="4">
        <v>25</v>
      </c>
      <c r="P1072" s="5">
        <v>5217</v>
      </c>
      <c r="Q1072" s="6">
        <f t="shared" si="73"/>
        <v>2771.5356844500002</v>
      </c>
      <c r="R1072" s="7">
        <f t="shared" si="75"/>
        <v>1219.475701158</v>
      </c>
      <c r="S1072" s="5">
        <v>0</v>
      </c>
      <c r="T1072" s="29">
        <f t="shared" si="74"/>
        <v>1552.0599832920002</v>
      </c>
    </row>
    <row r="1073" spans="1:20" x14ac:dyDescent="0.3">
      <c r="A1073" s="28" t="s">
        <v>937</v>
      </c>
      <c r="B1073" s="4" t="s">
        <v>16</v>
      </c>
      <c r="C1073" s="4" t="s">
        <v>17</v>
      </c>
      <c r="D1073" s="4" t="s">
        <v>364</v>
      </c>
      <c r="E1073" s="4" t="s">
        <v>206</v>
      </c>
      <c r="F1073" s="22" t="s">
        <v>2571</v>
      </c>
      <c r="G1073" s="4" t="s">
        <v>414</v>
      </c>
      <c r="H1073" s="4" t="s">
        <v>28</v>
      </c>
      <c r="I1073" s="4" t="s">
        <v>16</v>
      </c>
      <c r="J1073" s="4" t="s">
        <v>561</v>
      </c>
      <c r="K1073" s="4" t="s">
        <v>364</v>
      </c>
      <c r="L1073" s="4" t="s">
        <v>206</v>
      </c>
      <c r="M1073" s="4" t="s">
        <v>3030</v>
      </c>
      <c r="N1073" s="4" t="s">
        <v>3030</v>
      </c>
      <c r="O1073" s="4">
        <v>25</v>
      </c>
      <c r="P1073" s="5">
        <v>5217</v>
      </c>
      <c r="Q1073" s="6">
        <f t="shared" si="73"/>
        <v>2771.5356844500002</v>
      </c>
      <c r="R1073" s="7">
        <f t="shared" si="75"/>
        <v>1219.475701158</v>
      </c>
      <c r="S1073" s="5">
        <v>0</v>
      </c>
      <c r="T1073" s="29">
        <f t="shared" si="74"/>
        <v>1552.0599832920002</v>
      </c>
    </row>
    <row r="1074" spans="1:20" x14ac:dyDescent="0.3">
      <c r="A1074" s="28" t="s">
        <v>504</v>
      </c>
      <c r="B1074" s="4" t="s">
        <v>374</v>
      </c>
      <c r="C1074" s="4" t="s">
        <v>372</v>
      </c>
      <c r="D1074" s="4" t="s">
        <v>364</v>
      </c>
      <c r="E1074" s="4" t="s">
        <v>206</v>
      </c>
      <c r="F1074" s="22" t="s">
        <v>2633</v>
      </c>
      <c r="G1074" s="4" t="s">
        <v>371</v>
      </c>
      <c r="H1074" s="4" t="s">
        <v>10</v>
      </c>
      <c r="I1074" s="4" t="s">
        <v>374</v>
      </c>
      <c r="J1074" s="4" t="s">
        <v>372</v>
      </c>
      <c r="K1074" s="4" t="s">
        <v>364</v>
      </c>
      <c r="L1074" s="4" t="s">
        <v>206</v>
      </c>
      <c r="M1074" s="4" t="s">
        <v>3030</v>
      </c>
      <c r="N1074" s="4" t="s">
        <v>3030</v>
      </c>
      <c r="O1074" s="4">
        <v>40</v>
      </c>
      <c r="P1074" s="5">
        <v>53703</v>
      </c>
      <c r="Q1074" s="6">
        <f t="shared" si="73"/>
        <v>28529.764397550003</v>
      </c>
      <c r="R1074" s="7">
        <f t="shared" si="75"/>
        <v>12553.096334922002</v>
      </c>
      <c r="S1074" s="5">
        <v>0</v>
      </c>
      <c r="T1074" s="29">
        <f t="shared" si="74"/>
        <v>15976.668062628001</v>
      </c>
    </row>
    <row r="1075" spans="1:20" x14ac:dyDescent="0.3">
      <c r="A1075" s="28" t="s">
        <v>504</v>
      </c>
      <c r="B1075" s="4" t="s">
        <v>374</v>
      </c>
      <c r="C1075" s="4" t="s">
        <v>372</v>
      </c>
      <c r="D1075" s="4" t="s">
        <v>364</v>
      </c>
      <c r="E1075" s="4" t="s">
        <v>206</v>
      </c>
      <c r="F1075" s="22" t="s">
        <v>2585</v>
      </c>
      <c r="G1075" s="4" t="s">
        <v>1879</v>
      </c>
      <c r="H1075" s="4" t="s">
        <v>28</v>
      </c>
      <c r="I1075" s="4" t="s">
        <v>1867</v>
      </c>
      <c r="J1075" s="4" t="s">
        <v>1857</v>
      </c>
      <c r="K1075" s="4" t="s">
        <v>1859</v>
      </c>
      <c r="L1075" s="4" t="s">
        <v>1857</v>
      </c>
      <c r="M1075" s="4" t="s">
        <v>3030</v>
      </c>
      <c r="N1075" s="4" t="s">
        <v>3030</v>
      </c>
      <c r="O1075" s="4">
        <v>30</v>
      </c>
      <c r="P1075" s="5">
        <v>40279</v>
      </c>
      <c r="Q1075" s="6">
        <f t="shared" si="73"/>
        <v>21398.252987150001</v>
      </c>
      <c r="R1075" s="7">
        <f t="shared" si="75"/>
        <v>9415.2313143459996</v>
      </c>
      <c r="S1075" s="5">
        <v>0</v>
      </c>
      <c r="T1075" s="29">
        <f t="shared" si="74"/>
        <v>11983.021672804001</v>
      </c>
    </row>
    <row r="1076" spans="1:20" x14ac:dyDescent="0.3">
      <c r="A1076" s="28" t="s">
        <v>504</v>
      </c>
      <c r="B1076" s="4" t="s">
        <v>374</v>
      </c>
      <c r="C1076" s="4" t="s">
        <v>372</v>
      </c>
      <c r="D1076" s="4" t="s">
        <v>364</v>
      </c>
      <c r="E1076" s="4" t="s">
        <v>206</v>
      </c>
      <c r="F1076" s="22" t="s">
        <v>2467</v>
      </c>
      <c r="G1076" s="4" t="s">
        <v>505</v>
      </c>
      <c r="H1076" s="4" t="s">
        <v>54</v>
      </c>
      <c r="I1076" s="4" t="s">
        <v>16</v>
      </c>
      <c r="J1076" s="4" t="s">
        <v>17</v>
      </c>
      <c r="K1076" s="4" t="s">
        <v>364</v>
      </c>
      <c r="L1076" s="4" t="s">
        <v>206</v>
      </c>
      <c r="M1076" s="4" t="s">
        <v>3030</v>
      </c>
      <c r="N1076" s="4" t="s">
        <v>3030</v>
      </c>
      <c r="O1076" s="4">
        <v>10</v>
      </c>
      <c r="P1076" s="5">
        <v>13427</v>
      </c>
      <c r="Q1076" s="6">
        <f t="shared" si="73"/>
        <v>7133.1051629500007</v>
      </c>
      <c r="R1076" s="7">
        <f t="shared" si="75"/>
        <v>3138.5662716980005</v>
      </c>
      <c r="S1076" s="5">
        <v>0</v>
      </c>
      <c r="T1076" s="29">
        <f t="shared" si="74"/>
        <v>3994.5388912520002</v>
      </c>
    </row>
    <row r="1077" spans="1:20" x14ac:dyDescent="0.3">
      <c r="A1077" s="28" t="s">
        <v>504</v>
      </c>
      <c r="B1077" s="4" t="s">
        <v>374</v>
      </c>
      <c r="C1077" s="4" t="s">
        <v>372</v>
      </c>
      <c r="D1077" s="4" t="s">
        <v>364</v>
      </c>
      <c r="E1077" s="4" t="s">
        <v>206</v>
      </c>
      <c r="F1077" s="22" t="s">
        <v>2790</v>
      </c>
      <c r="G1077" s="4" t="s">
        <v>487</v>
      </c>
      <c r="H1077" s="4" t="s">
        <v>28</v>
      </c>
      <c r="I1077" s="4" t="s">
        <v>38</v>
      </c>
      <c r="J1077" s="4" t="s">
        <v>39</v>
      </c>
      <c r="K1077" s="4" t="s">
        <v>364</v>
      </c>
      <c r="L1077" s="4" t="s">
        <v>206</v>
      </c>
      <c r="M1077" s="4" t="s">
        <v>3030</v>
      </c>
      <c r="N1077" s="4" t="s">
        <v>3030</v>
      </c>
      <c r="O1077" s="4">
        <v>20</v>
      </c>
      <c r="P1077" s="5">
        <v>26853</v>
      </c>
      <c r="Q1077" s="6">
        <f t="shared" si="73"/>
        <v>14265.679075050002</v>
      </c>
      <c r="R1077" s="7">
        <f t="shared" si="75"/>
        <v>6276.898793022001</v>
      </c>
      <c r="S1077" s="5">
        <v>0</v>
      </c>
      <c r="T1077" s="29">
        <f t="shared" si="74"/>
        <v>7988.7802820280012</v>
      </c>
    </row>
    <row r="1078" spans="1:20" x14ac:dyDescent="0.3">
      <c r="A1078" s="28" t="s">
        <v>742</v>
      </c>
      <c r="B1078" s="4" t="s">
        <v>16</v>
      </c>
      <c r="C1078" s="4" t="s">
        <v>17</v>
      </c>
      <c r="D1078" s="4" t="s">
        <v>364</v>
      </c>
      <c r="E1078" s="4" t="s">
        <v>206</v>
      </c>
      <c r="F1078" s="22" t="s">
        <v>2412</v>
      </c>
      <c r="G1078" s="4" t="s">
        <v>393</v>
      </c>
      <c r="H1078" s="4" t="s">
        <v>10</v>
      </c>
      <c r="I1078" s="4" t="s">
        <v>16</v>
      </c>
      <c r="J1078" s="4" t="s">
        <v>17</v>
      </c>
      <c r="K1078" s="4" t="s">
        <v>364</v>
      </c>
      <c r="L1078" s="4" t="s">
        <v>206</v>
      </c>
      <c r="M1078" s="4" t="s">
        <v>3030</v>
      </c>
      <c r="N1078" s="4" t="s">
        <v>3030</v>
      </c>
      <c r="O1078" s="4">
        <v>100</v>
      </c>
      <c r="P1078" s="5">
        <v>0</v>
      </c>
      <c r="Q1078" s="6">
        <f t="shared" si="73"/>
        <v>0</v>
      </c>
      <c r="R1078" s="7">
        <f t="shared" si="75"/>
        <v>0</v>
      </c>
      <c r="S1078" s="5">
        <v>0</v>
      </c>
      <c r="T1078" s="29">
        <f t="shared" si="74"/>
        <v>0</v>
      </c>
    </row>
    <row r="1079" spans="1:20" x14ac:dyDescent="0.3">
      <c r="A1079" s="28" t="s">
        <v>2047</v>
      </c>
      <c r="B1079" s="4" t="s">
        <v>854</v>
      </c>
      <c r="C1079" s="4" t="s">
        <v>469</v>
      </c>
      <c r="D1079" s="4" t="s">
        <v>1936</v>
      </c>
      <c r="E1079" s="4" t="s">
        <v>1937</v>
      </c>
      <c r="F1079" s="22" t="s">
        <v>2671</v>
      </c>
      <c r="G1079" s="4" t="s">
        <v>1970</v>
      </c>
      <c r="H1079" s="4" t="s">
        <v>54</v>
      </c>
      <c r="I1079" s="4" t="s">
        <v>854</v>
      </c>
      <c r="J1079" s="4" t="s">
        <v>469</v>
      </c>
      <c r="K1079" s="4" t="s">
        <v>1936</v>
      </c>
      <c r="L1079" s="4" t="s">
        <v>1937</v>
      </c>
      <c r="M1079" s="4" t="s">
        <v>3030</v>
      </c>
      <c r="N1079" s="4" t="s">
        <v>3030</v>
      </c>
      <c r="O1079" s="4">
        <v>5</v>
      </c>
      <c r="P1079" s="5">
        <v>-5</v>
      </c>
      <c r="Q1079" s="6">
        <f t="shared" si="73"/>
        <v>-2.6562542500000004</v>
      </c>
      <c r="R1079" s="7">
        <f t="shared" si="75"/>
        <v>-1.1687518700000001</v>
      </c>
      <c r="S1079" s="5">
        <v>0</v>
      </c>
      <c r="T1079" s="29">
        <f t="shared" si="74"/>
        <v>-1.4875023800000002</v>
      </c>
    </row>
    <row r="1080" spans="1:20" x14ac:dyDescent="0.3">
      <c r="A1080" s="28" t="s">
        <v>2047</v>
      </c>
      <c r="B1080" s="4" t="s">
        <v>854</v>
      </c>
      <c r="C1080" s="4" t="s">
        <v>469</v>
      </c>
      <c r="D1080" s="4" t="s">
        <v>1936</v>
      </c>
      <c r="E1080" s="4" t="s">
        <v>1937</v>
      </c>
      <c r="F1080" s="22" t="s">
        <v>2871</v>
      </c>
      <c r="G1080" s="4" t="s">
        <v>2046</v>
      </c>
      <c r="H1080" s="4" t="s">
        <v>10</v>
      </c>
      <c r="I1080" s="4" t="s">
        <v>854</v>
      </c>
      <c r="J1080" s="4" t="s">
        <v>469</v>
      </c>
      <c r="K1080" s="4" t="s">
        <v>1936</v>
      </c>
      <c r="L1080" s="4" t="s">
        <v>1937</v>
      </c>
      <c r="M1080" s="4" t="s">
        <v>3030</v>
      </c>
      <c r="N1080" s="4" t="s">
        <v>3030</v>
      </c>
      <c r="O1080" s="4">
        <v>90</v>
      </c>
      <c r="P1080" s="5">
        <v>-98</v>
      </c>
      <c r="Q1080" s="6">
        <f t="shared" si="73"/>
        <v>-52.062583300000007</v>
      </c>
      <c r="R1080" s="7">
        <f t="shared" si="75"/>
        <v>-22.907536652000005</v>
      </c>
      <c r="S1080" s="5">
        <v>0</v>
      </c>
      <c r="T1080" s="29">
        <f t="shared" si="74"/>
        <v>-29.155046648000003</v>
      </c>
    </row>
    <row r="1081" spans="1:20" x14ac:dyDescent="0.3">
      <c r="A1081" s="28" t="s">
        <v>2047</v>
      </c>
      <c r="B1081" s="4" t="s">
        <v>854</v>
      </c>
      <c r="C1081" s="4" t="s">
        <v>469</v>
      </c>
      <c r="D1081" s="4" t="s">
        <v>1936</v>
      </c>
      <c r="E1081" s="4" t="s">
        <v>1937</v>
      </c>
      <c r="F1081" s="22" t="s">
        <v>2784</v>
      </c>
      <c r="G1081" s="4" t="s">
        <v>2008</v>
      </c>
      <c r="H1081" s="4" t="s">
        <v>54</v>
      </c>
      <c r="I1081" s="4" t="s">
        <v>854</v>
      </c>
      <c r="J1081" s="4" t="s">
        <v>469</v>
      </c>
      <c r="K1081" s="4" t="s">
        <v>1936</v>
      </c>
      <c r="L1081" s="4" t="s">
        <v>1937</v>
      </c>
      <c r="M1081" s="4" t="s">
        <v>3030</v>
      </c>
      <c r="N1081" s="4" t="s">
        <v>3030</v>
      </c>
      <c r="O1081" s="4">
        <v>5</v>
      </c>
      <c r="P1081" s="5">
        <v>-5</v>
      </c>
      <c r="Q1081" s="6">
        <f t="shared" si="73"/>
        <v>-2.6562542500000004</v>
      </c>
      <c r="R1081" s="7">
        <f t="shared" si="75"/>
        <v>-1.1687518700000001</v>
      </c>
      <c r="S1081" s="5">
        <v>0</v>
      </c>
      <c r="T1081" s="29">
        <f t="shared" si="74"/>
        <v>-1.4875023800000002</v>
      </c>
    </row>
    <row r="1082" spans="1:20" x14ac:dyDescent="0.3">
      <c r="A1082" s="28" t="s">
        <v>1028</v>
      </c>
      <c r="B1082" s="4" t="s">
        <v>1029</v>
      </c>
      <c r="C1082" s="4" t="s">
        <v>1030</v>
      </c>
      <c r="D1082" s="4" t="s">
        <v>995</v>
      </c>
      <c r="E1082" s="4" t="s">
        <v>3037</v>
      </c>
      <c r="F1082" s="22" t="s">
        <v>2990</v>
      </c>
      <c r="G1082" s="4" t="s">
        <v>1026</v>
      </c>
      <c r="H1082" s="4" t="s">
        <v>10</v>
      </c>
      <c r="I1082" s="4" t="s">
        <v>1029</v>
      </c>
      <c r="J1082" s="4" t="s">
        <v>1030</v>
      </c>
      <c r="K1082" s="4" t="s">
        <v>995</v>
      </c>
      <c r="L1082" s="4" t="s">
        <v>3037</v>
      </c>
      <c r="M1082" s="4" t="s">
        <v>3030</v>
      </c>
      <c r="N1082" s="4" t="s">
        <v>3030</v>
      </c>
      <c r="O1082" s="4">
        <v>100</v>
      </c>
      <c r="P1082" s="5">
        <v>6551</v>
      </c>
      <c r="Q1082" s="6">
        <f t="shared" si="73"/>
        <v>3480.2243183500004</v>
      </c>
      <c r="R1082" s="7">
        <f t="shared" si="75"/>
        <v>1531.2987000740002</v>
      </c>
      <c r="S1082" s="5">
        <v>0</v>
      </c>
      <c r="T1082" s="29">
        <f t="shared" si="74"/>
        <v>1948.9256182760003</v>
      </c>
    </row>
    <row r="1083" spans="1:20" x14ac:dyDescent="0.3">
      <c r="A1083" s="28" t="s">
        <v>1028</v>
      </c>
      <c r="B1083" s="4" t="s">
        <v>1029</v>
      </c>
      <c r="C1083" s="4" t="s">
        <v>1030</v>
      </c>
      <c r="D1083" s="4" t="s">
        <v>995</v>
      </c>
      <c r="E1083" s="4" t="s">
        <v>3037</v>
      </c>
      <c r="F1083" s="22" t="s">
        <v>2990</v>
      </c>
      <c r="G1083" s="4" t="s">
        <v>1026</v>
      </c>
      <c r="H1083" s="4" t="s">
        <v>10</v>
      </c>
      <c r="I1083" s="4" t="s">
        <v>1031</v>
      </c>
      <c r="J1083" s="4" t="s">
        <v>1027</v>
      </c>
      <c r="K1083" s="4" t="s">
        <v>995</v>
      </c>
      <c r="L1083" s="4" t="s">
        <v>3037</v>
      </c>
      <c r="M1083" s="4" t="s">
        <v>3030</v>
      </c>
      <c r="N1083" s="4" t="s">
        <v>3030</v>
      </c>
      <c r="O1083" s="4">
        <v>0</v>
      </c>
      <c r="P1083" s="5">
        <v>0</v>
      </c>
      <c r="Q1083" s="6">
        <f t="shared" si="73"/>
        <v>0</v>
      </c>
      <c r="R1083" s="7">
        <f t="shared" si="75"/>
        <v>0</v>
      </c>
      <c r="S1083" s="5">
        <v>0</v>
      </c>
      <c r="T1083" s="29">
        <f t="shared" si="74"/>
        <v>0</v>
      </c>
    </row>
    <row r="1084" spans="1:20" x14ac:dyDescent="0.3">
      <c r="A1084" s="28" t="s">
        <v>1996</v>
      </c>
      <c r="B1084" s="4" t="s">
        <v>953</v>
      </c>
      <c r="C1084" s="4" t="s">
        <v>951</v>
      </c>
      <c r="D1084" s="4" t="s">
        <v>1936</v>
      </c>
      <c r="E1084" s="4" t="s">
        <v>1937</v>
      </c>
      <c r="F1084" s="22" t="s">
        <v>2580</v>
      </c>
      <c r="G1084" s="4" t="s">
        <v>1437</v>
      </c>
      <c r="H1084" s="4" t="s">
        <v>10</v>
      </c>
      <c r="I1084" s="4" t="s">
        <v>953</v>
      </c>
      <c r="J1084" s="4" t="s">
        <v>951</v>
      </c>
      <c r="K1084" s="4" t="s">
        <v>1936</v>
      </c>
      <c r="L1084" s="4" t="s">
        <v>1937</v>
      </c>
      <c r="M1084" s="4" t="s">
        <v>3030</v>
      </c>
      <c r="N1084" s="4" t="s">
        <v>3030</v>
      </c>
      <c r="O1084" s="4">
        <v>50</v>
      </c>
      <c r="P1084" s="5">
        <v>0</v>
      </c>
      <c r="Q1084" s="6">
        <f t="shared" si="73"/>
        <v>0</v>
      </c>
      <c r="R1084" s="7">
        <f t="shared" si="75"/>
        <v>0</v>
      </c>
      <c r="S1084" s="5">
        <v>0</v>
      </c>
      <c r="T1084" s="29">
        <f t="shared" si="74"/>
        <v>0</v>
      </c>
    </row>
    <row r="1085" spans="1:20" x14ac:dyDescent="0.3">
      <c r="A1085" s="28" t="s">
        <v>1996</v>
      </c>
      <c r="B1085" s="4" t="s">
        <v>953</v>
      </c>
      <c r="C1085" s="4" t="s">
        <v>951</v>
      </c>
      <c r="D1085" s="4" t="s">
        <v>1936</v>
      </c>
      <c r="E1085" s="4" t="s">
        <v>1937</v>
      </c>
      <c r="F1085" s="22" t="s">
        <v>2580</v>
      </c>
      <c r="G1085" s="4" t="s">
        <v>1437</v>
      </c>
      <c r="H1085" s="4" t="s">
        <v>10</v>
      </c>
      <c r="I1085" s="4" t="s">
        <v>1939</v>
      </c>
      <c r="J1085" s="4" t="s">
        <v>1940</v>
      </c>
      <c r="K1085" s="4" t="s">
        <v>1936</v>
      </c>
      <c r="L1085" s="4" t="s">
        <v>1937</v>
      </c>
      <c r="M1085" s="4" t="s">
        <v>3030</v>
      </c>
      <c r="N1085" s="4" t="s">
        <v>3030</v>
      </c>
      <c r="O1085" s="4">
        <v>50</v>
      </c>
      <c r="P1085" s="5">
        <v>0</v>
      </c>
      <c r="Q1085" s="6">
        <f t="shared" si="73"/>
        <v>0</v>
      </c>
      <c r="R1085" s="7">
        <f t="shared" si="75"/>
        <v>0</v>
      </c>
      <c r="S1085" s="5">
        <v>0</v>
      </c>
      <c r="T1085" s="29">
        <f t="shared" si="74"/>
        <v>0</v>
      </c>
    </row>
    <row r="1086" spans="1:20" x14ac:dyDescent="0.3">
      <c r="A1086" s="28" t="s">
        <v>439</v>
      </c>
      <c r="B1086" s="4" t="s">
        <v>378</v>
      </c>
      <c r="C1086" s="4" t="s">
        <v>376</v>
      </c>
      <c r="D1086" s="4" t="s">
        <v>364</v>
      </c>
      <c r="E1086" s="4" t="s">
        <v>206</v>
      </c>
      <c r="F1086" s="22" t="s">
        <v>2813</v>
      </c>
      <c r="G1086" s="4" t="s">
        <v>438</v>
      </c>
      <c r="H1086" s="4" t="s">
        <v>10</v>
      </c>
      <c r="I1086" s="4" t="s">
        <v>378</v>
      </c>
      <c r="J1086" s="4" t="s">
        <v>376</v>
      </c>
      <c r="K1086" s="4" t="s">
        <v>364</v>
      </c>
      <c r="L1086" s="4" t="s">
        <v>206</v>
      </c>
      <c r="M1086" s="4" t="s">
        <v>3030</v>
      </c>
      <c r="N1086" s="4" t="s">
        <v>3030</v>
      </c>
      <c r="O1086" s="4">
        <v>100</v>
      </c>
      <c r="P1086" s="5">
        <v>1671</v>
      </c>
      <c r="Q1086" s="6">
        <f t="shared" si="73"/>
        <v>887.7201703500001</v>
      </c>
      <c r="R1086" s="7">
        <f t="shared" si="75"/>
        <v>390.59687495400004</v>
      </c>
      <c r="S1086" s="5">
        <v>0</v>
      </c>
      <c r="T1086" s="29">
        <f t="shared" si="74"/>
        <v>497.12329539600006</v>
      </c>
    </row>
    <row r="1087" spans="1:20" x14ac:dyDescent="0.3">
      <c r="A1087" s="28" t="s">
        <v>156</v>
      </c>
      <c r="B1087" s="4" t="s">
        <v>157</v>
      </c>
      <c r="C1087" s="4" t="s">
        <v>155</v>
      </c>
      <c r="D1087" s="4" t="s">
        <v>2167</v>
      </c>
      <c r="E1087" s="4" t="s">
        <v>2168</v>
      </c>
      <c r="F1087" s="22" t="s">
        <v>2969</v>
      </c>
      <c r="G1087" s="4" t="s">
        <v>158</v>
      </c>
      <c r="H1087" s="4" t="s">
        <v>28</v>
      </c>
      <c r="I1087" s="4" t="s">
        <v>152</v>
      </c>
      <c r="J1087" s="4" t="s">
        <v>153</v>
      </c>
      <c r="K1087" s="4" t="s">
        <v>142</v>
      </c>
      <c r="L1087" s="4" t="s">
        <v>143</v>
      </c>
      <c r="M1087" s="4" t="s">
        <v>3030</v>
      </c>
      <c r="N1087" s="4" t="s">
        <v>3030</v>
      </c>
      <c r="O1087" s="4">
        <v>25</v>
      </c>
      <c r="P1087" s="5">
        <v>0</v>
      </c>
      <c r="Q1087" s="6">
        <f t="shared" si="73"/>
        <v>0</v>
      </c>
      <c r="R1087" s="7">
        <f t="shared" si="75"/>
        <v>0</v>
      </c>
      <c r="S1087" s="5">
        <v>0</v>
      </c>
      <c r="T1087" s="29">
        <f t="shared" si="74"/>
        <v>0</v>
      </c>
    </row>
    <row r="1088" spans="1:20" x14ac:dyDescent="0.3">
      <c r="A1088" s="28" t="s">
        <v>156</v>
      </c>
      <c r="B1088" s="4" t="s">
        <v>157</v>
      </c>
      <c r="C1088" s="4" t="s">
        <v>155</v>
      </c>
      <c r="D1088" s="4" t="s">
        <v>2167</v>
      </c>
      <c r="E1088" s="4" t="s">
        <v>2168</v>
      </c>
      <c r="F1088" s="22" t="s">
        <v>2924</v>
      </c>
      <c r="G1088" s="4" t="s">
        <v>2174</v>
      </c>
      <c r="H1088" s="4" t="s">
        <v>54</v>
      </c>
      <c r="I1088" s="4" t="s">
        <v>157</v>
      </c>
      <c r="J1088" s="4" t="s">
        <v>155</v>
      </c>
      <c r="K1088" s="4" t="s">
        <v>2167</v>
      </c>
      <c r="L1088" s="4" t="s">
        <v>2168</v>
      </c>
      <c r="M1088" s="4" t="s">
        <v>3030</v>
      </c>
      <c r="N1088" s="4" t="s">
        <v>3030</v>
      </c>
      <c r="O1088" s="4">
        <v>2</v>
      </c>
      <c r="P1088" s="5">
        <v>0</v>
      </c>
      <c r="Q1088" s="6">
        <f t="shared" si="73"/>
        <v>0</v>
      </c>
      <c r="R1088" s="7">
        <f t="shared" si="75"/>
        <v>0</v>
      </c>
      <c r="S1088" s="5">
        <v>0</v>
      </c>
      <c r="T1088" s="29">
        <f t="shared" si="74"/>
        <v>0</v>
      </c>
    </row>
    <row r="1089" spans="1:20" x14ac:dyDescent="0.3">
      <c r="A1089" s="28" t="s">
        <v>156</v>
      </c>
      <c r="B1089" s="4" t="s">
        <v>157</v>
      </c>
      <c r="C1089" s="4" t="s">
        <v>155</v>
      </c>
      <c r="D1089" s="4" t="s">
        <v>2167</v>
      </c>
      <c r="E1089" s="4" t="s">
        <v>2168</v>
      </c>
      <c r="F1089" s="22" t="s">
        <v>2568</v>
      </c>
      <c r="G1089" s="4" t="s">
        <v>62</v>
      </c>
      <c r="H1089" s="4" t="s">
        <v>54</v>
      </c>
      <c r="I1089" s="4" t="s">
        <v>157</v>
      </c>
      <c r="J1089" s="4" t="s">
        <v>155</v>
      </c>
      <c r="K1089" s="4" t="s">
        <v>2167</v>
      </c>
      <c r="L1089" s="4" t="s">
        <v>2168</v>
      </c>
      <c r="M1089" s="4" t="s">
        <v>3030</v>
      </c>
      <c r="N1089" s="4" t="s">
        <v>3030</v>
      </c>
      <c r="O1089" s="4">
        <v>2</v>
      </c>
      <c r="P1089" s="5">
        <v>0</v>
      </c>
      <c r="Q1089" s="6">
        <f t="shared" si="73"/>
        <v>0</v>
      </c>
      <c r="R1089" s="7">
        <f t="shared" si="75"/>
        <v>0</v>
      </c>
      <c r="S1089" s="5">
        <v>0</v>
      </c>
      <c r="T1089" s="29">
        <f t="shared" si="74"/>
        <v>0</v>
      </c>
    </row>
    <row r="1090" spans="1:20" x14ac:dyDescent="0.3">
      <c r="A1090" s="28" t="s">
        <v>156</v>
      </c>
      <c r="B1090" s="4" t="s">
        <v>157</v>
      </c>
      <c r="C1090" s="4" t="s">
        <v>155</v>
      </c>
      <c r="D1090" s="4" t="s">
        <v>2167</v>
      </c>
      <c r="E1090" s="4" t="s">
        <v>2168</v>
      </c>
      <c r="F1090" s="22" t="s">
        <v>2872</v>
      </c>
      <c r="G1090" s="4" t="s">
        <v>2173</v>
      </c>
      <c r="H1090" s="4" t="s">
        <v>54</v>
      </c>
      <c r="I1090" s="4" t="s">
        <v>157</v>
      </c>
      <c r="J1090" s="4" t="s">
        <v>155</v>
      </c>
      <c r="K1090" s="4" t="s">
        <v>2167</v>
      </c>
      <c r="L1090" s="4" t="s">
        <v>2168</v>
      </c>
      <c r="M1090" s="4" t="s">
        <v>3030</v>
      </c>
      <c r="N1090" s="4" t="s">
        <v>3030</v>
      </c>
      <c r="O1090" s="4">
        <v>2</v>
      </c>
      <c r="P1090" s="5">
        <v>0</v>
      </c>
      <c r="Q1090" s="6">
        <f t="shared" si="73"/>
        <v>0</v>
      </c>
      <c r="R1090" s="7">
        <f t="shared" si="75"/>
        <v>0</v>
      </c>
      <c r="S1090" s="5">
        <v>0</v>
      </c>
      <c r="T1090" s="29">
        <f t="shared" si="74"/>
        <v>0</v>
      </c>
    </row>
    <row r="1091" spans="1:20" x14ac:dyDescent="0.3">
      <c r="A1091" s="28" t="s">
        <v>156</v>
      </c>
      <c r="B1091" s="4" t="s">
        <v>157</v>
      </c>
      <c r="C1091" s="4" t="s">
        <v>155</v>
      </c>
      <c r="D1091" s="4" t="s">
        <v>2167</v>
      </c>
      <c r="E1091" s="4" t="s">
        <v>2168</v>
      </c>
      <c r="F1091" s="22" t="s">
        <v>2453</v>
      </c>
      <c r="G1091" s="4" t="s">
        <v>2171</v>
      </c>
      <c r="H1091" s="4" t="s">
        <v>54</v>
      </c>
      <c r="I1091" s="4" t="s">
        <v>157</v>
      </c>
      <c r="J1091" s="4" t="s">
        <v>155</v>
      </c>
      <c r="K1091" s="4" t="s">
        <v>2167</v>
      </c>
      <c r="L1091" s="4" t="s">
        <v>2168</v>
      </c>
      <c r="M1091" s="4" t="s">
        <v>3030</v>
      </c>
      <c r="N1091" s="4" t="s">
        <v>3030</v>
      </c>
      <c r="O1091" s="4">
        <v>2</v>
      </c>
      <c r="P1091" s="5">
        <v>0</v>
      </c>
      <c r="Q1091" s="6">
        <f t="shared" si="73"/>
        <v>0</v>
      </c>
      <c r="R1091" s="7">
        <f t="shared" si="75"/>
        <v>0</v>
      </c>
      <c r="S1091" s="5">
        <v>0</v>
      </c>
      <c r="T1091" s="29">
        <f t="shared" si="74"/>
        <v>0</v>
      </c>
    </row>
    <row r="1092" spans="1:20" x14ac:dyDescent="0.3">
      <c r="A1092" s="28" t="s">
        <v>156</v>
      </c>
      <c r="B1092" s="4" t="s">
        <v>157</v>
      </c>
      <c r="C1092" s="4" t="s">
        <v>155</v>
      </c>
      <c r="D1092" s="4" t="s">
        <v>2167</v>
      </c>
      <c r="E1092" s="4" t="s">
        <v>2168</v>
      </c>
      <c r="F1092" s="22" t="s">
        <v>2768</v>
      </c>
      <c r="G1092" s="4" t="s">
        <v>2172</v>
      </c>
      <c r="H1092" s="4" t="s">
        <v>54</v>
      </c>
      <c r="I1092" s="4" t="s">
        <v>157</v>
      </c>
      <c r="J1092" s="4" t="s">
        <v>155</v>
      </c>
      <c r="K1092" s="4" t="s">
        <v>2167</v>
      </c>
      <c r="L1092" s="4" t="s">
        <v>2168</v>
      </c>
      <c r="M1092" s="4" t="s">
        <v>3030</v>
      </c>
      <c r="N1092" s="4" t="s">
        <v>3030</v>
      </c>
      <c r="O1092" s="4">
        <v>2</v>
      </c>
      <c r="P1092" s="5">
        <v>0</v>
      </c>
      <c r="Q1092" s="6">
        <f t="shared" ref="Q1092:Q1155" si="76">P1092*$Q$2</f>
        <v>0</v>
      </c>
      <c r="R1092" s="7">
        <f t="shared" si="75"/>
        <v>0</v>
      </c>
      <c r="S1092" s="5">
        <v>0</v>
      </c>
      <c r="T1092" s="29">
        <f t="shared" ref="T1092:T1155" si="77">Q1092-R1092-S1092</f>
        <v>0</v>
      </c>
    </row>
    <row r="1093" spans="1:20" x14ac:dyDescent="0.3">
      <c r="A1093" s="28" t="s">
        <v>156</v>
      </c>
      <c r="B1093" s="4" t="s">
        <v>157</v>
      </c>
      <c r="C1093" s="4" t="s">
        <v>155</v>
      </c>
      <c r="D1093" s="4" t="s">
        <v>2167</v>
      </c>
      <c r="E1093" s="4" t="s">
        <v>2168</v>
      </c>
      <c r="F1093" s="22" t="s">
        <v>2390</v>
      </c>
      <c r="G1093" s="4" t="s">
        <v>154</v>
      </c>
      <c r="H1093" s="4" t="s">
        <v>10</v>
      </c>
      <c r="I1093" s="4" t="s">
        <v>157</v>
      </c>
      <c r="J1093" s="4" t="s">
        <v>155</v>
      </c>
      <c r="K1093" s="4" t="s">
        <v>2167</v>
      </c>
      <c r="L1093" s="4" t="s">
        <v>2168</v>
      </c>
      <c r="M1093" s="4" t="s">
        <v>3030</v>
      </c>
      <c r="N1093" s="4" t="s">
        <v>3030</v>
      </c>
      <c r="O1093" s="4">
        <v>65</v>
      </c>
      <c r="P1093" s="5">
        <v>0</v>
      </c>
      <c r="Q1093" s="6">
        <f t="shared" si="76"/>
        <v>0</v>
      </c>
      <c r="R1093" s="7">
        <f t="shared" si="75"/>
        <v>0</v>
      </c>
      <c r="S1093" s="5">
        <v>0</v>
      </c>
      <c r="T1093" s="29">
        <f t="shared" si="77"/>
        <v>0</v>
      </c>
    </row>
    <row r="1094" spans="1:20" x14ac:dyDescent="0.3">
      <c r="A1094" s="28" t="s">
        <v>287</v>
      </c>
      <c r="B1094" s="4" t="s">
        <v>157</v>
      </c>
      <c r="C1094" s="4" t="s">
        <v>155</v>
      </c>
      <c r="D1094" s="4" t="s">
        <v>2167</v>
      </c>
      <c r="E1094" s="4" t="s">
        <v>2168</v>
      </c>
      <c r="F1094" s="22" t="s">
        <v>2969</v>
      </c>
      <c r="G1094" s="4" t="s">
        <v>158</v>
      </c>
      <c r="H1094" s="4" t="s">
        <v>28</v>
      </c>
      <c r="I1094" s="4" t="s">
        <v>152</v>
      </c>
      <c r="J1094" s="4" t="s">
        <v>153</v>
      </c>
      <c r="K1094" s="4" t="s">
        <v>142</v>
      </c>
      <c r="L1094" s="4" t="s">
        <v>143</v>
      </c>
      <c r="M1094" s="4" t="s">
        <v>3030</v>
      </c>
      <c r="N1094" s="4" t="s">
        <v>3030</v>
      </c>
      <c r="O1094" s="4">
        <v>25</v>
      </c>
      <c r="P1094" s="5">
        <v>0</v>
      </c>
      <c r="Q1094" s="6">
        <f t="shared" si="76"/>
        <v>0</v>
      </c>
      <c r="R1094" s="7">
        <f t="shared" si="75"/>
        <v>0</v>
      </c>
      <c r="S1094" s="5">
        <v>0</v>
      </c>
      <c r="T1094" s="29">
        <f t="shared" si="77"/>
        <v>0</v>
      </c>
    </row>
    <row r="1095" spans="1:20" x14ac:dyDescent="0.3">
      <c r="A1095" s="28" t="s">
        <v>287</v>
      </c>
      <c r="B1095" s="4" t="s">
        <v>157</v>
      </c>
      <c r="C1095" s="4" t="s">
        <v>155</v>
      </c>
      <c r="D1095" s="4" t="s">
        <v>2167</v>
      </c>
      <c r="E1095" s="4" t="s">
        <v>2168</v>
      </c>
      <c r="F1095" s="22" t="s">
        <v>2924</v>
      </c>
      <c r="G1095" s="4" t="s">
        <v>2174</v>
      </c>
      <c r="H1095" s="4" t="s">
        <v>54</v>
      </c>
      <c r="I1095" s="4" t="s">
        <v>157</v>
      </c>
      <c r="J1095" s="4" t="s">
        <v>155</v>
      </c>
      <c r="K1095" s="4" t="s">
        <v>2167</v>
      </c>
      <c r="L1095" s="4" t="s">
        <v>2168</v>
      </c>
      <c r="M1095" s="4" t="s">
        <v>3030</v>
      </c>
      <c r="N1095" s="4" t="s">
        <v>3030</v>
      </c>
      <c r="O1095" s="4">
        <v>2</v>
      </c>
      <c r="P1095" s="5">
        <v>0</v>
      </c>
      <c r="Q1095" s="6">
        <f t="shared" si="76"/>
        <v>0</v>
      </c>
      <c r="R1095" s="7">
        <f t="shared" si="75"/>
        <v>0</v>
      </c>
      <c r="S1095" s="5">
        <v>0</v>
      </c>
      <c r="T1095" s="29">
        <f t="shared" si="77"/>
        <v>0</v>
      </c>
    </row>
    <row r="1096" spans="1:20" x14ac:dyDescent="0.3">
      <c r="A1096" s="28" t="s">
        <v>287</v>
      </c>
      <c r="B1096" s="4" t="s">
        <v>157</v>
      </c>
      <c r="C1096" s="4" t="s">
        <v>155</v>
      </c>
      <c r="D1096" s="4" t="s">
        <v>2167</v>
      </c>
      <c r="E1096" s="4" t="s">
        <v>2168</v>
      </c>
      <c r="F1096" s="22" t="s">
        <v>2568</v>
      </c>
      <c r="G1096" s="4" t="s">
        <v>62</v>
      </c>
      <c r="H1096" s="4" t="s">
        <v>54</v>
      </c>
      <c r="I1096" s="4" t="s">
        <v>157</v>
      </c>
      <c r="J1096" s="4" t="s">
        <v>155</v>
      </c>
      <c r="K1096" s="4" t="s">
        <v>2167</v>
      </c>
      <c r="L1096" s="4" t="s">
        <v>2168</v>
      </c>
      <c r="M1096" s="4" t="s">
        <v>3030</v>
      </c>
      <c r="N1096" s="4" t="s">
        <v>3030</v>
      </c>
      <c r="O1096" s="4">
        <v>2</v>
      </c>
      <c r="P1096" s="5">
        <v>0</v>
      </c>
      <c r="Q1096" s="6">
        <f t="shared" si="76"/>
        <v>0</v>
      </c>
      <c r="R1096" s="7">
        <f t="shared" si="75"/>
        <v>0</v>
      </c>
      <c r="S1096" s="5">
        <v>0</v>
      </c>
      <c r="T1096" s="29">
        <f t="shared" si="77"/>
        <v>0</v>
      </c>
    </row>
    <row r="1097" spans="1:20" x14ac:dyDescent="0.3">
      <c r="A1097" s="28" t="s">
        <v>287</v>
      </c>
      <c r="B1097" s="4" t="s">
        <v>157</v>
      </c>
      <c r="C1097" s="4" t="s">
        <v>155</v>
      </c>
      <c r="D1097" s="4" t="s">
        <v>2167</v>
      </c>
      <c r="E1097" s="4" t="s">
        <v>2168</v>
      </c>
      <c r="F1097" s="22" t="s">
        <v>2872</v>
      </c>
      <c r="G1097" s="4" t="s">
        <v>2173</v>
      </c>
      <c r="H1097" s="4" t="s">
        <v>54</v>
      </c>
      <c r="I1097" s="4" t="s">
        <v>157</v>
      </c>
      <c r="J1097" s="4" t="s">
        <v>155</v>
      </c>
      <c r="K1097" s="4" t="s">
        <v>2167</v>
      </c>
      <c r="L1097" s="4" t="s">
        <v>2168</v>
      </c>
      <c r="M1097" s="4" t="s">
        <v>3030</v>
      </c>
      <c r="N1097" s="4" t="s">
        <v>3030</v>
      </c>
      <c r="O1097" s="4">
        <v>2</v>
      </c>
      <c r="P1097" s="5">
        <v>0</v>
      </c>
      <c r="Q1097" s="6">
        <f t="shared" si="76"/>
        <v>0</v>
      </c>
      <c r="R1097" s="7">
        <f t="shared" si="75"/>
        <v>0</v>
      </c>
      <c r="S1097" s="5">
        <v>0</v>
      </c>
      <c r="T1097" s="29">
        <f t="shared" si="77"/>
        <v>0</v>
      </c>
    </row>
    <row r="1098" spans="1:20" x14ac:dyDescent="0.3">
      <c r="A1098" s="28" t="s">
        <v>287</v>
      </c>
      <c r="B1098" s="4" t="s">
        <v>157</v>
      </c>
      <c r="C1098" s="4" t="s">
        <v>155</v>
      </c>
      <c r="D1098" s="4" t="s">
        <v>2167</v>
      </c>
      <c r="E1098" s="4" t="s">
        <v>2168</v>
      </c>
      <c r="F1098" s="22" t="s">
        <v>2453</v>
      </c>
      <c r="G1098" s="4" t="s">
        <v>2171</v>
      </c>
      <c r="H1098" s="4" t="s">
        <v>54</v>
      </c>
      <c r="I1098" s="4" t="s">
        <v>157</v>
      </c>
      <c r="J1098" s="4" t="s">
        <v>155</v>
      </c>
      <c r="K1098" s="4" t="s">
        <v>2167</v>
      </c>
      <c r="L1098" s="4" t="s">
        <v>2168</v>
      </c>
      <c r="M1098" s="4" t="s">
        <v>3030</v>
      </c>
      <c r="N1098" s="4" t="s">
        <v>3030</v>
      </c>
      <c r="O1098" s="4">
        <v>2</v>
      </c>
      <c r="P1098" s="5">
        <v>0</v>
      </c>
      <c r="Q1098" s="6">
        <f t="shared" si="76"/>
        <v>0</v>
      </c>
      <c r="R1098" s="7">
        <f t="shared" si="75"/>
        <v>0</v>
      </c>
      <c r="S1098" s="5">
        <v>0</v>
      </c>
      <c r="T1098" s="29">
        <f t="shared" si="77"/>
        <v>0</v>
      </c>
    </row>
    <row r="1099" spans="1:20" x14ac:dyDescent="0.3">
      <c r="A1099" s="28" t="s">
        <v>287</v>
      </c>
      <c r="B1099" s="4" t="s">
        <v>157</v>
      </c>
      <c r="C1099" s="4" t="s">
        <v>155</v>
      </c>
      <c r="D1099" s="4" t="s">
        <v>2167</v>
      </c>
      <c r="E1099" s="4" t="s">
        <v>2168</v>
      </c>
      <c r="F1099" s="22" t="s">
        <v>2768</v>
      </c>
      <c r="G1099" s="4" t="s">
        <v>2172</v>
      </c>
      <c r="H1099" s="4" t="s">
        <v>54</v>
      </c>
      <c r="I1099" s="4" t="s">
        <v>157</v>
      </c>
      <c r="J1099" s="4" t="s">
        <v>155</v>
      </c>
      <c r="K1099" s="4" t="s">
        <v>2167</v>
      </c>
      <c r="L1099" s="4" t="s">
        <v>2168</v>
      </c>
      <c r="M1099" s="4" t="s">
        <v>3030</v>
      </c>
      <c r="N1099" s="4" t="s">
        <v>3030</v>
      </c>
      <c r="O1099" s="4">
        <v>2</v>
      </c>
      <c r="P1099" s="5">
        <v>0</v>
      </c>
      <c r="Q1099" s="6">
        <f t="shared" si="76"/>
        <v>0</v>
      </c>
      <c r="R1099" s="7">
        <f t="shared" si="75"/>
        <v>0</v>
      </c>
      <c r="S1099" s="5">
        <v>0</v>
      </c>
      <c r="T1099" s="29">
        <f t="shared" si="77"/>
        <v>0</v>
      </c>
    </row>
    <row r="1100" spans="1:20" x14ac:dyDescent="0.3">
      <c r="A1100" s="28" t="s">
        <v>287</v>
      </c>
      <c r="B1100" s="4" t="s">
        <v>157</v>
      </c>
      <c r="C1100" s="4" t="s">
        <v>155</v>
      </c>
      <c r="D1100" s="4" t="s">
        <v>2167</v>
      </c>
      <c r="E1100" s="4" t="s">
        <v>2168</v>
      </c>
      <c r="F1100" s="22" t="s">
        <v>2390</v>
      </c>
      <c r="G1100" s="4" t="s">
        <v>154</v>
      </c>
      <c r="H1100" s="4" t="s">
        <v>10</v>
      </c>
      <c r="I1100" s="4" t="s">
        <v>157</v>
      </c>
      <c r="J1100" s="4" t="s">
        <v>155</v>
      </c>
      <c r="K1100" s="4" t="s">
        <v>2167</v>
      </c>
      <c r="L1100" s="4" t="s">
        <v>2168</v>
      </c>
      <c r="M1100" s="4" t="s">
        <v>3030</v>
      </c>
      <c r="N1100" s="4" t="s">
        <v>3030</v>
      </c>
      <c r="O1100" s="4">
        <v>65</v>
      </c>
      <c r="P1100" s="5">
        <v>0</v>
      </c>
      <c r="Q1100" s="6">
        <f t="shared" si="76"/>
        <v>0</v>
      </c>
      <c r="R1100" s="7">
        <f t="shared" si="75"/>
        <v>0</v>
      </c>
      <c r="S1100" s="5">
        <v>0</v>
      </c>
      <c r="T1100" s="29">
        <f t="shared" si="77"/>
        <v>0</v>
      </c>
    </row>
    <row r="1101" spans="1:20" x14ac:dyDescent="0.3">
      <c r="A1101" s="28" t="s">
        <v>301</v>
      </c>
      <c r="B1101" s="4" t="s">
        <v>152</v>
      </c>
      <c r="C1101" s="4" t="s">
        <v>153</v>
      </c>
      <c r="D1101" s="4" t="s">
        <v>142</v>
      </c>
      <c r="E1101" s="4" t="s">
        <v>178</v>
      </c>
      <c r="F1101" s="22" t="s">
        <v>2700</v>
      </c>
      <c r="G1101" s="4" t="s">
        <v>300</v>
      </c>
      <c r="H1101" s="4" t="s">
        <v>10</v>
      </c>
      <c r="I1101" s="4" t="s">
        <v>152</v>
      </c>
      <c r="J1101" s="4" t="s">
        <v>153</v>
      </c>
      <c r="K1101" s="4" t="s">
        <v>142</v>
      </c>
      <c r="L1101" s="4" t="s">
        <v>178</v>
      </c>
      <c r="M1101" s="4" t="s">
        <v>3030</v>
      </c>
      <c r="N1101" s="4" t="s">
        <v>3030</v>
      </c>
      <c r="O1101" s="4">
        <v>100</v>
      </c>
      <c r="P1101" s="5">
        <v>548</v>
      </c>
      <c r="Q1101" s="6">
        <f t="shared" si="76"/>
        <v>291.12546580000003</v>
      </c>
      <c r="R1101" s="7">
        <f t="shared" ref="R1101:R1121" si="78">Q1101*0.44</f>
        <v>128.09520495200002</v>
      </c>
      <c r="S1101" s="5">
        <v>0</v>
      </c>
      <c r="T1101" s="29">
        <f t="shared" si="77"/>
        <v>163.03026084800001</v>
      </c>
    </row>
    <row r="1102" spans="1:20" x14ac:dyDescent="0.3">
      <c r="A1102" s="28" t="s">
        <v>1676</v>
      </c>
      <c r="B1102" s="4" t="s">
        <v>19</v>
      </c>
      <c r="C1102" s="4" t="s">
        <v>20</v>
      </c>
      <c r="D1102" s="4" t="s">
        <v>1316</v>
      </c>
      <c r="E1102" s="4" t="s">
        <v>150</v>
      </c>
      <c r="F1102" s="22" t="s">
        <v>2928</v>
      </c>
      <c r="G1102" s="4" t="s">
        <v>1623</v>
      </c>
      <c r="H1102" s="4" t="s">
        <v>10</v>
      </c>
      <c r="I1102" s="4" t="s">
        <v>19</v>
      </c>
      <c r="J1102" s="4" t="s">
        <v>20</v>
      </c>
      <c r="K1102" s="4" t="s">
        <v>1316</v>
      </c>
      <c r="L1102" s="4" t="s">
        <v>150</v>
      </c>
      <c r="M1102" s="4" t="s">
        <v>3030</v>
      </c>
      <c r="N1102" s="4" t="s">
        <v>3030</v>
      </c>
      <c r="O1102" s="4">
        <v>45</v>
      </c>
      <c r="P1102" s="5">
        <v>3</v>
      </c>
      <c r="Q1102" s="6">
        <f t="shared" si="76"/>
        <v>1.59375255</v>
      </c>
      <c r="R1102" s="7">
        <f t="shared" si="78"/>
        <v>0.70125112200000006</v>
      </c>
      <c r="S1102" s="5">
        <v>0</v>
      </c>
      <c r="T1102" s="29">
        <f t="shared" si="77"/>
        <v>0.89250142799999999</v>
      </c>
    </row>
    <row r="1103" spans="1:20" x14ac:dyDescent="0.3">
      <c r="A1103" s="28" t="s">
        <v>1676</v>
      </c>
      <c r="B1103" s="4" t="s">
        <v>19</v>
      </c>
      <c r="C1103" s="4" t="s">
        <v>20</v>
      </c>
      <c r="D1103" s="4" t="s">
        <v>1316</v>
      </c>
      <c r="E1103" s="4" t="s">
        <v>150</v>
      </c>
      <c r="F1103" s="22" t="s">
        <v>2928</v>
      </c>
      <c r="G1103" s="4" t="s">
        <v>1623</v>
      </c>
      <c r="H1103" s="4" t="s">
        <v>10</v>
      </c>
      <c r="I1103" s="4" t="s">
        <v>1629</v>
      </c>
      <c r="J1103" s="4" t="s">
        <v>1630</v>
      </c>
      <c r="K1103" s="4" t="s">
        <v>1316</v>
      </c>
      <c r="L1103" s="4" t="s">
        <v>150</v>
      </c>
      <c r="M1103" s="4" t="s">
        <v>3030</v>
      </c>
      <c r="N1103" s="4" t="s">
        <v>3030</v>
      </c>
      <c r="O1103" s="4">
        <v>45</v>
      </c>
      <c r="P1103" s="5">
        <v>3</v>
      </c>
      <c r="Q1103" s="6">
        <f t="shared" si="76"/>
        <v>1.59375255</v>
      </c>
      <c r="R1103" s="7">
        <f t="shared" si="78"/>
        <v>0.70125112200000006</v>
      </c>
      <c r="S1103" s="5">
        <v>0</v>
      </c>
      <c r="T1103" s="29">
        <f t="shared" si="77"/>
        <v>0.89250142799999999</v>
      </c>
    </row>
    <row r="1104" spans="1:20" x14ac:dyDescent="0.3">
      <c r="A1104" s="28" t="s">
        <v>1676</v>
      </c>
      <c r="B1104" s="4" t="s">
        <v>19</v>
      </c>
      <c r="C1104" s="4" t="s">
        <v>20</v>
      </c>
      <c r="D1104" s="4" t="s">
        <v>1316</v>
      </c>
      <c r="E1104" s="4" t="s">
        <v>150</v>
      </c>
      <c r="F1104" s="22" t="s">
        <v>2902</v>
      </c>
      <c r="G1104" s="4" t="s">
        <v>2177</v>
      </c>
      <c r="H1104" s="4" t="s">
        <v>54</v>
      </c>
      <c r="I1104" s="4" t="s">
        <v>398</v>
      </c>
      <c r="J1104" s="4" t="s">
        <v>396</v>
      </c>
      <c r="K1104" s="4" t="s">
        <v>2167</v>
      </c>
      <c r="L1104" s="4" t="s">
        <v>2168</v>
      </c>
      <c r="M1104" s="4" t="s">
        <v>3030</v>
      </c>
      <c r="N1104" s="4" t="s">
        <v>3030</v>
      </c>
      <c r="O1104" s="4">
        <v>10</v>
      </c>
      <c r="P1104" s="5">
        <v>1</v>
      </c>
      <c r="Q1104" s="6">
        <f t="shared" si="76"/>
        <v>0.53125085000000005</v>
      </c>
      <c r="R1104" s="7">
        <f t="shared" si="78"/>
        <v>0.23375037400000001</v>
      </c>
      <c r="S1104" s="5">
        <v>0</v>
      </c>
      <c r="T1104" s="29">
        <f t="shared" si="77"/>
        <v>0.29750047600000007</v>
      </c>
    </row>
    <row r="1105" spans="1:20" x14ac:dyDescent="0.3">
      <c r="A1105" s="28" t="s">
        <v>2366</v>
      </c>
      <c r="B1105" s="4" t="s">
        <v>2364</v>
      </c>
      <c r="C1105" s="4" t="s">
        <v>2362</v>
      </c>
      <c r="D1105" s="4" t="s">
        <v>2353</v>
      </c>
      <c r="E1105" s="4" t="s">
        <v>2354</v>
      </c>
      <c r="F1105" s="22" t="s">
        <v>2608</v>
      </c>
      <c r="G1105" s="4" t="s">
        <v>2361</v>
      </c>
      <c r="H1105" s="4" t="s">
        <v>10</v>
      </c>
      <c r="I1105" s="4" t="s">
        <v>2364</v>
      </c>
      <c r="J1105" s="4" t="s">
        <v>2362</v>
      </c>
      <c r="K1105" s="4" t="s">
        <v>2353</v>
      </c>
      <c r="L1105" s="4" t="s">
        <v>2354</v>
      </c>
      <c r="M1105" s="4" t="s">
        <v>3030</v>
      </c>
      <c r="N1105" s="4" t="s">
        <v>3030</v>
      </c>
      <c r="O1105" s="4">
        <v>100</v>
      </c>
      <c r="P1105" s="5">
        <v>0</v>
      </c>
      <c r="Q1105" s="6">
        <f t="shared" si="76"/>
        <v>0</v>
      </c>
      <c r="R1105" s="7">
        <f t="shared" si="78"/>
        <v>0</v>
      </c>
      <c r="S1105" s="5">
        <v>0</v>
      </c>
      <c r="T1105" s="29">
        <f t="shared" si="77"/>
        <v>0</v>
      </c>
    </row>
    <row r="1106" spans="1:20" x14ac:dyDescent="0.3">
      <c r="A1106" s="28" t="s">
        <v>409</v>
      </c>
      <c r="B1106" s="4" t="s">
        <v>16</v>
      </c>
      <c r="C1106" s="4" t="s">
        <v>17</v>
      </c>
      <c r="D1106" s="4" t="s">
        <v>364</v>
      </c>
      <c r="E1106" s="4" t="s">
        <v>206</v>
      </c>
      <c r="F1106" s="22" t="s">
        <v>2414</v>
      </c>
      <c r="G1106" s="4" t="s">
        <v>408</v>
      </c>
      <c r="H1106" s="4" t="s">
        <v>10</v>
      </c>
      <c r="I1106" s="4" t="s">
        <v>16</v>
      </c>
      <c r="J1106" s="4" t="s">
        <v>17</v>
      </c>
      <c r="K1106" s="4" t="s">
        <v>364</v>
      </c>
      <c r="L1106" s="4" t="s">
        <v>206</v>
      </c>
      <c r="M1106" s="4" t="s">
        <v>3030</v>
      </c>
      <c r="N1106" s="4" t="s">
        <v>3030</v>
      </c>
      <c r="O1106" s="4">
        <v>60</v>
      </c>
      <c r="P1106" s="5">
        <v>8353</v>
      </c>
      <c r="Q1106" s="6">
        <f t="shared" si="76"/>
        <v>4437.5383500500002</v>
      </c>
      <c r="R1106" s="7">
        <f t="shared" si="78"/>
        <v>1952.5168740220001</v>
      </c>
      <c r="S1106" s="5">
        <v>0</v>
      </c>
      <c r="T1106" s="29">
        <f t="shared" si="77"/>
        <v>2485.0214760280001</v>
      </c>
    </row>
    <row r="1107" spans="1:20" x14ac:dyDescent="0.3">
      <c r="A1107" s="28" t="s">
        <v>409</v>
      </c>
      <c r="B1107" s="4" t="s">
        <v>16</v>
      </c>
      <c r="C1107" s="4" t="s">
        <v>17</v>
      </c>
      <c r="D1107" s="4" t="s">
        <v>364</v>
      </c>
      <c r="E1107" s="4" t="s">
        <v>206</v>
      </c>
      <c r="F1107" s="22" t="s">
        <v>2783</v>
      </c>
      <c r="G1107" s="4" t="s">
        <v>410</v>
      </c>
      <c r="H1107" s="4" t="s">
        <v>28</v>
      </c>
      <c r="I1107" s="4" t="s">
        <v>16</v>
      </c>
      <c r="J1107" s="4" t="s">
        <v>17</v>
      </c>
      <c r="K1107" s="4" t="s">
        <v>364</v>
      </c>
      <c r="L1107" s="4" t="s">
        <v>206</v>
      </c>
      <c r="M1107" s="4" t="s">
        <v>3030</v>
      </c>
      <c r="N1107" s="4" t="s">
        <v>3030</v>
      </c>
      <c r="O1107" s="4">
        <v>40</v>
      </c>
      <c r="P1107" s="5">
        <v>5568</v>
      </c>
      <c r="Q1107" s="6">
        <f t="shared" si="76"/>
        <v>2958.0047328000005</v>
      </c>
      <c r="R1107" s="7">
        <f t="shared" si="78"/>
        <v>1301.5220824320002</v>
      </c>
      <c r="S1107" s="5">
        <v>0</v>
      </c>
      <c r="T1107" s="29">
        <f t="shared" si="77"/>
        <v>1656.4826503680003</v>
      </c>
    </row>
    <row r="1108" spans="1:20" x14ac:dyDescent="0.3">
      <c r="A1108" s="28" t="s">
        <v>1410</v>
      </c>
      <c r="B1108" s="4" t="s">
        <v>498</v>
      </c>
      <c r="C1108" s="4" t="s">
        <v>147</v>
      </c>
      <c r="D1108" s="4" t="s">
        <v>1316</v>
      </c>
      <c r="E1108" s="4" t="s">
        <v>150</v>
      </c>
      <c r="F1108" s="22" t="s">
        <v>2469</v>
      </c>
      <c r="G1108" s="4" t="s">
        <v>1323</v>
      </c>
      <c r="H1108" s="4" t="s">
        <v>10</v>
      </c>
      <c r="I1108" s="4" t="s">
        <v>498</v>
      </c>
      <c r="J1108" s="4" t="s">
        <v>147</v>
      </c>
      <c r="K1108" s="4" t="s">
        <v>1316</v>
      </c>
      <c r="L1108" s="4" t="s">
        <v>150</v>
      </c>
      <c r="M1108" s="4" t="s">
        <v>3030</v>
      </c>
      <c r="N1108" s="4" t="s">
        <v>3030</v>
      </c>
      <c r="O1108" s="4">
        <v>50</v>
      </c>
      <c r="P1108" s="5">
        <v>34</v>
      </c>
      <c r="Q1108" s="6">
        <f t="shared" si="76"/>
        <v>18.0625289</v>
      </c>
      <c r="R1108" s="7">
        <f t="shared" si="78"/>
        <v>7.9475127160000003</v>
      </c>
      <c r="S1108" s="5">
        <v>0</v>
      </c>
      <c r="T1108" s="29">
        <f t="shared" si="77"/>
        <v>10.115016184</v>
      </c>
    </row>
    <row r="1109" spans="1:20" x14ac:dyDescent="0.3">
      <c r="A1109" s="28" t="s">
        <v>1410</v>
      </c>
      <c r="B1109" s="4" t="s">
        <v>498</v>
      </c>
      <c r="C1109" s="4" t="s">
        <v>147</v>
      </c>
      <c r="D1109" s="4" t="s">
        <v>1316</v>
      </c>
      <c r="E1109" s="4" t="s">
        <v>150</v>
      </c>
      <c r="F1109" s="22" t="s">
        <v>2469</v>
      </c>
      <c r="G1109" s="4" t="s">
        <v>1323</v>
      </c>
      <c r="H1109" s="4" t="s">
        <v>10</v>
      </c>
      <c r="I1109" s="4" t="s">
        <v>1723</v>
      </c>
      <c r="J1109" s="4" t="s">
        <v>1724</v>
      </c>
      <c r="K1109" s="4" t="s">
        <v>1316</v>
      </c>
      <c r="L1109" s="4" t="s">
        <v>150</v>
      </c>
      <c r="M1109" s="4" t="s">
        <v>3030</v>
      </c>
      <c r="N1109" s="4" t="s">
        <v>3030</v>
      </c>
      <c r="O1109" s="4">
        <v>50</v>
      </c>
      <c r="P1109" s="5">
        <v>34</v>
      </c>
      <c r="Q1109" s="6">
        <f t="shared" si="76"/>
        <v>18.0625289</v>
      </c>
      <c r="R1109" s="7">
        <f t="shared" si="78"/>
        <v>7.9475127160000003</v>
      </c>
      <c r="S1109" s="5">
        <v>0</v>
      </c>
      <c r="T1109" s="29">
        <f t="shared" si="77"/>
        <v>10.115016184</v>
      </c>
    </row>
    <row r="1110" spans="1:20" x14ac:dyDescent="0.3">
      <c r="A1110" s="28" t="s">
        <v>424</v>
      </c>
      <c r="B1110" s="4" t="s">
        <v>38</v>
      </c>
      <c r="C1110" s="4" t="s">
        <v>39</v>
      </c>
      <c r="D1110" s="4" t="s">
        <v>364</v>
      </c>
      <c r="E1110" s="4" t="s">
        <v>206</v>
      </c>
      <c r="F1110" s="22" t="s">
        <v>2854</v>
      </c>
      <c r="G1110" s="4" t="s">
        <v>365</v>
      </c>
      <c r="H1110" s="4" t="s">
        <v>10</v>
      </c>
      <c r="I1110" s="4" t="s">
        <v>38</v>
      </c>
      <c r="J1110" s="4" t="s">
        <v>39</v>
      </c>
      <c r="K1110" s="4" t="s">
        <v>364</v>
      </c>
      <c r="L1110" s="4" t="s">
        <v>206</v>
      </c>
      <c r="M1110" s="4" t="s">
        <v>3030</v>
      </c>
      <c r="N1110" s="4" t="s">
        <v>3030</v>
      </c>
      <c r="O1110" s="4">
        <v>100</v>
      </c>
      <c r="P1110" s="5">
        <v>12605</v>
      </c>
      <c r="Q1110" s="6">
        <f t="shared" si="76"/>
        <v>6696.416964250001</v>
      </c>
      <c r="R1110" s="7">
        <f t="shared" si="78"/>
        <v>2946.4234642700003</v>
      </c>
      <c r="S1110" s="5">
        <v>0</v>
      </c>
      <c r="T1110" s="29">
        <f t="shared" si="77"/>
        <v>3749.9934999800007</v>
      </c>
    </row>
    <row r="1111" spans="1:20" x14ac:dyDescent="0.3">
      <c r="A1111" s="28" t="s">
        <v>60</v>
      </c>
      <c r="B1111" s="4" t="s">
        <v>9</v>
      </c>
      <c r="C1111" s="4" t="s">
        <v>7</v>
      </c>
      <c r="D1111" s="4" t="s">
        <v>11</v>
      </c>
      <c r="E1111" s="4" t="s">
        <v>3033</v>
      </c>
      <c r="F1111" s="22" t="s">
        <v>2722</v>
      </c>
      <c r="G1111" s="4" t="s">
        <v>6</v>
      </c>
      <c r="H1111" s="4" t="s">
        <v>10</v>
      </c>
      <c r="I1111" s="4" t="s">
        <v>32</v>
      </c>
      <c r="J1111" s="4" t="s">
        <v>30</v>
      </c>
      <c r="K1111" s="4" t="s">
        <v>364</v>
      </c>
      <c r="L1111" s="4" t="s">
        <v>206</v>
      </c>
      <c r="M1111" s="4" t="s">
        <v>3030</v>
      </c>
      <c r="N1111" s="4" t="s">
        <v>3030</v>
      </c>
      <c r="O1111" s="4">
        <v>0</v>
      </c>
      <c r="P1111" s="5">
        <v>0</v>
      </c>
      <c r="Q1111" s="6">
        <f t="shared" si="76"/>
        <v>0</v>
      </c>
      <c r="R1111" s="7">
        <f t="shared" si="78"/>
        <v>0</v>
      </c>
      <c r="S1111" s="5">
        <v>0</v>
      </c>
      <c r="T1111" s="29">
        <f t="shared" si="77"/>
        <v>0</v>
      </c>
    </row>
    <row r="1112" spans="1:20" x14ac:dyDescent="0.3">
      <c r="A1112" s="28" t="s">
        <v>60</v>
      </c>
      <c r="B1112" s="4" t="s">
        <v>9</v>
      </c>
      <c r="C1112" s="4" t="s">
        <v>7</v>
      </c>
      <c r="D1112" s="4" t="s">
        <v>11</v>
      </c>
      <c r="E1112" s="4" t="s">
        <v>3033</v>
      </c>
      <c r="F1112" s="22" t="s">
        <v>2722</v>
      </c>
      <c r="G1112" s="4" t="s">
        <v>6</v>
      </c>
      <c r="H1112" s="4" t="s">
        <v>10</v>
      </c>
      <c r="I1112" s="4" t="s">
        <v>9</v>
      </c>
      <c r="J1112" s="4" t="s">
        <v>7</v>
      </c>
      <c r="K1112" s="4" t="s">
        <v>11</v>
      </c>
      <c r="L1112" s="4" t="s">
        <v>3033</v>
      </c>
      <c r="M1112" s="4" t="s">
        <v>3030</v>
      </c>
      <c r="N1112" s="4" t="s">
        <v>3030</v>
      </c>
      <c r="O1112" s="4">
        <v>100</v>
      </c>
      <c r="P1112" s="5">
        <v>1235</v>
      </c>
      <c r="Q1112" s="6">
        <f t="shared" si="76"/>
        <v>656.09479975000011</v>
      </c>
      <c r="R1112" s="7">
        <f t="shared" si="78"/>
        <v>288.68171189000003</v>
      </c>
      <c r="S1112" s="5">
        <v>0</v>
      </c>
      <c r="T1112" s="29">
        <f t="shared" si="77"/>
        <v>367.41308786000008</v>
      </c>
    </row>
    <row r="1113" spans="1:20" x14ac:dyDescent="0.3">
      <c r="A1113" s="28" t="s">
        <v>60</v>
      </c>
      <c r="B1113" s="4" t="s">
        <v>9</v>
      </c>
      <c r="C1113" s="4" t="s">
        <v>7</v>
      </c>
      <c r="D1113" s="4" t="s">
        <v>11</v>
      </c>
      <c r="E1113" s="4" t="s">
        <v>3033</v>
      </c>
      <c r="F1113" s="22" t="s">
        <v>2922</v>
      </c>
      <c r="G1113" s="4" t="s">
        <v>1310</v>
      </c>
      <c r="H1113" s="4" t="s">
        <v>28</v>
      </c>
      <c r="I1113" s="4" t="s">
        <v>1292</v>
      </c>
      <c r="J1113" s="4" t="s">
        <v>1290</v>
      </c>
      <c r="K1113" s="4" t="s">
        <v>1293</v>
      </c>
      <c r="L1113" s="4" t="s">
        <v>1290</v>
      </c>
      <c r="M1113" s="4" t="s">
        <v>3030</v>
      </c>
      <c r="N1113" s="4" t="s">
        <v>3030</v>
      </c>
      <c r="O1113" s="4">
        <v>0</v>
      </c>
      <c r="P1113" s="5">
        <v>0</v>
      </c>
      <c r="Q1113" s="6">
        <f t="shared" si="76"/>
        <v>0</v>
      </c>
      <c r="R1113" s="7">
        <f t="shared" si="78"/>
        <v>0</v>
      </c>
      <c r="S1113" s="5">
        <v>0</v>
      </c>
      <c r="T1113" s="29">
        <f t="shared" si="77"/>
        <v>0</v>
      </c>
    </row>
    <row r="1114" spans="1:20" x14ac:dyDescent="0.3">
      <c r="A1114" s="28" t="s">
        <v>586</v>
      </c>
      <c r="B1114" s="4" t="s">
        <v>16</v>
      </c>
      <c r="C1114" s="4" t="s">
        <v>17</v>
      </c>
      <c r="D1114" s="4" t="s">
        <v>364</v>
      </c>
      <c r="E1114" s="4" t="s">
        <v>206</v>
      </c>
      <c r="F1114" s="22" t="s">
        <v>2665</v>
      </c>
      <c r="G1114" s="4" t="s">
        <v>400</v>
      </c>
      <c r="H1114" s="4" t="s">
        <v>10</v>
      </c>
      <c r="I1114" s="4" t="s">
        <v>16</v>
      </c>
      <c r="J1114" s="4" t="s">
        <v>17</v>
      </c>
      <c r="K1114" s="4" t="s">
        <v>364</v>
      </c>
      <c r="L1114" s="4" t="s">
        <v>206</v>
      </c>
      <c r="M1114" s="4" t="s">
        <v>3030</v>
      </c>
      <c r="N1114" s="4" t="s">
        <v>3030</v>
      </c>
      <c r="O1114" s="4">
        <v>100</v>
      </c>
      <c r="P1114" s="5">
        <v>4346</v>
      </c>
      <c r="Q1114" s="6">
        <f t="shared" si="76"/>
        <v>2308.8161941000003</v>
      </c>
      <c r="R1114" s="7">
        <f t="shared" si="78"/>
        <v>1015.8791254040001</v>
      </c>
      <c r="S1114" s="5">
        <v>0</v>
      </c>
      <c r="T1114" s="29">
        <f t="shared" si="77"/>
        <v>1292.9370686960001</v>
      </c>
    </row>
    <row r="1115" spans="1:20" x14ac:dyDescent="0.3">
      <c r="A1115" s="28" t="s">
        <v>878</v>
      </c>
      <c r="B1115" s="4" t="s">
        <v>374</v>
      </c>
      <c r="C1115" s="4" t="s">
        <v>372</v>
      </c>
      <c r="D1115" s="4" t="s">
        <v>364</v>
      </c>
      <c r="E1115" s="4" t="s">
        <v>206</v>
      </c>
      <c r="F1115" s="22" t="s">
        <v>2633</v>
      </c>
      <c r="G1115" s="4" t="s">
        <v>371</v>
      </c>
      <c r="H1115" s="4" t="s">
        <v>10</v>
      </c>
      <c r="I1115" s="4" t="s">
        <v>374</v>
      </c>
      <c r="J1115" s="4" t="s">
        <v>372</v>
      </c>
      <c r="K1115" s="4" t="s">
        <v>364</v>
      </c>
      <c r="L1115" s="4" t="s">
        <v>206</v>
      </c>
      <c r="M1115" s="4" t="s">
        <v>3030</v>
      </c>
      <c r="N1115" s="4" t="s">
        <v>3030</v>
      </c>
      <c r="O1115" s="4">
        <v>50</v>
      </c>
      <c r="P1115" s="5">
        <v>13467</v>
      </c>
      <c r="Q1115" s="6">
        <f t="shared" si="76"/>
        <v>7154.3551969500004</v>
      </c>
      <c r="R1115" s="7">
        <f t="shared" si="78"/>
        <v>3147.916286658</v>
      </c>
      <c r="S1115" s="5">
        <v>0</v>
      </c>
      <c r="T1115" s="29">
        <f t="shared" si="77"/>
        <v>4006.4389102920004</v>
      </c>
    </row>
    <row r="1116" spans="1:20" x14ac:dyDescent="0.3">
      <c r="A1116" s="28" t="s">
        <v>878</v>
      </c>
      <c r="B1116" s="4" t="s">
        <v>374</v>
      </c>
      <c r="C1116" s="4" t="s">
        <v>372</v>
      </c>
      <c r="D1116" s="4" t="s">
        <v>364</v>
      </c>
      <c r="E1116" s="4" t="s">
        <v>206</v>
      </c>
      <c r="F1116" s="22" t="s">
        <v>2478</v>
      </c>
      <c r="G1116" s="4" t="s">
        <v>432</v>
      </c>
      <c r="H1116" s="4" t="s">
        <v>28</v>
      </c>
      <c r="I1116" s="4" t="s">
        <v>374</v>
      </c>
      <c r="J1116" s="4" t="s">
        <v>372</v>
      </c>
      <c r="K1116" s="4" t="s">
        <v>364</v>
      </c>
      <c r="L1116" s="4" t="s">
        <v>206</v>
      </c>
      <c r="M1116" s="4" t="s">
        <v>3030</v>
      </c>
      <c r="N1116" s="4" t="s">
        <v>3030</v>
      </c>
      <c r="O1116" s="4">
        <v>50</v>
      </c>
      <c r="P1116" s="5">
        <v>13467</v>
      </c>
      <c r="Q1116" s="6">
        <f t="shared" si="76"/>
        <v>7154.3551969500004</v>
      </c>
      <c r="R1116" s="7">
        <f t="shared" si="78"/>
        <v>3147.916286658</v>
      </c>
      <c r="S1116" s="5">
        <v>0</v>
      </c>
      <c r="T1116" s="29">
        <f t="shared" si="77"/>
        <v>4006.4389102920004</v>
      </c>
    </row>
    <row r="1117" spans="1:20" x14ac:dyDescent="0.3">
      <c r="A1117" s="28" t="s">
        <v>520</v>
      </c>
      <c r="B1117" s="4" t="s">
        <v>378</v>
      </c>
      <c r="C1117" s="4" t="s">
        <v>376</v>
      </c>
      <c r="D1117" s="4" t="s">
        <v>364</v>
      </c>
      <c r="E1117" s="4" t="s">
        <v>206</v>
      </c>
      <c r="F1117" s="22" t="s">
        <v>2536</v>
      </c>
      <c r="G1117" s="4" t="s">
        <v>379</v>
      </c>
      <c r="H1117" s="4" t="s">
        <v>10</v>
      </c>
      <c r="I1117" s="4" t="s">
        <v>378</v>
      </c>
      <c r="J1117" s="4" t="s">
        <v>376</v>
      </c>
      <c r="K1117" s="4" t="s">
        <v>364</v>
      </c>
      <c r="L1117" s="4" t="s">
        <v>206</v>
      </c>
      <c r="M1117" s="4" t="s">
        <v>3030</v>
      </c>
      <c r="N1117" s="4" t="s">
        <v>3030</v>
      </c>
      <c r="O1117" s="4">
        <v>100</v>
      </c>
      <c r="P1117" s="5">
        <v>703</v>
      </c>
      <c r="Q1117" s="6">
        <f t="shared" si="76"/>
        <v>373.46934755000001</v>
      </c>
      <c r="R1117" s="7">
        <f t="shared" si="78"/>
        <v>164.32651292200001</v>
      </c>
      <c r="S1117" s="5">
        <v>0</v>
      </c>
      <c r="T1117" s="29">
        <f t="shared" si="77"/>
        <v>209.142834628</v>
      </c>
    </row>
    <row r="1118" spans="1:20" x14ac:dyDescent="0.3">
      <c r="A1118" s="28" t="s">
        <v>792</v>
      </c>
      <c r="B1118" s="4" t="s">
        <v>32</v>
      </c>
      <c r="C1118" s="4" t="s">
        <v>30</v>
      </c>
      <c r="D1118" s="4" t="s">
        <v>364</v>
      </c>
      <c r="E1118" s="4" t="s">
        <v>206</v>
      </c>
      <c r="F1118" s="22" t="s">
        <v>2395</v>
      </c>
      <c r="G1118" s="4" t="s">
        <v>402</v>
      </c>
      <c r="H1118" s="4" t="s">
        <v>10</v>
      </c>
      <c r="I1118" s="4" t="s">
        <v>32</v>
      </c>
      <c r="J1118" s="4" t="s">
        <v>30</v>
      </c>
      <c r="K1118" s="4" t="s">
        <v>364</v>
      </c>
      <c r="L1118" s="4" t="s">
        <v>206</v>
      </c>
      <c r="M1118" s="4" t="s">
        <v>3030</v>
      </c>
      <c r="N1118" s="4" t="s">
        <v>3030</v>
      </c>
      <c r="O1118" s="4">
        <v>100</v>
      </c>
      <c r="P1118" s="5">
        <v>0</v>
      </c>
      <c r="Q1118" s="6">
        <f t="shared" si="76"/>
        <v>0</v>
      </c>
      <c r="R1118" s="7">
        <f t="shared" si="78"/>
        <v>0</v>
      </c>
      <c r="S1118" s="5">
        <v>0</v>
      </c>
      <c r="T1118" s="29">
        <f t="shared" si="77"/>
        <v>0</v>
      </c>
    </row>
    <row r="1119" spans="1:20" x14ac:dyDescent="0.3">
      <c r="A1119" s="28" t="s">
        <v>751</v>
      </c>
      <c r="B1119" s="4" t="s">
        <v>16</v>
      </c>
      <c r="C1119" s="4" t="s">
        <v>17</v>
      </c>
      <c r="D1119" s="4" t="s">
        <v>364</v>
      </c>
      <c r="E1119" s="4" t="s">
        <v>206</v>
      </c>
      <c r="F1119" s="22" t="s">
        <v>2548</v>
      </c>
      <c r="G1119" s="4" t="s">
        <v>422</v>
      </c>
      <c r="H1119" s="4" t="s">
        <v>10</v>
      </c>
      <c r="I1119" s="4" t="s">
        <v>16</v>
      </c>
      <c r="J1119" s="4" t="s">
        <v>17</v>
      </c>
      <c r="K1119" s="4" t="s">
        <v>364</v>
      </c>
      <c r="L1119" s="4" t="s">
        <v>206</v>
      </c>
      <c r="M1119" s="4" t="s">
        <v>3030</v>
      </c>
      <c r="N1119" s="4" t="s">
        <v>3030</v>
      </c>
      <c r="O1119" s="4">
        <v>70</v>
      </c>
      <c r="P1119" s="5">
        <v>63946</v>
      </c>
      <c r="Q1119" s="6">
        <f t="shared" si="76"/>
        <v>33971.366854100001</v>
      </c>
      <c r="R1119" s="7">
        <f t="shared" si="78"/>
        <v>14947.401415804001</v>
      </c>
      <c r="S1119" s="5">
        <v>0</v>
      </c>
      <c r="T1119" s="29">
        <f t="shared" si="77"/>
        <v>19023.965438296</v>
      </c>
    </row>
    <row r="1120" spans="1:20" x14ac:dyDescent="0.3">
      <c r="A1120" s="28" t="s">
        <v>751</v>
      </c>
      <c r="B1120" s="4" t="s">
        <v>16</v>
      </c>
      <c r="C1120" s="4" t="s">
        <v>17</v>
      </c>
      <c r="D1120" s="4" t="s">
        <v>364</v>
      </c>
      <c r="E1120" s="4" t="s">
        <v>206</v>
      </c>
      <c r="F1120" s="22" t="s">
        <v>2548</v>
      </c>
      <c r="G1120" s="4" t="s">
        <v>422</v>
      </c>
      <c r="H1120" s="4" t="s">
        <v>10</v>
      </c>
      <c r="I1120" s="4" t="s">
        <v>16</v>
      </c>
      <c r="J1120" s="4" t="s">
        <v>632</v>
      </c>
      <c r="K1120" s="4" t="s">
        <v>364</v>
      </c>
      <c r="L1120" s="4" t="s">
        <v>206</v>
      </c>
      <c r="M1120" s="4" t="s">
        <v>3030</v>
      </c>
      <c r="N1120" s="4" t="s">
        <v>3030</v>
      </c>
      <c r="O1120" s="4">
        <v>30</v>
      </c>
      <c r="P1120" s="5">
        <v>27406</v>
      </c>
      <c r="Q1120" s="6">
        <f t="shared" si="76"/>
        <v>14559.460795100002</v>
      </c>
      <c r="R1120" s="7">
        <f t="shared" si="78"/>
        <v>6406.1627498440012</v>
      </c>
      <c r="S1120" s="5">
        <v>0</v>
      </c>
      <c r="T1120" s="29">
        <f t="shared" si="77"/>
        <v>8153.2980452560005</v>
      </c>
    </row>
    <row r="1121" spans="1:20" x14ac:dyDescent="0.3">
      <c r="A1121" s="28" t="s">
        <v>752</v>
      </c>
      <c r="B1121" s="4" t="s">
        <v>38</v>
      </c>
      <c r="C1121" s="4" t="s">
        <v>39</v>
      </c>
      <c r="D1121" s="4" t="s">
        <v>364</v>
      </c>
      <c r="E1121" s="4" t="s">
        <v>206</v>
      </c>
      <c r="F1121" s="22" t="s">
        <v>2593</v>
      </c>
      <c r="G1121" s="4" t="s">
        <v>367</v>
      </c>
      <c r="H1121" s="4" t="s">
        <v>10</v>
      </c>
      <c r="I1121" s="4" t="s">
        <v>38</v>
      </c>
      <c r="J1121" s="4" t="s">
        <v>39</v>
      </c>
      <c r="K1121" s="4" t="s">
        <v>364</v>
      </c>
      <c r="L1121" s="4" t="s">
        <v>206</v>
      </c>
      <c r="M1121" s="4" t="s">
        <v>3030</v>
      </c>
      <c r="N1121" s="4" t="s">
        <v>3030</v>
      </c>
      <c r="O1121" s="4">
        <v>38</v>
      </c>
      <c r="P1121" s="5">
        <v>16674</v>
      </c>
      <c r="Q1121" s="6">
        <f t="shared" si="76"/>
        <v>8858.0766729000006</v>
      </c>
      <c r="R1121" s="7">
        <f t="shared" si="78"/>
        <v>3897.5537360760004</v>
      </c>
      <c r="S1121" s="5">
        <v>0</v>
      </c>
      <c r="T1121" s="29">
        <f t="shared" si="77"/>
        <v>4960.5229368239998</v>
      </c>
    </row>
    <row r="1122" spans="1:20" x14ac:dyDescent="0.3">
      <c r="A1122" s="28" t="s">
        <v>752</v>
      </c>
      <c r="B1122" s="4" t="s">
        <v>38</v>
      </c>
      <c r="C1122" s="4" t="s">
        <v>39</v>
      </c>
      <c r="D1122" s="4" t="s">
        <v>364</v>
      </c>
      <c r="E1122" s="4" t="s">
        <v>206</v>
      </c>
      <c r="F1122" s="22" t="s">
        <v>2593</v>
      </c>
      <c r="G1122" s="4" t="s">
        <v>367</v>
      </c>
      <c r="H1122" s="4" t="s">
        <v>10</v>
      </c>
      <c r="I1122" s="4" t="s">
        <v>621</v>
      </c>
      <c r="J1122" s="4" t="s">
        <v>619</v>
      </c>
      <c r="K1122" s="4" t="s">
        <v>2071</v>
      </c>
      <c r="L1122" s="4" t="s">
        <v>3020</v>
      </c>
      <c r="M1122" s="4" t="s">
        <v>364</v>
      </c>
      <c r="N1122" s="4" t="s">
        <v>206</v>
      </c>
      <c r="O1122" s="4">
        <v>25</v>
      </c>
      <c r="P1122" s="5">
        <v>10970</v>
      </c>
      <c r="Q1122" s="6">
        <f t="shared" si="76"/>
        <v>5827.8218245000007</v>
      </c>
      <c r="R1122" s="7">
        <v>0</v>
      </c>
      <c r="S1122" s="7">
        <f>Q1122-R1122</f>
        <v>5827.8218245000007</v>
      </c>
      <c r="T1122" s="29">
        <f t="shared" si="77"/>
        <v>0</v>
      </c>
    </row>
    <row r="1123" spans="1:20" x14ac:dyDescent="0.3">
      <c r="A1123" s="28" t="s">
        <v>752</v>
      </c>
      <c r="B1123" s="4" t="s">
        <v>38</v>
      </c>
      <c r="C1123" s="4" t="s">
        <v>39</v>
      </c>
      <c r="D1123" s="4" t="s">
        <v>364</v>
      </c>
      <c r="E1123" s="4" t="s">
        <v>206</v>
      </c>
      <c r="F1123" s="22" t="s">
        <v>2593</v>
      </c>
      <c r="G1123" s="4" t="s">
        <v>367</v>
      </c>
      <c r="H1123" s="4" t="s">
        <v>10</v>
      </c>
      <c r="I1123" s="4" t="s">
        <v>2076</v>
      </c>
      <c r="J1123" s="4" t="s">
        <v>2077</v>
      </c>
      <c r="K1123" s="4" t="s">
        <v>2071</v>
      </c>
      <c r="L1123" s="4" t="s">
        <v>3020</v>
      </c>
      <c r="M1123" s="4" t="s">
        <v>364</v>
      </c>
      <c r="N1123" s="4" t="s">
        <v>206</v>
      </c>
      <c r="O1123" s="4">
        <v>37</v>
      </c>
      <c r="P1123" s="5">
        <v>16234</v>
      </c>
      <c r="Q1123" s="6">
        <f t="shared" si="76"/>
        <v>8624.3262989000013</v>
      </c>
      <c r="R1123" s="7">
        <v>0</v>
      </c>
      <c r="S1123" s="7">
        <f>Q1123-R1123</f>
        <v>8624.3262989000013</v>
      </c>
      <c r="T1123" s="29">
        <f t="shared" si="77"/>
        <v>0</v>
      </c>
    </row>
    <row r="1124" spans="1:20" x14ac:dyDescent="0.3">
      <c r="A1124" s="28" t="s">
        <v>595</v>
      </c>
      <c r="B1124" s="4" t="s">
        <v>32</v>
      </c>
      <c r="C1124" s="4" t="s">
        <v>30</v>
      </c>
      <c r="D1124" s="4" t="s">
        <v>364</v>
      </c>
      <c r="E1124" s="4" t="s">
        <v>206</v>
      </c>
      <c r="F1124" s="22" t="s">
        <v>2718</v>
      </c>
      <c r="G1124" s="4" t="s">
        <v>363</v>
      </c>
      <c r="H1124" s="4" t="s">
        <v>48</v>
      </c>
      <c r="I1124" s="4" t="s">
        <v>32</v>
      </c>
      <c r="J1124" s="4" t="s">
        <v>30</v>
      </c>
      <c r="K1124" s="4" t="s">
        <v>364</v>
      </c>
      <c r="L1124" s="4" t="s">
        <v>206</v>
      </c>
      <c r="M1124" s="4" t="s">
        <v>3030</v>
      </c>
      <c r="N1124" s="4" t="s">
        <v>3030</v>
      </c>
      <c r="O1124" s="4">
        <v>30</v>
      </c>
      <c r="P1124" s="5">
        <v>16209</v>
      </c>
      <c r="Q1124" s="6">
        <f t="shared" si="76"/>
        <v>8611.0450276500014</v>
      </c>
      <c r="R1124" s="7">
        <f t="shared" ref="R1124:R1150" si="79">Q1124*0.44</f>
        <v>3788.8598121660007</v>
      </c>
      <c r="S1124" s="5">
        <v>0</v>
      </c>
      <c r="T1124" s="29">
        <f t="shared" si="77"/>
        <v>4822.1852154840008</v>
      </c>
    </row>
    <row r="1125" spans="1:20" x14ac:dyDescent="0.3">
      <c r="A1125" s="28" t="s">
        <v>595</v>
      </c>
      <c r="B1125" s="4" t="s">
        <v>32</v>
      </c>
      <c r="C1125" s="4" t="s">
        <v>30</v>
      </c>
      <c r="D1125" s="4" t="s">
        <v>364</v>
      </c>
      <c r="E1125" s="4" t="s">
        <v>206</v>
      </c>
      <c r="F1125" s="22" t="s">
        <v>2527</v>
      </c>
      <c r="G1125" s="4" t="s">
        <v>448</v>
      </c>
      <c r="H1125" s="4" t="s">
        <v>28</v>
      </c>
      <c r="I1125" s="4" t="s">
        <v>32</v>
      </c>
      <c r="J1125" s="4" t="s">
        <v>30</v>
      </c>
      <c r="K1125" s="4" t="s">
        <v>364</v>
      </c>
      <c r="L1125" s="4" t="s">
        <v>206</v>
      </c>
      <c r="M1125" s="4" t="s">
        <v>3030</v>
      </c>
      <c r="N1125" s="4" t="s">
        <v>3030</v>
      </c>
      <c r="O1125" s="4">
        <v>40</v>
      </c>
      <c r="P1125" s="5">
        <v>21614</v>
      </c>
      <c r="Q1125" s="6">
        <f t="shared" si="76"/>
        <v>11482.455871900002</v>
      </c>
      <c r="R1125" s="7">
        <f t="shared" si="79"/>
        <v>5052.2805836360003</v>
      </c>
      <c r="S1125" s="5">
        <v>0</v>
      </c>
      <c r="T1125" s="29">
        <f t="shared" si="77"/>
        <v>6430.1752882640012</v>
      </c>
    </row>
    <row r="1126" spans="1:20" x14ac:dyDescent="0.3">
      <c r="A1126" s="28" t="s">
        <v>595</v>
      </c>
      <c r="B1126" s="4" t="s">
        <v>32</v>
      </c>
      <c r="C1126" s="4" t="s">
        <v>30</v>
      </c>
      <c r="D1126" s="4" t="s">
        <v>364</v>
      </c>
      <c r="E1126" s="4" t="s">
        <v>206</v>
      </c>
      <c r="F1126" s="22" t="s">
        <v>2787</v>
      </c>
      <c r="G1126" s="4" t="s">
        <v>581</v>
      </c>
      <c r="H1126" s="4" t="s">
        <v>48</v>
      </c>
      <c r="I1126" s="4" t="s">
        <v>32</v>
      </c>
      <c r="J1126" s="4" t="s">
        <v>30</v>
      </c>
      <c r="K1126" s="4" t="s">
        <v>364</v>
      </c>
      <c r="L1126" s="4" t="s">
        <v>206</v>
      </c>
      <c r="M1126" s="4" t="s">
        <v>3030</v>
      </c>
      <c r="N1126" s="4" t="s">
        <v>3030</v>
      </c>
      <c r="O1126" s="4">
        <v>30</v>
      </c>
      <c r="P1126" s="5">
        <v>16209</v>
      </c>
      <c r="Q1126" s="6">
        <f t="shared" si="76"/>
        <v>8611.0450276500014</v>
      </c>
      <c r="R1126" s="7">
        <f t="shared" si="79"/>
        <v>3788.8598121660007</v>
      </c>
      <c r="S1126" s="5">
        <v>0</v>
      </c>
      <c r="T1126" s="29">
        <f t="shared" si="77"/>
        <v>4822.1852154840008</v>
      </c>
    </row>
    <row r="1127" spans="1:20" x14ac:dyDescent="0.3">
      <c r="A1127" s="28" t="s">
        <v>2007</v>
      </c>
      <c r="B1127" s="4" t="s">
        <v>854</v>
      </c>
      <c r="C1127" s="4" t="s">
        <v>469</v>
      </c>
      <c r="D1127" s="4" t="s">
        <v>1936</v>
      </c>
      <c r="E1127" s="4" t="s">
        <v>1937</v>
      </c>
      <c r="F1127" s="22" t="s">
        <v>2671</v>
      </c>
      <c r="G1127" s="4" t="s">
        <v>1970</v>
      </c>
      <c r="H1127" s="4" t="s">
        <v>10</v>
      </c>
      <c r="I1127" s="4" t="s">
        <v>854</v>
      </c>
      <c r="J1127" s="4" t="s">
        <v>469</v>
      </c>
      <c r="K1127" s="4" t="s">
        <v>1936</v>
      </c>
      <c r="L1127" s="4" t="s">
        <v>1937</v>
      </c>
      <c r="M1127" s="4" t="s">
        <v>3030</v>
      </c>
      <c r="N1127" s="4" t="s">
        <v>3030</v>
      </c>
      <c r="O1127" s="4">
        <v>50</v>
      </c>
      <c r="P1127" s="5">
        <v>3540</v>
      </c>
      <c r="Q1127" s="6">
        <f t="shared" si="76"/>
        <v>1880.6280090000002</v>
      </c>
      <c r="R1127" s="7">
        <f t="shared" si="79"/>
        <v>827.47632396000006</v>
      </c>
      <c r="S1127" s="5">
        <v>0</v>
      </c>
      <c r="T1127" s="29">
        <f t="shared" si="77"/>
        <v>1053.1516850400003</v>
      </c>
    </row>
    <row r="1128" spans="1:20" x14ac:dyDescent="0.3">
      <c r="A1128" s="28" t="s">
        <v>2007</v>
      </c>
      <c r="B1128" s="4" t="s">
        <v>854</v>
      </c>
      <c r="C1128" s="4" t="s">
        <v>469</v>
      </c>
      <c r="D1128" s="4" t="s">
        <v>1936</v>
      </c>
      <c r="E1128" s="4" t="s">
        <v>1937</v>
      </c>
      <c r="F1128" s="22" t="s">
        <v>2869</v>
      </c>
      <c r="G1128" s="4" t="s">
        <v>2009</v>
      </c>
      <c r="H1128" s="4" t="s">
        <v>48</v>
      </c>
      <c r="I1128" s="4" t="s">
        <v>854</v>
      </c>
      <c r="J1128" s="4" t="s">
        <v>469</v>
      </c>
      <c r="K1128" s="4" t="s">
        <v>1936</v>
      </c>
      <c r="L1128" s="4" t="s">
        <v>1937</v>
      </c>
      <c r="M1128" s="4" t="s">
        <v>3030</v>
      </c>
      <c r="N1128" s="4" t="s">
        <v>3030</v>
      </c>
      <c r="O1128" s="4">
        <v>25</v>
      </c>
      <c r="P1128" s="5">
        <v>1770</v>
      </c>
      <c r="Q1128" s="6">
        <f t="shared" si="76"/>
        <v>940.31400450000012</v>
      </c>
      <c r="R1128" s="7">
        <f t="shared" si="79"/>
        <v>413.73816198000003</v>
      </c>
      <c r="S1128" s="5">
        <v>0</v>
      </c>
      <c r="T1128" s="29">
        <f t="shared" si="77"/>
        <v>526.57584252000015</v>
      </c>
    </row>
    <row r="1129" spans="1:20" x14ac:dyDescent="0.3">
      <c r="A1129" s="28" t="s">
        <v>2007</v>
      </c>
      <c r="B1129" s="4" t="s">
        <v>854</v>
      </c>
      <c r="C1129" s="4" t="s">
        <v>469</v>
      </c>
      <c r="D1129" s="4" t="s">
        <v>1936</v>
      </c>
      <c r="E1129" s="4" t="s">
        <v>1937</v>
      </c>
      <c r="F1129" s="22" t="s">
        <v>2784</v>
      </c>
      <c r="G1129" s="4" t="s">
        <v>2008</v>
      </c>
      <c r="H1129" s="4" t="s">
        <v>48</v>
      </c>
      <c r="I1129" s="4" t="s">
        <v>854</v>
      </c>
      <c r="J1129" s="4" t="s">
        <v>469</v>
      </c>
      <c r="K1129" s="4" t="s">
        <v>1936</v>
      </c>
      <c r="L1129" s="4" t="s">
        <v>1937</v>
      </c>
      <c r="M1129" s="4" t="s">
        <v>3030</v>
      </c>
      <c r="N1129" s="4" t="s">
        <v>3030</v>
      </c>
      <c r="O1129" s="4">
        <v>25</v>
      </c>
      <c r="P1129" s="5">
        <v>1770</v>
      </c>
      <c r="Q1129" s="6">
        <f t="shared" si="76"/>
        <v>940.31400450000012</v>
      </c>
      <c r="R1129" s="7">
        <f t="shared" si="79"/>
        <v>413.73816198000003</v>
      </c>
      <c r="S1129" s="5">
        <v>0</v>
      </c>
      <c r="T1129" s="29">
        <f t="shared" si="77"/>
        <v>526.57584252000015</v>
      </c>
    </row>
    <row r="1130" spans="1:20" x14ac:dyDescent="0.3">
      <c r="A1130" s="28" t="s">
        <v>2060</v>
      </c>
      <c r="B1130" s="4" t="s">
        <v>953</v>
      </c>
      <c r="C1130" s="4" t="s">
        <v>951</v>
      </c>
      <c r="D1130" s="4" t="s">
        <v>1936</v>
      </c>
      <c r="E1130" s="4" t="s">
        <v>1937</v>
      </c>
      <c r="F1130" s="22" t="s">
        <v>2636</v>
      </c>
      <c r="G1130" s="4" t="s">
        <v>1991</v>
      </c>
      <c r="H1130" s="4" t="s">
        <v>10</v>
      </c>
      <c r="I1130" s="4" t="s">
        <v>953</v>
      </c>
      <c r="J1130" s="4" t="s">
        <v>951</v>
      </c>
      <c r="K1130" s="4" t="s">
        <v>1936</v>
      </c>
      <c r="L1130" s="4" t="s">
        <v>1937</v>
      </c>
      <c r="M1130" s="4" t="s">
        <v>3030</v>
      </c>
      <c r="N1130" s="4" t="s">
        <v>3030</v>
      </c>
      <c r="O1130" s="4">
        <v>100</v>
      </c>
      <c r="P1130" s="5">
        <v>-4609</v>
      </c>
      <c r="Q1130" s="6">
        <f t="shared" si="76"/>
        <v>-2448.5351676500004</v>
      </c>
      <c r="R1130" s="7">
        <f t="shared" si="79"/>
        <v>-1077.3554737660002</v>
      </c>
      <c r="S1130" s="5">
        <v>0</v>
      </c>
      <c r="T1130" s="29">
        <f t="shared" si="77"/>
        <v>-1371.1796938840002</v>
      </c>
    </row>
    <row r="1131" spans="1:20" x14ac:dyDescent="0.3">
      <c r="A1131" s="28" t="s">
        <v>809</v>
      </c>
      <c r="B1131" s="4" t="s">
        <v>32</v>
      </c>
      <c r="C1131" s="4" t="s">
        <v>30</v>
      </c>
      <c r="D1131" s="4" t="s">
        <v>364</v>
      </c>
      <c r="E1131" s="4" t="s">
        <v>206</v>
      </c>
      <c r="F1131" s="22" t="s">
        <v>2545</v>
      </c>
      <c r="G1131" s="4" t="s">
        <v>419</v>
      </c>
      <c r="H1131" s="4" t="s">
        <v>28</v>
      </c>
      <c r="I1131" s="4" t="s">
        <v>32</v>
      </c>
      <c r="J1131" s="4" t="s">
        <v>30</v>
      </c>
      <c r="K1131" s="4" t="s">
        <v>364</v>
      </c>
      <c r="L1131" s="4" t="s">
        <v>206</v>
      </c>
      <c r="M1131" s="4" t="s">
        <v>3030</v>
      </c>
      <c r="N1131" s="4" t="s">
        <v>3030</v>
      </c>
      <c r="O1131" s="4">
        <v>50</v>
      </c>
      <c r="P1131" s="5">
        <v>8099</v>
      </c>
      <c r="Q1131" s="6">
        <f t="shared" si="76"/>
        <v>4302.6006341500006</v>
      </c>
      <c r="R1131" s="7">
        <f t="shared" si="79"/>
        <v>1893.1442790260003</v>
      </c>
      <c r="S1131" s="5">
        <v>0</v>
      </c>
      <c r="T1131" s="29">
        <f t="shared" si="77"/>
        <v>2409.4563551240003</v>
      </c>
    </row>
    <row r="1132" spans="1:20" x14ac:dyDescent="0.3">
      <c r="A1132" s="28" t="s">
        <v>809</v>
      </c>
      <c r="B1132" s="4" t="s">
        <v>32</v>
      </c>
      <c r="C1132" s="4" t="s">
        <v>30</v>
      </c>
      <c r="D1132" s="4" t="s">
        <v>364</v>
      </c>
      <c r="E1132" s="4" t="s">
        <v>206</v>
      </c>
      <c r="F1132" s="22" t="s">
        <v>2471</v>
      </c>
      <c r="G1132" s="4" t="s">
        <v>440</v>
      </c>
      <c r="H1132" s="4" t="s">
        <v>10</v>
      </c>
      <c r="I1132" s="4" t="s">
        <v>32</v>
      </c>
      <c r="J1132" s="4" t="s">
        <v>30</v>
      </c>
      <c r="K1132" s="4" t="s">
        <v>364</v>
      </c>
      <c r="L1132" s="4" t="s">
        <v>206</v>
      </c>
      <c r="M1132" s="4" t="s">
        <v>3030</v>
      </c>
      <c r="N1132" s="4" t="s">
        <v>3030</v>
      </c>
      <c r="O1132" s="4">
        <v>50</v>
      </c>
      <c r="P1132" s="5">
        <v>8099</v>
      </c>
      <c r="Q1132" s="6">
        <f t="shared" si="76"/>
        <v>4302.6006341500006</v>
      </c>
      <c r="R1132" s="7">
        <f t="shared" si="79"/>
        <v>1893.1442790260003</v>
      </c>
      <c r="S1132" s="5">
        <v>0</v>
      </c>
      <c r="T1132" s="29">
        <f t="shared" si="77"/>
        <v>2409.4563551240003</v>
      </c>
    </row>
    <row r="1133" spans="1:20" x14ac:dyDescent="0.3">
      <c r="A1133" s="28" t="s">
        <v>1153</v>
      </c>
      <c r="B1133" s="4" t="s">
        <v>221</v>
      </c>
      <c r="C1133" s="4" t="s">
        <v>219</v>
      </c>
      <c r="D1133" s="4" t="s">
        <v>995</v>
      </c>
      <c r="E1133" s="4" t="s">
        <v>3037</v>
      </c>
      <c r="F1133" s="22" t="s">
        <v>2850</v>
      </c>
      <c r="G1133" s="4" t="s">
        <v>1152</v>
      </c>
      <c r="H1133" s="4" t="s">
        <v>10</v>
      </c>
      <c r="I1133" s="4" t="s">
        <v>221</v>
      </c>
      <c r="J1133" s="4" t="s">
        <v>219</v>
      </c>
      <c r="K1133" s="4" t="s">
        <v>995</v>
      </c>
      <c r="L1133" s="4" t="s">
        <v>3037</v>
      </c>
      <c r="M1133" s="4" t="s">
        <v>3030</v>
      </c>
      <c r="N1133" s="4" t="s">
        <v>3030</v>
      </c>
      <c r="O1133" s="4">
        <v>100</v>
      </c>
      <c r="P1133" s="5">
        <v>0</v>
      </c>
      <c r="Q1133" s="6">
        <f t="shared" si="76"/>
        <v>0</v>
      </c>
      <c r="R1133" s="7">
        <f t="shared" si="79"/>
        <v>0</v>
      </c>
      <c r="S1133" s="5">
        <v>0</v>
      </c>
      <c r="T1133" s="29">
        <f t="shared" si="77"/>
        <v>0</v>
      </c>
    </row>
    <row r="1134" spans="1:20" x14ac:dyDescent="0.3">
      <c r="A1134" s="28" t="s">
        <v>1613</v>
      </c>
      <c r="B1134" s="4" t="s">
        <v>19</v>
      </c>
      <c r="C1134" s="4" t="s">
        <v>20</v>
      </c>
      <c r="D1134" s="4" t="s">
        <v>1316</v>
      </c>
      <c r="E1134" s="4" t="s">
        <v>150</v>
      </c>
      <c r="F1134" s="22" t="s">
        <v>2501</v>
      </c>
      <c r="G1134" s="4" t="s">
        <v>1612</v>
      </c>
      <c r="H1134" s="4" t="s">
        <v>10</v>
      </c>
      <c r="I1134" s="4" t="s">
        <v>19</v>
      </c>
      <c r="J1134" s="4" t="s">
        <v>20</v>
      </c>
      <c r="K1134" s="4" t="s">
        <v>1316</v>
      </c>
      <c r="L1134" s="4" t="s">
        <v>150</v>
      </c>
      <c r="M1134" s="4" t="s">
        <v>3030</v>
      </c>
      <c r="N1134" s="4" t="s">
        <v>3030</v>
      </c>
      <c r="O1134" s="4">
        <v>100</v>
      </c>
      <c r="P1134" s="5">
        <v>-176</v>
      </c>
      <c r="Q1134" s="6">
        <f t="shared" si="76"/>
        <v>-93.500149600000015</v>
      </c>
      <c r="R1134" s="7">
        <f t="shared" si="79"/>
        <v>-41.140065824000004</v>
      </c>
      <c r="S1134" s="5">
        <v>0</v>
      </c>
      <c r="T1134" s="29">
        <f t="shared" si="77"/>
        <v>-52.36008377600001</v>
      </c>
    </row>
    <row r="1135" spans="1:20" x14ac:dyDescent="0.3">
      <c r="A1135" s="28" t="s">
        <v>118</v>
      </c>
      <c r="B1135" s="4" t="s">
        <v>119</v>
      </c>
      <c r="C1135" s="4" t="s">
        <v>117</v>
      </c>
      <c r="D1135" s="4" t="s">
        <v>120</v>
      </c>
      <c r="E1135" s="4" t="s">
        <v>121</v>
      </c>
      <c r="F1135" s="22" t="s">
        <v>2782</v>
      </c>
      <c r="G1135" s="4" t="s">
        <v>116</v>
      </c>
      <c r="H1135" s="4" t="s">
        <v>10</v>
      </c>
      <c r="I1135" s="4" t="s">
        <v>119</v>
      </c>
      <c r="J1135" s="4" t="s">
        <v>117</v>
      </c>
      <c r="K1135" s="4" t="s">
        <v>120</v>
      </c>
      <c r="L1135" s="4" t="s">
        <v>121</v>
      </c>
      <c r="M1135" s="4" t="s">
        <v>3030</v>
      </c>
      <c r="N1135" s="4" t="s">
        <v>3030</v>
      </c>
      <c r="O1135" s="4">
        <v>100</v>
      </c>
      <c r="P1135" s="5">
        <v>1086</v>
      </c>
      <c r="Q1135" s="6">
        <f t="shared" si="76"/>
        <v>576.93842310000002</v>
      </c>
      <c r="R1135" s="7">
        <f t="shared" si="79"/>
        <v>253.85290616400002</v>
      </c>
      <c r="S1135" s="5">
        <v>0</v>
      </c>
      <c r="T1135" s="29">
        <f t="shared" si="77"/>
        <v>323.08551693599998</v>
      </c>
    </row>
    <row r="1136" spans="1:20" x14ac:dyDescent="0.3">
      <c r="A1136" s="28" t="s">
        <v>415</v>
      </c>
      <c r="B1136" s="4" t="s">
        <v>16</v>
      </c>
      <c r="C1136" s="4" t="s">
        <v>17</v>
      </c>
      <c r="D1136" s="4" t="s">
        <v>364</v>
      </c>
      <c r="E1136" s="4" t="s">
        <v>206</v>
      </c>
      <c r="F1136" s="22" t="s">
        <v>2571</v>
      </c>
      <c r="G1136" s="4" t="s">
        <v>414</v>
      </c>
      <c r="H1136" s="4" t="s">
        <v>10</v>
      </c>
      <c r="I1136" s="4" t="s">
        <v>16</v>
      </c>
      <c r="J1136" s="4" t="s">
        <v>17</v>
      </c>
      <c r="K1136" s="4" t="s">
        <v>364</v>
      </c>
      <c r="L1136" s="4" t="s">
        <v>206</v>
      </c>
      <c r="M1136" s="4" t="s">
        <v>3030</v>
      </c>
      <c r="N1136" s="4" t="s">
        <v>3030</v>
      </c>
      <c r="O1136" s="4">
        <v>100</v>
      </c>
      <c r="P1136" s="5">
        <v>0</v>
      </c>
      <c r="Q1136" s="6">
        <f t="shared" si="76"/>
        <v>0</v>
      </c>
      <c r="R1136" s="7">
        <f t="shared" si="79"/>
        <v>0</v>
      </c>
      <c r="S1136" s="5">
        <v>0</v>
      </c>
      <c r="T1136" s="29">
        <f t="shared" si="77"/>
        <v>0</v>
      </c>
    </row>
    <row r="1137" spans="1:20" x14ac:dyDescent="0.3">
      <c r="A1137" s="28" t="s">
        <v>500</v>
      </c>
      <c r="B1137" s="4" t="s">
        <v>378</v>
      </c>
      <c r="C1137" s="4" t="s">
        <v>376</v>
      </c>
      <c r="D1137" s="4" t="s">
        <v>364</v>
      </c>
      <c r="E1137" s="4" t="s">
        <v>206</v>
      </c>
      <c r="F1137" s="22" t="s">
        <v>2536</v>
      </c>
      <c r="G1137" s="4" t="s">
        <v>379</v>
      </c>
      <c r="H1137" s="4" t="s">
        <v>10</v>
      </c>
      <c r="I1137" s="4" t="s">
        <v>378</v>
      </c>
      <c r="J1137" s="4" t="s">
        <v>376</v>
      </c>
      <c r="K1137" s="4" t="s">
        <v>364</v>
      </c>
      <c r="L1137" s="4" t="s">
        <v>206</v>
      </c>
      <c r="M1137" s="4" t="s">
        <v>3030</v>
      </c>
      <c r="N1137" s="4" t="s">
        <v>3030</v>
      </c>
      <c r="O1137" s="4">
        <v>100</v>
      </c>
      <c r="P1137" s="5">
        <v>0</v>
      </c>
      <c r="Q1137" s="6">
        <f t="shared" si="76"/>
        <v>0</v>
      </c>
      <c r="R1137" s="7">
        <f t="shared" si="79"/>
        <v>0</v>
      </c>
      <c r="S1137" s="5">
        <v>0</v>
      </c>
      <c r="T1137" s="29">
        <f t="shared" si="77"/>
        <v>0</v>
      </c>
    </row>
    <row r="1138" spans="1:20" x14ac:dyDescent="0.3">
      <c r="A1138" s="28" t="s">
        <v>1250</v>
      </c>
      <c r="B1138" s="4" t="s">
        <v>192</v>
      </c>
      <c r="C1138" s="4" t="s">
        <v>190</v>
      </c>
      <c r="D1138" s="4" t="s">
        <v>995</v>
      </c>
      <c r="E1138" s="4" t="s">
        <v>3037</v>
      </c>
      <c r="F1138" s="22" t="s">
        <v>2441</v>
      </c>
      <c r="G1138" s="4" t="s">
        <v>1083</v>
      </c>
      <c r="H1138" s="4" t="s">
        <v>10</v>
      </c>
      <c r="I1138" s="4" t="s">
        <v>192</v>
      </c>
      <c r="J1138" s="4" t="s">
        <v>190</v>
      </c>
      <c r="K1138" s="4" t="s">
        <v>995</v>
      </c>
      <c r="L1138" s="4" t="s">
        <v>3037</v>
      </c>
      <c r="M1138" s="4" t="s">
        <v>3030</v>
      </c>
      <c r="N1138" s="4" t="s">
        <v>3030</v>
      </c>
      <c r="O1138" s="4">
        <v>100</v>
      </c>
      <c r="P1138" s="5">
        <v>0</v>
      </c>
      <c r="Q1138" s="6">
        <f t="shared" si="76"/>
        <v>0</v>
      </c>
      <c r="R1138" s="7">
        <f t="shared" si="79"/>
        <v>0</v>
      </c>
      <c r="S1138" s="5">
        <v>0</v>
      </c>
      <c r="T1138" s="29">
        <f t="shared" si="77"/>
        <v>0</v>
      </c>
    </row>
    <row r="1139" spans="1:20" x14ac:dyDescent="0.3">
      <c r="A1139" s="28" t="s">
        <v>824</v>
      </c>
      <c r="B1139" s="4" t="s">
        <v>378</v>
      </c>
      <c r="C1139" s="4" t="s">
        <v>376</v>
      </c>
      <c r="D1139" s="4" t="s">
        <v>364</v>
      </c>
      <c r="E1139" s="4" t="s">
        <v>206</v>
      </c>
      <c r="F1139" s="22" t="s">
        <v>2536</v>
      </c>
      <c r="G1139" s="4" t="s">
        <v>379</v>
      </c>
      <c r="H1139" s="4" t="s">
        <v>28</v>
      </c>
      <c r="I1139" s="4" t="s">
        <v>378</v>
      </c>
      <c r="J1139" s="4" t="s">
        <v>376</v>
      </c>
      <c r="K1139" s="4" t="s">
        <v>364</v>
      </c>
      <c r="L1139" s="4" t="s">
        <v>206</v>
      </c>
      <c r="M1139" s="4" t="s">
        <v>3030</v>
      </c>
      <c r="N1139" s="4" t="s">
        <v>3030</v>
      </c>
      <c r="O1139" s="4">
        <v>100</v>
      </c>
      <c r="P1139" s="5">
        <v>6789</v>
      </c>
      <c r="Q1139" s="6">
        <f t="shared" si="76"/>
        <v>3606.6620206500002</v>
      </c>
      <c r="R1139" s="7">
        <f t="shared" si="79"/>
        <v>1586.9312890860001</v>
      </c>
      <c r="S1139" s="5">
        <v>0</v>
      </c>
      <c r="T1139" s="29">
        <f t="shared" si="77"/>
        <v>2019.7307315640001</v>
      </c>
    </row>
    <row r="1140" spans="1:20" x14ac:dyDescent="0.3">
      <c r="A1140" s="28" t="s">
        <v>585</v>
      </c>
      <c r="B1140" s="4" t="s">
        <v>374</v>
      </c>
      <c r="C1140" s="4" t="s">
        <v>372</v>
      </c>
      <c r="D1140" s="4" t="s">
        <v>364</v>
      </c>
      <c r="E1140" s="4" t="s">
        <v>206</v>
      </c>
      <c r="F1140" s="22" t="s">
        <v>2484</v>
      </c>
      <c r="G1140" s="4" t="s">
        <v>574</v>
      </c>
      <c r="H1140" s="4" t="s">
        <v>10</v>
      </c>
      <c r="I1140" s="4" t="s">
        <v>374</v>
      </c>
      <c r="J1140" s="4" t="s">
        <v>372</v>
      </c>
      <c r="K1140" s="4" t="s">
        <v>364</v>
      </c>
      <c r="L1140" s="4" t="s">
        <v>206</v>
      </c>
      <c r="M1140" s="4" t="s">
        <v>3030</v>
      </c>
      <c r="N1140" s="4" t="s">
        <v>3030</v>
      </c>
      <c r="O1140" s="4">
        <v>100</v>
      </c>
      <c r="P1140" s="5">
        <v>1980</v>
      </c>
      <c r="Q1140" s="6">
        <f t="shared" si="76"/>
        <v>1051.8766830000002</v>
      </c>
      <c r="R1140" s="7">
        <f t="shared" si="79"/>
        <v>462.82574052000007</v>
      </c>
      <c r="S1140" s="5">
        <v>0</v>
      </c>
      <c r="T1140" s="29">
        <f t="shared" si="77"/>
        <v>589.05094248000012</v>
      </c>
    </row>
    <row r="1141" spans="1:20" x14ac:dyDescent="0.3">
      <c r="A1141" s="28" t="s">
        <v>2098</v>
      </c>
      <c r="B1141" s="4" t="s">
        <v>2099</v>
      </c>
      <c r="C1141" s="4" t="s">
        <v>2100</v>
      </c>
      <c r="D1141" s="4" t="s">
        <v>2101</v>
      </c>
      <c r="E1141" s="4" t="s">
        <v>272</v>
      </c>
      <c r="F1141" s="22" t="s">
        <v>2552</v>
      </c>
      <c r="G1141" s="4" t="s">
        <v>2097</v>
      </c>
      <c r="H1141" s="4" t="s">
        <v>10</v>
      </c>
      <c r="I1141" s="4" t="s">
        <v>2099</v>
      </c>
      <c r="J1141" s="4" t="s">
        <v>2100</v>
      </c>
      <c r="K1141" s="4" t="s">
        <v>2101</v>
      </c>
      <c r="L1141" s="4" t="s">
        <v>272</v>
      </c>
      <c r="M1141" s="4" t="s">
        <v>3030</v>
      </c>
      <c r="N1141" s="4" t="s">
        <v>3030</v>
      </c>
      <c r="O1141" s="4">
        <v>100</v>
      </c>
      <c r="P1141" s="5">
        <v>5529</v>
      </c>
      <c r="Q1141" s="6">
        <f t="shared" si="76"/>
        <v>2937.2859496500005</v>
      </c>
      <c r="R1141" s="7">
        <f t="shared" si="79"/>
        <v>1292.4058178460002</v>
      </c>
      <c r="S1141" s="5">
        <v>0</v>
      </c>
      <c r="T1141" s="29">
        <f t="shared" si="77"/>
        <v>1644.8801318040003</v>
      </c>
    </row>
    <row r="1142" spans="1:20" x14ac:dyDescent="0.3">
      <c r="A1142" s="28" t="s">
        <v>437</v>
      </c>
      <c r="B1142" s="4" t="s">
        <v>378</v>
      </c>
      <c r="C1142" s="4" t="s">
        <v>376</v>
      </c>
      <c r="D1142" s="4" t="s">
        <v>364</v>
      </c>
      <c r="E1142" s="4" t="s">
        <v>206</v>
      </c>
      <c r="F1142" s="22" t="s">
        <v>2536</v>
      </c>
      <c r="G1142" s="4" t="s">
        <v>379</v>
      </c>
      <c r="H1142" s="4" t="s">
        <v>10</v>
      </c>
      <c r="I1142" s="4" t="s">
        <v>378</v>
      </c>
      <c r="J1142" s="4" t="s">
        <v>376</v>
      </c>
      <c r="K1142" s="4" t="s">
        <v>364</v>
      </c>
      <c r="L1142" s="4" t="s">
        <v>206</v>
      </c>
      <c r="M1142" s="4" t="s">
        <v>3030</v>
      </c>
      <c r="N1142" s="4" t="s">
        <v>3030</v>
      </c>
      <c r="O1142" s="4">
        <v>100</v>
      </c>
      <c r="P1142" s="5">
        <v>0</v>
      </c>
      <c r="Q1142" s="6">
        <f t="shared" si="76"/>
        <v>0</v>
      </c>
      <c r="R1142" s="7">
        <f t="shared" si="79"/>
        <v>0</v>
      </c>
      <c r="S1142" s="5">
        <v>0</v>
      </c>
      <c r="T1142" s="29">
        <f t="shared" si="77"/>
        <v>0</v>
      </c>
    </row>
    <row r="1143" spans="1:20" x14ac:dyDescent="0.3">
      <c r="A1143" s="28" t="s">
        <v>1411</v>
      </c>
      <c r="B1143" s="4" t="s">
        <v>498</v>
      </c>
      <c r="C1143" s="4" t="s">
        <v>147</v>
      </c>
      <c r="D1143" s="4" t="s">
        <v>1316</v>
      </c>
      <c r="E1143" s="4" t="s">
        <v>150</v>
      </c>
      <c r="F1143" s="22" t="s">
        <v>2913</v>
      </c>
      <c r="G1143" s="4" t="s">
        <v>1335</v>
      </c>
      <c r="H1143" s="4" t="s">
        <v>10</v>
      </c>
      <c r="I1143" s="4" t="s">
        <v>498</v>
      </c>
      <c r="J1143" s="4" t="s">
        <v>147</v>
      </c>
      <c r="K1143" s="4" t="s">
        <v>1316</v>
      </c>
      <c r="L1143" s="4" t="s">
        <v>150</v>
      </c>
      <c r="M1143" s="4" t="s">
        <v>3030</v>
      </c>
      <c r="N1143" s="4" t="s">
        <v>3030</v>
      </c>
      <c r="O1143" s="4">
        <v>70</v>
      </c>
      <c r="P1143" s="5">
        <v>140338</v>
      </c>
      <c r="Q1143" s="6">
        <f t="shared" si="76"/>
        <v>74554.681787300011</v>
      </c>
      <c r="R1143" s="7">
        <f t="shared" si="79"/>
        <v>32804.059986412009</v>
      </c>
      <c r="S1143" s="5">
        <v>0</v>
      </c>
      <c r="T1143" s="29">
        <f t="shared" si="77"/>
        <v>41750.621800888002</v>
      </c>
    </row>
    <row r="1144" spans="1:20" x14ac:dyDescent="0.3">
      <c r="A1144" s="28" t="s">
        <v>1411</v>
      </c>
      <c r="B1144" s="4" t="s">
        <v>498</v>
      </c>
      <c r="C1144" s="4" t="s">
        <v>147</v>
      </c>
      <c r="D1144" s="4" t="s">
        <v>1316</v>
      </c>
      <c r="E1144" s="4" t="s">
        <v>150</v>
      </c>
      <c r="F1144" s="22" t="s">
        <v>2423</v>
      </c>
      <c r="G1144" s="4" t="s">
        <v>1319</v>
      </c>
      <c r="H1144" s="4" t="s">
        <v>54</v>
      </c>
      <c r="I1144" s="4" t="s">
        <v>498</v>
      </c>
      <c r="J1144" s="4" t="s">
        <v>147</v>
      </c>
      <c r="K1144" s="4" t="s">
        <v>1316</v>
      </c>
      <c r="L1144" s="4" t="s">
        <v>150</v>
      </c>
      <c r="M1144" s="4" t="s">
        <v>3030</v>
      </c>
      <c r="N1144" s="4" t="s">
        <v>3030</v>
      </c>
      <c r="O1144" s="4">
        <v>30</v>
      </c>
      <c r="P1144" s="5">
        <v>60143</v>
      </c>
      <c r="Q1144" s="6">
        <f t="shared" si="76"/>
        <v>31951.019871550005</v>
      </c>
      <c r="R1144" s="7">
        <f t="shared" si="79"/>
        <v>14058.448743482002</v>
      </c>
      <c r="S1144" s="5">
        <v>0</v>
      </c>
      <c r="T1144" s="29">
        <f t="shared" si="77"/>
        <v>17892.571128068004</v>
      </c>
    </row>
    <row r="1145" spans="1:20" x14ac:dyDescent="0.3">
      <c r="A1145" s="28" t="s">
        <v>928</v>
      </c>
      <c r="B1145" s="4" t="s">
        <v>16</v>
      </c>
      <c r="C1145" s="4" t="s">
        <v>17</v>
      </c>
      <c r="D1145" s="4" t="s">
        <v>364</v>
      </c>
      <c r="E1145" s="4" t="s">
        <v>206</v>
      </c>
      <c r="F1145" s="22" t="s">
        <v>2665</v>
      </c>
      <c r="G1145" s="4" t="s">
        <v>400</v>
      </c>
      <c r="H1145" s="4" t="s">
        <v>10</v>
      </c>
      <c r="I1145" s="4" t="s">
        <v>16</v>
      </c>
      <c r="J1145" s="4" t="s">
        <v>17</v>
      </c>
      <c r="K1145" s="4" t="s">
        <v>364</v>
      </c>
      <c r="L1145" s="4" t="s">
        <v>206</v>
      </c>
      <c r="M1145" s="4" t="s">
        <v>3030</v>
      </c>
      <c r="N1145" s="4" t="s">
        <v>3030</v>
      </c>
      <c r="O1145" s="4">
        <v>100</v>
      </c>
      <c r="P1145" s="5">
        <v>28783</v>
      </c>
      <c r="Q1145" s="6">
        <f t="shared" si="76"/>
        <v>15290.993215550001</v>
      </c>
      <c r="R1145" s="7">
        <f t="shared" si="79"/>
        <v>6728.0370148420006</v>
      </c>
      <c r="S1145" s="5">
        <v>0</v>
      </c>
      <c r="T1145" s="29">
        <f t="shared" si="77"/>
        <v>8562.9562007080003</v>
      </c>
    </row>
    <row r="1146" spans="1:20" x14ac:dyDescent="0.3">
      <c r="A1146" s="28" t="s">
        <v>657</v>
      </c>
      <c r="B1146" s="4" t="s">
        <v>64</v>
      </c>
      <c r="C1146" s="4" t="s">
        <v>65</v>
      </c>
      <c r="D1146" s="4" t="s">
        <v>364</v>
      </c>
      <c r="E1146" s="4" t="s">
        <v>206</v>
      </c>
      <c r="F1146" s="22" t="s">
        <v>2505</v>
      </c>
      <c r="G1146" s="4" t="s">
        <v>656</v>
      </c>
      <c r="H1146" s="4" t="s">
        <v>10</v>
      </c>
      <c r="I1146" s="4" t="s">
        <v>64</v>
      </c>
      <c r="J1146" s="4" t="s">
        <v>65</v>
      </c>
      <c r="K1146" s="4" t="s">
        <v>364</v>
      </c>
      <c r="L1146" s="4" t="s">
        <v>206</v>
      </c>
      <c r="M1146" s="4" t="s">
        <v>3030</v>
      </c>
      <c r="N1146" s="4" t="s">
        <v>3030</v>
      </c>
      <c r="O1146" s="4">
        <v>100</v>
      </c>
      <c r="P1146" s="5">
        <v>-290</v>
      </c>
      <c r="Q1146" s="6">
        <f t="shared" si="76"/>
        <v>-154.0627465</v>
      </c>
      <c r="R1146" s="7">
        <f t="shared" si="79"/>
        <v>-67.787608460000001</v>
      </c>
      <c r="S1146" s="5">
        <v>0</v>
      </c>
      <c r="T1146" s="29">
        <f t="shared" si="77"/>
        <v>-86.275138040000002</v>
      </c>
    </row>
    <row r="1147" spans="1:20" x14ac:dyDescent="0.3">
      <c r="A1147" s="28" t="s">
        <v>954</v>
      </c>
      <c r="B1147" s="4" t="s">
        <v>378</v>
      </c>
      <c r="C1147" s="4" t="s">
        <v>376</v>
      </c>
      <c r="D1147" s="4" t="s">
        <v>364</v>
      </c>
      <c r="E1147" s="4" t="s">
        <v>206</v>
      </c>
      <c r="F1147" s="22" t="s">
        <v>2771</v>
      </c>
      <c r="G1147" s="4" t="s">
        <v>532</v>
      </c>
      <c r="H1147" s="4" t="s">
        <v>10</v>
      </c>
      <c r="I1147" s="4" t="s">
        <v>378</v>
      </c>
      <c r="J1147" s="4" t="s">
        <v>376</v>
      </c>
      <c r="K1147" s="4" t="s">
        <v>364</v>
      </c>
      <c r="L1147" s="4" t="s">
        <v>206</v>
      </c>
      <c r="M1147" s="4" t="s">
        <v>3030</v>
      </c>
      <c r="N1147" s="4" t="s">
        <v>3030</v>
      </c>
      <c r="O1147" s="4">
        <v>100</v>
      </c>
      <c r="P1147" s="5">
        <v>29753</v>
      </c>
      <c r="Q1147" s="6">
        <f t="shared" si="76"/>
        <v>15806.306540050002</v>
      </c>
      <c r="R1147" s="7">
        <f t="shared" si="79"/>
        <v>6954.7748776220005</v>
      </c>
      <c r="S1147" s="5">
        <v>0</v>
      </c>
      <c r="T1147" s="29">
        <f t="shared" si="77"/>
        <v>8851.5316624280022</v>
      </c>
    </row>
    <row r="1148" spans="1:20" x14ac:dyDescent="0.3">
      <c r="A1148" s="28" t="s">
        <v>1845</v>
      </c>
      <c r="B1148" s="4" t="s">
        <v>200</v>
      </c>
      <c r="C1148" s="4" t="s">
        <v>198</v>
      </c>
      <c r="D1148" s="4" t="s">
        <v>1316</v>
      </c>
      <c r="E1148" s="4" t="s">
        <v>150</v>
      </c>
      <c r="F1148" s="22" t="s">
        <v>2964</v>
      </c>
      <c r="G1148" s="4" t="s">
        <v>1281</v>
      </c>
      <c r="H1148" s="4" t="s">
        <v>10</v>
      </c>
      <c r="I1148" s="4" t="s">
        <v>200</v>
      </c>
      <c r="J1148" s="4" t="s">
        <v>198</v>
      </c>
      <c r="K1148" s="4" t="s">
        <v>1316</v>
      </c>
      <c r="L1148" s="4" t="s">
        <v>150</v>
      </c>
      <c r="M1148" s="4" t="s">
        <v>3030</v>
      </c>
      <c r="N1148" s="4" t="s">
        <v>3030</v>
      </c>
      <c r="O1148" s="4">
        <v>100</v>
      </c>
      <c r="P1148" s="5">
        <v>0</v>
      </c>
      <c r="Q1148" s="6">
        <f t="shared" si="76"/>
        <v>0</v>
      </c>
      <c r="R1148" s="7">
        <f t="shared" si="79"/>
        <v>0</v>
      </c>
      <c r="S1148" s="5">
        <v>0</v>
      </c>
      <c r="T1148" s="29">
        <f t="shared" si="77"/>
        <v>0</v>
      </c>
    </row>
    <row r="1149" spans="1:20" x14ac:dyDescent="0.3">
      <c r="A1149" s="28" t="s">
        <v>1605</v>
      </c>
      <c r="B1149" s="4" t="s">
        <v>161</v>
      </c>
      <c r="C1149" s="4" t="s">
        <v>80</v>
      </c>
      <c r="D1149" s="4" t="s">
        <v>1316</v>
      </c>
      <c r="E1149" s="4" t="s">
        <v>150</v>
      </c>
      <c r="F1149" s="22" t="s">
        <v>2796</v>
      </c>
      <c r="G1149" s="4" t="s">
        <v>1556</v>
      </c>
      <c r="H1149" s="4" t="s">
        <v>10</v>
      </c>
      <c r="I1149" s="4" t="s">
        <v>161</v>
      </c>
      <c r="J1149" s="4" t="s">
        <v>80</v>
      </c>
      <c r="K1149" s="4" t="s">
        <v>1316</v>
      </c>
      <c r="L1149" s="4" t="s">
        <v>150</v>
      </c>
      <c r="M1149" s="4" t="s">
        <v>3030</v>
      </c>
      <c r="N1149" s="4" t="s">
        <v>3030</v>
      </c>
      <c r="O1149" s="4">
        <v>100</v>
      </c>
      <c r="P1149" s="5">
        <v>20215</v>
      </c>
      <c r="Q1149" s="6">
        <f t="shared" si="76"/>
        <v>10739.235932750002</v>
      </c>
      <c r="R1149" s="7">
        <f t="shared" si="79"/>
        <v>4725.2638104100006</v>
      </c>
      <c r="S1149" s="5">
        <v>0</v>
      </c>
      <c r="T1149" s="29">
        <f t="shared" si="77"/>
        <v>6013.9721223400011</v>
      </c>
    </row>
    <row r="1150" spans="1:20" x14ac:dyDescent="0.3">
      <c r="A1150" s="28" t="s">
        <v>1041</v>
      </c>
      <c r="B1150" s="4" t="s">
        <v>82</v>
      </c>
      <c r="C1150" s="4" t="s">
        <v>83</v>
      </c>
      <c r="D1150" s="4" t="s">
        <v>2071</v>
      </c>
      <c r="E1150" s="4" t="s">
        <v>3020</v>
      </c>
      <c r="F1150" s="22" t="s">
        <v>2825</v>
      </c>
      <c r="G1150" s="4" t="s">
        <v>1040</v>
      </c>
      <c r="H1150" s="4" t="s">
        <v>10</v>
      </c>
      <c r="I1150" s="4" t="s">
        <v>192</v>
      </c>
      <c r="J1150" s="4" t="s">
        <v>190</v>
      </c>
      <c r="K1150" s="4" t="s">
        <v>995</v>
      </c>
      <c r="L1150" s="4" t="s">
        <v>3037</v>
      </c>
      <c r="M1150" s="4" t="s">
        <v>3030</v>
      </c>
      <c r="N1150" s="4" t="s">
        <v>3030</v>
      </c>
      <c r="O1150" s="4">
        <v>30</v>
      </c>
      <c r="P1150" s="5">
        <v>20948</v>
      </c>
      <c r="Q1150" s="6">
        <f t="shared" si="76"/>
        <v>11128.642805800002</v>
      </c>
      <c r="R1150" s="7">
        <f t="shared" si="79"/>
        <v>4896.6028345520008</v>
      </c>
      <c r="S1150" s="5">
        <v>0</v>
      </c>
      <c r="T1150" s="29">
        <f t="shared" si="77"/>
        <v>6232.0399712480012</v>
      </c>
    </row>
    <row r="1151" spans="1:20" x14ac:dyDescent="0.3">
      <c r="A1151" s="28" t="s">
        <v>1041</v>
      </c>
      <c r="B1151" s="4" t="s">
        <v>82</v>
      </c>
      <c r="C1151" s="4" t="s">
        <v>83</v>
      </c>
      <c r="D1151" s="4" t="s">
        <v>2071</v>
      </c>
      <c r="E1151" s="4" t="s">
        <v>3020</v>
      </c>
      <c r="F1151" s="22" t="s">
        <v>2825</v>
      </c>
      <c r="G1151" s="4" t="s">
        <v>1040</v>
      </c>
      <c r="H1151" s="4" t="s">
        <v>10</v>
      </c>
      <c r="I1151" s="4" t="s">
        <v>82</v>
      </c>
      <c r="J1151" s="4" t="s">
        <v>83</v>
      </c>
      <c r="K1151" s="4" t="s">
        <v>2071</v>
      </c>
      <c r="L1151" s="4" t="s">
        <v>3020</v>
      </c>
      <c r="M1151" s="4" t="s">
        <v>995</v>
      </c>
      <c r="N1151" s="4" t="s">
        <v>3027</v>
      </c>
      <c r="O1151" s="4">
        <v>70</v>
      </c>
      <c r="P1151" s="5">
        <v>48881</v>
      </c>
      <c r="Q1151" s="6">
        <f t="shared" si="76"/>
        <v>25968.072798850004</v>
      </c>
      <c r="R1151" s="7">
        <v>0</v>
      </c>
      <c r="S1151" s="7">
        <f>Q1151-R1151</f>
        <v>25968.072798850004</v>
      </c>
      <c r="T1151" s="29">
        <f t="shared" si="77"/>
        <v>0</v>
      </c>
    </row>
    <row r="1152" spans="1:20" x14ac:dyDescent="0.3">
      <c r="A1152" s="28" t="s">
        <v>521</v>
      </c>
      <c r="B1152" s="4" t="s">
        <v>16</v>
      </c>
      <c r="C1152" s="4" t="s">
        <v>17</v>
      </c>
      <c r="D1152" s="4" t="s">
        <v>364</v>
      </c>
      <c r="E1152" s="4" t="s">
        <v>206</v>
      </c>
      <c r="F1152" s="22" t="s">
        <v>2607</v>
      </c>
      <c r="G1152" s="4" t="s">
        <v>1075</v>
      </c>
      <c r="H1152" s="4" t="s">
        <v>28</v>
      </c>
      <c r="I1152" s="4" t="s">
        <v>600</v>
      </c>
      <c r="J1152" s="4" t="s">
        <v>601</v>
      </c>
      <c r="K1152" s="4" t="s">
        <v>995</v>
      </c>
      <c r="L1152" s="4" t="s">
        <v>3037</v>
      </c>
      <c r="M1152" s="4" t="s">
        <v>3030</v>
      </c>
      <c r="N1152" s="4" t="s">
        <v>3030</v>
      </c>
      <c r="O1152" s="4">
        <v>40</v>
      </c>
      <c r="P1152" s="5">
        <v>466</v>
      </c>
      <c r="Q1152" s="6">
        <f t="shared" si="76"/>
        <v>247.56289610000002</v>
      </c>
      <c r="R1152" s="7">
        <f t="shared" ref="R1152:R1185" si="80">Q1152*0.44</f>
        <v>108.92767428400001</v>
      </c>
      <c r="S1152" s="5">
        <v>0</v>
      </c>
      <c r="T1152" s="29">
        <f t="shared" si="77"/>
        <v>138.63522181600001</v>
      </c>
    </row>
    <row r="1153" spans="1:20" x14ac:dyDescent="0.3">
      <c r="A1153" s="28" t="s">
        <v>521</v>
      </c>
      <c r="B1153" s="4" t="s">
        <v>16</v>
      </c>
      <c r="C1153" s="4" t="s">
        <v>17</v>
      </c>
      <c r="D1153" s="4" t="s">
        <v>364</v>
      </c>
      <c r="E1153" s="4" t="s">
        <v>206</v>
      </c>
      <c r="F1153" s="22" t="s">
        <v>2437</v>
      </c>
      <c r="G1153" s="4" t="s">
        <v>384</v>
      </c>
      <c r="H1153" s="4" t="s">
        <v>10</v>
      </c>
      <c r="I1153" s="4" t="s">
        <v>16</v>
      </c>
      <c r="J1153" s="4" t="s">
        <v>17</v>
      </c>
      <c r="K1153" s="4" t="s">
        <v>364</v>
      </c>
      <c r="L1153" s="4" t="s">
        <v>206</v>
      </c>
      <c r="M1153" s="4" t="s">
        <v>3030</v>
      </c>
      <c r="N1153" s="4" t="s">
        <v>3030</v>
      </c>
      <c r="O1153" s="4">
        <v>60</v>
      </c>
      <c r="P1153" s="5">
        <v>699</v>
      </c>
      <c r="Q1153" s="6">
        <f t="shared" si="76"/>
        <v>371.34434415000004</v>
      </c>
      <c r="R1153" s="7">
        <f t="shared" si="80"/>
        <v>163.39151142600002</v>
      </c>
      <c r="S1153" s="5">
        <v>0</v>
      </c>
      <c r="T1153" s="29">
        <f t="shared" si="77"/>
        <v>207.95283272400002</v>
      </c>
    </row>
    <row r="1154" spans="1:20" x14ac:dyDescent="0.3">
      <c r="A1154" s="28" t="s">
        <v>652</v>
      </c>
      <c r="B1154" s="4" t="s">
        <v>64</v>
      </c>
      <c r="C1154" s="4" t="s">
        <v>65</v>
      </c>
      <c r="D1154" s="4" t="s">
        <v>364</v>
      </c>
      <c r="E1154" s="4" t="s">
        <v>206</v>
      </c>
      <c r="F1154" s="22" t="s">
        <v>2785</v>
      </c>
      <c r="G1154" s="4" t="s">
        <v>476</v>
      </c>
      <c r="H1154" s="4" t="s">
        <v>10</v>
      </c>
      <c r="I1154" s="4" t="s">
        <v>64</v>
      </c>
      <c r="J1154" s="4" t="s">
        <v>65</v>
      </c>
      <c r="K1154" s="4" t="s">
        <v>364</v>
      </c>
      <c r="L1154" s="4" t="s">
        <v>206</v>
      </c>
      <c r="M1154" s="4" t="s">
        <v>3030</v>
      </c>
      <c r="N1154" s="4" t="s">
        <v>3030</v>
      </c>
      <c r="O1154" s="4">
        <v>100</v>
      </c>
      <c r="P1154" s="5">
        <v>3814</v>
      </c>
      <c r="Q1154" s="6">
        <f t="shared" si="76"/>
        <v>2026.1907419000001</v>
      </c>
      <c r="R1154" s="7">
        <f t="shared" si="80"/>
        <v>891.52392643600012</v>
      </c>
      <c r="S1154" s="5">
        <v>0</v>
      </c>
      <c r="T1154" s="29">
        <f t="shared" si="77"/>
        <v>1134.6668154640001</v>
      </c>
    </row>
    <row r="1155" spans="1:20" x14ac:dyDescent="0.3">
      <c r="A1155" s="28" t="s">
        <v>865</v>
      </c>
      <c r="B1155" s="4" t="s">
        <v>64</v>
      </c>
      <c r="C1155" s="4" t="s">
        <v>65</v>
      </c>
      <c r="D1155" s="4" t="s">
        <v>364</v>
      </c>
      <c r="E1155" s="4" t="s">
        <v>206</v>
      </c>
      <c r="F1155" s="22" t="s">
        <v>2785</v>
      </c>
      <c r="G1155" s="4" t="s">
        <v>476</v>
      </c>
      <c r="H1155" s="4" t="s">
        <v>10</v>
      </c>
      <c r="I1155" s="4" t="s">
        <v>64</v>
      </c>
      <c r="J1155" s="4" t="s">
        <v>65</v>
      </c>
      <c r="K1155" s="4" t="s">
        <v>364</v>
      </c>
      <c r="L1155" s="4" t="s">
        <v>206</v>
      </c>
      <c r="M1155" s="4" t="s">
        <v>3030</v>
      </c>
      <c r="N1155" s="4" t="s">
        <v>3030</v>
      </c>
      <c r="O1155" s="4">
        <v>100</v>
      </c>
      <c r="P1155" s="5">
        <v>4233</v>
      </c>
      <c r="Q1155" s="6">
        <f t="shared" si="76"/>
        <v>2248.7848480500002</v>
      </c>
      <c r="R1155" s="7">
        <f t="shared" si="80"/>
        <v>989.46533314200008</v>
      </c>
      <c r="S1155" s="5">
        <v>0</v>
      </c>
      <c r="T1155" s="29">
        <f t="shared" si="77"/>
        <v>1259.3195149080002</v>
      </c>
    </row>
    <row r="1156" spans="1:20" x14ac:dyDescent="0.3">
      <c r="A1156" s="28" t="s">
        <v>936</v>
      </c>
      <c r="B1156" s="4" t="s">
        <v>64</v>
      </c>
      <c r="C1156" s="4" t="s">
        <v>65</v>
      </c>
      <c r="D1156" s="4" t="s">
        <v>364</v>
      </c>
      <c r="E1156" s="4" t="s">
        <v>206</v>
      </c>
      <c r="F1156" s="22" t="s">
        <v>2785</v>
      </c>
      <c r="G1156" s="4" t="s">
        <v>476</v>
      </c>
      <c r="H1156" s="4" t="s">
        <v>10</v>
      </c>
      <c r="I1156" s="4" t="s">
        <v>64</v>
      </c>
      <c r="J1156" s="4" t="s">
        <v>65</v>
      </c>
      <c r="K1156" s="4" t="s">
        <v>364</v>
      </c>
      <c r="L1156" s="4" t="s">
        <v>206</v>
      </c>
      <c r="M1156" s="4" t="s">
        <v>3030</v>
      </c>
      <c r="N1156" s="4" t="s">
        <v>3030</v>
      </c>
      <c r="O1156" s="4">
        <v>100</v>
      </c>
      <c r="P1156" s="5">
        <v>4667</v>
      </c>
      <c r="Q1156" s="6">
        <f t="shared" ref="Q1156:Q1219" si="81">P1156*$Q$2</f>
        <v>2479.3477169500002</v>
      </c>
      <c r="R1156" s="7">
        <f t="shared" si="80"/>
        <v>1090.9129954580001</v>
      </c>
      <c r="S1156" s="5">
        <v>0</v>
      </c>
      <c r="T1156" s="29">
        <f t="shared" ref="T1156:T1219" si="82">Q1156-R1156-S1156</f>
        <v>1388.4347214920001</v>
      </c>
    </row>
    <row r="1157" spans="1:20" x14ac:dyDescent="0.3">
      <c r="A1157" s="28" t="s">
        <v>570</v>
      </c>
      <c r="B1157" s="4" t="s">
        <v>64</v>
      </c>
      <c r="C1157" s="4" t="s">
        <v>65</v>
      </c>
      <c r="D1157" s="4" t="s">
        <v>364</v>
      </c>
      <c r="E1157" s="4" t="s">
        <v>206</v>
      </c>
      <c r="F1157" s="22" t="s">
        <v>2785</v>
      </c>
      <c r="G1157" s="4" t="s">
        <v>476</v>
      </c>
      <c r="H1157" s="4" t="s">
        <v>10</v>
      </c>
      <c r="I1157" s="4" t="s">
        <v>64</v>
      </c>
      <c r="J1157" s="4" t="s">
        <v>65</v>
      </c>
      <c r="K1157" s="4" t="s">
        <v>364</v>
      </c>
      <c r="L1157" s="4" t="s">
        <v>206</v>
      </c>
      <c r="M1157" s="4" t="s">
        <v>3030</v>
      </c>
      <c r="N1157" s="4" t="s">
        <v>3030</v>
      </c>
      <c r="O1157" s="4">
        <v>100</v>
      </c>
      <c r="P1157" s="5">
        <v>2745</v>
      </c>
      <c r="Q1157" s="6">
        <f t="shared" si="81"/>
        <v>1458.2835832500002</v>
      </c>
      <c r="R1157" s="7">
        <f t="shared" si="80"/>
        <v>641.64477663000014</v>
      </c>
      <c r="S1157" s="5">
        <v>0</v>
      </c>
      <c r="T1157" s="29">
        <f t="shared" si="82"/>
        <v>816.63880662000008</v>
      </c>
    </row>
    <row r="1158" spans="1:20" x14ac:dyDescent="0.3">
      <c r="A1158" s="28" t="s">
        <v>1395</v>
      </c>
      <c r="B1158" s="4" t="s">
        <v>822</v>
      </c>
      <c r="C1158" s="4" t="s">
        <v>820</v>
      </c>
      <c r="D1158" s="4" t="s">
        <v>1316</v>
      </c>
      <c r="E1158" s="4" t="s">
        <v>150</v>
      </c>
      <c r="F1158" s="22" t="s">
        <v>2675</v>
      </c>
      <c r="G1158" s="4" t="s">
        <v>1373</v>
      </c>
      <c r="H1158" s="4" t="s">
        <v>10</v>
      </c>
      <c r="I1158" s="4" t="s">
        <v>498</v>
      </c>
      <c r="J1158" s="4" t="s">
        <v>147</v>
      </c>
      <c r="K1158" s="4" t="s">
        <v>1316</v>
      </c>
      <c r="L1158" s="4" t="s">
        <v>150</v>
      </c>
      <c r="M1158" s="4" t="s">
        <v>3030</v>
      </c>
      <c r="N1158" s="4" t="s">
        <v>3030</v>
      </c>
      <c r="O1158" s="4">
        <v>50</v>
      </c>
      <c r="P1158" s="5">
        <v>0</v>
      </c>
      <c r="Q1158" s="6">
        <f t="shared" si="81"/>
        <v>0</v>
      </c>
      <c r="R1158" s="7">
        <f t="shared" si="80"/>
        <v>0</v>
      </c>
      <c r="S1158" s="5">
        <v>0</v>
      </c>
      <c r="T1158" s="29">
        <f t="shared" si="82"/>
        <v>0</v>
      </c>
    </row>
    <row r="1159" spans="1:20" x14ac:dyDescent="0.3">
      <c r="A1159" s="28" t="s">
        <v>1395</v>
      </c>
      <c r="B1159" s="4" t="s">
        <v>822</v>
      </c>
      <c r="C1159" s="4" t="s">
        <v>820</v>
      </c>
      <c r="D1159" s="4" t="s">
        <v>1316</v>
      </c>
      <c r="E1159" s="4" t="s">
        <v>150</v>
      </c>
      <c r="F1159" s="22" t="s">
        <v>2675</v>
      </c>
      <c r="G1159" s="4" t="s">
        <v>1373</v>
      </c>
      <c r="H1159" s="4" t="s">
        <v>10</v>
      </c>
      <c r="I1159" s="4" t="s">
        <v>822</v>
      </c>
      <c r="J1159" s="4" t="s">
        <v>820</v>
      </c>
      <c r="K1159" s="4" t="s">
        <v>1316</v>
      </c>
      <c r="L1159" s="4" t="s">
        <v>150</v>
      </c>
      <c r="M1159" s="4" t="s">
        <v>3030</v>
      </c>
      <c r="N1159" s="4" t="s">
        <v>3030</v>
      </c>
      <c r="O1159" s="4">
        <v>50</v>
      </c>
      <c r="P1159" s="5">
        <v>0</v>
      </c>
      <c r="Q1159" s="6">
        <f t="shared" si="81"/>
        <v>0</v>
      </c>
      <c r="R1159" s="7">
        <f t="shared" si="80"/>
        <v>0</v>
      </c>
      <c r="S1159" s="5">
        <v>0</v>
      </c>
      <c r="T1159" s="29">
        <f t="shared" si="82"/>
        <v>0</v>
      </c>
    </row>
    <row r="1160" spans="1:20" x14ac:dyDescent="0.3">
      <c r="A1160" s="28" t="s">
        <v>818</v>
      </c>
      <c r="B1160" s="4" t="s">
        <v>374</v>
      </c>
      <c r="C1160" s="4" t="s">
        <v>372</v>
      </c>
      <c r="D1160" s="4" t="s">
        <v>364</v>
      </c>
      <c r="E1160" s="4" t="s">
        <v>206</v>
      </c>
      <c r="F1160" s="22" t="s">
        <v>2387</v>
      </c>
      <c r="G1160" s="4" t="s">
        <v>737</v>
      </c>
      <c r="H1160" s="4" t="s">
        <v>10</v>
      </c>
      <c r="I1160" s="4" t="s">
        <v>374</v>
      </c>
      <c r="J1160" s="4" t="s">
        <v>372</v>
      </c>
      <c r="K1160" s="4" t="s">
        <v>364</v>
      </c>
      <c r="L1160" s="4" t="s">
        <v>206</v>
      </c>
      <c r="M1160" s="4" t="s">
        <v>3030</v>
      </c>
      <c r="N1160" s="4" t="s">
        <v>3030</v>
      </c>
      <c r="O1160" s="4">
        <v>100</v>
      </c>
      <c r="P1160" s="5">
        <v>11334</v>
      </c>
      <c r="Q1160" s="6">
        <f t="shared" si="81"/>
        <v>6021.1971339000002</v>
      </c>
      <c r="R1160" s="7">
        <f t="shared" si="80"/>
        <v>2649.3267389160001</v>
      </c>
      <c r="S1160" s="5">
        <v>0</v>
      </c>
      <c r="T1160" s="29">
        <f t="shared" si="82"/>
        <v>3371.8703949840001</v>
      </c>
    </row>
    <row r="1161" spans="1:20" x14ac:dyDescent="0.3">
      <c r="A1161" s="28" t="s">
        <v>599</v>
      </c>
      <c r="B1161" s="4" t="s">
        <v>600</v>
      </c>
      <c r="C1161" s="4" t="s">
        <v>601</v>
      </c>
      <c r="D1161" s="4" t="s">
        <v>995</v>
      </c>
      <c r="E1161" s="4" t="s">
        <v>3037</v>
      </c>
      <c r="F1161" s="22" t="s">
        <v>2607</v>
      </c>
      <c r="G1161" s="4" t="s">
        <v>1075</v>
      </c>
      <c r="H1161" s="4" t="s">
        <v>28</v>
      </c>
      <c r="I1161" s="4" t="s">
        <v>600</v>
      </c>
      <c r="J1161" s="4" t="s">
        <v>601</v>
      </c>
      <c r="K1161" s="4" t="s">
        <v>995</v>
      </c>
      <c r="L1161" s="4" t="s">
        <v>3037</v>
      </c>
      <c r="M1161" s="4" t="s">
        <v>3030</v>
      </c>
      <c r="N1161" s="4" t="s">
        <v>3030</v>
      </c>
      <c r="O1161" s="4">
        <v>40</v>
      </c>
      <c r="P1161" s="5">
        <v>83</v>
      </c>
      <c r="Q1161" s="6">
        <f t="shared" si="81"/>
        <v>44.093820550000004</v>
      </c>
      <c r="R1161" s="7">
        <f t="shared" si="80"/>
        <v>19.401281042000001</v>
      </c>
      <c r="S1161" s="5">
        <v>0</v>
      </c>
      <c r="T1161" s="29">
        <f t="shared" si="82"/>
        <v>24.692539508000003</v>
      </c>
    </row>
    <row r="1162" spans="1:20" x14ac:dyDescent="0.3">
      <c r="A1162" s="28" t="s">
        <v>599</v>
      </c>
      <c r="B1162" s="4" t="s">
        <v>600</v>
      </c>
      <c r="C1162" s="4" t="s">
        <v>601</v>
      </c>
      <c r="D1162" s="4" t="s">
        <v>995</v>
      </c>
      <c r="E1162" s="4" t="s">
        <v>3037</v>
      </c>
      <c r="F1162" s="22" t="s">
        <v>2437</v>
      </c>
      <c r="G1162" s="4" t="s">
        <v>384</v>
      </c>
      <c r="H1162" s="4" t="s">
        <v>10</v>
      </c>
      <c r="I1162" s="4" t="s">
        <v>16</v>
      </c>
      <c r="J1162" s="4" t="s">
        <v>17</v>
      </c>
      <c r="K1162" s="4" t="s">
        <v>364</v>
      </c>
      <c r="L1162" s="4" t="s">
        <v>206</v>
      </c>
      <c r="M1162" s="4" t="s">
        <v>3030</v>
      </c>
      <c r="N1162" s="4" t="s">
        <v>3030</v>
      </c>
      <c r="O1162" s="4">
        <v>60</v>
      </c>
      <c r="P1162" s="5">
        <v>123</v>
      </c>
      <c r="Q1162" s="6">
        <f t="shared" si="81"/>
        <v>65.343854550000003</v>
      </c>
      <c r="R1162" s="7">
        <f t="shared" si="80"/>
        <v>28.751296002</v>
      </c>
      <c r="S1162" s="5">
        <v>0</v>
      </c>
      <c r="T1162" s="29">
        <f t="shared" si="82"/>
        <v>36.592558548</v>
      </c>
    </row>
    <row r="1163" spans="1:20" x14ac:dyDescent="0.3">
      <c r="A1163" s="28" t="s">
        <v>1999</v>
      </c>
      <c r="B1163" s="4" t="s">
        <v>953</v>
      </c>
      <c r="C1163" s="4" t="s">
        <v>951</v>
      </c>
      <c r="D1163" s="4" t="s">
        <v>1936</v>
      </c>
      <c r="E1163" s="4" t="s">
        <v>1937</v>
      </c>
      <c r="F1163" s="22" t="s">
        <v>2806</v>
      </c>
      <c r="G1163" s="4" t="s">
        <v>1972</v>
      </c>
      <c r="H1163" s="4" t="s">
        <v>10</v>
      </c>
      <c r="I1163" s="4" t="s">
        <v>953</v>
      </c>
      <c r="J1163" s="4" t="s">
        <v>951</v>
      </c>
      <c r="K1163" s="4" t="s">
        <v>1936</v>
      </c>
      <c r="L1163" s="4" t="s">
        <v>1937</v>
      </c>
      <c r="M1163" s="4" t="s">
        <v>3030</v>
      </c>
      <c r="N1163" s="4" t="s">
        <v>3030</v>
      </c>
      <c r="O1163" s="4">
        <v>100</v>
      </c>
      <c r="P1163" s="5">
        <v>975</v>
      </c>
      <c r="Q1163" s="6">
        <f t="shared" si="81"/>
        <v>517.9695787500001</v>
      </c>
      <c r="R1163" s="7">
        <f t="shared" si="80"/>
        <v>227.90661465000005</v>
      </c>
      <c r="S1163" s="5">
        <v>0</v>
      </c>
      <c r="T1163" s="29">
        <f t="shared" si="82"/>
        <v>290.06296410000004</v>
      </c>
    </row>
    <row r="1164" spans="1:20" x14ac:dyDescent="0.3">
      <c r="A1164" s="28" t="s">
        <v>2129</v>
      </c>
      <c r="B1164" s="4" t="s">
        <v>2099</v>
      </c>
      <c r="C1164" s="4" t="s">
        <v>2100</v>
      </c>
      <c r="D1164" s="4" t="s">
        <v>2101</v>
      </c>
      <c r="E1164" s="4" t="s">
        <v>272</v>
      </c>
      <c r="F1164" s="22" t="s">
        <v>2713</v>
      </c>
      <c r="G1164" s="4" t="s">
        <v>2122</v>
      </c>
      <c r="H1164" s="4" t="s">
        <v>10</v>
      </c>
      <c r="I1164" s="4" t="s">
        <v>2107</v>
      </c>
      <c r="J1164" s="4" t="s">
        <v>272</v>
      </c>
      <c r="K1164" s="4" t="s">
        <v>2101</v>
      </c>
      <c r="L1164" s="4" t="s">
        <v>272</v>
      </c>
      <c r="M1164" s="4" t="s">
        <v>3030</v>
      </c>
      <c r="N1164" s="4" t="s">
        <v>3030</v>
      </c>
      <c r="O1164" s="4">
        <v>100</v>
      </c>
      <c r="P1164" s="5">
        <v>-410</v>
      </c>
      <c r="Q1164" s="6">
        <f t="shared" si="81"/>
        <v>-217.81284850000003</v>
      </c>
      <c r="R1164" s="7">
        <f t="shared" si="80"/>
        <v>-95.837653340000017</v>
      </c>
      <c r="S1164" s="5">
        <v>0</v>
      </c>
      <c r="T1164" s="29">
        <f t="shared" si="82"/>
        <v>-121.97519516000001</v>
      </c>
    </row>
    <row r="1165" spans="1:20" x14ac:dyDescent="0.3">
      <c r="A1165" s="28" t="s">
        <v>777</v>
      </c>
      <c r="B1165" s="4" t="s">
        <v>32</v>
      </c>
      <c r="C1165" s="4" t="s">
        <v>30</v>
      </c>
      <c r="D1165" s="4" t="s">
        <v>364</v>
      </c>
      <c r="E1165" s="4" t="s">
        <v>206</v>
      </c>
      <c r="F1165" s="22" t="s">
        <v>2395</v>
      </c>
      <c r="G1165" s="4" t="s">
        <v>402</v>
      </c>
      <c r="H1165" s="4" t="s">
        <v>10</v>
      </c>
      <c r="I1165" s="4" t="s">
        <v>32</v>
      </c>
      <c r="J1165" s="4" t="s">
        <v>30</v>
      </c>
      <c r="K1165" s="4" t="s">
        <v>364</v>
      </c>
      <c r="L1165" s="4" t="s">
        <v>206</v>
      </c>
      <c r="M1165" s="4" t="s">
        <v>3030</v>
      </c>
      <c r="N1165" s="4" t="s">
        <v>3030</v>
      </c>
      <c r="O1165" s="4">
        <v>100</v>
      </c>
      <c r="P1165" s="5">
        <v>-114</v>
      </c>
      <c r="Q1165" s="6">
        <f t="shared" si="81"/>
        <v>-60.562596900000003</v>
      </c>
      <c r="R1165" s="7">
        <f t="shared" si="80"/>
        <v>-26.647542636000001</v>
      </c>
      <c r="S1165" s="5">
        <v>0</v>
      </c>
      <c r="T1165" s="29">
        <f t="shared" si="82"/>
        <v>-33.915054264000005</v>
      </c>
    </row>
    <row r="1166" spans="1:20" x14ac:dyDescent="0.3">
      <c r="A1166" s="28" t="s">
        <v>135</v>
      </c>
      <c r="B1166" s="4" t="s">
        <v>119</v>
      </c>
      <c r="C1166" s="4" t="s">
        <v>117</v>
      </c>
      <c r="D1166" s="4" t="s">
        <v>120</v>
      </c>
      <c r="E1166" s="4" t="s">
        <v>121</v>
      </c>
      <c r="F1166" s="22" t="s">
        <v>2782</v>
      </c>
      <c r="G1166" s="4" t="s">
        <v>116</v>
      </c>
      <c r="H1166" s="4" t="s">
        <v>10</v>
      </c>
      <c r="I1166" s="4" t="s">
        <v>119</v>
      </c>
      <c r="J1166" s="4" t="s">
        <v>117</v>
      </c>
      <c r="K1166" s="4" t="s">
        <v>120</v>
      </c>
      <c r="L1166" s="4" t="s">
        <v>121</v>
      </c>
      <c r="M1166" s="4" t="s">
        <v>3030</v>
      </c>
      <c r="N1166" s="4" t="s">
        <v>3030</v>
      </c>
      <c r="O1166" s="4">
        <v>100</v>
      </c>
      <c r="P1166" s="5">
        <v>147771</v>
      </c>
      <c r="Q1166" s="6">
        <f t="shared" si="81"/>
        <v>78503.469355350011</v>
      </c>
      <c r="R1166" s="7">
        <f t="shared" si="80"/>
        <v>34541.526516354003</v>
      </c>
      <c r="S1166" s="5">
        <v>0</v>
      </c>
      <c r="T1166" s="29">
        <f t="shared" si="82"/>
        <v>43961.942838996009</v>
      </c>
    </row>
    <row r="1167" spans="1:20" x14ac:dyDescent="0.3">
      <c r="A1167" s="28" t="s">
        <v>2149</v>
      </c>
      <c r="B1167" s="4" t="s">
        <v>2119</v>
      </c>
      <c r="C1167" s="4" t="s">
        <v>2120</v>
      </c>
      <c r="D1167" s="4" t="s">
        <v>2101</v>
      </c>
      <c r="E1167" s="4" t="s">
        <v>272</v>
      </c>
      <c r="F1167" s="22" t="s">
        <v>2952</v>
      </c>
      <c r="G1167" s="4" t="s">
        <v>2148</v>
      </c>
      <c r="H1167" s="4" t="s">
        <v>10</v>
      </c>
      <c r="I1167" s="4" t="s">
        <v>2107</v>
      </c>
      <c r="J1167" s="4" t="s">
        <v>272</v>
      </c>
      <c r="K1167" s="4" t="s">
        <v>2101</v>
      </c>
      <c r="L1167" s="4" t="s">
        <v>272</v>
      </c>
      <c r="M1167" s="4" t="s">
        <v>3030</v>
      </c>
      <c r="N1167" s="4" t="s">
        <v>3030</v>
      </c>
      <c r="O1167" s="4">
        <v>0</v>
      </c>
      <c r="P1167" s="5">
        <v>0</v>
      </c>
      <c r="Q1167" s="6">
        <f t="shared" si="81"/>
        <v>0</v>
      </c>
      <c r="R1167" s="7">
        <f t="shared" si="80"/>
        <v>0</v>
      </c>
      <c r="S1167" s="5">
        <v>0</v>
      </c>
      <c r="T1167" s="29">
        <f t="shared" si="82"/>
        <v>0</v>
      </c>
    </row>
    <row r="1168" spans="1:20" x14ac:dyDescent="0.3">
      <c r="A1168" s="28" t="s">
        <v>2149</v>
      </c>
      <c r="B1168" s="4" t="s">
        <v>2119</v>
      </c>
      <c r="C1168" s="4" t="s">
        <v>2120</v>
      </c>
      <c r="D1168" s="4" t="s">
        <v>2101</v>
      </c>
      <c r="E1168" s="4" t="s">
        <v>272</v>
      </c>
      <c r="F1168" s="22" t="s">
        <v>2952</v>
      </c>
      <c r="G1168" s="4" t="s">
        <v>2148</v>
      </c>
      <c r="H1168" s="4" t="s">
        <v>10</v>
      </c>
      <c r="I1168" s="4" t="s">
        <v>2119</v>
      </c>
      <c r="J1168" s="4" t="s">
        <v>2120</v>
      </c>
      <c r="K1168" s="4" t="s">
        <v>2101</v>
      </c>
      <c r="L1168" s="4" t="s">
        <v>272</v>
      </c>
      <c r="M1168" s="4" t="s">
        <v>3030</v>
      </c>
      <c r="N1168" s="4" t="s">
        <v>3030</v>
      </c>
      <c r="O1168" s="4">
        <v>34</v>
      </c>
      <c r="P1168" s="5">
        <v>384</v>
      </c>
      <c r="Q1168" s="6">
        <f t="shared" si="81"/>
        <v>204.00032640000001</v>
      </c>
      <c r="R1168" s="7">
        <f t="shared" si="80"/>
        <v>89.760143616000008</v>
      </c>
      <c r="S1168" s="5">
        <v>0</v>
      </c>
      <c r="T1168" s="29">
        <f t="shared" si="82"/>
        <v>114.240182784</v>
      </c>
    </row>
    <row r="1169" spans="1:20" x14ac:dyDescent="0.3">
      <c r="A1169" s="28" t="s">
        <v>2149</v>
      </c>
      <c r="B1169" s="4" t="s">
        <v>2119</v>
      </c>
      <c r="C1169" s="4" t="s">
        <v>2120</v>
      </c>
      <c r="D1169" s="4" t="s">
        <v>2101</v>
      </c>
      <c r="E1169" s="4" t="s">
        <v>272</v>
      </c>
      <c r="F1169" s="22" t="s">
        <v>2907</v>
      </c>
      <c r="G1169" s="4" t="s">
        <v>2150</v>
      </c>
      <c r="H1169" s="4" t="s">
        <v>54</v>
      </c>
      <c r="I1169" s="4" t="s">
        <v>2107</v>
      </c>
      <c r="J1169" s="4" t="s">
        <v>272</v>
      </c>
      <c r="K1169" s="4" t="s">
        <v>2101</v>
      </c>
      <c r="L1169" s="4" t="s">
        <v>272</v>
      </c>
      <c r="M1169" s="4" t="s">
        <v>3030</v>
      </c>
      <c r="N1169" s="4" t="s">
        <v>3030</v>
      </c>
      <c r="O1169" s="4">
        <v>0</v>
      </c>
      <c r="P1169" s="5">
        <v>0</v>
      </c>
      <c r="Q1169" s="6">
        <f t="shared" si="81"/>
        <v>0</v>
      </c>
      <c r="R1169" s="7">
        <f t="shared" si="80"/>
        <v>0</v>
      </c>
      <c r="S1169" s="5">
        <v>0</v>
      </c>
      <c r="T1169" s="29">
        <f t="shared" si="82"/>
        <v>0</v>
      </c>
    </row>
    <row r="1170" spans="1:20" x14ac:dyDescent="0.3">
      <c r="A1170" s="28" t="s">
        <v>2149</v>
      </c>
      <c r="B1170" s="4" t="s">
        <v>2119</v>
      </c>
      <c r="C1170" s="4" t="s">
        <v>2120</v>
      </c>
      <c r="D1170" s="4" t="s">
        <v>2101</v>
      </c>
      <c r="E1170" s="4" t="s">
        <v>272</v>
      </c>
      <c r="F1170" s="22" t="s">
        <v>2907</v>
      </c>
      <c r="G1170" s="4" t="s">
        <v>2150</v>
      </c>
      <c r="H1170" s="4" t="s">
        <v>54</v>
      </c>
      <c r="I1170" s="4" t="s">
        <v>2119</v>
      </c>
      <c r="J1170" s="4" t="s">
        <v>2120</v>
      </c>
      <c r="K1170" s="4" t="s">
        <v>2101</v>
      </c>
      <c r="L1170" s="4" t="s">
        <v>272</v>
      </c>
      <c r="M1170" s="4" t="s">
        <v>3030</v>
      </c>
      <c r="N1170" s="4" t="s">
        <v>3030</v>
      </c>
      <c r="O1170" s="4">
        <v>33</v>
      </c>
      <c r="P1170" s="5">
        <v>372</v>
      </c>
      <c r="Q1170" s="6">
        <f t="shared" si="81"/>
        <v>197.62531620000001</v>
      </c>
      <c r="R1170" s="7">
        <f t="shared" si="80"/>
        <v>86.955139128000013</v>
      </c>
      <c r="S1170" s="5">
        <v>0</v>
      </c>
      <c r="T1170" s="29">
        <f t="shared" si="82"/>
        <v>110.670177072</v>
      </c>
    </row>
    <row r="1171" spans="1:20" x14ac:dyDescent="0.3">
      <c r="A1171" s="28" t="s">
        <v>2149</v>
      </c>
      <c r="B1171" s="4" t="s">
        <v>2119</v>
      </c>
      <c r="C1171" s="4" t="s">
        <v>2120</v>
      </c>
      <c r="D1171" s="4" t="s">
        <v>2101</v>
      </c>
      <c r="E1171" s="4" t="s">
        <v>272</v>
      </c>
      <c r="F1171" s="22" t="s">
        <v>2803</v>
      </c>
      <c r="G1171" s="4" t="s">
        <v>2106</v>
      </c>
      <c r="H1171" s="4" t="s">
        <v>54</v>
      </c>
      <c r="I1171" s="4" t="s">
        <v>2107</v>
      </c>
      <c r="J1171" s="4" t="s">
        <v>272</v>
      </c>
      <c r="K1171" s="4" t="s">
        <v>2101</v>
      </c>
      <c r="L1171" s="4" t="s">
        <v>272</v>
      </c>
      <c r="M1171" s="4" t="s">
        <v>3030</v>
      </c>
      <c r="N1171" s="4" t="s">
        <v>3030</v>
      </c>
      <c r="O1171" s="4">
        <v>0</v>
      </c>
      <c r="P1171" s="5">
        <v>0</v>
      </c>
      <c r="Q1171" s="6">
        <f t="shared" si="81"/>
        <v>0</v>
      </c>
      <c r="R1171" s="7">
        <f t="shared" si="80"/>
        <v>0</v>
      </c>
      <c r="S1171" s="5">
        <v>0</v>
      </c>
      <c r="T1171" s="29">
        <f t="shared" si="82"/>
        <v>0</v>
      </c>
    </row>
    <row r="1172" spans="1:20" x14ac:dyDescent="0.3">
      <c r="A1172" s="28" t="s">
        <v>2149</v>
      </c>
      <c r="B1172" s="4" t="s">
        <v>2119</v>
      </c>
      <c r="C1172" s="4" t="s">
        <v>2120</v>
      </c>
      <c r="D1172" s="4" t="s">
        <v>2101</v>
      </c>
      <c r="E1172" s="4" t="s">
        <v>272</v>
      </c>
      <c r="F1172" s="22" t="s">
        <v>2803</v>
      </c>
      <c r="G1172" s="4" t="s">
        <v>2106</v>
      </c>
      <c r="H1172" s="4" t="s">
        <v>54</v>
      </c>
      <c r="I1172" s="4" t="s">
        <v>2119</v>
      </c>
      <c r="J1172" s="4" t="s">
        <v>2120</v>
      </c>
      <c r="K1172" s="4" t="s">
        <v>2101</v>
      </c>
      <c r="L1172" s="4" t="s">
        <v>272</v>
      </c>
      <c r="M1172" s="4" t="s">
        <v>3030</v>
      </c>
      <c r="N1172" s="4" t="s">
        <v>3030</v>
      </c>
      <c r="O1172" s="4">
        <v>33</v>
      </c>
      <c r="P1172" s="5">
        <v>372</v>
      </c>
      <c r="Q1172" s="6">
        <f t="shared" si="81"/>
        <v>197.62531620000001</v>
      </c>
      <c r="R1172" s="7">
        <f t="shared" si="80"/>
        <v>86.955139128000013</v>
      </c>
      <c r="S1172" s="5">
        <v>0</v>
      </c>
      <c r="T1172" s="29">
        <f t="shared" si="82"/>
        <v>110.670177072</v>
      </c>
    </row>
    <row r="1173" spans="1:20" x14ac:dyDescent="0.3">
      <c r="A1173" s="28" t="s">
        <v>2137</v>
      </c>
      <c r="B1173" s="4" t="s">
        <v>2107</v>
      </c>
      <c r="C1173" s="4" t="s">
        <v>272</v>
      </c>
      <c r="D1173" s="4" t="s">
        <v>2101</v>
      </c>
      <c r="E1173" s="4" t="s">
        <v>272</v>
      </c>
      <c r="F1173" s="22" t="s">
        <v>2712</v>
      </c>
      <c r="G1173" s="4" t="s">
        <v>2125</v>
      </c>
      <c r="H1173" s="4" t="s">
        <v>10</v>
      </c>
      <c r="I1173" s="4" t="s">
        <v>2107</v>
      </c>
      <c r="J1173" s="4" t="s">
        <v>272</v>
      </c>
      <c r="K1173" s="4" t="s">
        <v>2101</v>
      </c>
      <c r="L1173" s="4" t="s">
        <v>272</v>
      </c>
      <c r="M1173" s="4" t="s">
        <v>3030</v>
      </c>
      <c r="N1173" s="4" t="s">
        <v>3030</v>
      </c>
      <c r="O1173" s="4">
        <v>100</v>
      </c>
      <c r="P1173" s="5">
        <v>0</v>
      </c>
      <c r="Q1173" s="6">
        <f t="shared" si="81"/>
        <v>0</v>
      </c>
      <c r="R1173" s="7">
        <f t="shared" si="80"/>
        <v>0</v>
      </c>
      <c r="S1173" s="5">
        <v>0</v>
      </c>
      <c r="T1173" s="29">
        <f t="shared" si="82"/>
        <v>0</v>
      </c>
    </row>
    <row r="1174" spans="1:20" x14ac:dyDescent="0.3">
      <c r="A1174" s="28" t="s">
        <v>676</v>
      </c>
      <c r="B1174" s="4" t="s">
        <v>398</v>
      </c>
      <c r="C1174" s="4" t="s">
        <v>396</v>
      </c>
      <c r="D1174" s="4" t="s">
        <v>2167</v>
      </c>
      <c r="E1174" s="4" t="s">
        <v>2168</v>
      </c>
      <c r="F1174" s="22" t="s">
        <v>2596</v>
      </c>
      <c r="G1174" s="4" t="s">
        <v>395</v>
      </c>
      <c r="H1174" s="4" t="s">
        <v>10</v>
      </c>
      <c r="I1174" s="4" t="s">
        <v>398</v>
      </c>
      <c r="J1174" s="4" t="s">
        <v>396</v>
      </c>
      <c r="K1174" s="4" t="s">
        <v>2167</v>
      </c>
      <c r="L1174" s="4" t="s">
        <v>2168</v>
      </c>
      <c r="M1174" s="4" t="s">
        <v>3030</v>
      </c>
      <c r="N1174" s="4" t="s">
        <v>3030</v>
      </c>
      <c r="O1174" s="4">
        <v>50</v>
      </c>
      <c r="P1174" s="5">
        <v>5346</v>
      </c>
      <c r="Q1174" s="6">
        <f t="shared" si="81"/>
        <v>2840.0670441000002</v>
      </c>
      <c r="R1174" s="7">
        <f t="shared" si="80"/>
        <v>1249.6294994040002</v>
      </c>
      <c r="S1174" s="5">
        <v>0</v>
      </c>
      <c r="T1174" s="29">
        <f t="shared" si="82"/>
        <v>1590.437544696</v>
      </c>
    </row>
    <row r="1175" spans="1:20" x14ac:dyDescent="0.3">
      <c r="A1175" s="28" t="s">
        <v>676</v>
      </c>
      <c r="B1175" s="4" t="s">
        <v>398</v>
      </c>
      <c r="C1175" s="4" t="s">
        <v>396</v>
      </c>
      <c r="D1175" s="4" t="s">
        <v>2167</v>
      </c>
      <c r="E1175" s="4" t="s">
        <v>2168</v>
      </c>
      <c r="F1175" s="22" t="s">
        <v>2436</v>
      </c>
      <c r="G1175" s="4" t="s">
        <v>387</v>
      </c>
      <c r="H1175" s="4" t="s">
        <v>28</v>
      </c>
      <c r="I1175" s="4" t="s">
        <v>16</v>
      </c>
      <c r="J1175" s="4" t="s">
        <v>17</v>
      </c>
      <c r="K1175" s="4" t="s">
        <v>364</v>
      </c>
      <c r="L1175" s="4" t="s">
        <v>206</v>
      </c>
      <c r="M1175" s="4" t="s">
        <v>3030</v>
      </c>
      <c r="N1175" s="4" t="s">
        <v>3030</v>
      </c>
      <c r="O1175" s="4">
        <v>50</v>
      </c>
      <c r="P1175" s="5">
        <v>5346</v>
      </c>
      <c r="Q1175" s="6">
        <f t="shared" si="81"/>
        <v>2840.0670441000002</v>
      </c>
      <c r="R1175" s="7">
        <f t="shared" si="80"/>
        <v>1249.6294994040002</v>
      </c>
      <c r="S1175" s="5">
        <v>0</v>
      </c>
      <c r="T1175" s="29">
        <f t="shared" si="82"/>
        <v>1590.437544696</v>
      </c>
    </row>
    <row r="1176" spans="1:20" x14ac:dyDescent="0.3">
      <c r="A1176" s="28" t="s">
        <v>43</v>
      </c>
      <c r="B1176" s="4" t="s">
        <v>9</v>
      </c>
      <c r="C1176" s="4" t="s">
        <v>7</v>
      </c>
      <c r="D1176" s="4" t="s">
        <v>11</v>
      </c>
      <c r="E1176" s="4" t="s">
        <v>3033</v>
      </c>
      <c r="F1176" s="22" t="s">
        <v>2846</v>
      </c>
      <c r="G1176" s="4" t="s">
        <v>44</v>
      </c>
      <c r="H1176" s="4" t="s">
        <v>10</v>
      </c>
      <c r="I1176" s="4" t="s">
        <v>9</v>
      </c>
      <c r="J1176" s="4" t="s">
        <v>7</v>
      </c>
      <c r="K1176" s="4" t="s">
        <v>11</v>
      </c>
      <c r="L1176" s="4" t="s">
        <v>3033</v>
      </c>
      <c r="M1176" s="4" t="s">
        <v>3030</v>
      </c>
      <c r="N1176" s="4" t="s">
        <v>3030</v>
      </c>
      <c r="O1176" s="4">
        <v>100</v>
      </c>
      <c r="P1176" s="5">
        <v>17016</v>
      </c>
      <c r="Q1176" s="6">
        <f t="shared" si="81"/>
        <v>9039.7644636000005</v>
      </c>
      <c r="R1176" s="7">
        <f t="shared" si="80"/>
        <v>3977.4963639840003</v>
      </c>
      <c r="S1176" s="5">
        <v>0</v>
      </c>
      <c r="T1176" s="29">
        <f t="shared" si="82"/>
        <v>5062.2680996159997</v>
      </c>
    </row>
    <row r="1177" spans="1:20" x14ac:dyDescent="0.3">
      <c r="A1177" s="28" t="s">
        <v>314</v>
      </c>
      <c r="B1177" s="4" t="s">
        <v>98</v>
      </c>
      <c r="C1177" s="4" t="s">
        <v>96</v>
      </c>
      <c r="D1177" s="4" t="s">
        <v>1316</v>
      </c>
      <c r="E1177" s="4" t="s">
        <v>150</v>
      </c>
      <c r="F1177" s="22" t="s">
        <v>2703</v>
      </c>
      <c r="G1177" s="4" t="s">
        <v>197</v>
      </c>
      <c r="H1177" s="4" t="s">
        <v>28</v>
      </c>
      <c r="I1177" s="4" t="s">
        <v>200</v>
      </c>
      <c r="J1177" s="4" t="s">
        <v>198</v>
      </c>
      <c r="K1177" s="4" t="s">
        <v>1316</v>
      </c>
      <c r="L1177" s="4" t="s">
        <v>150</v>
      </c>
      <c r="M1177" s="4" t="s">
        <v>3030</v>
      </c>
      <c r="N1177" s="4" t="s">
        <v>3030</v>
      </c>
      <c r="O1177" s="4">
        <v>20</v>
      </c>
      <c r="P1177" s="5">
        <v>0</v>
      </c>
      <c r="Q1177" s="6">
        <f t="shared" si="81"/>
        <v>0</v>
      </c>
      <c r="R1177" s="7">
        <f t="shared" si="80"/>
        <v>0</v>
      </c>
      <c r="S1177" s="5">
        <v>0</v>
      </c>
      <c r="T1177" s="29">
        <f t="shared" si="82"/>
        <v>0</v>
      </c>
    </row>
    <row r="1178" spans="1:20" x14ac:dyDescent="0.3">
      <c r="A1178" s="28" t="s">
        <v>314</v>
      </c>
      <c r="B1178" s="4" t="s">
        <v>98</v>
      </c>
      <c r="C1178" s="4" t="s">
        <v>96</v>
      </c>
      <c r="D1178" s="4" t="s">
        <v>1316</v>
      </c>
      <c r="E1178" s="4" t="s">
        <v>150</v>
      </c>
      <c r="F1178" s="22" t="s">
        <v>2697</v>
      </c>
      <c r="G1178" s="4" t="s">
        <v>1559</v>
      </c>
      <c r="H1178" s="4" t="s">
        <v>28</v>
      </c>
      <c r="I1178" s="4" t="s">
        <v>161</v>
      </c>
      <c r="J1178" s="4" t="s">
        <v>80</v>
      </c>
      <c r="K1178" s="4" t="s">
        <v>1316</v>
      </c>
      <c r="L1178" s="4" t="s">
        <v>150</v>
      </c>
      <c r="M1178" s="4" t="s">
        <v>3030</v>
      </c>
      <c r="N1178" s="4" t="s">
        <v>3030</v>
      </c>
      <c r="O1178" s="4">
        <v>10</v>
      </c>
      <c r="P1178" s="5">
        <v>0</v>
      </c>
      <c r="Q1178" s="6">
        <f t="shared" si="81"/>
        <v>0</v>
      </c>
      <c r="R1178" s="7">
        <f t="shared" si="80"/>
        <v>0</v>
      </c>
      <c r="S1178" s="5">
        <v>0</v>
      </c>
      <c r="T1178" s="29">
        <f t="shared" si="82"/>
        <v>0</v>
      </c>
    </row>
    <row r="1179" spans="1:20" x14ac:dyDescent="0.3">
      <c r="A1179" s="28" t="s">
        <v>314</v>
      </c>
      <c r="B1179" s="4" t="s">
        <v>98</v>
      </c>
      <c r="C1179" s="4" t="s">
        <v>96</v>
      </c>
      <c r="D1179" s="4" t="s">
        <v>1316</v>
      </c>
      <c r="E1179" s="4" t="s">
        <v>150</v>
      </c>
      <c r="F1179" s="22" t="s">
        <v>2894</v>
      </c>
      <c r="G1179" s="4" t="s">
        <v>236</v>
      </c>
      <c r="H1179" s="4" t="s">
        <v>10</v>
      </c>
      <c r="I1179" s="4" t="s">
        <v>98</v>
      </c>
      <c r="J1179" s="4" t="s">
        <v>96</v>
      </c>
      <c r="K1179" s="4" t="s">
        <v>1316</v>
      </c>
      <c r="L1179" s="4" t="s">
        <v>150</v>
      </c>
      <c r="M1179" s="4" t="s">
        <v>3030</v>
      </c>
      <c r="N1179" s="4" t="s">
        <v>3030</v>
      </c>
      <c r="O1179" s="4">
        <v>50</v>
      </c>
      <c r="P1179" s="5">
        <v>0</v>
      </c>
      <c r="Q1179" s="6">
        <f t="shared" si="81"/>
        <v>0</v>
      </c>
      <c r="R1179" s="7">
        <f t="shared" si="80"/>
        <v>0</v>
      </c>
      <c r="S1179" s="5">
        <v>0</v>
      </c>
      <c r="T1179" s="29">
        <f t="shared" si="82"/>
        <v>0</v>
      </c>
    </row>
    <row r="1180" spans="1:20" x14ac:dyDescent="0.3">
      <c r="A1180" s="28" t="s">
        <v>314</v>
      </c>
      <c r="B1180" s="4" t="s">
        <v>98</v>
      </c>
      <c r="C1180" s="4" t="s">
        <v>96</v>
      </c>
      <c r="D1180" s="4" t="s">
        <v>1316</v>
      </c>
      <c r="E1180" s="4" t="s">
        <v>150</v>
      </c>
      <c r="F1180" s="22" t="s">
        <v>2390</v>
      </c>
      <c r="G1180" s="4" t="s">
        <v>154</v>
      </c>
      <c r="H1180" s="4" t="s">
        <v>28</v>
      </c>
      <c r="I1180" s="4" t="s">
        <v>157</v>
      </c>
      <c r="J1180" s="4" t="s">
        <v>155</v>
      </c>
      <c r="K1180" s="4" t="s">
        <v>2167</v>
      </c>
      <c r="L1180" s="4" t="s">
        <v>2168</v>
      </c>
      <c r="M1180" s="4" t="s">
        <v>3030</v>
      </c>
      <c r="N1180" s="4" t="s">
        <v>3030</v>
      </c>
      <c r="O1180" s="4">
        <v>10</v>
      </c>
      <c r="P1180" s="5">
        <v>0</v>
      </c>
      <c r="Q1180" s="6">
        <f t="shared" si="81"/>
        <v>0</v>
      </c>
      <c r="R1180" s="7">
        <f t="shared" si="80"/>
        <v>0</v>
      </c>
      <c r="S1180" s="5">
        <v>0</v>
      </c>
      <c r="T1180" s="29">
        <f t="shared" si="82"/>
        <v>0</v>
      </c>
    </row>
    <row r="1181" spans="1:20" x14ac:dyDescent="0.3">
      <c r="A1181" s="28" t="s">
        <v>314</v>
      </c>
      <c r="B1181" s="4" t="s">
        <v>98</v>
      </c>
      <c r="C1181" s="4" t="s">
        <v>96</v>
      </c>
      <c r="D1181" s="4" t="s">
        <v>1316</v>
      </c>
      <c r="E1181" s="4" t="s">
        <v>150</v>
      </c>
      <c r="F1181" s="22" t="s">
        <v>2389</v>
      </c>
      <c r="G1181" s="4" t="s">
        <v>183</v>
      </c>
      <c r="H1181" s="4" t="s">
        <v>28</v>
      </c>
      <c r="I1181" s="4" t="s">
        <v>174</v>
      </c>
      <c r="J1181" s="4" t="s">
        <v>175</v>
      </c>
      <c r="K1181" s="4" t="s">
        <v>142</v>
      </c>
      <c r="L1181" s="4" t="s">
        <v>143</v>
      </c>
      <c r="M1181" s="4" t="s">
        <v>3030</v>
      </c>
      <c r="N1181" s="4" t="s">
        <v>3030</v>
      </c>
      <c r="O1181" s="4">
        <v>10</v>
      </c>
      <c r="P1181" s="5">
        <v>0</v>
      </c>
      <c r="Q1181" s="6">
        <f t="shared" si="81"/>
        <v>0</v>
      </c>
      <c r="R1181" s="7">
        <f t="shared" si="80"/>
        <v>0</v>
      </c>
      <c r="S1181" s="5">
        <v>0</v>
      </c>
      <c r="T1181" s="29">
        <f t="shared" si="82"/>
        <v>0</v>
      </c>
    </row>
    <row r="1182" spans="1:20" x14ac:dyDescent="0.3">
      <c r="A1182" s="28" t="s">
        <v>1381</v>
      </c>
      <c r="B1182" s="4" t="s">
        <v>498</v>
      </c>
      <c r="C1182" s="4" t="s">
        <v>147</v>
      </c>
      <c r="D1182" s="4" t="s">
        <v>1316</v>
      </c>
      <c r="E1182" s="4" t="s">
        <v>150</v>
      </c>
      <c r="F1182" s="22" t="s">
        <v>2941</v>
      </c>
      <c r="G1182" s="4" t="s">
        <v>1317</v>
      </c>
      <c r="H1182" s="4" t="s">
        <v>10</v>
      </c>
      <c r="I1182" s="4" t="s">
        <v>498</v>
      </c>
      <c r="J1182" s="4" t="s">
        <v>147</v>
      </c>
      <c r="K1182" s="4" t="s">
        <v>1316</v>
      </c>
      <c r="L1182" s="4" t="s">
        <v>150</v>
      </c>
      <c r="M1182" s="4" t="s">
        <v>3030</v>
      </c>
      <c r="N1182" s="4" t="s">
        <v>3030</v>
      </c>
      <c r="O1182" s="4">
        <v>100</v>
      </c>
      <c r="P1182" s="5">
        <v>0</v>
      </c>
      <c r="Q1182" s="6">
        <f t="shared" si="81"/>
        <v>0</v>
      </c>
      <c r="R1182" s="7">
        <f t="shared" si="80"/>
        <v>0</v>
      </c>
      <c r="S1182" s="5">
        <v>0</v>
      </c>
      <c r="T1182" s="29">
        <f t="shared" si="82"/>
        <v>0</v>
      </c>
    </row>
    <row r="1183" spans="1:20" x14ac:dyDescent="0.3">
      <c r="A1183" s="28" t="s">
        <v>1631</v>
      </c>
      <c r="B1183" s="4" t="s">
        <v>19</v>
      </c>
      <c r="C1183" s="4" t="s">
        <v>20</v>
      </c>
      <c r="D1183" s="4" t="s">
        <v>1316</v>
      </c>
      <c r="E1183" s="4" t="s">
        <v>150</v>
      </c>
      <c r="F1183" s="22" t="s">
        <v>2928</v>
      </c>
      <c r="G1183" s="4" t="s">
        <v>1623</v>
      </c>
      <c r="H1183" s="4" t="s">
        <v>10</v>
      </c>
      <c r="I1183" s="4" t="s">
        <v>19</v>
      </c>
      <c r="J1183" s="4" t="s">
        <v>20</v>
      </c>
      <c r="K1183" s="4" t="s">
        <v>1316</v>
      </c>
      <c r="L1183" s="4" t="s">
        <v>150</v>
      </c>
      <c r="M1183" s="4" t="s">
        <v>3030</v>
      </c>
      <c r="N1183" s="4" t="s">
        <v>3030</v>
      </c>
      <c r="O1183" s="4">
        <v>50</v>
      </c>
      <c r="P1183" s="5">
        <v>3350</v>
      </c>
      <c r="Q1183" s="6">
        <f t="shared" si="81"/>
        <v>1779.6903475000001</v>
      </c>
      <c r="R1183" s="7">
        <f t="shared" si="80"/>
        <v>783.06375290000005</v>
      </c>
      <c r="S1183" s="5">
        <v>0</v>
      </c>
      <c r="T1183" s="29">
        <f t="shared" si="82"/>
        <v>996.62659460000009</v>
      </c>
    </row>
    <row r="1184" spans="1:20" x14ac:dyDescent="0.3">
      <c r="A1184" s="28" t="s">
        <v>1631</v>
      </c>
      <c r="B1184" s="4" t="s">
        <v>19</v>
      </c>
      <c r="C1184" s="4" t="s">
        <v>20</v>
      </c>
      <c r="D1184" s="4" t="s">
        <v>1316</v>
      </c>
      <c r="E1184" s="4" t="s">
        <v>150</v>
      </c>
      <c r="F1184" s="22" t="s">
        <v>2928</v>
      </c>
      <c r="G1184" s="4" t="s">
        <v>1623</v>
      </c>
      <c r="H1184" s="4" t="s">
        <v>10</v>
      </c>
      <c r="I1184" s="4" t="s">
        <v>1629</v>
      </c>
      <c r="J1184" s="4" t="s">
        <v>1630</v>
      </c>
      <c r="K1184" s="4" t="s">
        <v>1316</v>
      </c>
      <c r="L1184" s="4" t="s">
        <v>150</v>
      </c>
      <c r="M1184" s="4" t="s">
        <v>3030</v>
      </c>
      <c r="N1184" s="4" t="s">
        <v>3030</v>
      </c>
      <c r="O1184" s="4">
        <v>50</v>
      </c>
      <c r="P1184" s="5">
        <v>3350</v>
      </c>
      <c r="Q1184" s="6">
        <f t="shared" si="81"/>
        <v>1779.6903475000001</v>
      </c>
      <c r="R1184" s="7">
        <f t="shared" si="80"/>
        <v>783.06375290000005</v>
      </c>
      <c r="S1184" s="5">
        <v>0</v>
      </c>
      <c r="T1184" s="29">
        <f t="shared" si="82"/>
        <v>996.62659460000009</v>
      </c>
    </row>
    <row r="1185" spans="1:20" x14ac:dyDescent="0.3">
      <c r="A1185" s="28" t="s">
        <v>1194</v>
      </c>
      <c r="B1185" s="4" t="s">
        <v>82</v>
      </c>
      <c r="C1185" s="4" t="s">
        <v>83</v>
      </c>
      <c r="D1185" s="4" t="s">
        <v>2071</v>
      </c>
      <c r="E1185" s="4" t="s">
        <v>3020</v>
      </c>
      <c r="F1185" s="22" t="s">
        <v>2889</v>
      </c>
      <c r="G1185" s="4" t="s">
        <v>1001</v>
      </c>
      <c r="H1185" s="4" t="s">
        <v>10</v>
      </c>
      <c r="I1185" s="4" t="s">
        <v>192</v>
      </c>
      <c r="J1185" s="4" t="s">
        <v>190</v>
      </c>
      <c r="K1185" s="4" t="s">
        <v>995</v>
      </c>
      <c r="L1185" s="4" t="s">
        <v>3037</v>
      </c>
      <c r="M1185" s="4" t="s">
        <v>3030</v>
      </c>
      <c r="N1185" s="4" t="s">
        <v>3030</v>
      </c>
      <c r="O1185" s="4">
        <v>20</v>
      </c>
      <c r="P1185" s="5">
        <v>1</v>
      </c>
      <c r="Q1185" s="6">
        <f t="shared" si="81"/>
        <v>0.53125085000000005</v>
      </c>
      <c r="R1185" s="7">
        <f t="shared" si="80"/>
        <v>0.23375037400000001</v>
      </c>
      <c r="S1185" s="5">
        <v>0</v>
      </c>
      <c r="T1185" s="29">
        <f t="shared" si="82"/>
        <v>0.29750047600000007</v>
      </c>
    </row>
    <row r="1186" spans="1:20" x14ac:dyDescent="0.3">
      <c r="A1186" s="28" t="s">
        <v>1194</v>
      </c>
      <c r="B1186" s="4" t="s">
        <v>82</v>
      </c>
      <c r="C1186" s="4" t="s">
        <v>83</v>
      </c>
      <c r="D1186" s="4" t="s">
        <v>2071</v>
      </c>
      <c r="E1186" s="4" t="s">
        <v>3020</v>
      </c>
      <c r="F1186" s="22" t="s">
        <v>2889</v>
      </c>
      <c r="G1186" s="4" t="s">
        <v>1001</v>
      </c>
      <c r="H1186" s="4" t="s">
        <v>10</v>
      </c>
      <c r="I1186" s="4" t="s">
        <v>82</v>
      </c>
      <c r="J1186" s="4" t="s">
        <v>83</v>
      </c>
      <c r="K1186" s="4" t="s">
        <v>2071</v>
      </c>
      <c r="L1186" s="4" t="s">
        <v>3020</v>
      </c>
      <c r="M1186" s="4" t="s">
        <v>995</v>
      </c>
      <c r="N1186" s="4" t="s">
        <v>3027</v>
      </c>
      <c r="O1186" s="4">
        <v>80</v>
      </c>
      <c r="P1186" s="5">
        <v>-1</v>
      </c>
      <c r="Q1186" s="6">
        <f t="shared" si="81"/>
        <v>-0.53125085000000005</v>
      </c>
      <c r="R1186" s="7">
        <v>0</v>
      </c>
      <c r="S1186" s="7">
        <f>Q1186-R1186</f>
        <v>-0.53125085000000005</v>
      </c>
      <c r="T1186" s="29">
        <f t="shared" si="82"/>
        <v>0</v>
      </c>
    </row>
    <row r="1187" spans="1:20" x14ac:dyDescent="0.3">
      <c r="A1187" s="28" t="s">
        <v>948</v>
      </c>
      <c r="B1187" s="4" t="s">
        <v>374</v>
      </c>
      <c r="C1187" s="4" t="s">
        <v>372</v>
      </c>
      <c r="D1187" s="4" t="s">
        <v>364</v>
      </c>
      <c r="E1187" s="4" t="s">
        <v>206</v>
      </c>
      <c r="F1187" s="22" t="s">
        <v>2478</v>
      </c>
      <c r="G1187" s="4" t="s">
        <v>432</v>
      </c>
      <c r="H1187" s="4" t="s">
        <v>10</v>
      </c>
      <c r="I1187" s="4" t="s">
        <v>374</v>
      </c>
      <c r="J1187" s="4" t="s">
        <v>372</v>
      </c>
      <c r="K1187" s="4" t="s">
        <v>364</v>
      </c>
      <c r="L1187" s="4" t="s">
        <v>206</v>
      </c>
      <c r="M1187" s="4" t="s">
        <v>3030</v>
      </c>
      <c r="N1187" s="4" t="s">
        <v>3030</v>
      </c>
      <c r="O1187" s="4">
        <v>50</v>
      </c>
      <c r="P1187" s="5">
        <v>4281</v>
      </c>
      <c r="Q1187" s="6">
        <f t="shared" si="81"/>
        <v>2274.2848888500002</v>
      </c>
      <c r="R1187" s="7">
        <f>Q1187*0.44</f>
        <v>1000.6853510940001</v>
      </c>
      <c r="S1187" s="5">
        <v>0</v>
      </c>
      <c r="T1187" s="29">
        <f t="shared" si="82"/>
        <v>1273.5995377560002</v>
      </c>
    </row>
    <row r="1188" spans="1:20" x14ac:dyDescent="0.3">
      <c r="A1188" s="28" t="s">
        <v>948</v>
      </c>
      <c r="B1188" s="4" t="s">
        <v>374</v>
      </c>
      <c r="C1188" s="4" t="s">
        <v>372</v>
      </c>
      <c r="D1188" s="4" t="s">
        <v>364</v>
      </c>
      <c r="E1188" s="4" t="s">
        <v>206</v>
      </c>
      <c r="F1188" s="22" t="s">
        <v>2412</v>
      </c>
      <c r="G1188" s="4" t="s">
        <v>393</v>
      </c>
      <c r="H1188" s="4" t="s">
        <v>28</v>
      </c>
      <c r="I1188" s="4" t="s">
        <v>16</v>
      </c>
      <c r="J1188" s="4" t="s">
        <v>17</v>
      </c>
      <c r="K1188" s="4" t="s">
        <v>364</v>
      </c>
      <c r="L1188" s="4" t="s">
        <v>206</v>
      </c>
      <c r="M1188" s="4" t="s">
        <v>3030</v>
      </c>
      <c r="N1188" s="4" t="s">
        <v>3030</v>
      </c>
      <c r="O1188" s="4">
        <v>50</v>
      </c>
      <c r="P1188" s="5">
        <v>4281</v>
      </c>
      <c r="Q1188" s="6">
        <f t="shared" si="81"/>
        <v>2274.2848888500002</v>
      </c>
      <c r="R1188" s="7">
        <f>Q1188*0.44</f>
        <v>1000.6853510940001</v>
      </c>
      <c r="S1188" s="5">
        <v>0</v>
      </c>
      <c r="T1188" s="29">
        <f t="shared" si="82"/>
        <v>1273.5995377560002</v>
      </c>
    </row>
    <row r="1189" spans="1:20" x14ac:dyDescent="0.3">
      <c r="A1189" s="28" t="s">
        <v>952</v>
      </c>
      <c r="B1189" s="4" t="s">
        <v>953</v>
      </c>
      <c r="C1189" s="4" t="s">
        <v>951</v>
      </c>
      <c r="D1189" s="4" t="s">
        <v>1936</v>
      </c>
      <c r="E1189" s="4" t="s">
        <v>1937</v>
      </c>
      <c r="F1189" s="22" t="s">
        <v>2581</v>
      </c>
      <c r="G1189" s="4" t="s">
        <v>950</v>
      </c>
      <c r="H1189" s="4" t="s">
        <v>10</v>
      </c>
      <c r="I1189" s="4" t="s">
        <v>953</v>
      </c>
      <c r="J1189" s="4" t="s">
        <v>951</v>
      </c>
      <c r="K1189" s="4" t="s">
        <v>1936</v>
      </c>
      <c r="L1189" s="4" t="s">
        <v>1937</v>
      </c>
      <c r="M1189" s="4" t="s">
        <v>3030</v>
      </c>
      <c r="N1189" s="4" t="s">
        <v>3030</v>
      </c>
      <c r="O1189" s="4">
        <v>50</v>
      </c>
      <c r="P1189" s="5">
        <v>935</v>
      </c>
      <c r="Q1189" s="6">
        <f t="shared" si="81"/>
        <v>496.71954475000007</v>
      </c>
      <c r="R1189" s="7">
        <f>Q1189*0.44</f>
        <v>218.55659969000004</v>
      </c>
      <c r="S1189" s="5">
        <v>0</v>
      </c>
      <c r="T1189" s="29">
        <f t="shared" si="82"/>
        <v>278.16294506000003</v>
      </c>
    </row>
    <row r="1190" spans="1:20" x14ac:dyDescent="0.3">
      <c r="A1190" s="28" t="s">
        <v>952</v>
      </c>
      <c r="B1190" s="4" t="s">
        <v>953</v>
      </c>
      <c r="C1190" s="4" t="s">
        <v>951</v>
      </c>
      <c r="D1190" s="4" t="s">
        <v>1936</v>
      </c>
      <c r="E1190" s="4" t="s">
        <v>1937</v>
      </c>
      <c r="F1190" s="22" t="s">
        <v>2467</v>
      </c>
      <c r="G1190" s="4" t="s">
        <v>505</v>
      </c>
      <c r="H1190" s="4" t="s">
        <v>28</v>
      </c>
      <c r="I1190" s="4" t="s">
        <v>16</v>
      </c>
      <c r="J1190" s="4" t="s">
        <v>17</v>
      </c>
      <c r="K1190" s="4" t="s">
        <v>364</v>
      </c>
      <c r="L1190" s="4" t="s">
        <v>206</v>
      </c>
      <c r="M1190" s="4" t="s">
        <v>3030</v>
      </c>
      <c r="N1190" s="4" t="s">
        <v>3030</v>
      </c>
      <c r="O1190" s="4">
        <v>50</v>
      </c>
      <c r="P1190" s="5">
        <v>935</v>
      </c>
      <c r="Q1190" s="6">
        <f t="shared" si="81"/>
        <v>496.71954475000007</v>
      </c>
      <c r="R1190" s="7">
        <f>Q1190*0.44</f>
        <v>218.55659969000004</v>
      </c>
      <c r="S1190" s="5">
        <v>0</v>
      </c>
      <c r="T1190" s="29">
        <f t="shared" si="82"/>
        <v>278.16294506000003</v>
      </c>
    </row>
    <row r="1191" spans="1:20" x14ac:dyDescent="0.3">
      <c r="A1191" s="28" t="s">
        <v>1219</v>
      </c>
      <c r="B1191" s="4" t="s">
        <v>192</v>
      </c>
      <c r="C1191" s="4" t="s">
        <v>190</v>
      </c>
      <c r="D1191" s="4" t="s">
        <v>995</v>
      </c>
      <c r="E1191" s="4" t="s">
        <v>3037</v>
      </c>
      <c r="F1191" s="22" t="s">
        <v>2912</v>
      </c>
      <c r="G1191" s="4" t="s">
        <v>1186</v>
      </c>
      <c r="H1191" s="4" t="s">
        <v>10</v>
      </c>
      <c r="I1191" s="4" t="s">
        <v>192</v>
      </c>
      <c r="J1191" s="4" t="s">
        <v>190</v>
      </c>
      <c r="K1191" s="4" t="s">
        <v>995</v>
      </c>
      <c r="L1191" s="4" t="s">
        <v>3037</v>
      </c>
      <c r="M1191" s="4" t="s">
        <v>3030</v>
      </c>
      <c r="N1191" s="4" t="s">
        <v>3030</v>
      </c>
      <c r="O1191" s="4">
        <v>50</v>
      </c>
      <c r="P1191" s="5">
        <v>7030</v>
      </c>
      <c r="Q1191" s="6">
        <f t="shared" si="81"/>
        <v>3734.6934755000002</v>
      </c>
      <c r="R1191" s="7">
        <f>Q1191*0.44</f>
        <v>1643.2651292200001</v>
      </c>
      <c r="S1191" s="5">
        <v>0</v>
      </c>
      <c r="T1191" s="29">
        <f t="shared" si="82"/>
        <v>2091.4283462800004</v>
      </c>
    </row>
    <row r="1192" spans="1:20" x14ac:dyDescent="0.3">
      <c r="A1192" s="28" t="s">
        <v>1219</v>
      </c>
      <c r="B1192" s="4" t="s">
        <v>192</v>
      </c>
      <c r="C1192" s="4" t="s">
        <v>190</v>
      </c>
      <c r="D1192" s="4" t="s">
        <v>995</v>
      </c>
      <c r="E1192" s="4" t="s">
        <v>3037</v>
      </c>
      <c r="F1192" s="22" t="s">
        <v>2912</v>
      </c>
      <c r="G1192" s="4" t="s">
        <v>1186</v>
      </c>
      <c r="H1192" s="4" t="s">
        <v>10</v>
      </c>
      <c r="I1192" s="4" t="s">
        <v>82</v>
      </c>
      <c r="J1192" s="4" t="s">
        <v>83</v>
      </c>
      <c r="K1192" s="4" t="s">
        <v>2071</v>
      </c>
      <c r="L1192" s="4" t="s">
        <v>3020</v>
      </c>
      <c r="M1192" s="4" t="s">
        <v>995</v>
      </c>
      <c r="N1192" s="4" t="s">
        <v>3027</v>
      </c>
      <c r="O1192" s="4">
        <v>50</v>
      </c>
      <c r="P1192" s="5">
        <v>7030</v>
      </c>
      <c r="Q1192" s="6">
        <f t="shared" si="81"/>
        <v>3734.6934755000002</v>
      </c>
      <c r="R1192" s="7">
        <v>0</v>
      </c>
      <c r="S1192" s="7">
        <f>Q1192-R1192</f>
        <v>3734.6934755000002</v>
      </c>
      <c r="T1192" s="29">
        <f t="shared" si="82"/>
        <v>0</v>
      </c>
    </row>
    <row r="1193" spans="1:20" x14ac:dyDescent="0.3">
      <c r="A1193" s="28" t="s">
        <v>1543</v>
      </c>
      <c r="B1193" s="4" t="s">
        <v>362</v>
      </c>
      <c r="C1193" s="4" t="s">
        <v>360</v>
      </c>
      <c r="D1193" s="4" t="s">
        <v>1316</v>
      </c>
      <c r="E1193" s="4" t="s">
        <v>150</v>
      </c>
      <c r="F1193" s="22" t="s">
        <v>2473</v>
      </c>
      <c r="G1193" s="4" t="s">
        <v>1505</v>
      </c>
      <c r="H1193" s="4" t="s">
        <v>10</v>
      </c>
      <c r="I1193" s="4" t="s">
        <v>362</v>
      </c>
      <c r="J1193" s="4" t="s">
        <v>360</v>
      </c>
      <c r="K1193" s="4" t="s">
        <v>1316</v>
      </c>
      <c r="L1193" s="4" t="s">
        <v>150</v>
      </c>
      <c r="M1193" s="4" t="s">
        <v>3030</v>
      </c>
      <c r="N1193" s="4" t="s">
        <v>3030</v>
      </c>
      <c r="O1193" s="4">
        <v>80</v>
      </c>
      <c r="P1193" s="5">
        <v>0</v>
      </c>
      <c r="Q1193" s="6">
        <f t="shared" si="81"/>
        <v>0</v>
      </c>
      <c r="R1193" s="7">
        <f>Q1193*0.44</f>
        <v>0</v>
      </c>
      <c r="S1193" s="5">
        <v>0</v>
      </c>
      <c r="T1193" s="29">
        <f t="shared" si="82"/>
        <v>0</v>
      </c>
    </row>
    <row r="1194" spans="1:20" x14ac:dyDescent="0.3">
      <c r="A1194" s="28" t="s">
        <v>1543</v>
      </c>
      <c r="B1194" s="4" t="s">
        <v>362</v>
      </c>
      <c r="C1194" s="4" t="s">
        <v>360</v>
      </c>
      <c r="D1194" s="4" t="s">
        <v>1316</v>
      </c>
      <c r="E1194" s="4" t="s">
        <v>150</v>
      </c>
      <c r="F1194" s="22" t="s">
        <v>2473</v>
      </c>
      <c r="G1194" s="4" t="s">
        <v>1505</v>
      </c>
      <c r="H1194" s="4" t="s">
        <v>10</v>
      </c>
      <c r="I1194" s="4" t="s">
        <v>621</v>
      </c>
      <c r="J1194" s="4" t="s">
        <v>619</v>
      </c>
      <c r="K1194" s="4" t="s">
        <v>2071</v>
      </c>
      <c r="L1194" s="4" t="s">
        <v>3020</v>
      </c>
      <c r="M1194" s="4" t="s">
        <v>1316</v>
      </c>
      <c r="N1194" s="4" t="s">
        <v>150</v>
      </c>
      <c r="O1194" s="4">
        <v>20</v>
      </c>
      <c r="P1194" s="5">
        <v>0</v>
      </c>
      <c r="Q1194" s="6">
        <f t="shared" si="81"/>
        <v>0</v>
      </c>
      <c r="R1194" s="7">
        <v>0</v>
      </c>
      <c r="S1194" s="7">
        <f>Q1194-R1194</f>
        <v>0</v>
      </c>
      <c r="T1194" s="29">
        <f t="shared" si="82"/>
        <v>0</v>
      </c>
    </row>
    <row r="1195" spans="1:20" x14ac:dyDescent="0.3">
      <c r="A1195" s="28" t="s">
        <v>1299</v>
      </c>
      <c r="B1195" s="4" t="s">
        <v>1292</v>
      </c>
      <c r="C1195" s="4" t="s">
        <v>1290</v>
      </c>
      <c r="D1195" s="4" t="s">
        <v>1293</v>
      </c>
      <c r="E1195" s="4" t="s">
        <v>1290</v>
      </c>
      <c r="F1195" s="22" t="s">
        <v>2904</v>
      </c>
      <c r="G1195" s="4" t="s">
        <v>1298</v>
      </c>
      <c r="H1195" s="4" t="s">
        <v>10</v>
      </c>
      <c r="I1195" s="4" t="s">
        <v>1292</v>
      </c>
      <c r="J1195" s="4" t="s">
        <v>1290</v>
      </c>
      <c r="K1195" s="4" t="s">
        <v>1293</v>
      </c>
      <c r="L1195" s="4" t="s">
        <v>1290</v>
      </c>
      <c r="M1195" s="4" t="s">
        <v>3030</v>
      </c>
      <c r="N1195" s="4" t="s">
        <v>3030</v>
      </c>
      <c r="O1195" s="4">
        <v>100</v>
      </c>
      <c r="P1195" s="5">
        <v>626</v>
      </c>
      <c r="Q1195" s="6">
        <f t="shared" si="81"/>
        <v>332.56303210000004</v>
      </c>
      <c r="R1195" s="7">
        <f t="shared" ref="R1195:R1214" si="83">Q1195*0.44</f>
        <v>146.32773412400002</v>
      </c>
      <c r="S1195" s="5">
        <v>0</v>
      </c>
      <c r="T1195" s="29">
        <f t="shared" si="82"/>
        <v>186.23529797600003</v>
      </c>
    </row>
    <row r="1196" spans="1:20" x14ac:dyDescent="0.3">
      <c r="A1196" s="28" t="s">
        <v>1719</v>
      </c>
      <c r="B1196" s="4" t="s">
        <v>19</v>
      </c>
      <c r="C1196" s="4" t="s">
        <v>20</v>
      </c>
      <c r="D1196" s="4" t="s">
        <v>1316</v>
      </c>
      <c r="E1196" s="4" t="s">
        <v>150</v>
      </c>
      <c r="F1196" s="22" t="s">
        <v>2470</v>
      </c>
      <c r="G1196" s="4" t="s">
        <v>1625</v>
      </c>
      <c r="H1196" s="4" t="s">
        <v>10</v>
      </c>
      <c r="I1196" s="4" t="s">
        <v>19</v>
      </c>
      <c r="J1196" s="4" t="s">
        <v>20</v>
      </c>
      <c r="K1196" s="4" t="s">
        <v>1316</v>
      </c>
      <c r="L1196" s="4" t="s">
        <v>150</v>
      </c>
      <c r="M1196" s="4" t="s">
        <v>3030</v>
      </c>
      <c r="N1196" s="4" t="s">
        <v>3030</v>
      </c>
      <c r="O1196" s="4">
        <v>100</v>
      </c>
      <c r="P1196" s="5">
        <v>36882</v>
      </c>
      <c r="Q1196" s="6">
        <f t="shared" si="81"/>
        <v>19593.593849700002</v>
      </c>
      <c r="R1196" s="7">
        <f t="shared" si="83"/>
        <v>8621.1812938680014</v>
      </c>
      <c r="S1196" s="5">
        <v>0</v>
      </c>
      <c r="T1196" s="29">
        <f t="shared" si="82"/>
        <v>10972.412555832001</v>
      </c>
    </row>
    <row r="1197" spans="1:20" x14ac:dyDescent="0.3">
      <c r="A1197" s="28" t="s">
        <v>874</v>
      </c>
      <c r="B1197" s="4" t="s">
        <v>16</v>
      </c>
      <c r="C1197" s="4" t="s">
        <v>17</v>
      </c>
      <c r="D1197" s="4" t="s">
        <v>364</v>
      </c>
      <c r="E1197" s="4" t="s">
        <v>206</v>
      </c>
      <c r="F1197" s="22" t="s">
        <v>2596</v>
      </c>
      <c r="G1197" s="4" t="s">
        <v>395</v>
      </c>
      <c r="H1197" s="4" t="s">
        <v>28</v>
      </c>
      <c r="I1197" s="4" t="s">
        <v>398</v>
      </c>
      <c r="J1197" s="4" t="s">
        <v>396</v>
      </c>
      <c r="K1197" s="4" t="s">
        <v>2167</v>
      </c>
      <c r="L1197" s="4" t="s">
        <v>2168</v>
      </c>
      <c r="M1197" s="4" t="s">
        <v>3030</v>
      </c>
      <c r="N1197" s="4" t="s">
        <v>3030</v>
      </c>
      <c r="O1197" s="4">
        <v>33</v>
      </c>
      <c r="P1197" s="5">
        <v>3518</v>
      </c>
      <c r="Q1197" s="6">
        <f t="shared" si="81"/>
        <v>1868.9404903000002</v>
      </c>
      <c r="R1197" s="7">
        <f t="shared" si="83"/>
        <v>822.33381573200006</v>
      </c>
      <c r="S1197" s="5">
        <v>0</v>
      </c>
      <c r="T1197" s="29">
        <f t="shared" si="82"/>
        <v>1046.606674568</v>
      </c>
    </row>
    <row r="1198" spans="1:20" x14ac:dyDescent="0.3">
      <c r="A1198" s="28" t="s">
        <v>874</v>
      </c>
      <c r="B1198" s="4" t="s">
        <v>16</v>
      </c>
      <c r="C1198" s="4" t="s">
        <v>17</v>
      </c>
      <c r="D1198" s="4" t="s">
        <v>364</v>
      </c>
      <c r="E1198" s="4" t="s">
        <v>206</v>
      </c>
      <c r="F1198" s="22" t="s">
        <v>2466</v>
      </c>
      <c r="G1198" s="4" t="s">
        <v>399</v>
      </c>
      <c r="H1198" s="4" t="s">
        <v>28</v>
      </c>
      <c r="I1198" s="4" t="s">
        <v>16</v>
      </c>
      <c r="J1198" s="4" t="s">
        <v>17</v>
      </c>
      <c r="K1198" s="4" t="s">
        <v>364</v>
      </c>
      <c r="L1198" s="4" t="s">
        <v>206</v>
      </c>
      <c r="M1198" s="4" t="s">
        <v>3030</v>
      </c>
      <c r="N1198" s="4" t="s">
        <v>3030</v>
      </c>
      <c r="O1198" s="4">
        <v>33</v>
      </c>
      <c r="P1198" s="5">
        <v>3518</v>
      </c>
      <c r="Q1198" s="6">
        <f t="shared" si="81"/>
        <v>1868.9404903000002</v>
      </c>
      <c r="R1198" s="7">
        <f t="shared" si="83"/>
        <v>822.33381573200006</v>
      </c>
      <c r="S1198" s="5">
        <v>0</v>
      </c>
      <c r="T1198" s="29">
        <f t="shared" si="82"/>
        <v>1046.606674568</v>
      </c>
    </row>
    <row r="1199" spans="1:20" x14ac:dyDescent="0.3">
      <c r="A1199" s="28" t="s">
        <v>874</v>
      </c>
      <c r="B1199" s="4" t="s">
        <v>16</v>
      </c>
      <c r="C1199" s="4" t="s">
        <v>17</v>
      </c>
      <c r="D1199" s="4" t="s">
        <v>364</v>
      </c>
      <c r="E1199" s="4" t="s">
        <v>206</v>
      </c>
      <c r="F1199" s="22" t="s">
        <v>2436</v>
      </c>
      <c r="G1199" s="4" t="s">
        <v>387</v>
      </c>
      <c r="H1199" s="4" t="s">
        <v>10</v>
      </c>
      <c r="I1199" s="4" t="s">
        <v>16</v>
      </c>
      <c r="J1199" s="4" t="s">
        <v>17</v>
      </c>
      <c r="K1199" s="4" t="s">
        <v>364</v>
      </c>
      <c r="L1199" s="4" t="s">
        <v>206</v>
      </c>
      <c r="M1199" s="4" t="s">
        <v>3030</v>
      </c>
      <c r="N1199" s="4" t="s">
        <v>3030</v>
      </c>
      <c r="O1199" s="4">
        <v>34</v>
      </c>
      <c r="P1199" s="5">
        <v>3624</v>
      </c>
      <c r="Q1199" s="6">
        <f t="shared" si="81"/>
        <v>1925.2530804000003</v>
      </c>
      <c r="R1199" s="7">
        <f t="shared" si="83"/>
        <v>847.11135537600012</v>
      </c>
      <c r="S1199" s="5">
        <v>0</v>
      </c>
      <c r="T1199" s="29">
        <f t="shared" si="82"/>
        <v>1078.1417250240002</v>
      </c>
    </row>
    <row r="1200" spans="1:20" x14ac:dyDescent="0.3">
      <c r="A1200" s="28" t="s">
        <v>2196</v>
      </c>
      <c r="B1200" s="4" t="s">
        <v>2194</v>
      </c>
      <c r="C1200" s="4" t="s">
        <v>2195</v>
      </c>
      <c r="D1200" s="4" t="s">
        <v>2167</v>
      </c>
      <c r="E1200" s="4" t="s">
        <v>2168</v>
      </c>
      <c r="F1200" s="22" t="s">
        <v>2614</v>
      </c>
      <c r="G1200" s="4" t="s">
        <v>2192</v>
      </c>
      <c r="H1200" s="4" t="s">
        <v>10</v>
      </c>
      <c r="I1200" s="4" t="s">
        <v>398</v>
      </c>
      <c r="J1200" s="4" t="s">
        <v>396</v>
      </c>
      <c r="K1200" s="4" t="s">
        <v>2167</v>
      </c>
      <c r="L1200" s="4" t="s">
        <v>2168</v>
      </c>
      <c r="M1200" s="4" t="s">
        <v>3030</v>
      </c>
      <c r="N1200" s="4" t="s">
        <v>3030</v>
      </c>
      <c r="O1200" s="4">
        <v>50</v>
      </c>
      <c r="P1200" s="5">
        <v>9267</v>
      </c>
      <c r="Q1200" s="6">
        <f t="shared" si="81"/>
        <v>4923.1016269500005</v>
      </c>
      <c r="R1200" s="7">
        <f t="shared" si="83"/>
        <v>2166.1647158580004</v>
      </c>
      <c r="S1200" s="5">
        <v>0</v>
      </c>
      <c r="T1200" s="29">
        <f t="shared" si="82"/>
        <v>2756.9369110920002</v>
      </c>
    </row>
    <row r="1201" spans="1:20" x14ac:dyDescent="0.3">
      <c r="A1201" s="28" t="s">
        <v>2196</v>
      </c>
      <c r="B1201" s="4" t="s">
        <v>2194</v>
      </c>
      <c r="C1201" s="4" t="s">
        <v>2195</v>
      </c>
      <c r="D1201" s="4" t="s">
        <v>2167</v>
      </c>
      <c r="E1201" s="4" t="s">
        <v>2168</v>
      </c>
      <c r="F1201" s="22" t="s">
        <v>2614</v>
      </c>
      <c r="G1201" s="4" t="s">
        <v>2192</v>
      </c>
      <c r="H1201" s="4" t="s">
        <v>10</v>
      </c>
      <c r="I1201" s="4" t="s">
        <v>2194</v>
      </c>
      <c r="J1201" s="4" t="s">
        <v>2195</v>
      </c>
      <c r="K1201" s="4" t="s">
        <v>2167</v>
      </c>
      <c r="L1201" s="4" t="s">
        <v>2168</v>
      </c>
      <c r="M1201" s="4" t="s">
        <v>3030</v>
      </c>
      <c r="N1201" s="4" t="s">
        <v>3030</v>
      </c>
      <c r="O1201" s="4">
        <v>50</v>
      </c>
      <c r="P1201" s="5">
        <v>9267</v>
      </c>
      <c r="Q1201" s="6">
        <f t="shared" si="81"/>
        <v>4923.1016269500005</v>
      </c>
      <c r="R1201" s="7">
        <f t="shared" si="83"/>
        <v>2166.1647158580004</v>
      </c>
      <c r="S1201" s="5">
        <v>0</v>
      </c>
      <c r="T1201" s="29">
        <f t="shared" si="82"/>
        <v>2756.9369110920002</v>
      </c>
    </row>
    <row r="1202" spans="1:20" x14ac:dyDescent="0.3">
      <c r="A1202" s="28" t="s">
        <v>477</v>
      </c>
      <c r="B1202" s="4" t="s">
        <v>64</v>
      </c>
      <c r="C1202" s="4" t="s">
        <v>65</v>
      </c>
      <c r="D1202" s="4" t="s">
        <v>364</v>
      </c>
      <c r="E1202" s="4" t="s">
        <v>206</v>
      </c>
      <c r="F1202" s="22" t="s">
        <v>2785</v>
      </c>
      <c r="G1202" s="4" t="s">
        <v>476</v>
      </c>
      <c r="H1202" s="4" t="s">
        <v>10</v>
      </c>
      <c r="I1202" s="4" t="s">
        <v>64</v>
      </c>
      <c r="J1202" s="4" t="s">
        <v>65</v>
      </c>
      <c r="K1202" s="4" t="s">
        <v>364</v>
      </c>
      <c r="L1202" s="4" t="s">
        <v>206</v>
      </c>
      <c r="M1202" s="4" t="s">
        <v>3030</v>
      </c>
      <c r="N1202" s="4" t="s">
        <v>3030</v>
      </c>
      <c r="O1202" s="4">
        <v>100</v>
      </c>
      <c r="P1202" s="5">
        <v>11577</v>
      </c>
      <c r="Q1202" s="6">
        <f t="shared" si="81"/>
        <v>6150.2910904500004</v>
      </c>
      <c r="R1202" s="7">
        <f t="shared" si="83"/>
        <v>2706.1280797980003</v>
      </c>
      <c r="S1202" s="5">
        <v>0</v>
      </c>
      <c r="T1202" s="29">
        <f t="shared" si="82"/>
        <v>3444.1630106520001</v>
      </c>
    </row>
    <row r="1203" spans="1:20" x14ac:dyDescent="0.3">
      <c r="A1203" s="28" t="s">
        <v>705</v>
      </c>
      <c r="B1203" s="4" t="s">
        <v>64</v>
      </c>
      <c r="C1203" s="4" t="s">
        <v>65</v>
      </c>
      <c r="D1203" s="4" t="s">
        <v>364</v>
      </c>
      <c r="E1203" s="4" t="s">
        <v>206</v>
      </c>
      <c r="F1203" s="22" t="s">
        <v>2785</v>
      </c>
      <c r="G1203" s="4" t="s">
        <v>476</v>
      </c>
      <c r="H1203" s="4" t="s">
        <v>10</v>
      </c>
      <c r="I1203" s="4" t="s">
        <v>64</v>
      </c>
      <c r="J1203" s="4" t="s">
        <v>65</v>
      </c>
      <c r="K1203" s="4" t="s">
        <v>364</v>
      </c>
      <c r="L1203" s="4" t="s">
        <v>206</v>
      </c>
      <c r="M1203" s="4" t="s">
        <v>3030</v>
      </c>
      <c r="N1203" s="4" t="s">
        <v>3030</v>
      </c>
      <c r="O1203" s="4">
        <v>100</v>
      </c>
      <c r="P1203" s="5">
        <v>3579</v>
      </c>
      <c r="Q1203" s="6">
        <f t="shared" si="81"/>
        <v>1901.3467921500003</v>
      </c>
      <c r="R1203" s="7">
        <f t="shared" si="83"/>
        <v>836.59258854600012</v>
      </c>
      <c r="S1203" s="5">
        <v>0</v>
      </c>
      <c r="T1203" s="29">
        <f t="shared" si="82"/>
        <v>1064.7542036040002</v>
      </c>
    </row>
    <row r="1204" spans="1:20" x14ac:dyDescent="0.3">
      <c r="A1204" s="28" t="s">
        <v>733</v>
      </c>
      <c r="B1204" s="4" t="s">
        <v>32</v>
      </c>
      <c r="C1204" s="4" t="s">
        <v>30</v>
      </c>
      <c r="D1204" s="4" t="s">
        <v>364</v>
      </c>
      <c r="E1204" s="4" t="s">
        <v>206</v>
      </c>
      <c r="F1204" s="22" t="s">
        <v>2550</v>
      </c>
      <c r="G1204" s="4" t="s">
        <v>425</v>
      </c>
      <c r="H1204" s="4" t="s">
        <v>10</v>
      </c>
      <c r="I1204" s="4" t="s">
        <v>32</v>
      </c>
      <c r="J1204" s="4" t="s">
        <v>30</v>
      </c>
      <c r="K1204" s="4" t="s">
        <v>364</v>
      </c>
      <c r="L1204" s="4" t="s">
        <v>206</v>
      </c>
      <c r="M1204" s="4" t="s">
        <v>3030</v>
      </c>
      <c r="N1204" s="4" t="s">
        <v>3030</v>
      </c>
      <c r="O1204" s="4">
        <v>50</v>
      </c>
      <c r="P1204" s="5">
        <v>17276</v>
      </c>
      <c r="Q1204" s="6">
        <f t="shared" si="81"/>
        <v>9177.8896846000007</v>
      </c>
      <c r="R1204" s="7">
        <f t="shared" si="83"/>
        <v>4038.2714612240002</v>
      </c>
      <c r="S1204" s="5">
        <v>0</v>
      </c>
      <c r="T1204" s="29">
        <f t="shared" si="82"/>
        <v>5139.618223376001</v>
      </c>
    </row>
    <row r="1205" spans="1:20" x14ac:dyDescent="0.3">
      <c r="A1205" s="28" t="s">
        <v>733</v>
      </c>
      <c r="B1205" s="4" t="s">
        <v>32</v>
      </c>
      <c r="C1205" s="4" t="s">
        <v>30</v>
      </c>
      <c r="D1205" s="4" t="s">
        <v>364</v>
      </c>
      <c r="E1205" s="4" t="s">
        <v>206</v>
      </c>
      <c r="F1205" s="22" t="s">
        <v>2471</v>
      </c>
      <c r="G1205" s="4" t="s">
        <v>440</v>
      </c>
      <c r="H1205" s="4" t="s">
        <v>28</v>
      </c>
      <c r="I1205" s="4" t="s">
        <v>32</v>
      </c>
      <c r="J1205" s="4" t="s">
        <v>30</v>
      </c>
      <c r="K1205" s="4" t="s">
        <v>364</v>
      </c>
      <c r="L1205" s="4" t="s">
        <v>206</v>
      </c>
      <c r="M1205" s="4" t="s">
        <v>3030</v>
      </c>
      <c r="N1205" s="4" t="s">
        <v>3030</v>
      </c>
      <c r="O1205" s="4">
        <v>50</v>
      </c>
      <c r="P1205" s="5">
        <v>17276</v>
      </c>
      <c r="Q1205" s="6">
        <f t="shared" si="81"/>
        <v>9177.8896846000007</v>
      </c>
      <c r="R1205" s="7">
        <f t="shared" si="83"/>
        <v>4038.2714612240002</v>
      </c>
      <c r="S1205" s="5">
        <v>0</v>
      </c>
      <c r="T1205" s="29">
        <f t="shared" si="82"/>
        <v>5139.618223376001</v>
      </c>
    </row>
    <row r="1206" spans="1:20" x14ac:dyDescent="0.3">
      <c r="A1206" s="28" t="s">
        <v>1718</v>
      </c>
      <c r="B1206" s="4" t="s">
        <v>19</v>
      </c>
      <c r="C1206" s="4" t="s">
        <v>20</v>
      </c>
      <c r="D1206" s="4" t="s">
        <v>1316</v>
      </c>
      <c r="E1206" s="4" t="s">
        <v>150</v>
      </c>
      <c r="F1206" s="22" t="s">
        <v>2928</v>
      </c>
      <c r="G1206" s="4" t="s">
        <v>1623</v>
      </c>
      <c r="H1206" s="4" t="s">
        <v>10</v>
      </c>
      <c r="I1206" s="4" t="s">
        <v>19</v>
      </c>
      <c r="J1206" s="4" t="s">
        <v>20</v>
      </c>
      <c r="K1206" s="4" t="s">
        <v>1316</v>
      </c>
      <c r="L1206" s="4" t="s">
        <v>150</v>
      </c>
      <c r="M1206" s="4" t="s">
        <v>3030</v>
      </c>
      <c r="N1206" s="4" t="s">
        <v>3030</v>
      </c>
      <c r="O1206" s="4">
        <v>50</v>
      </c>
      <c r="P1206" s="5">
        <v>1593</v>
      </c>
      <c r="Q1206" s="6">
        <f t="shared" si="81"/>
        <v>846.28260405000003</v>
      </c>
      <c r="R1206" s="7">
        <f t="shared" si="83"/>
        <v>372.36434578200004</v>
      </c>
      <c r="S1206" s="5">
        <v>0</v>
      </c>
      <c r="T1206" s="29">
        <f t="shared" si="82"/>
        <v>473.91825826799999</v>
      </c>
    </row>
    <row r="1207" spans="1:20" x14ac:dyDescent="0.3">
      <c r="A1207" s="28" t="s">
        <v>1718</v>
      </c>
      <c r="B1207" s="4" t="s">
        <v>19</v>
      </c>
      <c r="C1207" s="4" t="s">
        <v>20</v>
      </c>
      <c r="D1207" s="4" t="s">
        <v>1316</v>
      </c>
      <c r="E1207" s="4" t="s">
        <v>150</v>
      </c>
      <c r="F1207" s="22" t="s">
        <v>2928</v>
      </c>
      <c r="G1207" s="4" t="s">
        <v>1623</v>
      </c>
      <c r="H1207" s="4" t="s">
        <v>10</v>
      </c>
      <c r="I1207" s="4" t="s">
        <v>1629</v>
      </c>
      <c r="J1207" s="4" t="s">
        <v>1630</v>
      </c>
      <c r="K1207" s="4" t="s">
        <v>1316</v>
      </c>
      <c r="L1207" s="4" t="s">
        <v>150</v>
      </c>
      <c r="M1207" s="4" t="s">
        <v>3030</v>
      </c>
      <c r="N1207" s="4" t="s">
        <v>3030</v>
      </c>
      <c r="O1207" s="4">
        <v>50</v>
      </c>
      <c r="P1207" s="5">
        <v>1593</v>
      </c>
      <c r="Q1207" s="6">
        <f t="shared" si="81"/>
        <v>846.28260405000003</v>
      </c>
      <c r="R1207" s="7">
        <f t="shared" si="83"/>
        <v>372.36434578200004</v>
      </c>
      <c r="S1207" s="5">
        <v>0</v>
      </c>
      <c r="T1207" s="29">
        <f t="shared" si="82"/>
        <v>473.91825826799999</v>
      </c>
    </row>
    <row r="1208" spans="1:20" x14ac:dyDescent="0.3">
      <c r="A1208" s="28" t="s">
        <v>633</v>
      </c>
      <c r="B1208" s="4" t="s">
        <v>16</v>
      </c>
      <c r="C1208" s="4" t="s">
        <v>17</v>
      </c>
      <c r="D1208" s="4" t="s">
        <v>364</v>
      </c>
      <c r="E1208" s="4" t="s">
        <v>206</v>
      </c>
      <c r="F1208" s="22" t="s">
        <v>2656</v>
      </c>
      <c r="G1208" s="4" t="s">
        <v>386</v>
      </c>
      <c r="H1208" s="4" t="s">
        <v>28</v>
      </c>
      <c r="I1208" s="4" t="s">
        <v>38</v>
      </c>
      <c r="J1208" s="4" t="s">
        <v>39</v>
      </c>
      <c r="K1208" s="4" t="s">
        <v>364</v>
      </c>
      <c r="L1208" s="4" t="s">
        <v>206</v>
      </c>
      <c r="M1208" s="4" t="s">
        <v>3030</v>
      </c>
      <c r="N1208" s="4" t="s">
        <v>3030</v>
      </c>
      <c r="O1208" s="4">
        <v>35</v>
      </c>
      <c r="P1208" s="5">
        <v>0</v>
      </c>
      <c r="Q1208" s="6">
        <f t="shared" si="81"/>
        <v>0</v>
      </c>
      <c r="R1208" s="7">
        <f t="shared" si="83"/>
        <v>0</v>
      </c>
      <c r="S1208" s="5">
        <v>0</v>
      </c>
      <c r="T1208" s="29">
        <f t="shared" si="82"/>
        <v>0</v>
      </c>
    </row>
    <row r="1209" spans="1:20" x14ac:dyDescent="0.3">
      <c r="A1209" s="28" t="s">
        <v>633</v>
      </c>
      <c r="B1209" s="4" t="s">
        <v>16</v>
      </c>
      <c r="C1209" s="4" t="s">
        <v>17</v>
      </c>
      <c r="D1209" s="4" t="s">
        <v>364</v>
      </c>
      <c r="E1209" s="4" t="s">
        <v>206</v>
      </c>
      <c r="F1209" s="22" t="s">
        <v>2437</v>
      </c>
      <c r="G1209" s="4" t="s">
        <v>384</v>
      </c>
      <c r="H1209" s="4" t="s">
        <v>10</v>
      </c>
      <c r="I1209" s="4" t="s">
        <v>16</v>
      </c>
      <c r="J1209" s="4" t="s">
        <v>17</v>
      </c>
      <c r="K1209" s="4" t="s">
        <v>364</v>
      </c>
      <c r="L1209" s="4" t="s">
        <v>206</v>
      </c>
      <c r="M1209" s="4" t="s">
        <v>3030</v>
      </c>
      <c r="N1209" s="4" t="s">
        <v>3030</v>
      </c>
      <c r="O1209" s="4">
        <v>35</v>
      </c>
      <c r="P1209" s="5">
        <v>0</v>
      </c>
      <c r="Q1209" s="6">
        <f t="shared" si="81"/>
        <v>0</v>
      </c>
      <c r="R1209" s="7">
        <f t="shared" si="83"/>
        <v>0</v>
      </c>
      <c r="S1209" s="5">
        <v>0</v>
      </c>
      <c r="T1209" s="29">
        <f t="shared" si="82"/>
        <v>0</v>
      </c>
    </row>
    <row r="1210" spans="1:20" x14ac:dyDescent="0.3">
      <c r="A1210" s="28" t="s">
        <v>633</v>
      </c>
      <c r="B1210" s="4" t="s">
        <v>16</v>
      </c>
      <c r="C1210" s="4" t="s">
        <v>17</v>
      </c>
      <c r="D1210" s="4" t="s">
        <v>364</v>
      </c>
      <c r="E1210" s="4" t="s">
        <v>206</v>
      </c>
      <c r="F1210" s="22" t="s">
        <v>2436</v>
      </c>
      <c r="G1210" s="4" t="s">
        <v>387</v>
      </c>
      <c r="H1210" s="4" t="s">
        <v>28</v>
      </c>
      <c r="I1210" s="4" t="s">
        <v>16</v>
      </c>
      <c r="J1210" s="4" t="s">
        <v>17</v>
      </c>
      <c r="K1210" s="4" t="s">
        <v>364</v>
      </c>
      <c r="L1210" s="4" t="s">
        <v>206</v>
      </c>
      <c r="M1210" s="4" t="s">
        <v>3030</v>
      </c>
      <c r="N1210" s="4" t="s">
        <v>3030</v>
      </c>
      <c r="O1210" s="4">
        <v>30</v>
      </c>
      <c r="P1210" s="5">
        <v>0</v>
      </c>
      <c r="Q1210" s="6">
        <f t="shared" si="81"/>
        <v>0</v>
      </c>
      <c r="R1210" s="7">
        <f t="shared" si="83"/>
        <v>0</v>
      </c>
      <c r="S1210" s="5">
        <v>0</v>
      </c>
      <c r="T1210" s="29">
        <f t="shared" si="82"/>
        <v>0</v>
      </c>
    </row>
    <row r="1211" spans="1:20" x14ac:dyDescent="0.3">
      <c r="A1211" s="28" t="s">
        <v>1659</v>
      </c>
      <c r="B1211" s="4" t="s">
        <v>19</v>
      </c>
      <c r="C1211" s="4" t="s">
        <v>20</v>
      </c>
      <c r="D1211" s="4" t="s">
        <v>1316</v>
      </c>
      <c r="E1211" s="4" t="s">
        <v>150</v>
      </c>
      <c r="F1211" s="22" t="s">
        <v>2928</v>
      </c>
      <c r="G1211" s="4" t="s">
        <v>1623</v>
      </c>
      <c r="H1211" s="4" t="s">
        <v>10</v>
      </c>
      <c r="I1211" s="4" t="s">
        <v>19</v>
      </c>
      <c r="J1211" s="4" t="s">
        <v>20</v>
      </c>
      <c r="K1211" s="4" t="s">
        <v>1316</v>
      </c>
      <c r="L1211" s="4" t="s">
        <v>150</v>
      </c>
      <c r="M1211" s="4" t="s">
        <v>3030</v>
      </c>
      <c r="N1211" s="4" t="s">
        <v>3030</v>
      </c>
      <c r="O1211" s="4">
        <v>50</v>
      </c>
      <c r="P1211" s="5">
        <v>3870</v>
      </c>
      <c r="Q1211" s="6">
        <f t="shared" si="81"/>
        <v>2055.9407895000004</v>
      </c>
      <c r="R1211" s="7">
        <f t="shared" si="83"/>
        <v>904.61394738000013</v>
      </c>
      <c r="S1211" s="5">
        <v>0</v>
      </c>
      <c r="T1211" s="29">
        <f t="shared" si="82"/>
        <v>1151.3268421200003</v>
      </c>
    </row>
    <row r="1212" spans="1:20" x14ac:dyDescent="0.3">
      <c r="A1212" s="28" t="s">
        <v>1659</v>
      </c>
      <c r="B1212" s="4" t="s">
        <v>19</v>
      </c>
      <c r="C1212" s="4" t="s">
        <v>20</v>
      </c>
      <c r="D1212" s="4" t="s">
        <v>1316</v>
      </c>
      <c r="E1212" s="4" t="s">
        <v>150</v>
      </c>
      <c r="F1212" s="22" t="s">
        <v>2928</v>
      </c>
      <c r="G1212" s="4" t="s">
        <v>1623</v>
      </c>
      <c r="H1212" s="4" t="s">
        <v>10</v>
      </c>
      <c r="I1212" s="4" t="s">
        <v>1629</v>
      </c>
      <c r="J1212" s="4" t="s">
        <v>1630</v>
      </c>
      <c r="K1212" s="4" t="s">
        <v>1316</v>
      </c>
      <c r="L1212" s="4" t="s">
        <v>150</v>
      </c>
      <c r="M1212" s="4" t="s">
        <v>3030</v>
      </c>
      <c r="N1212" s="4" t="s">
        <v>3030</v>
      </c>
      <c r="O1212" s="4">
        <v>50</v>
      </c>
      <c r="P1212" s="5">
        <v>3870</v>
      </c>
      <c r="Q1212" s="6">
        <f t="shared" si="81"/>
        <v>2055.9407895000004</v>
      </c>
      <c r="R1212" s="7">
        <f t="shared" si="83"/>
        <v>904.61394738000013</v>
      </c>
      <c r="S1212" s="5">
        <v>0</v>
      </c>
      <c r="T1212" s="29">
        <f t="shared" si="82"/>
        <v>1151.3268421200003</v>
      </c>
    </row>
    <row r="1213" spans="1:20" x14ac:dyDescent="0.3">
      <c r="A1213" s="28" t="s">
        <v>1396</v>
      </c>
      <c r="B1213" s="4" t="s">
        <v>498</v>
      </c>
      <c r="C1213" s="4" t="s">
        <v>147</v>
      </c>
      <c r="D1213" s="4" t="s">
        <v>1316</v>
      </c>
      <c r="E1213" s="4" t="s">
        <v>150</v>
      </c>
      <c r="F1213" s="22" t="s">
        <v>2913</v>
      </c>
      <c r="G1213" s="4" t="s">
        <v>1335</v>
      </c>
      <c r="H1213" s="4" t="s">
        <v>10</v>
      </c>
      <c r="I1213" s="4" t="s">
        <v>498</v>
      </c>
      <c r="J1213" s="4" t="s">
        <v>147</v>
      </c>
      <c r="K1213" s="4" t="s">
        <v>1316</v>
      </c>
      <c r="L1213" s="4" t="s">
        <v>150</v>
      </c>
      <c r="M1213" s="4" t="s">
        <v>3030</v>
      </c>
      <c r="N1213" s="4" t="s">
        <v>3030</v>
      </c>
      <c r="O1213" s="4">
        <v>80</v>
      </c>
      <c r="P1213" s="5">
        <v>66886</v>
      </c>
      <c r="Q1213" s="6">
        <f t="shared" si="81"/>
        <v>35533.244353100003</v>
      </c>
      <c r="R1213" s="7">
        <f t="shared" si="83"/>
        <v>15634.627515364002</v>
      </c>
      <c r="S1213" s="5">
        <v>0</v>
      </c>
      <c r="T1213" s="29">
        <f t="shared" si="82"/>
        <v>19898.616837736001</v>
      </c>
    </row>
    <row r="1214" spans="1:20" x14ac:dyDescent="0.3">
      <c r="A1214" s="28" t="s">
        <v>1396</v>
      </c>
      <c r="B1214" s="4" t="s">
        <v>498</v>
      </c>
      <c r="C1214" s="4" t="s">
        <v>147</v>
      </c>
      <c r="D1214" s="4" t="s">
        <v>1316</v>
      </c>
      <c r="E1214" s="4" t="s">
        <v>150</v>
      </c>
      <c r="F1214" s="22" t="s">
        <v>2423</v>
      </c>
      <c r="G1214" s="4" t="s">
        <v>1319</v>
      </c>
      <c r="H1214" s="4" t="s">
        <v>28</v>
      </c>
      <c r="I1214" s="4" t="s">
        <v>498</v>
      </c>
      <c r="J1214" s="4" t="s">
        <v>147</v>
      </c>
      <c r="K1214" s="4" t="s">
        <v>1316</v>
      </c>
      <c r="L1214" s="4" t="s">
        <v>150</v>
      </c>
      <c r="M1214" s="4" t="s">
        <v>3030</v>
      </c>
      <c r="N1214" s="4" t="s">
        <v>3030</v>
      </c>
      <c r="O1214" s="4">
        <v>20</v>
      </c>
      <c r="P1214" s="5">
        <v>16723</v>
      </c>
      <c r="Q1214" s="6">
        <f t="shared" si="81"/>
        <v>8884.1079645500013</v>
      </c>
      <c r="R1214" s="7">
        <f t="shared" si="83"/>
        <v>3909.0075044020004</v>
      </c>
      <c r="S1214" s="5">
        <v>0</v>
      </c>
      <c r="T1214" s="29">
        <f t="shared" si="82"/>
        <v>4975.1004601480008</v>
      </c>
    </row>
    <row r="1215" spans="1:20" x14ac:dyDescent="0.3">
      <c r="A1215" s="28" t="s">
        <v>35</v>
      </c>
      <c r="B1215" s="4" t="s">
        <v>9</v>
      </c>
      <c r="C1215" s="4" t="s">
        <v>7</v>
      </c>
      <c r="D1215" s="4" t="s">
        <v>11</v>
      </c>
      <c r="E1215" s="4" t="s">
        <v>3033</v>
      </c>
      <c r="F1215" s="22" t="s">
        <v>2722</v>
      </c>
      <c r="G1215" s="4" t="s">
        <v>6</v>
      </c>
      <c r="H1215" s="4" t="s">
        <v>10</v>
      </c>
      <c r="I1215" s="4" t="s">
        <v>70</v>
      </c>
      <c r="J1215" s="4" t="s">
        <v>68</v>
      </c>
      <c r="K1215" s="4" t="s">
        <v>2071</v>
      </c>
      <c r="L1215" s="4" t="s">
        <v>3020</v>
      </c>
      <c r="M1215" s="4" t="s">
        <v>11</v>
      </c>
      <c r="N1215" s="4" t="s">
        <v>3021</v>
      </c>
      <c r="O1215" s="4">
        <v>50</v>
      </c>
      <c r="P1215" s="5">
        <v>-41</v>
      </c>
      <c r="Q1215" s="6">
        <f t="shared" si="81"/>
        <v>-21.781284850000002</v>
      </c>
      <c r="R1215" s="7">
        <v>0</v>
      </c>
      <c r="S1215" s="7">
        <f>Q1215-R1215</f>
        <v>-21.781284850000002</v>
      </c>
      <c r="T1215" s="29">
        <f t="shared" si="82"/>
        <v>0</v>
      </c>
    </row>
    <row r="1216" spans="1:20" x14ac:dyDescent="0.3">
      <c r="A1216" s="28" t="s">
        <v>35</v>
      </c>
      <c r="B1216" s="4" t="s">
        <v>9</v>
      </c>
      <c r="C1216" s="4" t="s">
        <v>7</v>
      </c>
      <c r="D1216" s="4" t="s">
        <v>11</v>
      </c>
      <c r="E1216" s="4" t="s">
        <v>3033</v>
      </c>
      <c r="F1216" s="22" t="s">
        <v>2722</v>
      </c>
      <c r="G1216" s="4" t="s">
        <v>6</v>
      </c>
      <c r="H1216" s="4" t="s">
        <v>10</v>
      </c>
      <c r="I1216" s="4" t="s">
        <v>9</v>
      </c>
      <c r="J1216" s="4" t="s">
        <v>7</v>
      </c>
      <c r="K1216" s="4" t="s">
        <v>11</v>
      </c>
      <c r="L1216" s="4" t="s">
        <v>3033</v>
      </c>
      <c r="M1216" s="4" t="s">
        <v>3030</v>
      </c>
      <c r="N1216" s="4" t="s">
        <v>3030</v>
      </c>
      <c r="O1216" s="4">
        <v>50</v>
      </c>
      <c r="P1216" s="5">
        <v>-41</v>
      </c>
      <c r="Q1216" s="6">
        <f t="shared" si="81"/>
        <v>-21.781284850000002</v>
      </c>
      <c r="R1216" s="7">
        <f t="shared" ref="R1216:R1238" si="84">Q1216*0.44</f>
        <v>-9.5837653340000006</v>
      </c>
      <c r="S1216" s="5">
        <v>0</v>
      </c>
      <c r="T1216" s="29">
        <f t="shared" si="82"/>
        <v>-12.197519516000002</v>
      </c>
    </row>
    <row r="1217" spans="1:20" x14ac:dyDescent="0.3">
      <c r="A1217" s="28" t="s">
        <v>1590</v>
      </c>
      <c r="B1217" s="4" t="s">
        <v>161</v>
      </c>
      <c r="C1217" s="4" t="s">
        <v>80</v>
      </c>
      <c r="D1217" s="4" t="s">
        <v>1316</v>
      </c>
      <c r="E1217" s="4" t="s">
        <v>150</v>
      </c>
      <c r="F1217" s="22" t="s">
        <v>2796</v>
      </c>
      <c r="G1217" s="4" t="s">
        <v>1556</v>
      </c>
      <c r="H1217" s="4" t="s">
        <v>10</v>
      </c>
      <c r="I1217" s="4" t="s">
        <v>161</v>
      </c>
      <c r="J1217" s="4" t="s">
        <v>80</v>
      </c>
      <c r="K1217" s="4" t="s">
        <v>1316</v>
      </c>
      <c r="L1217" s="4" t="s">
        <v>150</v>
      </c>
      <c r="M1217" s="4" t="s">
        <v>3030</v>
      </c>
      <c r="N1217" s="4" t="s">
        <v>3030</v>
      </c>
      <c r="O1217" s="4">
        <v>100</v>
      </c>
      <c r="P1217" s="5">
        <v>25638</v>
      </c>
      <c r="Q1217" s="6">
        <f t="shared" si="81"/>
        <v>13620.209292300002</v>
      </c>
      <c r="R1217" s="7">
        <f t="shared" si="84"/>
        <v>5992.8920886120004</v>
      </c>
      <c r="S1217" s="5">
        <v>0</v>
      </c>
      <c r="T1217" s="29">
        <f t="shared" si="82"/>
        <v>7627.3172036880014</v>
      </c>
    </row>
    <row r="1218" spans="1:20" x14ac:dyDescent="0.3">
      <c r="A1218" s="28" t="s">
        <v>1148</v>
      </c>
      <c r="B1218" s="4" t="s">
        <v>1023</v>
      </c>
      <c r="C1218" s="4" t="s">
        <v>1021</v>
      </c>
      <c r="D1218" s="4" t="s">
        <v>995</v>
      </c>
      <c r="E1218" s="4" t="s">
        <v>3037</v>
      </c>
      <c r="F1218" s="22" t="s">
        <v>2902</v>
      </c>
      <c r="G1218" s="4" t="s">
        <v>2177</v>
      </c>
      <c r="H1218" s="4" t="s">
        <v>54</v>
      </c>
      <c r="I1218" s="4" t="s">
        <v>398</v>
      </c>
      <c r="J1218" s="4" t="s">
        <v>396</v>
      </c>
      <c r="K1218" s="4" t="s">
        <v>2167</v>
      </c>
      <c r="L1218" s="4" t="s">
        <v>2168</v>
      </c>
      <c r="M1218" s="4" t="s">
        <v>3030</v>
      </c>
      <c r="N1218" s="4" t="s">
        <v>3030</v>
      </c>
      <c r="O1218" s="4">
        <v>25</v>
      </c>
      <c r="P1218" s="5">
        <v>2602</v>
      </c>
      <c r="Q1218" s="6">
        <f t="shared" si="81"/>
        <v>1382.3147117000001</v>
      </c>
      <c r="R1218" s="7">
        <f t="shared" si="84"/>
        <v>608.21847314800004</v>
      </c>
      <c r="S1218" s="5">
        <v>0</v>
      </c>
      <c r="T1218" s="29">
        <f t="shared" si="82"/>
        <v>774.09623855200005</v>
      </c>
    </row>
    <row r="1219" spans="1:20" x14ac:dyDescent="0.3">
      <c r="A1219" s="28" t="s">
        <v>1148</v>
      </c>
      <c r="B1219" s="4" t="s">
        <v>1023</v>
      </c>
      <c r="C1219" s="4" t="s">
        <v>1021</v>
      </c>
      <c r="D1219" s="4" t="s">
        <v>995</v>
      </c>
      <c r="E1219" s="4" t="s">
        <v>3037</v>
      </c>
      <c r="F1219" s="22" t="s">
        <v>2435</v>
      </c>
      <c r="G1219" s="4" t="s">
        <v>1147</v>
      </c>
      <c r="H1219" s="4" t="s">
        <v>10</v>
      </c>
      <c r="I1219" s="4" t="s">
        <v>1023</v>
      </c>
      <c r="J1219" s="4" t="s">
        <v>1021</v>
      </c>
      <c r="K1219" s="4" t="s">
        <v>995</v>
      </c>
      <c r="L1219" s="4" t="s">
        <v>3037</v>
      </c>
      <c r="M1219" s="4" t="s">
        <v>3030</v>
      </c>
      <c r="N1219" s="4" t="s">
        <v>3030</v>
      </c>
      <c r="O1219" s="4">
        <v>50</v>
      </c>
      <c r="P1219" s="5">
        <v>5205</v>
      </c>
      <c r="Q1219" s="6">
        <f t="shared" si="81"/>
        <v>2765.1606742500003</v>
      </c>
      <c r="R1219" s="7">
        <f t="shared" si="84"/>
        <v>1216.6706966700001</v>
      </c>
      <c r="S1219" s="5">
        <v>0</v>
      </c>
      <c r="T1219" s="29">
        <f t="shared" si="82"/>
        <v>1548.4899775800002</v>
      </c>
    </row>
    <row r="1220" spans="1:20" x14ac:dyDescent="0.3">
      <c r="A1220" s="28" t="s">
        <v>1148</v>
      </c>
      <c r="B1220" s="4" t="s">
        <v>1023</v>
      </c>
      <c r="C1220" s="4" t="s">
        <v>1021</v>
      </c>
      <c r="D1220" s="4" t="s">
        <v>995</v>
      </c>
      <c r="E1220" s="4" t="s">
        <v>3037</v>
      </c>
      <c r="F1220" s="22" t="s">
        <v>2809</v>
      </c>
      <c r="G1220" s="4" t="s">
        <v>2212</v>
      </c>
      <c r="H1220" s="4" t="s">
        <v>54</v>
      </c>
      <c r="I1220" s="4" t="s">
        <v>398</v>
      </c>
      <c r="J1220" s="4" t="s">
        <v>396</v>
      </c>
      <c r="K1220" s="4" t="s">
        <v>2167</v>
      </c>
      <c r="L1220" s="4" t="s">
        <v>2168</v>
      </c>
      <c r="M1220" s="4" t="s">
        <v>3030</v>
      </c>
      <c r="N1220" s="4" t="s">
        <v>3030</v>
      </c>
      <c r="O1220" s="4">
        <v>25</v>
      </c>
      <c r="P1220" s="5">
        <v>2602</v>
      </c>
      <c r="Q1220" s="6">
        <f t="shared" ref="Q1220:Q1283" si="85">P1220*$Q$2</f>
        <v>1382.3147117000001</v>
      </c>
      <c r="R1220" s="7">
        <f t="shared" si="84"/>
        <v>608.21847314800004</v>
      </c>
      <c r="S1220" s="5">
        <v>0</v>
      </c>
      <c r="T1220" s="29">
        <f t="shared" ref="T1220:T1283" si="86">Q1220-R1220-S1220</f>
        <v>774.09623855200005</v>
      </c>
    </row>
    <row r="1221" spans="1:20" x14ac:dyDescent="0.3">
      <c r="A1221" s="28" t="s">
        <v>1233</v>
      </c>
      <c r="B1221" s="4" t="s">
        <v>221</v>
      </c>
      <c r="C1221" s="4" t="s">
        <v>219</v>
      </c>
      <c r="D1221" s="4" t="s">
        <v>995</v>
      </c>
      <c r="E1221" s="4" t="s">
        <v>3037</v>
      </c>
      <c r="F1221" s="22" t="s">
        <v>2514</v>
      </c>
      <c r="G1221" s="4" t="s">
        <v>1232</v>
      </c>
      <c r="H1221" s="4" t="s">
        <v>10</v>
      </c>
      <c r="I1221" s="4" t="s">
        <v>221</v>
      </c>
      <c r="J1221" s="4" t="s">
        <v>219</v>
      </c>
      <c r="K1221" s="4" t="s">
        <v>995</v>
      </c>
      <c r="L1221" s="4" t="s">
        <v>3037</v>
      </c>
      <c r="M1221" s="4" t="s">
        <v>3030</v>
      </c>
      <c r="N1221" s="4" t="s">
        <v>3030</v>
      </c>
      <c r="O1221" s="4">
        <v>50</v>
      </c>
      <c r="P1221" s="5">
        <v>4604</v>
      </c>
      <c r="Q1221" s="6">
        <f t="shared" si="85"/>
        <v>2445.8789134000003</v>
      </c>
      <c r="R1221" s="7">
        <f t="shared" si="84"/>
        <v>1076.1867218960001</v>
      </c>
      <c r="S1221" s="5">
        <v>0</v>
      </c>
      <c r="T1221" s="29">
        <f t="shared" si="86"/>
        <v>1369.6921915040002</v>
      </c>
    </row>
    <row r="1222" spans="1:20" x14ac:dyDescent="0.3">
      <c r="A1222" s="28" t="s">
        <v>1233</v>
      </c>
      <c r="B1222" s="4" t="s">
        <v>221</v>
      </c>
      <c r="C1222" s="4" t="s">
        <v>219</v>
      </c>
      <c r="D1222" s="4" t="s">
        <v>995</v>
      </c>
      <c r="E1222" s="4" t="s">
        <v>3037</v>
      </c>
      <c r="F1222" s="22" t="s">
        <v>2514</v>
      </c>
      <c r="G1222" s="4" t="s">
        <v>1232</v>
      </c>
      <c r="H1222" s="4" t="s">
        <v>10</v>
      </c>
      <c r="I1222" s="4" t="s">
        <v>1120</v>
      </c>
      <c r="J1222" s="4" t="s">
        <v>1121</v>
      </c>
      <c r="K1222" s="4" t="s">
        <v>995</v>
      </c>
      <c r="L1222" s="4" t="s">
        <v>3037</v>
      </c>
      <c r="M1222" s="4" t="s">
        <v>3030</v>
      </c>
      <c r="N1222" s="4" t="s">
        <v>3030</v>
      </c>
      <c r="O1222" s="4">
        <v>50</v>
      </c>
      <c r="P1222" s="5">
        <v>4604</v>
      </c>
      <c r="Q1222" s="6">
        <f t="shared" si="85"/>
        <v>2445.8789134000003</v>
      </c>
      <c r="R1222" s="7">
        <f t="shared" si="84"/>
        <v>1076.1867218960001</v>
      </c>
      <c r="S1222" s="5">
        <v>0</v>
      </c>
      <c r="T1222" s="29">
        <f t="shared" si="86"/>
        <v>1369.6921915040002</v>
      </c>
    </row>
    <row r="1223" spans="1:20" x14ac:dyDescent="0.3">
      <c r="A1223" s="28" t="s">
        <v>1849</v>
      </c>
      <c r="B1223" s="4" t="s">
        <v>200</v>
      </c>
      <c r="C1223" s="4" t="s">
        <v>198</v>
      </c>
      <c r="D1223" s="4" t="s">
        <v>1316</v>
      </c>
      <c r="E1223" s="4" t="s">
        <v>150</v>
      </c>
      <c r="F1223" s="22" t="s">
        <v>2443</v>
      </c>
      <c r="G1223" s="4" t="s">
        <v>1805</v>
      </c>
      <c r="H1223" s="4" t="s">
        <v>10</v>
      </c>
      <c r="I1223" s="4" t="s">
        <v>200</v>
      </c>
      <c r="J1223" s="4" t="s">
        <v>198</v>
      </c>
      <c r="K1223" s="4" t="s">
        <v>1316</v>
      </c>
      <c r="L1223" s="4" t="s">
        <v>150</v>
      </c>
      <c r="M1223" s="4" t="s">
        <v>3030</v>
      </c>
      <c r="N1223" s="4" t="s">
        <v>3030</v>
      </c>
      <c r="O1223" s="4">
        <v>100</v>
      </c>
      <c r="P1223" s="5">
        <v>3792</v>
      </c>
      <c r="Q1223" s="6">
        <f t="shared" si="85"/>
        <v>2014.5032232000001</v>
      </c>
      <c r="R1223" s="7">
        <f t="shared" si="84"/>
        <v>886.38141820800001</v>
      </c>
      <c r="S1223" s="5">
        <v>0</v>
      </c>
      <c r="T1223" s="29">
        <f t="shared" si="86"/>
        <v>1128.1218049920001</v>
      </c>
    </row>
    <row r="1224" spans="1:20" x14ac:dyDescent="0.3">
      <c r="A1224" s="28" t="s">
        <v>1786</v>
      </c>
      <c r="B1224" s="4" t="s">
        <v>98</v>
      </c>
      <c r="C1224" s="4" t="s">
        <v>96</v>
      </c>
      <c r="D1224" s="4" t="s">
        <v>1316</v>
      </c>
      <c r="E1224" s="4" t="s">
        <v>150</v>
      </c>
      <c r="F1224" s="22" t="s">
        <v>2447</v>
      </c>
      <c r="G1224" s="4" t="s">
        <v>1785</v>
      </c>
      <c r="H1224" s="4" t="s">
        <v>10</v>
      </c>
      <c r="I1224" s="4" t="s">
        <v>98</v>
      </c>
      <c r="J1224" s="4" t="s">
        <v>96</v>
      </c>
      <c r="K1224" s="4" t="s">
        <v>1316</v>
      </c>
      <c r="L1224" s="4" t="s">
        <v>150</v>
      </c>
      <c r="M1224" s="4" t="s">
        <v>3030</v>
      </c>
      <c r="N1224" s="4" t="s">
        <v>3030</v>
      </c>
      <c r="O1224" s="4">
        <v>100</v>
      </c>
      <c r="P1224" s="5">
        <v>16410</v>
      </c>
      <c r="Q1224" s="6">
        <f t="shared" si="85"/>
        <v>8717.8264485</v>
      </c>
      <c r="R1224" s="7">
        <f t="shared" si="84"/>
        <v>3835.84363734</v>
      </c>
      <c r="S1224" s="5">
        <v>0</v>
      </c>
      <c r="T1224" s="29">
        <f t="shared" si="86"/>
        <v>4881.98281116</v>
      </c>
    </row>
    <row r="1225" spans="1:20" x14ac:dyDescent="0.3">
      <c r="A1225" s="28" t="s">
        <v>1679</v>
      </c>
      <c r="B1225" s="4" t="s">
        <v>19</v>
      </c>
      <c r="C1225" s="4" t="s">
        <v>20</v>
      </c>
      <c r="D1225" s="4" t="s">
        <v>1316</v>
      </c>
      <c r="E1225" s="4" t="s">
        <v>150</v>
      </c>
      <c r="F1225" s="22" t="s">
        <v>2888</v>
      </c>
      <c r="G1225" s="4" t="s">
        <v>1640</v>
      </c>
      <c r="H1225" s="4" t="s">
        <v>10</v>
      </c>
      <c r="I1225" s="4" t="s">
        <v>19</v>
      </c>
      <c r="J1225" s="4" t="s">
        <v>20</v>
      </c>
      <c r="K1225" s="4" t="s">
        <v>1316</v>
      </c>
      <c r="L1225" s="4" t="s">
        <v>150</v>
      </c>
      <c r="M1225" s="4" t="s">
        <v>3030</v>
      </c>
      <c r="N1225" s="4" t="s">
        <v>3030</v>
      </c>
      <c r="O1225" s="4">
        <v>100</v>
      </c>
      <c r="P1225" s="5">
        <v>18105</v>
      </c>
      <c r="Q1225" s="6">
        <f t="shared" si="85"/>
        <v>9618.2966392500002</v>
      </c>
      <c r="R1225" s="7">
        <f t="shared" si="84"/>
        <v>4232.05052127</v>
      </c>
      <c r="S1225" s="5">
        <v>0</v>
      </c>
      <c r="T1225" s="29">
        <f t="shared" si="86"/>
        <v>5386.2461179800002</v>
      </c>
    </row>
    <row r="1226" spans="1:20" x14ac:dyDescent="0.3">
      <c r="A1226" s="28" t="s">
        <v>1336</v>
      </c>
      <c r="B1226" s="4" t="s">
        <v>498</v>
      </c>
      <c r="C1226" s="4" t="s">
        <v>147</v>
      </c>
      <c r="D1226" s="4" t="s">
        <v>1316</v>
      </c>
      <c r="E1226" s="4" t="s">
        <v>150</v>
      </c>
      <c r="F1226" s="22" t="s">
        <v>2913</v>
      </c>
      <c r="G1226" s="4" t="s">
        <v>1335</v>
      </c>
      <c r="H1226" s="4" t="s">
        <v>10</v>
      </c>
      <c r="I1226" s="4" t="s">
        <v>498</v>
      </c>
      <c r="J1226" s="4" t="s">
        <v>147</v>
      </c>
      <c r="K1226" s="4" t="s">
        <v>1316</v>
      </c>
      <c r="L1226" s="4" t="s">
        <v>150</v>
      </c>
      <c r="M1226" s="4" t="s">
        <v>3030</v>
      </c>
      <c r="N1226" s="4" t="s">
        <v>3030</v>
      </c>
      <c r="O1226" s="4">
        <v>100</v>
      </c>
      <c r="P1226" s="5">
        <v>0</v>
      </c>
      <c r="Q1226" s="6">
        <f t="shared" si="85"/>
        <v>0</v>
      </c>
      <c r="R1226" s="7">
        <f t="shared" si="84"/>
        <v>0</v>
      </c>
      <c r="S1226" s="5">
        <v>0</v>
      </c>
      <c r="T1226" s="29">
        <f t="shared" si="86"/>
        <v>0</v>
      </c>
    </row>
    <row r="1227" spans="1:20" x14ac:dyDescent="0.3">
      <c r="A1227" s="28" t="s">
        <v>238</v>
      </c>
      <c r="B1227" s="4" t="s">
        <v>152</v>
      </c>
      <c r="C1227" s="4" t="s">
        <v>153</v>
      </c>
      <c r="D1227" s="4" t="s">
        <v>142</v>
      </c>
      <c r="E1227" s="4" t="s">
        <v>178</v>
      </c>
      <c r="F1227" s="22" t="s">
        <v>2535</v>
      </c>
      <c r="G1227" s="4" t="s">
        <v>210</v>
      </c>
      <c r="H1227" s="4" t="s">
        <v>10</v>
      </c>
      <c r="I1227" s="4" t="s">
        <v>152</v>
      </c>
      <c r="J1227" s="4" t="s">
        <v>153</v>
      </c>
      <c r="K1227" s="4" t="s">
        <v>142</v>
      </c>
      <c r="L1227" s="4" t="s">
        <v>178</v>
      </c>
      <c r="M1227" s="4" t="s">
        <v>3030</v>
      </c>
      <c r="N1227" s="4" t="s">
        <v>3030</v>
      </c>
      <c r="O1227" s="4">
        <v>100</v>
      </c>
      <c r="P1227" s="5">
        <v>9934</v>
      </c>
      <c r="Q1227" s="6">
        <f t="shared" si="85"/>
        <v>5277.4459439000002</v>
      </c>
      <c r="R1227" s="7">
        <f t="shared" si="84"/>
        <v>2322.0762153159999</v>
      </c>
      <c r="S1227" s="5">
        <v>0</v>
      </c>
      <c r="T1227" s="29">
        <f t="shared" si="86"/>
        <v>2955.3697285840003</v>
      </c>
    </row>
    <row r="1228" spans="1:20" x14ac:dyDescent="0.3">
      <c r="A1228" s="28" t="s">
        <v>550</v>
      </c>
      <c r="B1228" s="4" t="s">
        <v>551</v>
      </c>
      <c r="C1228" s="4" t="s">
        <v>552</v>
      </c>
      <c r="D1228" s="4" t="s">
        <v>364</v>
      </c>
      <c r="E1228" s="4" t="s">
        <v>206</v>
      </c>
      <c r="F1228" s="22" t="s">
        <v>2823</v>
      </c>
      <c r="G1228" s="4" t="s">
        <v>203</v>
      </c>
      <c r="H1228" s="4" t="s">
        <v>10</v>
      </c>
      <c r="I1228" s="4" t="s">
        <v>551</v>
      </c>
      <c r="J1228" s="4" t="s">
        <v>552</v>
      </c>
      <c r="K1228" s="4" t="s">
        <v>364</v>
      </c>
      <c r="L1228" s="4" t="s">
        <v>206</v>
      </c>
      <c r="M1228" s="4" t="s">
        <v>3030</v>
      </c>
      <c r="N1228" s="4" t="s">
        <v>3030</v>
      </c>
      <c r="O1228" s="4">
        <v>100</v>
      </c>
      <c r="P1228" s="5">
        <v>0</v>
      </c>
      <c r="Q1228" s="6">
        <f t="shared" si="85"/>
        <v>0</v>
      </c>
      <c r="R1228" s="7">
        <f t="shared" si="84"/>
        <v>0</v>
      </c>
      <c r="S1228" s="5">
        <v>0</v>
      </c>
      <c r="T1228" s="29">
        <f t="shared" si="86"/>
        <v>0</v>
      </c>
    </row>
    <row r="1229" spans="1:20" x14ac:dyDescent="0.3">
      <c r="A1229" s="28" t="s">
        <v>1680</v>
      </c>
      <c r="B1229" s="4" t="s">
        <v>19</v>
      </c>
      <c r="C1229" s="4" t="s">
        <v>20</v>
      </c>
      <c r="D1229" s="4" t="s">
        <v>1316</v>
      </c>
      <c r="E1229" s="4" t="s">
        <v>150</v>
      </c>
      <c r="F1229" s="22" t="s">
        <v>2928</v>
      </c>
      <c r="G1229" s="4" t="s">
        <v>1623</v>
      </c>
      <c r="H1229" s="4" t="s">
        <v>28</v>
      </c>
      <c r="I1229" s="4" t="s">
        <v>19</v>
      </c>
      <c r="J1229" s="4" t="s">
        <v>20</v>
      </c>
      <c r="K1229" s="4" t="s">
        <v>1316</v>
      </c>
      <c r="L1229" s="4" t="s">
        <v>150</v>
      </c>
      <c r="M1229" s="4" t="s">
        <v>3030</v>
      </c>
      <c r="N1229" s="4" t="s">
        <v>3030</v>
      </c>
      <c r="O1229" s="4">
        <v>25</v>
      </c>
      <c r="P1229" s="5">
        <v>4216</v>
      </c>
      <c r="Q1229" s="6">
        <f t="shared" si="85"/>
        <v>2239.7535836000002</v>
      </c>
      <c r="R1229" s="7">
        <f t="shared" si="84"/>
        <v>985.49157678400013</v>
      </c>
      <c r="S1229" s="5">
        <v>0</v>
      </c>
      <c r="T1229" s="29">
        <f t="shared" si="86"/>
        <v>1254.2620068159999</v>
      </c>
    </row>
    <row r="1230" spans="1:20" x14ac:dyDescent="0.3">
      <c r="A1230" s="28" t="s">
        <v>1680</v>
      </c>
      <c r="B1230" s="4" t="s">
        <v>19</v>
      </c>
      <c r="C1230" s="4" t="s">
        <v>20</v>
      </c>
      <c r="D1230" s="4" t="s">
        <v>1316</v>
      </c>
      <c r="E1230" s="4" t="s">
        <v>150</v>
      </c>
      <c r="F1230" s="22" t="s">
        <v>2928</v>
      </c>
      <c r="G1230" s="4" t="s">
        <v>1623</v>
      </c>
      <c r="H1230" s="4" t="s">
        <v>28</v>
      </c>
      <c r="I1230" s="4" t="s">
        <v>1629</v>
      </c>
      <c r="J1230" s="4" t="s">
        <v>1630</v>
      </c>
      <c r="K1230" s="4" t="s">
        <v>1316</v>
      </c>
      <c r="L1230" s="4" t="s">
        <v>150</v>
      </c>
      <c r="M1230" s="4" t="s">
        <v>3030</v>
      </c>
      <c r="N1230" s="4" t="s">
        <v>3030</v>
      </c>
      <c r="O1230" s="4">
        <v>25</v>
      </c>
      <c r="P1230" s="5">
        <v>4216</v>
      </c>
      <c r="Q1230" s="6">
        <f t="shared" si="85"/>
        <v>2239.7535836000002</v>
      </c>
      <c r="R1230" s="7">
        <f t="shared" si="84"/>
        <v>985.49157678400013</v>
      </c>
      <c r="S1230" s="5">
        <v>0</v>
      </c>
      <c r="T1230" s="29">
        <f t="shared" si="86"/>
        <v>1254.2620068159999</v>
      </c>
    </row>
    <row r="1231" spans="1:20" x14ac:dyDescent="0.3">
      <c r="A1231" s="28" t="s">
        <v>1680</v>
      </c>
      <c r="B1231" s="4" t="s">
        <v>19</v>
      </c>
      <c r="C1231" s="4" t="s">
        <v>20</v>
      </c>
      <c r="D1231" s="4" t="s">
        <v>1316</v>
      </c>
      <c r="E1231" s="4" t="s">
        <v>150</v>
      </c>
      <c r="F1231" s="22" t="s">
        <v>2408</v>
      </c>
      <c r="G1231" s="4" t="s">
        <v>1615</v>
      </c>
      <c r="H1231" s="4" t="s">
        <v>28</v>
      </c>
      <c r="I1231" s="4" t="s">
        <v>19</v>
      </c>
      <c r="J1231" s="4" t="s">
        <v>20</v>
      </c>
      <c r="K1231" s="4" t="s">
        <v>1316</v>
      </c>
      <c r="L1231" s="4" t="s">
        <v>150</v>
      </c>
      <c r="M1231" s="4" t="s">
        <v>3030</v>
      </c>
      <c r="N1231" s="4" t="s">
        <v>3030</v>
      </c>
      <c r="O1231" s="4">
        <v>25</v>
      </c>
      <c r="P1231" s="5">
        <v>4216</v>
      </c>
      <c r="Q1231" s="6">
        <f t="shared" si="85"/>
        <v>2239.7535836000002</v>
      </c>
      <c r="R1231" s="7">
        <f t="shared" si="84"/>
        <v>985.49157678400013</v>
      </c>
      <c r="S1231" s="5">
        <v>0</v>
      </c>
      <c r="T1231" s="29">
        <f t="shared" si="86"/>
        <v>1254.2620068159999</v>
      </c>
    </row>
    <row r="1232" spans="1:20" x14ac:dyDescent="0.3">
      <c r="A1232" s="28" t="s">
        <v>1680</v>
      </c>
      <c r="B1232" s="4" t="s">
        <v>19</v>
      </c>
      <c r="C1232" s="4" t="s">
        <v>20</v>
      </c>
      <c r="D1232" s="4" t="s">
        <v>1316</v>
      </c>
      <c r="E1232" s="4" t="s">
        <v>150</v>
      </c>
      <c r="F1232" s="22" t="s">
        <v>2408</v>
      </c>
      <c r="G1232" s="4" t="s">
        <v>1615</v>
      </c>
      <c r="H1232" s="4" t="s">
        <v>28</v>
      </c>
      <c r="I1232" s="4" t="s">
        <v>1629</v>
      </c>
      <c r="J1232" s="4" t="s">
        <v>1630</v>
      </c>
      <c r="K1232" s="4" t="s">
        <v>1316</v>
      </c>
      <c r="L1232" s="4" t="s">
        <v>150</v>
      </c>
      <c r="M1232" s="4" t="s">
        <v>3030</v>
      </c>
      <c r="N1232" s="4" t="s">
        <v>3030</v>
      </c>
      <c r="O1232" s="4">
        <v>25</v>
      </c>
      <c r="P1232" s="5">
        <v>4216</v>
      </c>
      <c r="Q1232" s="6">
        <f t="shared" si="85"/>
        <v>2239.7535836000002</v>
      </c>
      <c r="R1232" s="7">
        <f t="shared" si="84"/>
        <v>985.49157678400013</v>
      </c>
      <c r="S1232" s="5">
        <v>0</v>
      </c>
      <c r="T1232" s="29">
        <f t="shared" si="86"/>
        <v>1254.2620068159999</v>
      </c>
    </row>
    <row r="1233" spans="1:20" x14ac:dyDescent="0.3">
      <c r="A1233" s="28" t="s">
        <v>1909</v>
      </c>
      <c r="B1233" s="4" t="s">
        <v>940</v>
      </c>
      <c r="C1233" s="4" t="s">
        <v>941</v>
      </c>
      <c r="D1233" s="4" t="s">
        <v>1859</v>
      </c>
      <c r="E1233" s="4" t="s">
        <v>1857</v>
      </c>
      <c r="F1233" s="22" t="s">
        <v>2662</v>
      </c>
      <c r="G1233" s="4" t="s">
        <v>1908</v>
      </c>
      <c r="H1233" s="4" t="s">
        <v>10</v>
      </c>
      <c r="I1233" s="4" t="s">
        <v>1867</v>
      </c>
      <c r="J1233" s="4" t="s">
        <v>1857</v>
      </c>
      <c r="K1233" s="4" t="s">
        <v>1859</v>
      </c>
      <c r="L1233" s="4" t="s">
        <v>1857</v>
      </c>
      <c r="M1233" s="4" t="s">
        <v>3030</v>
      </c>
      <c r="N1233" s="4" t="s">
        <v>3030</v>
      </c>
      <c r="O1233" s="4">
        <v>0</v>
      </c>
      <c r="P1233" s="5">
        <v>0</v>
      </c>
      <c r="Q1233" s="6">
        <f t="shared" si="85"/>
        <v>0</v>
      </c>
      <c r="R1233" s="7">
        <f t="shared" si="84"/>
        <v>0</v>
      </c>
      <c r="S1233" s="5">
        <v>0</v>
      </c>
      <c r="T1233" s="29">
        <f t="shared" si="86"/>
        <v>0</v>
      </c>
    </row>
    <row r="1234" spans="1:20" x14ac:dyDescent="0.3">
      <c r="A1234" s="28" t="s">
        <v>1909</v>
      </c>
      <c r="B1234" s="4" t="s">
        <v>940</v>
      </c>
      <c r="C1234" s="4" t="s">
        <v>941</v>
      </c>
      <c r="D1234" s="4" t="s">
        <v>1859</v>
      </c>
      <c r="E1234" s="4" t="s">
        <v>1857</v>
      </c>
      <c r="F1234" s="22" t="s">
        <v>2662</v>
      </c>
      <c r="G1234" s="4" t="s">
        <v>1908</v>
      </c>
      <c r="H1234" s="4" t="s">
        <v>10</v>
      </c>
      <c r="I1234" s="4" t="s">
        <v>940</v>
      </c>
      <c r="J1234" s="4" t="s">
        <v>941</v>
      </c>
      <c r="K1234" s="4" t="s">
        <v>1859</v>
      </c>
      <c r="L1234" s="4" t="s">
        <v>1857</v>
      </c>
      <c r="M1234" s="4" t="s">
        <v>3030</v>
      </c>
      <c r="N1234" s="4" t="s">
        <v>3030</v>
      </c>
      <c r="O1234" s="4">
        <v>100</v>
      </c>
      <c r="P1234" s="5">
        <v>38222</v>
      </c>
      <c r="Q1234" s="6">
        <f t="shared" si="85"/>
        <v>20305.469988700002</v>
      </c>
      <c r="R1234" s="7">
        <f t="shared" si="84"/>
        <v>8934.4067950280005</v>
      </c>
      <c r="S1234" s="5">
        <v>0</v>
      </c>
      <c r="T1234" s="29">
        <f t="shared" si="86"/>
        <v>11371.063193672002</v>
      </c>
    </row>
    <row r="1235" spans="1:20" x14ac:dyDescent="0.3">
      <c r="A1235" s="28" t="s">
        <v>1874</v>
      </c>
      <c r="B1235" s="4" t="s">
        <v>940</v>
      </c>
      <c r="C1235" s="4" t="s">
        <v>941</v>
      </c>
      <c r="D1235" s="4" t="s">
        <v>1859</v>
      </c>
      <c r="E1235" s="4" t="s">
        <v>1857</v>
      </c>
      <c r="F1235" s="22" t="s">
        <v>2998</v>
      </c>
      <c r="G1235" s="4" t="s">
        <v>1862</v>
      </c>
      <c r="H1235" s="4" t="s">
        <v>10</v>
      </c>
      <c r="I1235" s="4" t="s">
        <v>1867</v>
      </c>
      <c r="J1235" s="4" t="s">
        <v>1857</v>
      </c>
      <c r="K1235" s="4" t="s">
        <v>1859</v>
      </c>
      <c r="L1235" s="4" t="s">
        <v>1857</v>
      </c>
      <c r="M1235" s="4" t="s">
        <v>3030</v>
      </c>
      <c r="N1235" s="4" t="s">
        <v>3030</v>
      </c>
      <c r="O1235" s="4">
        <v>0</v>
      </c>
      <c r="P1235" s="5">
        <v>0</v>
      </c>
      <c r="Q1235" s="6">
        <f t="shared" si="85"/>
        <v>0</v>
      </c>
      <c r="R1235" s="7">
        <f t="shared" si="84"/>
        <v>0</v>
      </c>
      <c r="S1235" s="5">
        <v>0</v>
      </c>
      <c r="T1235" s="29">
        <f t="shared" si="86"/>
        <v>0</v>
      </c>
    </row>
    <row r="1236" spans="1:20" x14ac:dyDescent="0.3">
      <c r="A1236" s="28" t="s">
        <v>1874</v>
      </c>
      <c r="B1236" s="4" t="s">
        <v>940</v>
      </c>
      <c r="C1236" s="4" t="s">
        <v>941</v>
      </c>
      <c r="D1236" s="4" t="s">
        <v>1859</v>
      </c>
      <c r="E1236" s="4" t="s">
        <v>1857</v>
      </c>
      <c r="F1236" s="22" t="s">
        <v>2998</v>
      </c>
      <c r="G1236" s="4" t="s">
        <v>1862</v>
      </c>
      <c r="H1236" s="4" t="s">
        <v>10</v>
      </c>
      <c r="I1236" s="4" t="s">
        <v>940</v>
      </c>
      <c r="J1236" s="4" t="s">
        <v>941</v>
      </c>
      <c r="K1236" s="4" t="s">
        <v>1859</v>
      </c>
      <c r="L1236" s="4" t="s">
        <v>1857</v>
      </c>
      <c r="M1236" s="4" t="s">
        <v>3030</v>
      </c>
      <c r="N1236" s="4" t="s">
        <v>3030</v>
      </c>
      <c r="O1236" s="4">
        <v>100</v>
      </c>
      <c r="P1236" s="5">
        <v>3917</v>
      </c>
      <c r="Q1236" s="6">
        <f t="shared" si="85"/>
        <v>2080.9095794500004</v>
      </c>
      <c r="R1236" s="7">
        <f t="shared" si="84"/>
        <v>915.60021495800015</v>
      </c>
      <c r="S1236" s="5">
        <v>0</v>
      </c>
      <c r="T1236" s="29">
        <f t="shared" si="86"/>
        <v>1165.3093644920002</v>
      </c>
    </row>
    <row r="1237" spans="1:20" x14ac:dyDescent="0.3">
      <c r="A1237" s="28" t="s">
        <v>2021</v>
      </c>
      <c r="B1237" s="4" t="s">
        <v>953</v>
      </c>
      <c r="C1237" s="4" t="s">
        <v>951</v>
      </c>
      <c r="D1237" s="4" t="s">
        <v>1936</v>
      </c>
      <c r="E1237" s="4" t="s">
        <v>1937</v>
      </c>
      <c r="F1237" s="22" t="s">
        <v>2636</v>
      </c>
      <c r="G1237" s="4" t="s">
        <v>1991</v>
      </c>
      <c r="H1237" s="4" t="s">
        <v>10</v>
      </c>
      <c r="I1237" s="4" t="s">
        <v>953</v>
      </c>
      <c r="J1237" s="4" t="s">
        <v>951</v>
      </c>
      <c r="K1237" s="4" t="s">
        <v>1936</v>
      </c>
      <c r="L1237" s="4" t="s">
        <v>1937</v>
      </c>
      <c r="M1237" s="4" t="s">
        <v>3030</v>
      </c>
      <c r="N1237" s="4" t="s">
        <v>3030</v>
      </c>
      <c r="O1237" s="4">
        <v>100</v>
      </c>
      <c r="P1237" s="5">
        <v>8086</v>
      </c>
      <c r="Q1237" s="6">
        <f t="shared" si="85"/>
        <v>4295.6943731000001</v>
      </c>
      <c r="R1237" s="7">
        <f t="shared" si="84"/>
        <v>1890.1055241640001</v>
      </c>
      <c r="S1237" s="5">
        <v>0</v>
      </c>
      <c r="T1237" s="29">
        <f t="shared" si="86"/>
        <v>2405.588848936</v>
      </c>
    </row>
    <row r="1238" spans="1:20" x14ac:dyDescent="0.3">
      <c r="A1238" s="28" t="s">
        <v>750</v>
      </c>
      <c r="B1238" s="4" t="s">
        <v>38</v>
      </c>
      <c r="C1238" s="4" t="s">
        <v>39</v>
      </c>
      <c r="D1238" s="4" t="s">
        <v>364</v>
      </c>
      <c r="E1238" s="4" t="s">
        <v>206</v>
      </c>
      <c r="F1238" s="22" t="s">
        <v>2972</v>
      </c>
      <c r="G1238" s="4" t="s">
        <v>512</v>
      </c>
      <c r="H1238" s="4" t="s">
        <v>28</v>
      </c>
      <c r="I1238" s="4" t="s">
        <v>16</v>
      </c>
      <c r="J1238" s="4" t="s">
        <v>17</v>
      </c>
      <c r="K1238" s="4" t="s">
        <v>364</v>
      </c>
      <c r="L1238" s="4" t="s">
        <v>206</v>
      </c>
      <c r="M1238" s="4" t="s">
        <v>3030</v>
      </c>
      <c r="N1238" s="4" t="s">
        <v>3030</v>
      </c>
      <c r="O1238" s="4">
        <v>10</v>
      </c>
      <c r="P1238" s="5">
        <v>-62</v>
      </c>
      <c r="Q1238" s="6">
        <f t="shared" si="85"/>
        <v>-32.937552700000005</v>
      </c>
      <c r="R1238" s="7">
        <f t="shared" si="84"/>
        <v>-14.492523188000002</v>
      </c>
      <c r="S1238" s="5">
        <v>0</v>
      </c>
      <c r="T1238" s="29">
        <f t="shared" si="86"/>
        <v>-18.445029512000005</v>
      </c>
    </row>
    <row r="1239" spans="1:20" x14ac:dyDescent="0.3">
      <c r="A1239" s="28" t="s">
        <v>750</v>
      </c>
      <c r="B1239" s="4" t="s">
        <v>38</v>
      </c>
      <c r="C1239" s="4" t="s">
        <v>39</v>
      </c>
      <c r="D1239" s="4" t="s">
        <v>364</v>
      </c>
      <c r="E1239" s="4" t="s">
        <v>206</v>
      </c>
      <c r="F1239" s="22" t="s">
        <v>2972</v>
      </c>
      <c r="G1239" s="4" t="s">
        <v>512</v>
      </c>
      <c r="H1239" s="4" t="s">
        <v>28</v>
      </c>
      <c r="I1239" s="4" t="s">
        <v>621</v>
      </c>
      <c r="J1239" s="4" t="s">
        <v>619</v>
      </c>
      <c r="K1239" s="4" t="s">
        <v>2071</v>
      </c>
      <c r="L1239" s="4" t="s">
        <v>3020</v>
      </c>
      <c r="M1239" s="4" t="s">
        <v>364</v>
      </c>
      <c r="N1239" s="4" t="s">
        <v>206</v>
      </c>
      <c r="O1239" s="4">
        <v>30</v>
      </c>
      <c r="P1239" s="5">
        <v>-186</v>
      </c>
      <c r="Q1239" s="6">
        <f t="shared" si="85"/>
        <v>-98.812658100000007</v>
      </c>
      <c r="R1239" s="7">
        <v>0</v>
      </c>
      <c r="S1239" s="7">
        <f>Q1239-R1239</f>
        <v>-98.812658100000007</v>
      </c>
      <c r="T1239" s="29">
        <f t="shared" si="86"/>
        <v>0</v>
      </c>
    </row>
    <row r="1240" spans="1:20" x14ac:dyDescent="0.3">
      <c r="A1240" s="28" t="s">
        <v>750</v>
      </c>
      <c r="B1240" s="4" t="s">
        <v>38</v>
      </c>
      <c r="C1240" s="4" t="s">
        <v>39</v>
      </c>
      <c r="D1240" s="4" t="s">
        <v>364</v>
      </c>
      <c r="E1240" s="4" t="s">
        <v>206</v>
      </c>
      <c r="F1240" s="22" t="s">
        <v>2593</v>
      </c>
      <c r="G1240" s="4" t="s">
        <v>367</v>
      </c>
      <c r="H1240" s="4" t="s">
        <v>10</v>
      </c>
      <c r="I1240" s="4" t="s">
        <v>38</v>
      </c>
      <c r="J1240" s="4" t="s">
        <v>39</v>
      </c>
      <c r="K1240" s="4" t="s">
        <v>364</v>
      </c>
      <c r="L1240" s="4" t="s">
        <v>206</v>
      </c>
      <c r="M1240" s="4" t="s">
        <v>3030</v>
      </c>
      <c r="N1240" s="4" t="s">
        <v>3030</v>
      </c>
      <c r="O1240" s="4">
        <v>23</v>
      </c>
      <c r="P1240" s="5">
        <v>-143</v>
      </c>
      <c r="Q1240" s="6">
        <f t="shared" si="85"/>
        <v>-75.968871550000003</v>
      </c>
      <c r="R1240" s="7">
        <f>Q1240*0.44</f>
        <v>-33.426303482000002</v>
      </c>
      <c r="S1240" s="5">
        <v>0</v>
      </c>
      <c r="T1240" s="29">
        <f t="shared" si="86"/>
        <v>-42.542568068000001</v>
      </c>
    </row>
    <row r="1241" spans="1:20" x14ac:dyDescent="0.3">
      <c r="A1241" s="28" t="s">
        <v>750</v>
      </c>
      <c r="B1241" s="4" t="s">
        <v>38</v>
      </c>
      <c r="C1241" s="4" t="s">
        <v>39</v>
      </c>
      <c r="D1241" s="4" t="s">
        <v>364</v>
      </c>
      <c r="E1241" s="4" t="s">
        <v>206</v>
      </c>
      <c r="F1241" s="22" t="s">
        <v>2593</v>
      </c>
      <c r="G1241" s="4" t="s">
        <v>367</v>
      </c>
      <c r="H1241" s="4" t="s">
        <v>10</v>
      </c>
      <c r="I1241" s="4" t="s">
        <v>621</v>
      </c>
      <c r="J1241" s="4" t="s">
        <v>619</v>
      </c>
      <c r="K1241" s="4" t="s">
        <v>2071</v>
      </c>
      <c r="L1241" s="4" t="s">
        <v>3020</v>
      </c>
      <c r="M1241" s="4" t="s">
        <v>364</v>
      </c>
      <c r="N1241" s="4" t="s">
        <v>206</v>
      </c>
      <c r="O1241" s="4">
        <v>15</v>
      </c>
      <c r="P1241" s="5">
        <v>-93</v>
      </c>
      <c r="Q1241" s="6">
        <f t="shared" si="85"/>
        <v>-49.406329050000004</v>
      </c>
      <c r="R1241" s="7">
        <v>0</v>
      </c>
      <c r="S1241" s="7">
        <f>Q1241-R1241</f>
        <v>-49.406329050000004</v>
      </c>
      <c r="T1241" s="29">
        <f t="shared" si="86"/>
        <v>0</v>
      </c>
    </row>
    <row r="1242" spans="1:20" x14ac:dyDescent="0.3">
      <c r="A1242" s="28" t="s">
        <v>750</v>
      </c>
      <c r="B1242" s="4" t="s">
        <v>38</v>
      </c>
      <c r="C1242" s="4" t="s">
        <v>39</v>
      </c>
      <c r="D1242" s="4" t="s">
        <v>364</v>
      </c>
      <c r="E1242" s="4" t="s">
        <v>206</v>
      </c>
      <c r="F1242" s="22" t="s">
        <v>2593</v>
      </c>
      <c r="G1242" s="4" t="s">
        <v>367</v>
      </c>
      <c r="H1242" s="4" t="s">
        <v>10</v>
      </c>
      <c r="I1242" s="4" t="s">
        <v>2076</v>
      </c>
      <c r="J1242" s="4" t="s">
        <v>2077</v>
      </c>
      <c r="K1242" s="4" t="s">
        <v>2071</v>
      </c>
      <c r="L1242" s="4" t="s">
        <v>3020</v>
      </c>
      <c r="M1242" s="4" t="s">
        <v>364</v>
      </c>
      <c r="N1242" s="4" t="s">
        <v>206</v>
      </c>
      <c r="O1242" s="4">
        <v>22</v>
      </c>
      <c r="P1242" s="5">
        <v>-136</v>
      </c>
      <c r="Q1242" s="6">
        <f t="shared" si="85"/>
        <v>-72.250115600000001</v>
      </c>
      <c r="R1242" s="7">
        <v>0</v>
      </c>
      <c r="S1242" s="7">
        <f>Q1242-R1242</f>
        <v>-72.250115600000001</v>
      </c>
      <c r="T1242" s="29">
        <f t="shared" si="86"/>
        <v>0</v>
      </c>
    </row>
    <row r="1243" spans="1:20" x14ac:dyDescent="0.3">
      <c r="A1243" s="28" t="s">
        <v>503</v>
      </c>
      <c r="B1243" s="4" t="s">
        <v>16</v>
      </c>
      <c r="C1243" s="4" t="s">
        <v>17</v>
      </c>
      <c r="D1243" s="4" t="s">
        <v>364</v>
      </c>
      <c r="E1243" s="4" t="s">
        <v>206</v>
      </c>
      <c r="F1243" s="22" t="s">
        <v>2528</v>
      </c>
      <c r="G1243" s="4" t="s">
        <v>434</v>
      </c>
      <c r="H1243" s="4" t="s">
        <v>10</v>
      </c>
      <c r="I1243" s="4" t="s">
        <v>16</v>
      </c>
      <c r="J1243" s="4" t="s">
        <v>17</v>
      </c>
      <c r="K1243" s="4" t="s">
        <v>364</v>
      </c>
      <c r="L1243" s="4" t="s">
        <v>206</v>
      </c>
      <c r="M1243" s="4" t="s">
        <v>3030</v>
      </c>
      <c r="N1243" s="4" t="s">
        <v>3030</v>
      </c>
      <c r="O1243" s="4">
        <v>100</v>
      </c>
      <c r="P1243" s="5">
        <v>0</v>
      </c>
      <c r="Q1243" s="6">
        <f t="shared" si="85"/>
        <v>0</v>
      </c>
      <c r="R1243" s="7">
        <f>Q1243*0.44</f>
        <v>0</v>
      </c>
      <c r="S1243" s="5">
        <v>0</v>
      </c>
      <c r="T1243" s="29">
        <f t="shared" si="86"/>
        <v>0</v>
      </c>
    </row>
    <row r="1244" spans="1:20" x14ac:dyDescent="0.3">
      <c r="A1244" s="28" t="s">
        <v>104</v>
      </c>
      <c r="B1244" s="4" t="s">
        <v>76</v>
      </c>
      <c r="C1244" s="4" t="s">
        <v>74</v>
      </c>
      <c r="D1244" s="4" t="s">
        <v>102</v>
      </c>
      <c r="E1244" s="4" t="s">
        <v>74</v>
      </c>
      <c r="F1244" s="22" t="s">
        <v>2498</v>
      </c>
      <c r="G1244" s="4" t="s">
        <v>103</v>
      </c>
      <c r="H1244" s="4" t="s">
        <v>10</v>
      </c>
      <c r="I1244" s="4" t="s">
        <v>76</v>
      </c>
      <c r="J1244" s="4" t="s">
        <v>74</v>
      </c>
      <c r="K1244" s="4" t="s">
        <v>102</v>
      </c>
      <c r="L1244" s="4" t="s">
        <v>74</v>
      </c>
      <c r="M1244" s="4" t="s">
        <v>3030</v>
      </c>
      <c r="N1244" s="4" t="s">
        <v>3030</v>
      </c>
      <c r="O1244" s="4">
        <v>100</v>
      </c>
      <c r="P1244" s="5">
        <v>0</v>
      </c>
      <c r="Q1244" s="6">
        <f t="shared" si="85"/>
        <v>0</v>
      </c>
      <c r="R1244" s="7">
        <f>Q1244*0.44</f>
        <v>0</v>
      </c>
      <c r="S1244" s="5">
        <v>0</v>
      </c>
      <c r="T1244" s="29">
        <f t="shared" si="86"/>
        <v>0</v>
      </c>
    </row>
    <row r="1245" spans="1:20" x14ac:dyDescent="0.3">
      <c r="A1245" s="28" t="s">
        <v>350</v>
      </c>
      <c r="B1245" s="4" t="s">
        <v>240</v>
      </c>
      <c r="C1245" s="4" t="s">
        <v>241</v>
      </c>
      <c r="D1245" s="4" t="s">
        <v>2071</v>
      </c>
      <c r="E1245" s="4" t="s">
        <v>3020</v>
      </c>
      <c r="F1245" s="22">
        <v>8010626</v>
      </c>
      <c r="G1245" s="4" t="s">
        <v>2083</v>
      </c>
      <c r="H1245" s="4" t="s">
        <v>54</v>
      </c>
      <c r="I1245" s="4" t="s">
        <v>240</v>
      </c>
      <c r="J1245" s="4" t="s">
        <v>241</v>
      </c>
      <c r="K1245" s="4" t="s">
        <v>2071</v>
      </c>
      <c r="L1245" s="4" t="s">
        <v>3020</v>
      </c>
      <c r="M1245" s="4" t="s">
        <v>3028</v>
      </c>
      <c r="N1245" s="4" t="s">
        <v>3029</v>
      </c>
      <c r="O1245" s="4">
        <v>4</v>
      </c>
      <c r="P1245" s="5">
        <v>14447</v>
      </c>
      <c r="Q1245" s="6">
        <f t="shared" si="85"/>
        <v>7674.9810299500004</v>
      </c>
      <c r="R1245" s="7">
        <v>0</v>
      </c>
      <c r="S1245" s="7">
        <f>Q1245-R1245</f>
        <v>7674.9810299500004</v>
      </c>
      <c r="T1245" s="29">
        <f t="shared" si="86"/>
        <v>0</v>
      </c>
    </row>
    <row r="1246" spans="1:20" x14ac:dyDescent="0.3">
      <c r="A1246" s="28" t="s">
        <v>350</v>
      </c>
      <c r="B1246" s="4" t="s">
        <v>240</v>
      </c>
      <c r="C1246" s="4" t="s">
        <v>241</v>
      </c>
      <c r="D1246" s="4" t="s">
        <v>2071</v>
      </c>
      <c r="E1246" s="4" t="s">
        <v>3020</v>
      </c>
      <c r="F1246" s="22">
        <v>8010626</v>
      </c>
      <c r="G1246" s="4" t="s">
        <v>2083</v>
      </c>
      <c r="H1246" s="4" t="s">
        <v>54</v>
      </c>
      <c r="I1246" s="4" t="s">
        <v>2329</v>
      </c>
      <c r="J1246" s="4" t="s">
        <v>2330</v>
      </c>
      <c r="K1246" s="4" t="s">
        <v>2307</v>
      </c>
      <c r="L1246" s="4" t="s">
        <v>3034</v>
      </c>
      <c r="M1246" s="4" t="s">
        <v>3030</v>
      </c>
      <c r="N1246" s="4" t="s">
        <v>3030</v>
      </c>
      <c r="O1246" s="4">
        <v>4</v>
      </c>
      <c r="P1246" s="5">
        <v>14447</v>
      </c>
      <c r="Q1246" s="6">
        <f t="shared" si="85"/>
        <v>7674.9810299500004</v>
      </c>
      <c r="R1246" s="7">
        <f>Q1246*0.44</f>
        <v>3376.9916531780004</v>
      </c>
      <c r="S1246" s="5">
        <v>0</v>
      </c>
      <c r="T1246" s="29">
        <f t="shared" si="86"/>
        <v>4297.9893767720005</v>
      </c>
    </row>
    <row r="1247" spans="1:20" x14ac:dyDescent="0.3">
      <c r="A1247" s="28" t="s">
        <v>350</v>
      </c>
      <c r="B1247" s="4" t="s">
        <v>240</v>
      </c>
      <c r="C1247" s="4" t="s">
        <v>241</v>
      </c>
      <c r="D1247" s="4" t="s">
        <v>2071</v>
      </c>
      <c r="E1247" s="4" t="s">
        <v>3020</v>
      </c>
      <c r="F1247" s="22" t="s">
        <v>2731</v>
      </c>
      <c r="G1247" s="4" t="s">
        <v>2082</v>
      </c>
      <c r="H1247" s="4" t="s">
        <v>54</v>
      </c>
      <c r="I1247" s="4" t="s">
        <v>240</v>
      </c>
      <c r="J1247" s="4" t="s">
        <v>241</v>
      </c>
      <c r="K1247" s="4" t="s">
        <v>2071</v>
      </c>
      <c r="L1247" s="4" t="s">
        <v>3020</v>
      </c>
      <c r="M1247" s="4" t="s">
        <v>2167</v>
      </c>
      <c r="N1247" s="4" t="s">
        <v>2168</v>
      </c>
      <c r="O1247" s="4">
        <v>3</v>
      </c>
      <c r="P1247" s="5">
        <v>10837</v>
      </c>
      <c r="Q1247" s="6">
        <f t="shared" si="85"/>
        <v>5757.1654614500003</v>
      </c>
      <c r="R1247" s="7">
        <v>0</v>
      </c>
      <c r="S1247" s="7">
        <f>Q1247-R1247</f>
        <v>5757.1654614500003</v>
      </c>
      <c r="T1247" s="29">
        <f t="shared" si="86"/>
        <v>0</v>
      </c>
    </row>
    <row r="1248" spans="1:20" x14ac:dyDescent="0.3">
      <c r="A1248" s="28" t="s">
        <v>350</v>
      </c>
      <c r="B1248" s="4" t="s">
        <v>240</v>
      </c>
      <c r="C1248" s="4" t="s">
        <v>241</v>
      </c>
      <c r="D1248" s="4" t="s">
        <v>2071</v>
      </c>
      <c r="E1248" s="4" t="s">
        <v>3020</v>
      </c>
      <c r="F1248" s="22" t="s">
        <v>2731</v>
      </c>
      <c r="G1248" s="4" t="s">
        <v>2082</v>
      </c>
      <c r="H1248" s="4" t="s">
        <v>54</v>
      </c>
      <c r="I1248" s="4" t="s">
        <v>157</v>
      </c>
      <c r="J1248" s="4" t="s">
        <v>155</v>
      </c>
      <c r="K1248" s="4" t="s">
        <v>2167</v>
      </c>
      <c r="L1248" s="4" t="s">
        <v>2168</v>
      </c>
      <c r="M1248" s="4" t="s">
        <v>3030</v>
      </c>
      <c r="N1248" s="4" t="s">
        <v>3030</v>
      </c>
      <c r="O1248" s="4">
        <v>5</v>
      </c>
      <c r="P1248" s="5">
        <v>18060</v>
      </c>
      <c r="Q1248" s="6">
        <f t="shared" si="85"/>
        <v>9594.3903510000018</v>
      </c>
      <c r="R1248" s="7">
        <f>Q1248*0.44</f>
        <v>4221.5317544400004</v>
      </c>
      <c r="S1248" s="5">
        <v>0</v>
      </c>
      <c r="T1248" s="29">
        <f t="shared" si="86"/>
        <v>5372.8585965600014</v>
      </c>
    </row>
    <row r="1249" spans="1:20" x14ac:dyDescent="0.3">
      <c r="A1249" s="28" t="s">
        <v>350</v>
      </c>
      <c r="B1249" s="4" t="s">
        <v>240</v>
      </c>
      <c r="C1249" s="4" t="s">
        <v>241</v>
      </c>
      <c r="D1249" s="4" t="s">
        <v>2071</v>
      </c>
      <c r="E1249" s="4" t="s">
        <v>3020</v>
      </c>
      <c r="F1249" s="22" t="s">
        <v>2925</v>
      </c>
      <c r="G1249" s="4" t="s">
        <v>162</v>
      </c>
      <c r="H1249" s="4" t="s">
        <v>54</v>
      </c>
      <c r="I1249" s="4" t="s">
        <v>240</v>
      </c>
      <c r="J1249" s="4" t="s">
        <v>241</v>
      </c>
      <c r="K1249" s="4" t="s">
        <v>2071</v>
      </c>
      <c r="L1249" s="4" t="s">
        <v>3020</v>
      </c>
      <c r="M1249" s="4" t="s">
        <v>142</v>
      </c>
      <c r="N1249" s="4" t="s">
        <v>178</v>
      </c>
      <c r="O1249" s="4">
        <v>6</v>
      </c>
      <c r="P1249" s="5">
        <v>21670</v>
      </c>
      <c r="Q1249" s="6">
        <f t="shared" si="85"/>
        <v>11512.205919500002</v>
      </c>
      <c r="R1249" s="7">
        <v>0</v>
      </c>
      <c r="S1249" s="7">
        <f>Q1249-R1249</f>
        <v>11512.205919500002</v>
      </c>
      <c r="T1249" s="29">
        <f t="shared" si="86"/>
        <v>0</v>
      </c>
    </row>
    <row r="1250" spans="1:20" x14ac:dyDescent="0.3">
      <c r="A1250" s="28" t="s">
        <v>350</v>
      </c>
      <c r="B1250" s="4" t="s">
        <v>240</v>
      </c>
      <c r="C1250" s="4" t="s">
        <v>241</v>
      </c>
      <c r="D1250" s="4" t="s">
        <v>2071</v>
      </c>
      <c r="E1250" s="4" t="s">
        <v>3020</v>
      </c>
      <c r="F1250" s="22" t="s">
        <v>2925</v>
      </c>
      <c r="G1250" s="4" t="s">
        <v>162</v>
      </c>
      <c r="H1250" s="4" t="s">
        <v>54</v>
      </c>
      <c r="I1250" s="4" t="s">
        <v>165</v>
      </c>
      <c r="J1250" s="4" t="s">
        <v>163</v>
      </c>
      <c r="K1250" s="4" t="s">
        <v>142</v>
      </c>
      <c r="L1250" s="4" t="s">
        <v>143</v>
      </c>
      <c r="M1250" s="4" t="s">
        <v>3030</v>
      </c>
      <c r="N1250" s="4" t="s">
        <v>3030</v>
      </c>
      <c r="O1250" s="4">
        <v>7</v>
      </c>
      <c r="P1250" s="5">
        <v>25282</v>
      </c>
      <c r="Q1250" s="6">
        <f t="shared" si="85"/>
        <v>13431.083989700001</v>
      </c>
      <c r="R1250" s="7">
        <f>Q1250*0.44</f>
        <v>5909.6769554680004</v>
      </c>
      <c r="S1250" s="5">
        <v>0</v>
      </c>
      <c r="T1250" s="29">
        <f t="shared" si="86"/>
        <v>7521.4070342320001</v>
      </c>
    </row>
    <row r="1251" spans="1:20" x14ac:dyDescent="0.3">
      <c r="A1251" s="28" t="s">
        <v>350</v>
      </c>
      <c r="B1251" s="4" t="s">
        <v>240</v>
      </c>
      <c r="C1251" s="4" t="s">
        <v>241</v>
      </c>
      <c r="D1251" s="4" t="s">
        <v>2071</v>
      </c>
      <c r="E1251" s="4" t="s">
        <v>3020</v>
      </c>
      <c r="F1251" s="22" t="s">
        <v>2598</v>
      </c>
      <c r="G1251" s="4" t="s">
        <v>1045</v>
      </c>
      <c r="H1251" s="4" t="s">
        <v>54</v>
      </c>
      <c r="I1251" s="4" t="s">
        <v>240</v>
      </c>
      <c r="J1251" s="4" t="s">
        <v>241</v>
      </c>
      <c r="K1251" s="4" t="s">
        <v>2071</v>
      </c>
      <c r="L1251" s="4" t="s">
        <v>3020</v>
      </c>
      <c r="M1251" s="4" t="s">
        <v>995</v>
      </c>
      <c r="N1251" s="4" t="s">
        <v>3027</v>
      </c>
      <c r="O1251" s="4">
        <v>1</v>
      </c>
      <c r="P1251" s="5">
        <v>3611</v>
      </c>
      <c r="Q1251" s="6">
        <f t="shared" si="85"/>
        <v>1918.3468193500003</v>
      </c>
      <c r="R1251" s="7">
        <v>0</v>
      </c>
      <c r="S1251" s="7">
        <f>Q1251-R1251</f>
        <v>1918.3468193500003</v>
      </c>
      <c r="T1251" s="29">
        <f t="shared" si="86"/>
        <v>0</v>
      </c>
    </row>
    <row r="1252" spans="1:20" x14ac:dyDescent="0.3">
      <c r="A1252" s="28" t="s">
        <v>350</v>
      </c>
      <c r="B1252" s="4" t="s">
        <v>240</v>
      </c>
      <c r="C1252" s="4" t="s">
        <v>241</v>
      </c>
      <c r="D1252" s="4" t="s">
        <v>2071</v>
      </c>
      <c r="E1252" s="4" t="s">
        <v>3020</v>
      </c>
      <c r="F1252" s="22" t="s">
        <v>2598</v>
      </c>
      <c r="G1252" s="4" t="s">
        <v>1045</v>
      </c>
      <c r="H1252" s="4" t="s">
        <v>54</v>
      </c>
      <c r="I1252" s="4" t="s">
        <v>192</v>
      </c>
      <c r="J1252" s="4" t="s">
        <v>190</v>
      </c>
      <c r="K1252" s="4" t="s">
        <v>995</v>
      </c>
      <c r="L1252" s="4" t="s">
        <v>3037</v>
      </c>
      <c r="M1252" s="4" t="s">
        <v>3030</v>
      </c>
      <c r="N1252" s="4" t="s">
        <v>3030</v>
      </c>
      <c r="O1252" s="4">
        <v>2</v>
      </c>
      <c r="P1252" s="5">
        <v>7225</v>
      </c>
      <c r="Q1252" s="6">
        <f t="shared" si="85"/>
        <v>3838.2873912500004</v>
      </c>
      <c r="R1252" s="7">
        <f>Q1252*0.44</f>
        <v>1688.8464521500002</v>
      </c>
      <c r="S1252" s="5">
        <v>0</v>
      </c>
      <c r="T1252" s="29">
        <f t="shared" si="86"/>
        <v>2149.4409390999999</v>
      </c>
    </row>
    <row r="1253" spans="1:20" x14ac:dyDescent="0.3">
      <c r="A1253" s="28" t="s">
        <v>350</v>
      </c>
      <c r="B1253" s="4" t="s">
        <v>240</v>
      </c>
      <c r="C1253" s="4" t="s">
        <v>241</v>
      </c>
      <c r="D1253" s="4" t="s">
        <v>2071</v>
      </c>
      <c r="E1253" s="4" t="s">
        <v>3020</v>
      </c>
      <c r="F1253" s="22" t="s">
        <v>2908</v>
      </c>
      <c r="G1253" s="4" t="s">
        <v>1046</v>
      </c>
      <c r="H1253" s="4" t="s">
        <v>54</v>
      </c>
      <c r="I1253" s="4" t="s">
        <v>240</v>
      </c>
      <c r="J1253" s="4" t="s">
        <v>241</v>
      </c>
      <c r="K1253" s="4" t="s">
        <v>2071</v>
      </c>
      <c r="L1253" s="4" t="s">
        <v>3020</v>
      </c>
      <c r="M1253" s="4" t="s">
        <v>995</v>
      </c>
      <c r="N1253" s="4" t="s">
        <v>3027</v>
      </c>
      <c r="O1253" s="4">
        <v>1</v>
      </c>
      <c r="P1253" s="5">
        <v>3611</v>
      </c>
      <c r="Q1253" s="6">
        <f t="shared" si="85"/>
        <v>1918.3468193500003</v>
      </c>
      <c r="R1253" s="7">
        <v>0</v>
      </c>
      <c r="S1253" s="7">
        <f>Q1253-R1253</f>
        <v>1918.3468193500003</v>
      </c>
      <c r="T1253" s="29">
        <f t="shared" si="86"/>
        <v>0</v>
      </c>
    </row>
    <row r="1254" spans="1:20" x14ac:dyDescent="0.3">
      <c r="A1254" s="28" t="s">
        <v>350</v>
      </c>
      <c r="B1254" s="4" t="s">
        <v>240</v>
      </c>
      <c r="C1254" s="4" t="s">
        <v>241</v>
      </c>
      <c r="D1254" s="4" t="s">
        <v>2071</v>
      </c>
      <c r="E1254" s="4" t="s">
        <v>3020</v>
      </c>
      <c r="F1254" s="22" t="s">
        <v>2908</v>
      </c>
      <c r="G1254" s="4" t="s">
        <v>1046</v>
      </c>
      <c r="H1254" s="4" t="s">
        <v>54</v>
      </c>
      <c r="I1254" s="4" t="s">
        <v>192</v>
      </c>
      <c r="J1254" s="4" t="s">
        <v>190</v>
      </c>
      <c r="K1254" s="4" t="s">
        <v>995</v>
      </c>
      <c r="L1254" s="4" t="s">
        <v>3037</v>
      </c>
      <c r="M1254" s="4" t="s">
        <v>3030</v>
      </c>
      <c r="N1254" s="4" t="s">
        <v>3030</v>
      </c>
      <c r="O1254" s="4">
        <v>2</v>
      </c>
      <c r="P1254" s="5">
        <v>7225</v>
      </c>
      <c r="Q1254" s="6">
        <f t="shared" si="85"/>
        <v>3838.2873912500004</v>
      </c>
      <c r="R1254" s="7">
        <f>Q1254*0.44</f>
        <v>1688.8464521500002</v>
      </c>
      <c r="S1254" s="5">
        <v>0</v>
      </c>
      <c r="T1254" s="29">
        <f t="shared" si="86"/>
        <v>2149.4409390999999</v>
      </c>
    </row>
    <row r="1255" spans="1:20" x14ac:dyDescent="0.3">
      <c r="A1255" s="28" t="s">
        <v>350</v>
      </c>
      <c r="B1255" s="4" t="s">
        <v>240</v>
      </c>
      <c r="C1255" s="4" t="s">
        <v>241</v>
      </c>
      <c r="D1255" s="4" t="s">
        <v>2071</v>
      </c>
      <c r="E1255" s="4" t="s">
        <v>3020</v>
      </c>
      <c r="F1255" s="22" t="s">
        <v>2524</v>
      </c>
      <c r="G1255" s="4" t="s">
        <v>1042</v>
      </c>
      <c r="H1255" s="4" t="s">
        <v>54</v>
      </c>
      <c r="I1255" s="4" t="s">
        <v>240</v>
      </c>
      <c r="J1255" s="4" t="s">
        <v>241</v>
      </c>
      <c r="K1255" s="4" t="s">
        <v>2071</v>
      </c>
      <c r="L1255" s="4" t="s">
        <v>3020</v>
      </c>
      <c r="M1255" s="4" t="s">
        <v>995</v>
      </c>
      <c r="N1255" s="4" t="s">
        <v>3027</v>
      </c>
      <c r="O1255" s="4">
        <v>2</v>
      </c>
      <c r="P1255" s="5">
        <v>7225</v>
      </c>
      <c r="Q1255" s="6">
        <f t="shared" si="85"/>
        <v>3838.2873912500004</v>
      </c>
      <c r="R1255" s="7">
        <v>0</v>
      </c>
      <c r="S1255" s="7">
        <f>Q1255-R1255</f>
        <v>3838.2873912500004</v>
      </c>
      <c r="T1255" s="29">
        <f t="shared" si="86"/>
        <v>0</v>
      </c>
    </row>
    <row r="1256" spans="1:20" x14ac:dyDescent="0.3">
      <c r="A1256" s="28" t="s">
        <v>350</v>
      </c>
      <c r="B1256" s="4" t="s">
        <v>240</v>
      </c>
      <c r="C1256" s="4" t="s">
        <v>241</v>
      </c>
      <c r="D1256" s="4" t="s">
        <v>2071</v>
      </c>
      <c r="E1256" s="4" t="s">
        <v>3020</v>
      </c>
      <c r="F1256" s="22" t="s">
        <v>2524</v>
      </c>
      <c r="G1256" s="4" t="s">
        <v>1042</v>
      </c>
      <c r="H1256" s="4" t="s">
        <v>54</v>
      </c>
      <c r="I1256" s="4" t="s">
        <v>192</v>
      </c>
      <c r="J1256" s="4" t="s">
        <v>190</v>
      </c>
      <c r="K1256" s="4" t="s">
        <v>995</v>
      </c>
      <c r="L1256" s="4" t="s">
        <v>3037</v>
      </c>
      <c r="M1256" s="4" t="s">
        <v>3030</v>
      </c>
      <c r="N1256" s="4" t="s">
        <v>3030</v>
      </c>
      <c r="O1256" s="4">
        <v>2</v>
      </c>
      <c r="P1256" s="5">
        <v>7225</v>
      </c>
      <c r="Q1256" s="6">
        <f t="shared" si="85"/>
        <v>3838.2873912500004</v>
      </c>
      <c r="R1256" s="7">
        <f>Q1256*0.44</f>
        <v>1688.8464521500002</v>
      </c>
      <c r="S1256" s="5">
        <v>0</v>
      </c>
      <c r="T1256" s="29">
        <f t="shared" si="86"/>
        <v>2149.4409390999999</v>
      </c>
    </row>
    <row r="1257" spans="1:20" x14ac:dyDescent="0.3">
      <c r="A1257" s="28" t="s">
        <v>350</v>
      </c>
      <c r="B1257" s="4" t="s">
        <v>240</v>
      </c>
      <c r="C1257" s="4" t="s">
        <v>241</v>
      </c>
      <c r="D1257" s="4" t="s">
        <v>2071</v>
      </c>
      <c r="E1257" s="4" t="s">
        <v>3020</v>
      </c>
      <c r="F1257" s="22" t="s">
        <v>2503</v>
      </c>
      <c r="G1257" s="4" t="s">
        <v>166</v>
      </c>
      <c r="H1257" s="4" t="s">
        <v>10</v>
      </c>
      <c r="I1257" s="4" t="s">
        <v>240</v>
      </c>
      <c r="J1257" s="4" t="s">
        <v>241</v>
      </c>
      <c r="K1257" s="4" t="s">
        <v>2071</v>
      </c>
      <c r="L1257" s="4" t="s">
        <v>3020</v>
      </c>
      <c r="M1257" s="4" t="s">
        <v>142</v>
      </c>
      <c r="N1257" s="4" t="s">
        <v>178</v>
      </c>
      <c r="O1257" s="4">
        <v>45</v>
      </c>
      <c r="P1257" s="5">
        <v>162535</v>
      </c>
      <c r="Q1257" s="6">
        <f t="shared" si="85"/>
        <v>86346.856904750006</v>
      </c>
      <c r="R1257" s="7">
        <v>0</v>
      </c>
      <c r="S1257" s="7">
        <f>Q1257-R1257</f>
        <v>86346.856904750006</v>
      </c>
      <c r="T1257" s="29">
        <f t="shared" si="86"/>
        <v>0</v>
      </c>
    </row>
    <row r="1258" spans="1:20" x14ac:dyDescent="0.3">
      <c r="A1258" s="28" t="s">
        <v>350</v>
      </c>
      <c r="B1258" s="4" t="s">
        <v>240</v>
      </c>
      <c r="C1258" s="4" t="s">
        <v>241</v>
      </c>
      <c r="D1258" s="4" t="s">
        <v>2071</v>
      </c>
      <c r="E1258" s="4" t="s">
        <v>3020</v>
      </c>
      <c r="F1258" s="22" t="s">
        <v>2503</v>
      </c>
      <c r="G1258" s="4" t="s">
        <v>166</v>
      </c>
      <c r="H1258" s="4" t="s">
        <v>10</v>
      </c>
      <c r="I1258" s="4" t="s">
        <v>165</v>
      </c>
      <c r="J1258" s="4" t="s">
        <v>163</v>
      </c>
      <c r="K1258" s="4" t="s">
        <v>142</v>
      </c>
      <c r="L1258" s="4" t="s">
        <v>143</v>
      </c>
      <c r="M1258" s="4" t="s">
        <v>3030</v>
      </c>
      <c r="N1258" s="4" t="s">
        <v>3030</v>
      </c>
      <c r="O1258" s="4">
        <v>10</v>
      </c>
      <c r="P1258" s="5">
        <v>36119</v>
      </c>
      <c r="Q1258" s="6">
        <f t="shared" si="85"/>
        <v>19188.249451150001</v>
      </c>
      <c r="R1258" s="7">
        <f>Q1258*0.44</f>
        <v>8442.8297585060009</v>
      </c>
      <c r="S1258" s="5">
        <v>0</v>
      </c>
      <c r="T1258" s="29">
        <f t="shared" si="86"/>
        <v>10745.419692644</v>
      </c>
    </row>
    <row r="1259" spans="1:20" x14ac:dyDescent="0.3">
      <c r="A1259" s="28" t="s">
        <v>350</v>
      </c>
      <c r="B1259" s="4" t="s">
        <v>240</v>
      </c>
      <c r="C1259" s="4" t="s">
        <v>241</v>
      </c>
      <c r="D1259" s="4" t="s">
        <v>2071</v>
      </c>
      <c r="E1259" s="4" t="s">
        <v>3020</v>
      </c>
      <c r="F1259" s="22" t="s">
        <v>2844</v>
      </c>
      <c r="G1259" s="4" t="s">
        <v>1044</v>
      </c>
      <c r="H1259" s="4" t="s">
        <v>54</v>
      </c>
      <c r="I1259" s="4" t="s">
        <v>240</v>
      </c>
      <c r="J1259" s="4" t="s">
        <v>241</v>
      </c>
      <c r="K1259" s="4" t="s">
        <v>2071</v>
      </c>
      <c r="L1259" s="4" t="s">
        <v>3020</v>
      </c>
      <c r="M1259" s="4" t="s">
        <v>995</v>
      </c>
      <c r="N1259" s="4" t="s">
        <v>3027</v>
      </c>
      <c r="O1259" s="4">
        <v>1</v>
      </c>
      <c r="P1259" s="5">
        <v>3611</v>
      </c>
      <c r="Q1259" s="6">
        <f t="shared" si="85"/>
        <v>1918.3468193500003</v>
      </c>
      <c r="R1259" s="7">
        <v>0</v>
      </c>
      <c r="S1259" s="7">
        <f>Q1259-R1259</f>
        <v>1918.3468193500003</v>
      </c>
      <c r="T1259" s="29">
        <f t="shared" si="86"/>
        <v>0</v>
      </c>
    </row>
    <row r="1260" spans="1:20" x14ac:dyDescent="0.3">
      <c r="A1260" s="28" t="s">
        <v>350</v>
      </c>
      <c r="B1260" s="4" t="s">
        <v>240</v>
      </c>
      <c r="C1260" s="4" t="s">
        <v>241</v>
      </c>
      <c r="D1260" s="4" t="s">
        <v>2071</v>
      </c>
      <c r="E1260" s="4" t="s">
        <v>3020</v>
      </c>
      <c r="F1260" s="22" t="s">
        <v>2844</v>
      </c>
      <c r="G1260" s="4" t="s">
        <v>1044</v>
      </c>
      <c r="H1260" s="4" t="s">
        <v>54</v>
      </c>
      <c r="I1260" s="4" t="s">
        <v>192</v>
      </c>
      <c r="J1260" s="4" t="s">
        <v>190</v>
      </c>
      <c r="K1260" s="4" t="s">
        <v>995</v>
      </c>
      <c r="L1260" s="4" t="s">
        <v>3037</v>
      </c>
      <c r="M1260" s="4" t="s">
        <v>3030</v>
      </c>
      <c r="N1260" s="4" t="s">
        <v>3030</v>
      </c>
      <c r="O1260" s="4">
        <v>2</v>
      </c>
      <c r="P1260" s="5">
        <v>7225</v>
      </c>
      <c r="Q1260" s="6">
        <f t="shared" si="85"/>
        <v>3838.2873912500004</v>
      </c>
      <c r="R1260" s="7">
        <f>Q1260*0.44</f>
        <v>1688.8464521500002</v>
      </c>
      <c r="S1260" s="5">
        <v>0</v>
      </c>
      <c r="T1260" s="29">
        <f t="shared" si="86"/>
        <v>2149.4409390999999</v>
      </c>
    </row>
    <row r="1261" spans="1:20" x14ac:dyDescent="0.3">
      <c r="A1261" s="28" t="s">
        <v>350</v>
      </c>
      <c r="B1261" s="4" t="s">
        <v>240</v>
      </c>
      <c r="C1261" s="4" t="s">
        <v>241</v>
      </c>
      <c r="D1261" s="4" t="s">
        <v>2071</v>
      </c>
      <c r="E1261" s="4" t="s">
        <v>3020</v>
      </c>
      <c r="F1261" s="22" t="s">
        <v>2800</v>
      </c>
      <c r="G1261" s="4" t="s">
        <v>168</v>
      </c>
      <c r="H1261" s="4" t="s">
        <v>54</v>
      </c>
      <c r="I1261" s="4" t="s">
        <v>240</v>
      </c>
      <c r="J1261" s="4" t="s">
        <v>241</v>
      </c>
      <c r="K1261" s="4" t="s">
        <v>2071</v>
      </c>
      <c r="L1261" s="4" t="s">
        <v>3020</v>
      </c>
      <c r="M1261" s="4" t="s">
        <v>142</v>
      </c>
      <c r="N1261" s="4" t="s">
        <v>178</v>
      </c>
      <c r="O1261" s="4">
        <v>2</v>
      </c>
      <c r="P1261" s="5">
        <v>7225</v>
      </c>
      <c r="Q1261" s="6">
        <f t="shared" si="85"/>
        <v>3838.2873912500004</v>
      </c>
      <c r="R1261" s="7">
        <v>0</v>
      </c>
      <c r="S1261" s="7">
        <f>Q1261-R1261</f>
        <v>3838.2873912500004</v>
      </c>
      <c r="T1261" s="29">
        <f t="shared" si="86"/>
        <v>0</v>
      </c>
    </row>
    <row r="1262" spans="1:20" x14ac:dyDescent="0.3">
      <c r="A1262" s="28" t="s">
        <v>350</v>
      </c>
      <c r="B1262" s="4" t="s">
        <v>240</v>
      </c>
      <c r="C1262" s="4" t="s">
        <v>241</v>
      </c>
      <c r="D1262" s="4" t="s">
        <v>2071</v>
      </c>
      <c r="E1262" s="4" t="s">
        <v>3020</v>
      </c>
      <c r="F1262" s="22" t="s">
        <v>2800</v>
      </c>
      <c r="G1262" s="4" t="s">
        <v>168</v>
      </c>
      <c r="H1262" s="4" t="s">
        <v>54</v>
      </c>
      <c r="I1262" s="4" t="s">
        <v>165</v>
      </c>
      <c r="J1262" s="4" t="s">
        <v>163</v>
      </c>
      <c r="K1262" s="4" t="s">
        <v>142</v>
      </c>
      <c r="L1262" s="4" t="s">
        <v>143</v>
      </c>
      <c r="M1262" s="4" t="s">
        <v>3030</v>
      </c>
      <c r="N1262" s="4" t="s">
        <v>3030</v>
      </c>
      <c r="O1262" s="4">
        <v>1</v>
      </c>
      <c r="P1262" s="5">
        <v>3611</v>
      </c>
      <c r="Q1262" s="6">
        <f t="shared" si="85"/>
        <v>1918.3468193500003</v>
      </c>
      <c r="R1262" s="7">
        <f>Q1262*0.44</f>
        <v>844.0726005140001</v>
      </c>
      <c r="S1262" s="5">
        <v>0</v>
      </c>
      <c r="T1262" s="29">
        <f t="shared" si="86"/>
        <v>1074.2742188360003</v>
      </c>
    </row>
    <row r="1263" spans="1:20" x14ac:dyDescent="0.3">
      <c r="A1263" s="28" t="s">
        <v>1377</v>
      </c>
      <c r="B1263" s="4" t="s">
        <v>498</v>
      </c>
      <c r="C1263" s="4" t="s">
        <v>147</v>
      </c>
      <c r="D1263" s="4" t="s">
        <v>1316</v>
      </c>
      <c r="E1263" s="4" t="s">
        <v>150</v>
      </c>
      <c r="F1263" s="22" t="s">
        <v>2685</v>
      </c>
      <c r="G1263" s="4" t="s">
        <v>1376</v>
      </c>
      <c r="H1263" s="4" t="s">
        <v>10</v>
      </c>
      <c r="I1263" s="4" t="s">
        <v>498</v>
      </c>
      <c r="J1263" s="4" t="s">
        <v>147</v>
      </c>
      <c r="K1263" s="4" t="s">
        <v>1316</v>
      </c>
      <c r="L1263" s="4" t="s">
        <v>150</v>
      </c>
      <c r="M1263" s="4" t="s">
        <v>3030</v>
      </c>
      <c r="N1263" s="4" t="s">
        <v>3030</v>
      </c>
      <c r="O1263" s="4">
        <v>100</v>
      </c>
      <c r="P1263" s="5">
        <v>83240</v>
      </c>
      <c r="Q1263" s="6">
        <f t="shared" si="85"/>
        <v>44221.320754000008</v>
      </c>
      <c r="R1263" s="7">
        <f>Q1263*0.44</f>
        <v>19457.381131760005</v>
      </c>
      <c r="S1263" s="5">
        <v>0</v>
      </c>
      <c r="T1263" s="29">
        <f t="shared" si="86"/>
        <v>24763.939622240003</v>
      </c>
    </row>
    <row r="1264" spans="1:20" x14ac:dyDescent="0.3">
      <c r="A1264" s="28" t="s">
        <v>2335</v>
      </c>
      <c r="B1264" s="4" t="s">
        <v>2305</v>
      </c>
      <c r="C1264" s="4" t="s">
        <v>2306</v>
      </c>
      <c r="D1264" s="4" t="s">
        <v>2307</v>
      </c>
      <c r="E1264" s="4" t="s">
        <v>3034</v>
      </c>
      <c r="F1264" s="22" t="s">
        <v>3006</v>
      </c>
      <c r="G1264" s="4" t="s">
        <v>13</v>
      </c>
      <c r="H1264" s="4" t="s">
        <v>10</v>
      </c>
      <c r="I1264" s="4" t="s">
        <v>2305</v>
      </c>
      <c r="J1264" s="4" t="s">
        <v>2306</v>
      </c>
      <c r="K1264" s="4" t="s">
        <v>2307</v>
      </c>
      <c r="L1264" s="4" t="s">
        <v>3034</v>
      </c>
      <c r="M1264" s="4" t="s">
        <v>3030</v>
      </c>
      <c r="N1264" s="4" t="s">
        <v>3030</v>
      </c>
      <c r="O1264" s="4">
        <v>100</v>
      </c>
      <c r="P1264" s="5">
        <v>0</v>
      </c>
      <c r="Q1264" s="6">
        <f t="shared" si="85"/>
        <v>0</v>
      </c>
      <c r="R1264" s="7">
        <f>Q1264*0.44</f>
        <v>0</v>
      </c>
      <c r="S1264" s="5">
        <v>0</v>
      </c>
      <c r="T1264" s="29">
        <f t="shared" si="86"/>
        <v>0</v>
      </c>
    </row>
    <row r="1265" spans="1:20" x14ac:dyDescent="0.3">
      <c r="A1265" s="28" t="s">
        <v>1606</v>
      </c>
      <c r="B1265" s="4" t="s">
        <v>82</v>
      </c>
      <c r="C1265" s="4" t="s">
        <v>83</v>
      </c>
      <c r="D1265" s="4" t="s">
        <v>2071</v>
      </c>
      <c r="E1265" s="4" t="s">
        <v>3020</v>
      </c>
      <c r="F1265" s="22" t="s">
        <v>2728</v>
      </c>
      <c r="G1265" s="4" t="s">
        <v>79</v>
      </c>
      <c r="H1265" s="4" t="s">
        <v>10</v>
      </c>
      <c r="I1265" s="4" t="s">
        <v>161</v>
      </c>
      <c r="J1265" s="4" t="s">
        <v>80</v>
      </c>
      <c r="K1265" s="4" t="s">
        <v>1316</v>
      </c>
      <c r="L1265" s="4" t="s">
        <v>150</v>
      </c>
      <c r="M1265" s="4" t="s">
        <v>3030</v>
      </c>
      <c r="N1265" s="4" t="s">
        <v>3030</v>
      </c>
      <c r="O1265" s="4">
        <v>50</v>
      </c>
      <c r="P1265" s="5">
        <v>2081</v>
      </c>
      <c r="Q1265" s="6">
        <f t="shared" si="85"/>
        <v>1105.5330188500002</v>
      </c>
      <c r="R1265" s="7">
        <f>Q1265*0.44</f>
        <v>486.43452829400007</v>
      </c>
      <c r="S1265" s="5">
        <v>0</v>
      </c>
      <c r="T1265" s="29">
        <f t="shared" si="86"/>
        <v>619.09849055600012</v>
      </c>
    </row>
    <row r="1266" spans="1:20" x14ac:dyDescent="0.3">
      <c r="A1266" s="28" t="s">
        <v>1606</v>
      </c>
      <c r="B1266" s="4" t="s">
        <v>82</v>
      </c>
      <c r="C1266" s="4" t="s">
        <v>83</v>
      </c>
      <c r="D1266" s="4" t="s">
        <v>2071</v>
      </c>
      <c r="E1266" s="4" t="s">
        <v>3020</v>
      </c>
      <c r="F1266" s="22" t="s">
        <v>2728</v>
      </c>
      <c r="G1266" s="4" t="s">
        <v>79</v>
      </c>
      <c r="H1266" s="4" t="s">
        <v>10</v>
      </c>
      <c r="I1266" s="4" t="s">
        <v>82</v>
      </c>
      <c r="J1266" s="4" t="s">
        <v>83</v>
      </c>
      <c r="K1266" s="4" t="s">
        <v>2071</v>
      </c>
      <c r="L1266" s="4" t="s">
        <v>3020</v>
      </c>
      <c r="M1266" s="4" t="s">
        <v>1316</v>
      </c>
      <c r="N1266" s="4" t="s">
        <v>150</v>
      </c>
      <c r="O1266" s="4">
        <v>50</v>
      </c>
      <c r="P1266" s="5">
        <v>2081</v>
      </c>
      <c r="Q1266" s="6">
        <f t="shared" si="85"/>
        <v>1105.5330188500002</v>
      </c>
      <c r="R1266" s="7">
        <v>0</v>
      </c>
      <c r="S1266" s="7">
        <f>Q1266-R1266</f>
        <v>1105.5330188500002</v>
      </c>
      <c r="T1266" s="29">
        <f t="shared" si="86"/>
        <v>0</v>
      </c>
    </row>
    <row r="1267" spans="1:20" x14ac:dyDescent="0.3">
      <c r="A1267" s="28" t="s">
        <v>1178</v>
      </c>
      <c r="B1267" s="4" t="s">
        <v>192</v>
      </c>
      <c r="C1267" s="4" t="s">
        <v>190</v>
      </c>
      <c r="D1267" s="4" t="s">
        <v>995</v>
      </c>
      <c r="E1267" s="4" t="s">
        <v>3037</v>
      </c>
      <c r="F1267" s="22" t="s">
        <v>2729</v>
      </c>
      <c r="G1267" s="4" t="s">
        <v>1179</v>
      </c>
      <c r="H1267" s="4" t="s">
        <v>54</v>
      </c>
      <c r="I1267" s="4" t="s">
        <v>192</v>
      </c>
      <c r="J1267" s="4" t="s">
        <v>190</v>
      </c>
      <c r="K1267" s="4" t="s">
        <v>995</v>
      </c>
      <c r="L1267" s="4" t="s">
        <v>3037</v>
      </c>
      <c r="M1267" s="4" t="s">
        <v>3030</v>
      </c>
      <c r="N1267" s="4" t="s">
        <v>3030</v>
      </c>
      <c r="O1267" s="4">
        <v>5</v>
      </c>
      <c r="P1267" s="5">
        <v>5223</v>
      </c>
      <c r="Q1267" s="6">
        <f t="shared" si="85"/>
        <v>2774.7231895500004</v>
      </c>
      <c r="R1267" s="7">
        <f>Q1267*0.44</f>
        <v>1220.8782034020003</v>
      </c>
      <c r="S1267" s="5">
        <v>0</v>
      </c>
      <c r="T1267" s="29">
        <f t="shared" si="86"/>
        <v>1553.8449861480001</v>
      </c>
    </row>
    <row r="1268" spans="1:20" x14ac:dyDescent="0.3">
      <c r="A1268" s="28" t="s">
        <v>1178</v>
      </c>
      <c r="B1268" s="4" t="s">
        <v>192</v>
      </c>
      <c r="C1268" s="4" t="s">
        <v>190</v>
      </c>
      <c r="D1268" s="4" t="s">
        <v>995</v>
      </c>
      <c r="E1268" s="4" t="s">
        <v>3037</v>
      </c>
      <c r="F1268" s="22" t="s">
        <v>2889</v>
      </c>
      <c r="G1268" s="4" t="s">
        <v>1001</v>
      </c>
      <c r="H1268" s="4" t="s">
        <v>54</v>
      </c>
      <c r="I1268" s="4" t="s">
        <v>192</v>
      </c>
      <c r="J1268" s="4" t="s">
        <v>190</v>
      </c>
      <c r="K1268" s="4" t="s">
        <v>995</v>
      </c>
      <c r="L1268" s="4" t="s">
        <v>3037</v>
      </c>
      <c r="M1268" s="4" t="s">
        <v>3030</v>
      </c>
      <c r="N1268" s="4" t="s">
        <v>3030</v>
      </c>
      <c r="O1268" s="4">
        <v>2</v>
      </c>
      <c r="P1268" s="5">
        <v>2091</v>
      </c>
      <c r="Q1268" s="6">
        <f t="shared" si="85"/>
        <v>1110.8455273500001</v>
      </c>
      <c r="R1268" s="7">
        <f>Q1268*0.44</f>
        <v>488.77203203400006</v>
      </c>
      <c r="S1268" s="5">
        <v>0</v>
      </c>
      <c r="T1268" s="29">
        <f t="shared" si="86"/>
        <v>622.07349531600005</v>
      </c>
    </row>
    <row r="1269" spans="1:20" x14ac:dyDescent="0.3">
      <c r="A1269" s="28" t="s">
        <v>1178</v>
      </c>
      <c r="B1269" s="4" t="s">
        <v>192</v>
      </c>
      <c r="C1269" s="4" t="s">
        <v>190</v>
      </c>
      <c r="D1269" s="4" t="s">
        <v>995</v>
      </c>
      <c r="E1269" s="4" t="s">
        <v>3037</v>
      </c>
      <c r="F1269" s="22" t="s">
        <v>2889</v>
      </c>
      <c r="G1269" s="4" t="s">
        <v>1001</v>
      </c>
      <c r="H1269" s="4" t="s">
        <v>54</v>
      </c>
      <c r="I1269" s="4" t="s">
        <v>82</v>
      </c>
      <c r="J1269" s="4" t="s">
        <v>83</v>
      </c>
      <c r="K1269" s="4" t="s">
        <v>2071</v>
      </c>
      <c r="L1269" s="4" t="s">
        <v>3020</v>
      </c>
      <c r="M1269" s="4" t="s">
        <v>995</v>
      </c>
      <c r="N1269" s="4" t="s">
        <v>3027</v>
      </c>
      <c r="O1269" s="4">
        <v>8</v>
      </c>
      <c r="P1269" s="5">
        <v>8357</v>
      </c>
      <c r="Q1269" s="6">
        <f t="shared" si="85"/>
        <v>4439.6633534500006</v>
      </c>
      <c r="R1269" s="7">
        <v>0</v>
      </c>
      <c r="S1269" s="7">
        <f>Q1269-R1269</f>
        <v>4439.6633534500006</v>
      </c>
      <c r="T1269" s="29">
        <f t="shared" si="86"/>
        <v>0</v>
      </c>
    </row>
    <row r="1270" spans="1:20" x14ac:dyDescent="0.3">
      <c r="A1270" s="28" t="s">
        <v>1178</v>
      </c>
      <c r="B1270" s="4" t="s">
        <v>192</v>
      </c>
      <c r="C1270" s="4" t="s">
        <v>190</v>
      </c>
      <c r="D1270" s="4" t="s">
        <v>995</v>
      </c>
      <c r="E1270" s="4" t="s">
        <v>3037</v>
      </c>
      <c r="F1270" s="22" t="s">
        <v>2553</v>
      </c>
      <c r="G1270" s="4" t="s">
        <v>1051</v>
      </c>
      <c r="H1270" s="4" t="s">
        <v>10</v>
      </c>
      <c r="I1270" s="4" t="s">
        <v>192</v>
      </c>
      <c r="J1270" s="4" t="s">
        <v>190</v>
      </c>
      <c r="K1270" s="4" t="s">
        <v>995</v>
      </c>
      <c r="L1270" s="4" t="s">
        <v>3037</v>
      </c>
      <c r="M1270" s="4" t="s">
        <v>3030</v>
      </c>
      <c r="N1270" s="4" t="s">
        <v>3030</v>
      </c>
      <c r="O1270" s="4">
        <v>37.5</v>
      </c>
      <c r="P1270" s="5">
        <v>39166</v>
      </c>
      <c r="Q1270" s="6">
        <f t="shared" si="85"/>
        <v>20806.9707911</v>
      </c>
      <c r="R1270" s="7">
        <f>Q1270*0.44</f>
        <v>9155.067148084001</v>
      </c>
      <c r="S1270" s="5">
        <v>0</v>
      </c>
      <c r="T1270" s="29">
        <f t="shared" si="86"/>
        <v>11651.903643015999</v>
      </c>
    </row>
    <row r="1271" spans="1:20" x14ac:dyDescent="0.3">
      <c r="A1271" s="28" t="s">
        <v>1178</v>
      </c>
      <c r="B1271" s="4" t="s">
        <v>192</v>
      </c>
      <c r="C1271" s="4" t="s">
        <v>190</v>
      </c>
      <c r="D1271" s="4" t="s">
        <v>995</v>
      </c>
      <c r="E1271" s="4" t="s">
        <v>3037</v>
      </c>
      <c r="F1271" s="22" t="s">
        <v>2553</v>
      </c>
      <c r="G1271" s="4" t="s">
        <v>1051</v>
      </c>
      <c r="H1271" s="4" t="s">
        <v>10</v>
      </c>
      <c r="I1271" s="4" t="s">
        <v>82</v>
      </c>
      <c r="J1271" s="4" t="s">
        <v>83</v>
      </c>
      <c r="K1271" s="4" t="s">
        <v>2071</v>
      </c>
      <c r="L1271" s="4" t="s">
        <v>3020</v>
      </c>
      <c r="M1271" s="4" t="s">
        <v>995</v>
      </c>
      <c r="N1271" s="4" t="s">
        <v>3027</v>
      </c>
      <c r="O1271" s="4">
        <v>37.5</v>
      </c>
      <c r="P1271" s="5">
        <v>39166</v>
      </c>
      <c r="Q1271" s="6">
        <f t="shared" si="85"/>
        <v>20806.9707911</v>
      </c>
      <c r="R1271" s="7">
        <v>0</v>
      </c>
      <c r="S1271" s="7">
        <f>Q1271-R1271</f>
        <v>20806.9707911</v>
      </c>
      <c r="T1271" s="29">
        <f t="shared" si="86"/>
        <v>0</v>
      </c>
    </row>
    <row r="1272" spans="1:20" x14ac:dyDescent="0.3">
      <c r="A1272" s="28" t="s">
        <v>1178</v>
      </c>
      <c r="B1272" s="4" t="s">
        <v>192</v>
      </c>
      <c r="C1272" s="4" t="s">
        <v>190</v>
      </c>
      <c r="D1272" s="4" t="s">
        <v>995</v>
      </c>
      <c r="E1272" s="4" t="s">
        <v>3037</v>
      </c>
      <c r="F1272" s="22" t="s">
        <v>2804</v>
      </c>
      <c r="G1272" s="4" t="s">
        <v>2152</v>
      </c>
      <c r="H1272" s="4" t="s">
        <v>54</v>
      </c>
      <c r="I1272" s="4" t="s">
        <v>2107</v>
      </c>
      <c r="J1272" s="4" t="s">
        <v>272</v>
      </c>
      <c r="K1272" s="4" t="s">
        <v>2101</v>
      </c>
      <c r="L1272" s="4" t="s">
        <v>272</v>
      </c>
      <c r="M1272" s="4" t="s">
        <v>3030</v>
      </c>
      <c r="N1272" s="4" t="s">
        <v>3030</v>
      </c>
      <c r="O1272" s="4">
        <v>10</v>
      </c>
      <c r="P1272" s="5">
        <v>10444</v>
      </c>
      <c r="Q1272" s="6">
        <f t="shared" si="85"/>
        <v>5548.3838774000005</v>
      </c>
      <c r="R1272" s="7">
        <f t="shared" ref="R1272:R1289" si="87">Q1272*0.44</f>
        <v>2441.2889060560001</v>
      </c>
      <c r="S1272" s="5">
        <v>0</v>
      </c>
      <c r="T1272" s="29">
        <f t="shared" si="86"/>
        <v>3107.0949713440004</v>
      </c>
    </row>
    <row r="1273" spans="1:20" x14ac:dyDescent="0.3">
      <c r="A1273" s="28" t="s">
        <v>2151</v>
      </c>
      <c r="B1273" s="4" t="s">
        <v>2099</v>
      </c>
      <c r="C1273" s="4" t="s">
        <v>2100</v>
      </c>
      <c r="D1273" s="4" t="s">
        <v>2101</v>
      </c>
      <c r="E1273" s="4" t="s">
        <v>272</v>
      </c>
      <c r="F1273" s="22" t="s">
        <v>2448</v>
      </c>
      <c r="G1273" s="4" t="s">
        <v>2146</v>
      </c>
      <c r="H1273" s="4" t="s">
        <v>10</v>
      </c>
      <c r="I1273" s="4" t="s">
        <v>2107</v>
      </c>
      <c r="J1273" s="4" t="s">
        <v>272</v>
      </c>
      <c r="K1273" s="4" t="s">
        <v>2101</v>
      </c>
      <c r="L1273" s="4" t="s">
        <v>272</v>
      </c>
      <c r="M1273" s="4" t="s">
        <v>3030</v>
      </c>
      <c r="N1273" s="4" t="s">
        <v>3030</v>
      </c>
      <c r="O1273" s="4">
        <v>0</v>
      </c>
      <c r="P1273" s="5">
        <v>0</v>
      </c>
      <c r="Q1273" s="6">
        <f t="shared" si="85"/>
        <v>0</v>
      </c>
      <c r="R1273" s="7">
        <f t="shared" si="87"/>
        <v>0</v>
      </c>
      <c r="S1273" s="5">
        <v>0</v>
      </c>
      <c r="T1273" s="29">
        <f t="shared" si="86"/>
        <v>0</v>
      </c>
    </row>
    <row r="1274" spans="1:20" x14ac:dyDescent="0.3">
      <c r="A1274" s="28" t="s">
        <v>2151</v>
      </c>
      <c r="B1274" s="4" t="s">
        <v>2099</v>
      </c>
      <c r="C1274" s="4" t="s">
        <v>2100</v>
      </c>
      <c r="D1274" s="4" t="s">
        <v>2101</v>
      </c>
      <c r="E1274" s="4" t="s">
        <v>272</v>
      </c>
      <c r="F1274" s="22" t="s">
        <v>2448</v>
      </c>
      <c r="G1274" s="4" t="s">
        <v>2146</v>
      </c>
      <c r="H1274" s="4" t="s">
        <v>10</v>
      </c>
      <c r="I1274" s="4" t="s">
        <v>2099</v>
      </c>
      <c r="J1274" s="4" t="s">
        <v>2100</v>
      </c>
      <c r="K1274" s="4" t="s">
        <v>2101</v>
      </c>
      <c r="L1274" s="4" t="s">
        <v>272</v>
      </c>
      <c r="M1274" s="4" t="s">
        <v>3030</v>
      </c>
      <c r="N1274" s="4" t="s">
        <v>3030</v>
      </c>
      <c r="O1274" s="4">
        <v>100</v>
      </c>
      <c r="P1274" s="5">
        <v>149</v>
      </c>
      <c r="Q1274" s="6">
        <f t="shared" si="85"/>
        <v>79.156376650000013</v>
      </c>
      <c r="R1274" s="7">
        <f t="shared" si="87"/>
        <v>34.828805726000006</v>
      </c>
      <c r="S1274" s="5">
        <v>0</v>
      </c>
      <c r="T1274" s="29">
        <f t="shared" si="86"/>
        <v>44.327570924000007</v>
      </c>
    </row>
    <row r="1275" spans="1:20" x14ac:dyDescent="0.3">
      <c r="A1275" s="28" t="s">
        <v>797</v>
      </c>
      <c r="B1275" s="4" t="s">
        <v>32</v>
      </c>
      <c r="C1275" s="4" t="s">
        <v>30</v>
      </c>
      <c r="D1275" s="4" t="s">
        <v>364</v>
      </c>
      <c r="E1275" s="4" t="s">
        <v>206</v>
      </c>
      <c r="F1275" s="22" t="s">
        <v>2682</v>
      </c>
      <c r="G1275" s="4" t="s">
        <v>388</v>
      </c>
      <c r="H1275" s="4" t="s">
        <v>28</v>
      </c>
      <c r="I1275" s="4" t="s">
        <v>32</v>
      </c>
      <c r="J1275" s="4" t="s">
        <v>30</v>
      </c>
      <c r="K1275" s="4" t="s">
        <v>364</v>
      </c>
      <c r="L1275" s="4" t="s">
        <v>206</v>
      </c>
      <c r="M1275" s="4" t="s">
        <v>3030</v>
      </c>
      <c r="N1275" s="4" t="s">
        <v>3030</v>
      </c>
      <c r="O1275" s="4">
        <v>10</v>
      </c>
      <c r="P1275" s="5">
        <v>1775</v>
      </c>
      <c r="Q1275" s="6">
        <f t="shared" si="85"/>
        <v>942.97025875000008</v>
      </c>
      <c r="R1275" s="7">
        <f t="shared" si="87"/>
        <v>414.90691385000002</v>
      </c>
      <c r="S1275" s="5">
        <v>0</v>
      </c>
      <c r="T1275" s="29">
        <f t="shared" si="86"/>
        <v>528.06334490000006</v>
      </c>
    </row>
    <row r="1276" spans="1:20" x14ac:dyDescent="0.3">
      <c r="A1276" s="28" t="s">
        <v>797</v>
      </c>
      <c r="B1276" s="4" t="s">
        <v>32</v>
      </c>
      <c r="C1276" s="4" t="s">
        <v>30</v>
      </c>
      <c r="D1276" s="4" t="s">
        <v>364</v>
      </c>
      <c r="E1276" s="4" t="s">
        <v>206</v>
      </c>
      <c r="F1276" s="22" t="s">
        <v>2682</v>
      </c>
      <c r="G1276" s="4" t="s">
        <v>388</v>
      </c>
      <c r="H1276" s="4" t="s">
        <v>28</v>
      </c>
      <c r="I1276" s="4" t="s">
        <v>16</v>
      </c>
      <c r="J1276" s="4" t="s">
        <v>561</v>
      </c>
      <c r="K1276" s="4" t="s">
        <v>364</v>
      </c>
      <c r="L1276" s="4" t="s">
        <v>206</v>
      </c>
      <c r="M1276" s="4" t="s">
        <v>3030</v>
      </c>
      <c r="N1276" s="4" t="s">
        <v>3030</v>
      </c>
      <c r="O1276" s="4">
        <v>3</v>
      </c>
      <c r="P1276" s="5">
        <v>532</v>
      </c>
      <c r="Q1276" s="6">
        <f t="shared" si="85"/>
        <v>282.62545220000004</v>
      </c>
      <c r="R1276" s="7">
        <f t="shared" si="87"/>
        <v>124.35519896800002</v>
      </c>
      <c r="S1276" s="5">
        <v>0</v>
      </c>
      <c r="T1276" s="29">
        <f t="shared" si="86"/>
        <v>158.27025323200002</v>
      </c>
    </row>
    <row r="1277" spans="1:20" x14ac:dyDescent="0.3">
      <c r="A1277" s="28" t="s">
        <v>797</v>
      </c>
      <c r="B1277" s="4" t="s">
        <v>32</v>
      </c>
      <c r="C1277" s="4" t="s">
        <v>30</v>
      </c>
      <c r="D1277" s="4" t="s">
        <v>364</v>
      </c>
      <c r="E1277" s="4" t="s">
        <v>206</v>
      </c>
      <c r="F1277" s="22" t="s">
        <v>2682</v>
      </c>
      <c r="G1277" s="4" t="s">
        <v>388</v>
      </c>
      <c r="H1277" s="4" t="s">
        <v>28</v>
      </c>
      <c r="I1277" s="4" t="s">
        <v>498</v>
      </c>
      <c r="J1277" s="4" t="s">
        <v>147</v>
      </c>
      <c r="K1277" s="4" t="s">
        <v>1316</v>
      </c>
      <c r="L1277" s="4" t="s">
        <v>150</v>
      </c>
      <c r="M1277" s="4" t="s">
        <v>3030</v>
      </c>
      <c r="N1277" s="4" t="s">
        <v>3030</v>
      </c>
      <c r="O1277" s="4">
        <v>2</v>
      </c>
      <c r="P1277" s="5">
        <v>357</v>
      </c>
      <c r="Q1277" s="6">
        <f t="shared" si="85"/>
        <v>189.65655345000002</v>
      </c>
      <c r="R1277" s="7">
        <f t="shared" si="87"/>
        <v>83.448883518000002</v>
      </c>
      <c r="S1277" s="5">
        <v>0</v>
      </c>
      <c r="T1277" s="29">
        <f t="shared" si="86"/>
        <v>106.20766993200002</v>
      </c>
    </row>
    <row r="1278" spans="1:20" x14ac:dyDescent="0.3">
      <c r="A1278" s="28" t="s">
        <v>797</v>
      </c>
      <c r="B1278" s="4" t="s">
        <v>32</v>
      </c>
      <c r="C1278" s="4" t="s">
        <v>30</v>
      </c>
      <c r="D1278" s="4" t="s">
        <v>364</v>
      </c>
      <c r="E1278" s="4" t="s">
        <v>206</v>
      </c>
      <c r="F1278" s="22" t="s">
        <v>2643</v>
      </c>
      <c r="G1278" s="4" t="s">
        <v>559</v>
      </c>
      <c r="H1278" s="4" t="s">
        <v>10</v>
      </c>
      <c r="I1278" s="4" t="s">
        <v>16</v>
      </c>
      <c r="J1278" s="4" t="s">
        <v>17</v>
      </c>
      <c r="K1278" s="4" t="s">
        <v>364</v>
      </c>
      <c r="L1278" s="4" t="s">
        <v>206</v>
      </c>
      <c r="M1278" s="4" t="s">
        <v>3030</v>
      </c>
      <c r="N1278" s="4" t="s">
        <v>3030</v>
      </c>
      <c r="O1278" s="4">
        <v>42.5</v>
      </c>
      <c r="P1278" s="5">
        <v>7533</v>
      </c>
      <c r="Q1278" s="6">
        <f t="shared" si="85"/>
        <v>4001.9126530500002</v>
      </c>
      <c r="R1278" s="7">
        <f t="shared" si="87"/>
        <v>1760.8415673420002</v>
      </c>
      <c r="S1278" s="5">
        <v>0</v>
      </c>
      <c r="T1278" s="29">
        <f t="shared" si="86"/>
        <v>2241.0710857080003</v>
      </c>
    </row>
    <row r="1279" spans="1:20" x14ac:dyDescent="0.3">
      <c r="A1279" s="28" t="s">
        <v>797</v>
      </c>
      <c r="B1279" s="4" t="s">
        <v>32</v>
      </c>
      <c r="C1279" s="4" t="s">
        <v>30</v>
      </c>
      <c r="D1279" s="4" t="s">
        <v>364</v>
      </c>
      <c r="E1279" s="4" t="s">
        <v>206</v>
      </c>
      <c r="F1279" s="22" t="s">
        <v>2643</v>
      </c>
      <c r="G1279" s="4" t="s">
        <v>559</v>
      </c>
      <c r="H1279" s="4" t="s">
        <v>10</v>
      </c>
      <c r="I1279" s="4" t="s">
        <v>16</v>
      </c>
      <c r="J1279" s="4" t="s">
        <v>561</v>
      </c>
      <c r="K1279" s="4" t="s">
        <v>364</v>
      </c>
      <c r="L1279" s="4" t="s">
        <v>206</v>
      </c>
      <c r="M1279" s="4" t="s">
        <v>3030</v>
      </c>
      <c r="N1279" s="4" t="s">
        <v>3030</v>
      </c>
      <c r="O1279" s="4">
        <v>42.5</v>
      </c>
      <c r="P1279" s="5">
        <v>7533</v>
      </c>
      <c r="Q1279" s="6">
        <f t="shared" si="85"/>
        <v>4001.9126530500002</v>
      </c>
      <c r="R1279" s="7">
        <f t="shared" si="87"/>
        <v>1760.8415673420002</v>
      </c>
      <c r="S1279" s="5">
        <v>0</v>
      </c>
      <c r="T1279" s="29">
        <f t="shared" si="86"/>
        <v>2241.0710857080003</v>
      </c>
    </row>
    <row r="1280" spans="1:20" x14ac:dyDescent="0.3">
      <c r="A1280" s="28" t="s">
        <v>797</v>
      </c>
      <c r="B1280" s="4" t="s">
        <v>32</v>
      </c>
      <c r="C1280" s="4" t="s">
        <v>30</v>
      </c>
      <c r="D1280" s="4" t="s">
        <v>364</v>
      </c>
      <c r="E1280" s="4" t="s">
        <v>206</v>
      </c>
      <c r="F1280" s="22" t="s">
        <v>2749</v>
      </c>
      <c r="G1280" s="4" t="s">
        <v>263</v>
      </c>
      <c r="H1280" s="4" t="s">
        <v>10</v>
      </c>
      <c r="I1280" s="4" t="s">
        <v>165</v>
      </c>
      <c r="J1280" s="4" t="s">
        <v>163</v>
      </c>
      <c r="K1280" s="4" t="s">
        <v>142</v>
      </c>
      <c r="L1280" s="4" t="s">
        <v>143</v>
      </c>
      <c r="M1280" s="4" t="s">
        <v>3030</v>
      </c>
      <c r="N1280" s="4" t="s">
        <v>3030</v>
      </c>
      <c r="O1280" s="4">
        <v>100</v>
      </c>
      <c r="P1280" s="5">
        <v>0</v>
      </c>
      <c r="Q1280" s="6">
        <f t="shared" si="85"/>
        <v>0</v>
      </c>
      <c r="R1280" s="7">
        <f t="shared" si="87"/>
        <v>0</v>
      </c>
      <c r="S1280" s="5">
        <v>0</v>
      </c>
      <c r="T1280" s="29">
        <f t="shared" si="86"/>
        <v>0</v>
      </c>
    </row>
    <row r="1281" spans="1:20" x14ac:dyDescent="0.3">
      <c r="A1281" s="28" t="s">
        <v>566</v>
      </c>
      <c r="B1281" s="4" t="s">
        <v>378</v>
      </c>
      <c r="C1281" s="4" t="s">
        <v>376</v>
      </c>
      <c r="D1281" s="4" t="s">
        <v>364</v>
      </c>
      <c r="E1281" s="4" t="s">
        <v>206</v>
      </c>
      <c r="F1281" s="22" t="s">
        <v>2536</v>
      </c>
      <c r="G1281" s="4" t="s">
        <v>379</v>
      </c>
      <c r="H1281" s="4" t="s">
        <v>10</v>
      </c>
      <c r="I1281" s="4" t="s">
        <v>378</v>
      </c>
      <c r="J1281" s="4" t="s">
        <v>376</v>
      </c>
      <c r="K1281" s="4" t="s">
        <v>364</v>
      </c>
      <c r="L1281" s="4" t="s">
        <v>206</v>
      </c>
      <c r="M1281" s="4" t="s">
        <v>3030</v>
      </c>
      <c r="N1281" s="4" t="s">
        <v>3030</v>
      </c>
      <c r="O1281" s="4">
        <v>100</v>
      </c>
      <c r="P1281" s="5">
        <v>2240</v>
      </c>
      <c r="Q1281" s="6">
        <f t="shared" si="85"/>
        <v>1190.0019040000002</v>
      </c>
      <c r="R1281" s="7">
        <f t="shared" si="87"/>
        <v>523.6008377600001</v>
      </c>
      <c r="S1281" s="5">
        <v>0</v>
      </c>
      <c r="T1281" s="29">
        <f t="shared" si="86"/>
        <v>666.40106624000009</v>
      </c>
    </row>
    <row r="1282" spans="1:20" x14ac:dyDescent="0.3">
      <c r="A1282" s="28" t="s">
        <v>866</v>
      </c>
      <c r="B1282" s="4" t="s">
        <v>378</v>
      </c>
      <c r="C1282" s="4" t="s">
        <v>376</v>
      </c>
      <c r="D1282" s="4" t="s">
        <v>364</v>
      </c>
      <c r="E1282" s="4" t="s">
        <v>206</v>
      </c>
      <c r="F1282" s="22" t="s">
        <v>2536</v>
      </c>
      <c r="G1282" s="4" t="s">
        <v>379</v>
      </c>
      <c r="H1282" s="4" t="s">
        <v>10</v>
      </c>
      <c r="I1282" s="4" t="s">
        <v>378</v>
      </c>
      <c r="J1282" s="4" t="s">
        <v>376</v>
      </c>
      <c r="K1282" s="4" t="s">
        <v>364</v>
      </c>
      <c r="L1282" s="4" t="s">
        <v>206</v>
      </c>
      <c r="M1282" s="4" t="s">
        <v>3030</v>
      </c>
      <c r="N1282" s="4" t="s">
        <v>3030</v>
      </c>
      <c r="O1282" s="4">
        <v>100</v>
      </c>
      <c r="P1282" s="5">
        <v>7128</v>
      </c>
      <c r="Q1282" s="6">
        <f t="shared" si="85"/>
        <v>3786.7560588000006</v>
      </c>
      <c r="R1282" s="7">
        <f t="shared" si="87"/>
        <v>1666.1726658720002</v>
      </c>
      <c r="S1282" s="5">
        <v>0</v>
      </c>
      <c r="T1282" s="29">
        <f t="shared" si="86"/>
        <v>2120.5833929280006</v>
      </c>
    </row>
    <row r="1283" spans="1:20" x14ac:dyDescent="0.3">
      <c r="A1283" s="28" t="s">
        <v>2158</v>
      </c>
      <c r="B1283" s="4" t="s">
        <v>2107</v>
      </c>
      <c r="C1283" s="4" t="s">
        <v>272</v>
      </c>
      <c r="D1283" s="4" t="s">
        <v>2101</v>
      </c>
      <c r="E1283" s="4" t="s">
        <v>272</v>
      </c>
      <c r="F1283" s="22" t="s">
        <v>2552</v>
      </c>
      <c r="G1283" s="4" t="s">
        <v>2097</v>
      </c>
      <c r="H1283" s="4" t="s">
        <v>10</v>
      </c>
      <c r="I1283" s="4" t="s">
        <v>2107</v>
      </c>
      <c r="J1283" s="4" t="s">
        <v>272</v>
      </c>
      <c r="K1283" s="4" t="s">
        <v>2101</v>
      </c>
      <c r="L1283" s="4" t="s">
        <v>272</v>
      </c>
      <c r="M1283" s="4" t="s">
        <v>3030</v>
      </c>
      <c r="N1283" s="4" t="s">
        <v>3030</v>
      </c>
      <c r="O1283" s="4">
        <v>100</v>
      </c>
      <c r="P1283" s="5">
        <v>0</v>
      </c>
      <c r="Q1283" s="6">
        <f t="shared" si="85"/>
        <v>0</v>
      </c>
      <c r="R1283" s="7">
        <f t="shared" si="87"/>
        <v>0</v>
      </c>
      <c r="S1283" s="5">
        <v>0</v>
      </c>
      <c r="T1283" s="29">
        <f t="shared" si="86"/>
        <v>0</v>
      </c>
    </row>
    <row r="1284" spans="1:20" x14ac:dyDescent="0.3">
      <c r="A1284" s="28" t="s">
        <v>1067</v>
      </c>
      <c r="B1284" s="4" t="s">
        <v>192</v>
      </c>
      <c r="C1284" s="4" t="s">
        <v>190</v>
      </c>
      <c r="D1284" s="4" t="s">
        <v>995</v>
      </c>
      <c r="E1284" s="4" t="s">
        <v>3037</v>
      </c>
      <c r="F1284" s="22" t="s">
        <v>2524</v>
      </c>
      <c r="G1284" s="4" t="s">
        <v>1042</v>
      </c>
      <c r="H1284" s="4" t="s">
        <v>10</v>
      </c>
      <c r="I1284" s="4" t="s">
        <v>192</v>
      </c>
      <c r="J1284" s="4" t="s">
        <v>190</v>
      </c>
      <c r="K1284" s="4" t="s">
        <v>995</v>
      </c>
      <c r="L1284" s="4" t="s">
        <v>3037</v>
      </c>
      <c r="M1284" s="4" t="s">
        <v>3030</v>
      </c>
      <c r="N1284" s="4" t="s">
        <v>3030</v>
      </c>
      <c r="O1284" s="4">
        <v>100</v>
      </c>
      <c r="P1284" s="5">
        <v>0</v>
      </c>
      <c r="Q1284" s="6">
        <f t="shared" ref="Q1284:Q1347" si="88">P1284*$Q$2</f>
        <v>0</v>
      </c>
      <c r="R1284" s="7">
        <f t="shared" si="87"/>
        <v>0</v>
      </c>
      <c r="S1284" s="5">
        <v>0</v>
      </c>
      <c r="T1284" s="29">
        <f t="shared" ref="T1284:T1347" si="89">Q1284-R1284-S1284</f>
        <v>0</v>
      </c>
    </row>
    <row r="1285" spans="1:20" x14ac:dyDescent="0.3">
      <c r="A1285" s="28" t="s">
        <v>2321</v>
      </c>
      <c r="B1285" s="4" t="s">
        <v>2305</v>
      </c>
      <c r="C1285" s="4" t="s">
        <v>2306</v>
      </c>
      <c r="D1285" s="4" t="s">
        <v>2307</v>
      </c>
      <c r="E1285" s="4" t="s">
        <v>3034</v>
      </c>
      <c r="F1285" s="22">
        <v>8011495</v>
      </c>
      <c r="G1285" s="4" t="s">
        <v>2322</v>
      </c>
      <c r="H1285" s="4" t="s">
        <v>28</v>
      </c>
      <c r="I1285" s="4" t="s">
        <v>2323</v>
      </c>
      <c r="J1285" s="4" t="s">
        <v>2324</v>
      </c>
      <c r="K1285" s="4" t="s">
        <v>2307</v>
      </c>
      <c r="L1285" s="4" t="s">
        <v>3034</v>
      </c>
      <c r="M1285" s="4" t="s">
        <v>3030</v>
      </c>
      <c r="N1285" s="4" t="s">
        <v>3030</v>
      </c>
      <c r="O1285" s="4">
        <v>15</v>
      </c>
      <c r="P1285" s="5">
        <v>750</v>
      </c>
      <c r="Q1285" s="6">
        <f t="shared" si="88"/>
        <v>398.43813750000004</v>
      </c>
      <c r="R1285" s="7">
        <f t="shared" si="87"/>
        <v>175.31278050000003</v>
      </c>
      <c r="S1285" s="5">
        <v>0</v>
      </c>
      <c r="T1285" s="29">
        <f t="shared" si="89"/>
        <v>223.12535700000001</v>
      </c>
    </row>
    <row r="1286" spans="1:20" x14ac:dyDescent="0.3">
      <c r="A1286" s="28" t="s">
        <v>2321</v>
      </c>
      <c r="B1286" s="4" t="s">
        <v>2305</v>
      </c>
      <c r="C1286" s="4" t="s">
        <v>2306</v>
      </c>
      <c r="D1286" s="4" t="s">
        <v>2307</v>
      </c>
      <c r="E1286" s="4" t="s">
        <v>3034</v>
      </c>
      <c r="F1286" s="22">
        <v>8014607</v>
      </c>
      <c r="G1286" s="4" t="s">
        <v>2320</v>
      </c>
      <c r="H1286" s="4" t="s">
        <v>10</v>
      </c>
      <c r="I1286" s="4" t="s">
        <v>2305</v>
      </c>
      <c r="J1286" s="4" t="s">
        <v>2306</v>
      </c>
      <c r="K1286" s="4" t="s">
        <v>2307</v>
      </c>
      <c r="L1286" s="4" t="s">
        <v>3034</v>
      </c>
      <c r="M1286" s="4" t="s">
        <v>3030</v>
      </c>
      <c r="N1286" s="4" t="s">
        <v>3030</v>
      </c>
      <c r="O1286" s="4">
        <v>70</v>
      </c>
      <c r="P1286" s="5">
        <v>3502</v>
      </c>
      <c r="Q1286" s="6">
        <f t="shared" si="88"/>
        <v>1860.4404767000001</v>
      </c>
      <c r="R1286" s="7">
        <f t="shared" si="87"/>
        <v>818.59380974800001</v>
      </c>
      <c r="S1286" s="5">
        <v>0</v>
      </c>
      <c r="T1286" s="29">
        <f t="shared" si="89"/>
        <v>1041.8466669520001</v>
      </c>
    </row>
    <row r="1287" spans="1:20" x14ac:dyDescent="0.3">
      <c r="A1287" s="28" t="s">
        <v>2321</v>
      </c>
      <c r="B1287" s="4" t="s">
        <v>2305</v>
      </c>
      <c r="C1287" s="4" t="s">
        <v>2306</v>
      </c>
      <c r="D1287" s="4" t="s">
        <v>2307</v>
      </c>
      <c r="E1287" s="4" t="s">
        <v>3034</v>
      </c>
      <c r="F1287" s="22" t="s">
        <v>2916</v>
      </c>
      <c r="G1287" s="4" t="s">
        <v>2325</v>
      </c>
      <c r="H1287" s="4" t="s">
        <v>28</v>
      </c>
      <c r="I1287" s="4" t="s">
        <v>2305</v>
      </c>
      <c r="J1287" s="4" t="s">
        <v>2306</v>
      </c>
      <c r="K1287" s="4" t="s">
        <v>2307</v>
      </c>
      <c r="L1287" s="4" t="s">
        <v>3034</v>
      </c>
      <c r="M1287" s="4" t="s">
        <v>3030</v>
      </c>
      <c r="N1287" s="4" t="s">
        <v>3030</v>
      </c>
      <c r="O1287" s="4">
        <v>15</v>
      </c>
      <c r="P1287" s="5">
        <v>750</v>
      </c>
      <c r="Q1287" s="6">
        <f t="shared" si="88"/>
        <v>398.43813750000004</v>
      </c>
      <c r="R1287" s="7">
        <f t="shared" si="87"/>
        <v>175.31278050000003</v>
      </c>
      <c r="S1287" s="5">
        <v>0</v>
      </c>
      <c r="T1287" s="29">
        <f t="shared" si="89"/>
        <v>223.12535700000001</v>
      </c>
    </row>
    <row r="1288" spans="1:20" x14ac:dyDescent="0.3">
      <c r="A1288" s="28" t="s">
        <v>1103</v>
      </c>
      <c r="B1288" s="4" t="s">
        <v>1023</v>
      </c>
      <c r="C1288" s="4" t="s">
        <v>1021</v>
      </c>
      <c r="D1288" s="4" t="s">
        <v>995</v>
      </c>
      <c r="E1288" s="4" t="s">
        <v>3037</v>
      </c>
      <c r="F1288" s="22" t="s">
        <v>2403</v>
      </c>
      <c r="G1288" s="4" t="s">
        <v>1102</v>
      </c>
      <c r="H1288" s="4" t="s">
        <v>10</v>
      </c>
      <c r="I1288" s="4" t="s">
        <v>1023</v>
      </c>
      <c r="J1288" s="4" t="s">
        <v>1021</v>
      </c>
      <c r="K1288" s="4" t="s">
        <v>995</v>
      </c>
      <c r="L1288" s="4" t="s">
        <v>3037</v>
      </c>
      <c r="M1288" s="4" t="s">
        <v>3030</v>
      </c>
      <c r="N1288" s="4" t="s">
        <v>3030</v>
      </c>
      <c r="O1288" s="4">
        <v>100</v>
      </c>
      <c r="P1288" s="5">
        <v>0</v>
      </c>
      <c r="Q1288" s="6">
        <f t="shared" si="88"/>
        <v>0</v>
      </c>
      <c r="R1288" s="7">
        <f t="shared" si="87"/>
        <v>0</v>
      </c>
      <c r="S1288" s="5">
        <v>0</v>
      </c>
      <c r="T1288" s="29">
        <f t="shared" si="89"/>
        <v>0</v>
      </c>
    </row>
    <row r="1289" spans="1:20" x14ac:dyDescent="0.3">
      <c r="A1289" s="28" t="s">
        <v>1500</v>
      </c>
      <c r="B1289" s="4" t="s">
        <v>362</v>
      </c>
      <c r="C1289" s="4" t="s">
        <v>360</v>
      </c>
      <c r="D1289" s="4" t="s">
        <v>1316</v>
      </c>
      <c r="E1289" s="4" t="s">
        <v>150</v>
      </c>
      <c r="F1289" s="22" t="s">
        <v>2687</v>
      </c>
      <c r="G1289" s="4" t="s">
        <v>1459</v>
      </c>
      <c r="H1289" s="4" t="s">
        <v>10</v>
      </c>
      <c r="I1289" s="4" t="s">
        <v>362</v>
      </c>
      <c r="J1289" s="4" t="s">
        <v>360</v>
      </c>
      <c r="K1289" s="4" t="s">
        <v>1316</v>
      </c>
      <c r="L1289" s="4" t="s">
        <v>150</v>
      </c>
      <c r="M1289" s="4" t="s">
        <v>3030</v>
      </c>
      <c r="N1289" s="4" t="s">
        <v>3030</v>
      </c>
      <c r="O1289" s="4">
        <v>60</v>
      </c>
      <c r="P1289" s="5">
        <v>24697</v>
      </c>
      <c r="Q1289" s="6">
        <f t="shared" si="88"/>
        <v>13120.302242450001</v>
      </c>
      <c r="R1289" s="7">
        <f t="shared" si="87"/>
        <v>5772.9329866780008</v>
      </c>
      <c r="S1289" s="5">
        <v>0</v>
      </c>
      <c r="T1289" s="29">
        <f t="shared" si="89"/>
        <v>7347.3692557720005</v>
      </c>
    </row>
    <row r="1290" spans="1:20" x14ac:dyDescent="0.3">
      <c r="A1290" s="28" t="s">
        <v>1500</v>
      </c>
      <c r="B1290" s="4" t="s">
        <v>362</v>
      </c>
      <c r="C1290" s="4" t="s">
        <v>360</v>
      </c>
      <c r="D1290" s="4" t="s">
        <v>1316</v>
      </c>
      <c r="E1290" s="4" t="s">
        <v>150</v>
      </c>
      <c r="F1290" s="22" t="s">
        <v>2687</v>
      </c>
      <c r="G1290" s="4" t="s">
        <v>1459</v>
      </c>
      <c r="H1290" s="4" t="s">
        <v>10</v>
      </c>
      <c r="I1290" s="4" t="s">
        <v>621</v>
      </c>
      <c r="J1290" s="4" t="s">
        <v>619</v>
      </c>
      <c r="K1290" s="4" t="s">
        <v>2071</v>
      </c>
      <c r="L1290" s="4" t="s">
        <v>3020</v>
      </c>
      <c r="M1290" s="4" t="s">
        <v>1316</v>
      </c>
      <c r="N1290" s="4" t="s">
        <v>150</v>
      </c>
      <c r="O1290" s="4">
        <v>40</v>
      </c>
      <c r="P1290" s="5">
        <v>16465</v>
      </c>
      <c r="Q1290" s="6">
        <f t="shared" si="88"/>
        <v>8747.0452452500012</v>
      </c>
      <c r="R1290" s="7">
        <v>0</v>
      </c>
      <c r="S1290" s="7">
        <f>Q1290-R1290</f>
        <v>8747.0452452500012</v>
      </c>
      <c r="T1290" s="29">
        <f t="shared" si="89"/>
        <v>0</v>
      </c>
    </row>
    <row r="1291" spans="1:20" x14ac:dyDescent="0.3">
      <c r="A1291" s="28" t="s">
        <v>2011</v>
      </c>
      <c r="B1291" s="4" t="s">
        <v>953</v>
      </c>
      <c r="C1291" s="4" t="s">
        <v>951</v>
      </c>
      <c r="D1291" s="4" t="s">
        <v>1936</v>
      </c>
      <c r="E1291" s="4" t="s">
        <v>1937</v>
      </c>
      <c r="F1291" s="22" t="s">
        <v>2714</v>
      </c>
      <c r="G1291" s="4" t="s">
        <v>2010</v>
      </c>
      <c r="H1291" s="4" t="s">
        <v>10</v>
      </c>
      <c r="I1291" s="4" t="s">
        <v>953</v>
      </c>
      <c r="J1291" s="4" t="s">
        <v>951</v>
      </c>
      <c r="K1291" s="4" t="s">
        <v>1936</v>
      </c>
      <c r="L1291" s="4" t="s">
        <v>1937</v>
      </c>
      <c r="M1291" s="4" t="s">
        <v>3030</v>
      </c>
      <c r="N1291" s="4" t="s">
        <v>3030</v>
      </c>
      <c r="O1291" s="4">
        <v>50</v>
      </c>
      <c r="P1291" s="5">
        <v>20046</v>
      </c>
      <c r="Q1291" s="6">
        <f t="shared" si="88"/>
        <v>10649.454539100001</v>
      </c>
      <c r="R1291" s="7">
        <f t="shared" ref="R1291:R1296" si="90">Q1291*0.44</f>
        <v>4685.7599972040007</v>
      </c>
      <c r="S1291" s="5">
        <v>0</v>
      </c>
      <c r="T1291" s="29">
        <f t="shared" si="89"/>
        <v>5963.6945418960004</v>
      </c>
    </row>
    <row r="1292" spans="1:20" x14ac:dyDescent="0.3">
      <c r="A1292" s="28" t="s">
        <v>2011</v>
      </c>
      <c r="B1292" s="4" t="s">
        <v>953</v>
      </c>
      <c r="C1292" s="4" t="s">
        <v>951</v>
      </c>
      <c r="D1292" s="4" t="s">
        <v>1936</v>
      </c>
      <c r="E1292" s="4" t="s">
        <v>1937</v>
      </c>
      <c r="F1292" s="22" t="s">
        <v>2714</v>
      </c>
      <c r="G1292" s="4" t="s">
        <v>2010</v>
      </c>
      <c r="H1292" s="4" t="s">
        <v>10</v>
      </c>
      <c r="I1292" s="4" t="s">
        <v>1939</v>
      </c>
      <c r="J1292" s="4" t="s">
        <v>1940</v>
      </c>
      <c r="K1292" s="4" t="s">
        <v>1936</v>
      </c>
      <c r="L1292" s="4" t="s">
        <v>1937</v>
      </c>
      <c r="M1292" s="4" t="s">
        <v>3030</v>
      </c>
      <c r="N1292" s="4" t="s">
        <v>3030</v>
      </c>
      <c r="O1292" s="4">
        <v>50</v>
      </c>
      <c r="P1292" s="5">
        <v>20046</v>
      </c>
      <c r="Q1292" s="6">
        <f t="shared" si="88"/>
        <v>10649.454539100001</v>
      </c>
      <c r="R1292" s="7">
        <f t="shared" si="90"/>
        <v>4685.7599972040007</v>
      </c>
      <c r="S1292" s="5">
        <v>0</v>
      </c>
      <c r="T1292" s="29">
        <f t="shared" si="89"/>
        <v>5963.6945418960004</v>
      </c>
    </row>
    <row r="1293" spans="1:20" x14ac:dyDescent="0.3">
      <c r="A1293" s="28" t="s">
        <v>2203</v>
      </c>
      <c r="B1293" s="4" t="s">
        <v>157</v>
      </c>
      <c r="C1293" s="4" t="s">
        <v>155</v>
      </c>
      <c r="D1293" s="4" t="s">
        <v>2167</v>
      </c>
      <c r="E1293" s="4" t="s">
        <v>2168</v>
      </c>
      <c r="F1293" s="22" t="s">
        <v>2646</v>
      </c>
      <c r="G1293" s="4" t="s">
        <v>2204</v>
      </c>
      <c r="H1293" s="4" t="s">
        <v>28</v>
      </c>
      <c r="I1293" s="4" t="s">
        <v>157</v>
      </c>
      <c r="J1293" s="4" t="s">
        <v>155</v>
      </c>
      <c r="K1293" s="4" t="s">
        <v>2167</v>
      </c>
      <c r="L1293" s="4" t="s">
        <v>2168</v>
      </c>
      <c r="M1293" s="4" t="s">
        <v>3030</v>
      </c>
      <c r="N1293" s="4" t="s">
        <v>3030</v>
      </c>
      <c r="O1293" s="4">
        <v>25</v>
      </c>
      <c r="P1293" s="5">
        <v>5349</v>
      </c>
      <c r="Q1293" s="6">
        <f t="shared" si="88"/>
        <v>2841.6607966500001</v>
      </c>
      <c r="R1293" s="7">
        <f t="shared" si="90"/>
        <v>1250.330750526</v>
      </c>
      <c r="S1293" s="5">
        <v>0</v>
      </c>
      <c r="T1293" s="29">
        <f t="shared" si="89"/>
        <v>1591.3300461240001</v>
      </c>
    </row>
    <row r="1294" spans="1:20" x14ac:dyDescent="0.3">
      <c r="A1294" s="28" t="s">
        <v>2203</v>
      </c>
      <c r="B1294" s="4" t="s">
        <v>157</v>
      </c>
      <c r="C1294" s="4" t="s">
        <v>155</v>
      </c>
      <c r="D1294" s="4" t="s">
        <v>2167</v>
      </c>
      <c r="E1294" s="4" t="s">
        <v>2168</v>
      </c>
      <c r="F1294" s="22" t="s">
        <v>2397</v>
      </c>
      <c r="G1294" s="4" t="s">
        <v>51</v>
      </c>
      <c r="H1294" s="4" t="s">
        <v>10</v>
      </c>
      <c r="I1294" s="4" t="s">
        <v>157</v>
      </c>
      <c r="J1294" s="4" t="s">
        <v>155</v>
      </c>
      <c r="K1294" s="4" t="s">
        <v>2167</v>
      </c>
      <c r="L1294" s="4" t="s">
        <v>2168</v>
      </c>
      <c r="M1294" s="4" t="s">
        <v>3030</v>
      </c>
      <c r="N1294" s="4" t="s">
        <v>3030</v>
      </c>
      <c r="O1294" s="4">
        <v>50</v>
      </c>
      <c r="P1294" s="5">
        <v>10698</v>
      </c>
      <c r="Q1294" s="6">
        <f t="shared" si="88"/>
        <v>5683.3215933000001</v>
      </c>
      <c r="R1294" s="7">
        <f t="shared" si="90"/>
        <v>2500.6615010519999</v>
      </c>
      <c r="S1294" s="5">
        <v>0</v>
      </c>
      <c r="T1294" s="29">
        <f t="shared" si="89"/>
        <v>3182.6600922480002</v>
      </c>
    </row>
    <row r="1295" spans="1:20" x14ac:dyDescent="0.3">
      <c r="A1295" s="28" t="s">
        <v>2203</v>
      </c>
      <c r="B1295" s="4" t="s">
        <v>157</v>
      </c>
      <c r="C1295" s="4" t="s">
        <v>155</v>
      </c>
      <c r="D1295" s="4" t="s">
        <v>2167</v>
      </c>
      <c r="E1295" s="4" t="s">
        <v>2168</v>
      </c>
      <c r="F1295" s="22" t="s">
        <v>2390</v>
      </c>
      <c r="G1295" s="4" t="s">
        <v>154</v>
      </c>
      <c r="H1295" s="4" t="s">
        <v>28</v>
      </c>
      <c r="I1295" s="4" t="s">
        <v>157</v>
      </c>
      <c r="J1295" s="4" t="s">
        <v>155</v>
      </c>
      <c r="K1295" s="4" t="s">
        <v>2167</v>
      </c>
      <c r="L1295" s="4" t="s">
        <v>2168</v>
      </c>
      <c r="M1295" s="4" t="s">
        <v>3030</v>
      </c>
      <c r="N1295" s="4" t="s">
        <v>3030</v>
      </c>
      <c r="O1295" s="4">
        <v>25</v>
      </c>
      <c r="P1295" s="5">
        <v>5349</v>
      </c>
      <c r="Q1295" s="6">
        <f t="shared" si="88"/>
        <v>2841.6607966500001</v>
      </c>
      <c r="R1295" s="7">
        <f t="shared" si="90"/>
        <v>1250.330750526</v>
      </c>
      <c r="S1295" s="5">
        <v>0</v>
      </c>
      <c r="T1295" s="29">
        <f t="shared" si="89"/>
        <v>1591.3300461240001</v>
      </c>
    </row>
    <row r="1296" spans="1:20" x14ac:dyDescent="0.3">
      <c r="A1296" s="28" t="s">
        <v>513</v>
      </c>
      <c r="B1296" s="4" t="s">
        <v>38</v>
      </c>
      <c r="C1296" s="4" t="s">
        <v>39</v>
      </c>
      <c r="D1296" s="4" t="s">
        <v>364</v>
      </c>
      <c r="E1296" s="4" t="s">
        <v>206</v>
      </c>
      <c r="F1296" s="22" t="s">
        <v>2961</v>
      </c>
      <c r="G1296" s="4" t="s">
        <v>369</v>
      </c>
      <c r="H1296" s="4" t="s">
        <v>54</v>
      </c>
      <c r="I1296" s="4" t="s">
        <v>38</v>
      </c>
      <c r="J1296" s="4" t="s">
        <v>39</v>
      </c>
      <c r="K1296" s="4" t="s">
        <v>364</v>
      </c>
      <c r="L1296" s="4" t="s">
        <v>206</v>
      </c>
      <c r="M1296" s="4" t="s">
        <v>3030</v>
      </c>
      <c r="N1296" s="4" t="s">
        <v>3030</v>
      </c>
      <c r="O1296" s="4">
        <v>5</v>
      </c>
      <c r="P1296" s="5">
        <v>6556</v>
      </c>
      <c r="Q1296" s="6">
        <f t="shared" si="88"/>
        <v>3482.8805726000005</v>
      </c>
      <c r="R1296" s="7">
        <f t="shared" si="90"/>
        <v>1532.4674519440002</v>
      </c>
      <c r="S1296" s="5">
        <v>0</v>
      </c>
      <c r="T1296" s="29">
        <f t="shared" si="89"/>
        <v>1950.4131206560003</v>
      </c>
    </row>
    <row r="1297" spans="1:20" x14ac:dyDescent="0.3">
      <c r="A1297" s="28" t="s">
        <v>513</v>
      </c>
      <c r="B1297" s="4" t="s">
        <v>38</v>
      </c>
      <c r="C1297" s="4" t="s">
        <v>39</v>
      </c>
      <c r="D1297" s="4" t="s">
        <v>364</v>
      </c>
      <c r="E1297" s="4" t="s">
        <v>206</v>
      </c>
      <c r="F1297" s="22" t="s">
        <v>2961</v>
      </c>
      <c r="G1297" s="4" t="s">
        <v>369</v>
      </c>
      <c r="H1297" s="4" t="s">
        <v>54</v>
      </c>
      <c r="I1297" s="4" t="s">
        <v>2076</v>
      </c>
      <c r="J1297" s="4" t="s">
        <v>2077</v>
      </c>
      <c r="K1297" s="4" t="s">
        <v>2071</v>
      </c>
      <c r="L1297" s="4" t="s">
        <v>3020</v>
      </c>
      <c r="M1297" s="4" t="s">
        <v>364</v>
      </c>
      <c r="N1297" s="4" t="s">
        <v>206</v>
      </c>
      <c r="O1297" s="4">
        <v>5</v>
      </c>
      <c r="P1297" s="5">
        <v>6556</v>
      </c>
      <c r="Q1297" s="6">
        <f t="shared" si="88"/>
        <v>3482.8805726000005</v>
      </c>
      <c r="R1297" s="7">
        <v>0</v>
      </c>
      <c r="S1297" s="7">
        <f>Q1297-R1297</f>
        <v>3482.8805726000005</v>
      </c>
      <c r="T1297" s="29">
        <f t="shared" si="89"/>
        <v>0</v>
      </c>
    </row>
    <row r="1298" spans="1:20" x14ac:dyDescent="0.3">
      <c r="A1298" s="28" t="s">
        <v>513</v>
      </c>
      <c r="B1298" s="4" t="s">
        <v>38</v>
      </c>
      <c r="C1298" s="4" t="s">
        <v>39</v>
      </c>
      <c r="D1298" s="4" t="s">
        <v>364</v>
      </c>
      <c r="E1298" s="4" t="s">
        <v>206</v>
      </c>
      <c r="F1298" s="22" t="s">
        <v>2593</v>
      </c>
      <c r="G1298" s="4" t="s">
        <v>367</v>
      </c>
      <c r="H1298" s="4" t="s">
        <v>10</v>
      </c>
      <c r="I1298" s="4" t="s">
        <v>38</v>
      </c>
      <c r="J1298" s="4" t="s">
        <v>39</v>
      </c>
      <c r="K1298" s="4" t="s">
        <v>364</v>
      </c>
      <c r="L1298" s="4" t="s">
        <v>206</v>
      </c>
      <c r="M1298" s="4" t="s">
        <v>3030</v>
      </c>
      <c r="N1298" s="4" t="s">
        <v>3030</v>
      </c>
      <c r="O1298" s="4">
        <v>34</v>
      </c>
      <c r="P1298" s="5">
        <v>44583</v>
      </c>
      <c r="Q1298" s="6">
        <f t="shared" si="88"/>
        <v>23684.756645550002</v>
      </c>
      <c r="R1298" s="7">
        <f>Q1298*0.44</f>
        <v>10421.292924042002</v>
      </c>
      <c r="S1298" s="5">
        <v>0</v>
      </c>
      <c r="T1298" s="29">
        <f t="shared" si="89"/>
        <v>13263.463721508</v>
      </c>
    </row>
    <row r="1299" spans="1:20" x14ac:dyDescent="0.3">
      <c r="A1299" s="28" t="s">
        <v>513</v>
      </c>
      <c r="B1299" s="4" t="s">
        <v>38</v>
      </c>
      <c r="C1299" s="4" t="s">
        <v>39</v>
      </c>
      <c r="D1299" s="4" t="s">
        <v>364</v>
      </c>
      <c r="E1299" s="4" t="s">
        <v>206</v>
      </c>
      <c r="F1299" s="22" t="s">
        <v>2593</v>
      </c>
      <c r="G1299" s="4" t="s">
        <v>367</v>
      </c>
      <c r="H1299" s="4" t="s">
        <v>10</v>
      </c>
      <c r="I1299" s="4" t="s">
        <v>621</v>
      </c>
      <c r="J1299" s="4" t="s">
        <v>619</v>
      </c>
      <c r="K1299" s="4" t="s">
        <v>2071</v>
      </c>
      <c r="L1299" s="4" t="s">
        <v>3020</v>
      </c>
      <c r="M1299" s="4" t="s">
        <v>364</v>
      </c>
      <c r="N1299" s="4" t="s">
        <v>206</v>
      </c>
      <c r="O1299" s="4">
        <v>22</v>
      </c>
      <c r="P1299" s="5">
        <v>28847</v>
      </c>
      <c r="Q1299" s="6">
        <f t="shared" si="88"/>
        <v>15324.993269950002</v>
      </c>
      <c r="R1299" s="7">
        <v>0</v>
      </c>
      <c r="S1299" s="7">
        <f>Q1299-R1299</f>
        <v>15324.993269950002</v>
      </c>
      <c r="T1299" s="29">
        <f t="shared" si="89"/>
        <v>0</v>
      </c>
    </row>
    <row r="1300" spans="1:20" x14ac:dyDescent="0.3">
      <c r="A1300" s="28" t="s">
        <v>513</v>
      </c>
      <c r="B1300" s="4" t="s">
        <v>38</v>
      </c>
      <c r="C1300" s="4" t="s">
        <v>39</v>
      </c>
      <c r="D1300" s="4" t="s">
        <v>364</v>
      </c>
      <c r="E1300" s="4" t="s">
        <v>206</v>
      </c>
      <c r="F1300" s="22" t="s">
        <v>2593</v>
      </c>
      <c r="G1300" s="4" t="s">
        <v>367</v>
      </c>
      <c r="H1300" s="4" t="s">
        <v>10</v>
      </c>
      <c r="I1300" s="4" t="s">
        <v>2076</v>
      </c>
      <c r="J1300" s="4" t="s">
        <v>2077</v>
      </c>
      <c r="K1300" s="4" t="s">
        <v>2071</v>
      </c>
      <c r="L1300" s="4" t="s">
        <v>3020</v>
      </c>
      <c r="M1300" s="4" t="s">
        <v>364</v>
      </c>
      <c r="N1300" s="4" t="s">
        <v>206</v>
      </c>
      <c r="O1300" s="4">
        <v>34</v>
      </c>
      <c r="P1300" s="5">
        <v>44583</v>
      </c>
      <c r="Q1300" s="6">
        <f t="shared" si="88"/>
        <v>23684.756645550002</v>
      </c>
      <c r="R1300" s="7">
        <v>0</v>
      </c>
      <c r="S1300" s="7">
        <f>Q1300-R1300</f>
        <v>23684.756645550002</v>
      </c>
      <c r="T1300" s="29">
        <f t="shared" si="89"/>
        <v>0</v>
      </c>
    </row>
    <row r="1301" spans="1:20" x14ac:dyDescent="0.3">
      <c r="A1301" s="28" t="s">
        <v>2222</v>
      </c>
      <c r="B1301" s="4" t="s">
        <v>2194</v>
      </c>
      <c r="C1301" s="4" t="s">
        <v>2195</v>
      </c>
      <c r="D1301" s="4" t="s">
        <v>2167</v>
      </c>
      <c r="E1301" s="4" t="s">
        <v>2168</v>
      </c>
      <c r="F1301" s="22" t="s">
        <v>2614</v>
      </c>
      <c r="G1301" s="4" t="s">
        <v>2192</v>
      </c>
      <c r="H1301" s="4" t="s">
        <v>10</v>
      </c>
      <c r="I1301" s="4" t="s">
        <v>398</v>
      </c>
      <c r="J1301" s="4" t="s">
        <v>396</v>
      </c>
      <c r="K1301" s="4" t="s">
        <v>2167</v>
      </c>
      <c r="L1301" s="4" t="s">
        <v>2168</v>
      </c>
      <c r="M1301" s="4" t="s">
        <v>3030</v>
      </c>
      <c r="N1301" s="4" t="s">
        <v>3030</v>
      </c>
      <c r="O1301" s="4">
        <v>49</v>
      </c>
      <c r="P1301" s="5">
        <v>11294</v>
      </c>
      <c r="Q1301" s="6">
        <f t="shared" si="88"/>
        <v>5999.9470999000005</v>
      </c>
      <c r="R1301" s="7">
        <f t="shared" ref="R1301:R1332" si="91">Q1301*0.44</f>
        <v>2639.9767239560001</v>
      </c>
      <c r="S1301" s="5">
        <v>0</v>
      </c>
      <c r="T1301" s="29">
        <f t="shared" si="89"/>
        <v>3359.9703759440004</v>
      </c>
    </row>
    <row r="1302" spans="1:20" x14ac:dyDescent="0.3">
      <c r="A1302" s="28" t="s">
        <v>2222</v>
      </c>
      <c r="B1302" s="4" t="s">
        <v>2194</v>
      </c>
      <c r="C1302" s="4" t="s">
        <v>2195</v>
      </c>
      <c r="D1302" s="4" t="s">
        <v>2167</v>
      </c>
      <c r="E1302" s="4" t="s">
        <v>2168</v>
      </c>
      <c r="F1302" s="22" t="s">
        <v>2614</v>
      </c>
      <c r="G1302" s="4" t="s">
        <v>2192</v>
      </c>
      <c r="H1302" s="4" t="s">
        <v>10</v>
      </c>
      <c r="I1302" s="4" t="s">
        <v>2194</v>
      </c>
      <c r="J1302" s="4" t="s">
        <v>2195</v>
      </c>
      <c r="K1302" s="4" t="s">
        <v>2167</v>
      </c>
      <c r="L1302" s="4" t="s">
        <v>2168</v>
      </c>
      <c r="M1302" s="4" t="s">
        <v>3030</v>
      </c>
      <c r="N1302" s="4" t="s">
        <v>3030</v>
      </c>
      <c r="O1302" s="4">
        <v>51</v>
      </c>
      <c r="P1302" s="5">
        <v>11755</v>
      </c>
      <c r="Q1302" s="6">
        <f t="shared" si="88"/>
        <v>6244.8537417500011</v>
      </c>
      <c r="R1302" s="7">
        <f t="shared" si="91"/>
        <v>2747.7356463700003</v>
      </c>
      <c r="S1302" s="5">
        <v>0</v>
      </c>
      <c r="T1302" s="29">
        <f t="shared" si="89"/>
        <v>3497.1180953800008</v>
      </c>
    </row>
    <row r="1303" spans="1:20" x14ac:dyDescent="0.3">
      <c r="A1303" s="28" t="s">
        <v>823</v>
      </c>
      <c r="B1303" s="4" t="s">
        <v>32</v>
      </c>
      <c r="C1303" s="4" t="s">
        <v>30</v>
      </c>
      <c r="D1303" s="4" t="s">
        <v>364</v>
      </c>
      <c r="E1303" s="4" t="s">
        <v>206</v>
      </c>
      <c r="F1303" s="22" t="s">
        <v>2550</v>
      </c>
      <c r="G1303" s="4" t="s">
        <v>425</v>
      </c>
      <c r="H1303" s="4" t="s">
        <v>10</v>
      </c>
      <c r="I1303" s="4" t="s">
        <v>32</v>
      </c>
      <c r="J1303" s="4" t="s">
        <v>30</v>
      </c>
      <c r="K1303" s="4" t="s">
        <v>364</v>
      </c>
      <c r="L1303" s="4" t="s">
        <v>206</v>
      </c>
      <c r="M1303" s="4" t="s">
        <v>3030</v>
      </c>
      <c r="N1303" s="4" t="s">
        <v>3030</v>
      </c>
      <c r="O1303" s="4">
        <v>100</v>
      </c>
      <c r="P1303" s="5">
        <v>-11</v>
      </c>
      <c r="Q1303" s="6">
        <f t="shared" si="88"/>
        <v>-5.8437593500000009</v>
      </c>
      <c r="R1303" s="7">
        <f t="shared" si="91"/>
        <v>-2.5712541140000003</v>
      </c>
      <c r="S1303" s="5">
        <v>0</v>
      </c>
      <c r="T1303" s="29">
        <f t="shared" si="89"/>
        <v>-3.2725052360000007</v>
      </c>
    </row>
    <row r="1304" spans="1:20" x14ac:dyDescent="0.3">
      <c r="A1304" s="28" t="s">
        <v>2181</v>
      </c>
      <c r="B1304" s="4" t="s">
        <v>2182</v>
      </c>
      <c r="C1304" s="4" t="s">
        <v>2168</v>
      </c>
      <c r="D1304" s="4" t="s">
        <v>2167</v>
      </c>
      <c r="E1304" s="4" t="s">
        <v>2168</v>
      </c>
      <c r="F1304" s="22" t="s">
        <v>3005</v>
      </c>
      <c r="G1304" s="4" t="s">
        <v>2180</v>
      </c>
      <c r="H1304" s="4" t="s">
        <v>10</v>
      </c>
      <c r="I1304" s="4" t="s">
        <v>2167</v>
      </c>
      <c r="J1304" s="4" t="s">
        <v>2168</v>
      </c>
      <c r="K1304" s="4" t="s">
        <v>2167</v>
      </c>
      <c r="L1304" s="4" t="s">
        <v>2168</v>
      </c>
      <c r="M1304" s="4" t="s">
        <v>3030</v>
      </c>
      <c r="N1304" s="4" t="s">
        <v>3030</v>
      </c>
      <c r="O1304" s="4">
        <v>100</v>
      </c>
      <c r="P1304" s="5">
        <v>0</v>
      </c>
      <c r="Q1304" s="6">
        <f t="shared" si="88"/>
        <v>0</v>
      </c>
      <c r="R1304" s="7">
        <f t="shared" si="91"/>
        <v>0</v>
      </c>
      <c r="S1304" s="5">
        <v>0</v>
      </c>
      <c r="T1304" s="29">
        <f t="shared" si="89"/>
        <v>0</v>
      </c>
    </row>
    <row r="1305" spans="1:20" x14ac:dyDescent="0.3">
      <c r="A1305" s="28" t="s">
        <v>754</v>
      </c>
      <c r="B1305" s="4" t="s">
        <v>38</v>
      </c>
      <c r="C1305" s="4" t="s">
        <v>39</v>
      </c>
      <c r="D1305" s="4" t="s">
        <v>364</v>
      </c>
      <c r="E1305" s="4" t="s">
        <v>206</v>
      </c>
      <c r="F1305" s="22" t="s">
        <v>2854</v>
      </c>
      <c r="G1305" s="4" t="s">
        <v>365</v>
      </c>
      <c r="H1305" s="4" t="s">
        <v>10</v>
      </c>
      <c r="I1305" s="4" t="s">
        <v>38</v>
      </c>
      <c r="J1305" s="4" t="s">
        <v>39</v>
      </c>
      <c r="K1305" s="4" t="s">
        <v>364</v>
      </c>
      <c r="L1305" s="4" t="s">
        <v>206</v>
      </c>
      <c r="M1305" s="4" t="s">
        <v>3030</v>
      </c>
      <c r="N1305" s="4" t="s">
        <v>3030</v>
      </c>
      <c r="O1305" s="4">
        <v>100</v>
      </c>
      <c r="P1305" s="5">
        <v>0</v>
      </c>
      <c r="Q1305" s="6">
        <f t="shared" si="88"/>
        <v>0</v>
      </c>
      <c r="R1305" s="7">
        <f t="shared" si="91"/>
        <v>0</v>
      </c>
      <c r="S1305" s="5">
        <v>0</v>
      </c>
      <c r="T1305" s="29">
        <f t="shared" si="89"/>
        <v>0</v>
      </c>
    </row>
    <row r="1306" spans="1:20" x14ac:dyDescent="0.3">
      <c r="A1306" s="28" t="s">
        <v>514</v>
      </c>
      <c r="B1306" s="4" t="s">
        <v>32</v>
      </c>
      <c r="C1306" s="4" t="s">
        <v>30</v>
      </c>
      <c r="D1306" s="4" t="s">
        <v>364</v>
      </c>
      <c r="E1306" s="4" t="s">
        <v>206</v>
      </c>
      <c r="F1306" s="22" t="s">
        <v>2550</v>
      </c>
      <c r="G1306" s="4" t="s">
        <v>425</v>
      </c>
      <c r="H1306" s="4" t="s">
        <v>10</v>
      </c>
      <c r="I1306" s="4" t="s">
        <v>32</v>
      </c>
      <c r="J1306" s="4" t="s">
        <v>30</v>
      </c>
      <c r="K1306" s="4" t="s">
        <v>364</v>
      </c>
      <c r="L1306" s="4" t="s">
        <v>206</v>
      </c>
      <c r="M1306" s="4" t="s">
        <v>3030</v>
      </c>
      <c r="N1306" s="4" t="s">
        <v>3030</v>
      </c>
      <c r="O1306" s="4">
        <v>100</v>
      </c>
      <c r="P1306" s="5">
        <v>18353</v>
      </c>
      <c r="Q1306" s="6">
        <f t="shared" si="88"/>
        <v>9750.046850050001</v>
      </c>
      <c r="R1306" s="7">
        <f t="shared" si="91"/>
        <v>4290.0206140220007</v>
      </c>
      <c r="S1306" s="5">
        <v>0</v>
      </c>
      <c r="T1306" s="29">
        <f t="shared" si="89"/>
        <v>5460.0262360280003</v>
      </c>
    </row>
    <row r="1307" spans="1:20" x14ac:dyDescent="0.3">
      <c r="A1307" s="28" t="s">
        <v>924</v>
      </c>
      <c r="B1307" s="4" t="s">
        <v>378</v>
      </c>
      <c r="C1307" s="4" t="s">
        <v>376</v>
      </c>
      <c r="D1307" s="4" t="s">
        <v>364</v>
      </c>
      <c r="E1307" s="4" t="s">
        <v>206</v>
      </c>
      <c r="F1307" s="22" t="s">
        <v>2702</v>
      </c>
      <c r="G1307" s="4" t="s">
        <v>493</v>
      </c>
      <c r="H1307" s="4" t="s">
        <v>28</v>
      </c>
      <c r="I1307" s="4" t="s">
        <v>378</v>
      </c>
      <c r="J1307" s="4" t="s">
        <v>376</v>
      </c>
      <c r="K1307" s="4" t="s">
        <v>364</v>
      </c>
      <c r="L1307" s="4" t="s">
        <v>206</v>
      </c>
      <c r="M1307" s="4" t="s">
        <v>3030</v>
      </c>
      <c r="N1307" s="4" t="s">
        <v>3030</v>
      </c>
      <c r="O1307" s="4">
        <v>25</v>
      </c>
      <c r="P1307" s="5">
        <v>-835</v>
      </c>
      <c r="Q1307" s="6">
        <f t="shared" si="88"/>
        <v>-443.59445975000006</v>
      </c>
      <c r="R1307" s="7">
        <f t="shared" si="91"/>
        <v>-195.18156229000002</v>
      </c>
      <c r="S1307" s="5">
        <v>0</v>
      </c>
      <c r="T1307" s="29">
        <f t="shared" si="89"/>
        <v>-248.41289746000004</v>
      </c>
    </row>
    <row r="1308" spans="1:20" x14ac:dyDescent="0.3">
      <c r="A1308" s="28" t="s">
        <v>924</v>
      </c>
      <c r="B1308" s="4" t="s">
        <v>378</v>
      </c>
      <c r="C1308" s="4" t="s">
        <v>376</v>
      </c>
      <c r="D1308" s="4" t="s">
        <v>364</v>
      </c>
      <c r="E1308" s="4" t="s">
        <v>206</v>
      </c>
      <c r="F1308" s="22" t="s">
        <v>2538</v>
      </c>
      <c r="G1308" s="4" t="s">
        <v>33</v>
      </c>
      <c r="H1308" s="4" t="s">
        <v>28</v>
      </c>
      <c r="I1308" s="4" t="s">
        <v>32</v>
      </c>
      <c r="J1308" s="4" t="s">
        <v>30</v>
      </c>
      <c r="K1308" s="4" t="s">
        <v>364</v>
      </c>
      <c r="L1308" s="4" t="s">
        <v>206</v>
      </c>
      <c r="M1308" s="4" t="s">
        <v>3030</v>
      </c>
      <c r="N1308" s="4" t="s">
        <v>3030</v>
      </c>
      <c r="O1308" s="4">
        <v>25</v>
      </c>
      <c r="P1308" s="5">
        <v>-835</v>
      </c>
      <c r="Q1308" s="6">
        <f t="shared" si="88"/>
        <v>-443.59445975000006</v>
      </c>
      <c r="R1308" s="7">
        <f t="shared" si="91"/>
        <v>-195.18156229000002</v>
      </c>
      <c r="S1308" s="5">
        <v>0</v>
      </c>
      <c r="T1308" s="29">
        <f t="shared" si="89"/>
        <v>-248.41289746000004</v>
      </c>
    </row>
    <row r="1309" spans="1:20" x14ac:dyDescent="0.3">
      <c r="A1309" s="28" t="s">
        <v>924</v>
      </c>
      <c r="B1309" s="4" t="s">
        <v>378</v>
      </c>
      <c r="C1309" s="4" t="s">
        <v>376</v>
      </c>
      <c r="D1309" s="4" t="s">
        <v>364</v>
      </c>
      <c r="E1309" s="4" t="s">
        <v>206</v>
      </c>
      <c r="F1309" s="22" t="s">
        <v>2534</v>
      </c>
      <c r="G1309" s="4" t="s">
        <v>499</v>
      </c>
      <c r="H1309" s="4" t="s">
        <v>10</v>
      </c>
      <c r="I1309" s="4" t="s">
        <v>378</v>
      </c>
      <c r="J1309" s="4" t="s">
        <v>376</v>
      </c>
      <c r="K1309" s="4" t="s">
        <v>364</v>
      </c>
      <c r="L1309" s="4" t="s">
        <v>206</v>
      </c>
      <c r="M1309" s="4" t="s">
        <v>3030</v>
      </c>
      <c r="N1309" s="4" t="s">
        <v>3030</v>
      </c>
      <c r="O1309" s="4">
        <v>25</v>
      </c>
      <c r="P1309" s="5">
        <v>-835</v>
      </c>
      <c r="Q1309" s="6">
        <f t="shared" si="88"/>
        <v>-443.59445975000006</v>
      </c>
      <c r="R1309" s="7">
        <f t="shared" si="91"/>
        <v>-195.18156229000002</v>
      </c>
      <c r="S1309" s="5">
        <v>0</v>
      </c>
      <c r="T1309" s="29">
        <f t="shared" si="89"/>
        <v>-248.41289746000004</v>
      </c>
    </row>
    <row r="1310" spans="1:20" x14ac:dyDescent="0.3">
      <c r="A1310" s="28" t="s">
        <v>924</v>
      </c>
      <c r="B1310" s="4" t="s">
        <v>378</v>
      </c>
      <c r="C1310" s="4" t="s">
        <v>376</v>
      </c>
      <c r="D1310" s="4" t="s">
        <v>364</v>
      </c>
      <c r="E1310" s="4" t="s">
        <v>206</v>
      </c>
      <c r="F1310" s="22" t="s">
        <v>2475</v>
      </c>
      <c r="G1310" s="4" t="s">
        <v>458</v>
      </c>
      <c r="H1310" s="4" t="s">
        <v>28</v>
      </c>
      <c r="I1310" s="4" t="s">
        <v>16</v>
      </c>
      <c r="J1310" s="4" t="s">
        <v>17</v>
      </c>
      <c r="K1310" s="4" t="s">
        <v>364</v>
      </c>
      <c r="L1310" s="4" t="s">
        <v>206</v>
      </c>
      <c r="M1310" s="4" t="s">
        <v>3030</v>
      </c>
      <c r="N1310" s="4" t="s">
        <v>3030</v>
      </c>
      <c r="O1310" s="4">
        <v>25</v>
      </c>
      <c r="P1310" s="5">
        <v>-835</v>
      </c>
      <c r="Q1310" s="6">
        <f t="shared" si="88"/>
        <v>-443.59445975000006</v>
      </c>
      <c r="R1310" s="7">
        <f t="shared" si="91"/>
        <v>-195.18156229000002</v>
      </c>
      <c r="S1310" s="5">
        <v>0</v>
      </c>
      <c r="T1310" s="29">
        <f t="shared" si="89"/>
        <v>-248.41289746000004</v>
      </c>
    </row>
    <row r="1311" spans="1:20" x14ac:dyDescent="0.3">
      <c r="A1311" s="28" t="s">
        <v>1488</v>
      </c>
      <c r="B1311" s="4" t="s">
        <v>362</v>
      </c>
      <c r="C1311" s="4" t="s">
        <v>360</v>
      </c>
      <c r="D1311" s="4" t="s">
        <v>1316</v>
      </c>
      <c r="E1311" s="4" t="s">
        <v>150</v>
      </c>
      <c r="F1311" s="22" t="s">
        <v>2709</v>
      </c>
      <c r="G1311" s="4" t="s">
        <v>1487</v>
      </c>
      <c r="H1311" s="4" t="s">
        <v>10</v>
      </c>
      <c r="I1311" s="4" t="s">
        <v>362</v>
      </c>
      <c r="J1311" s="4" t="s">
        <v>360</v>
      </c>
      <c r="K1311" s="4" t="s">
        <v>1316</v>
      </c>
      <c r="L1311" s="4" t="s">
        <v>150</v>
      </c>
      <c r="M1311" s="4" t="s">
        <v>3030</v>
      </c>
      <c r="N1311" s="4" t="s">
        <v>3030</v>
      </c>
      <c r="O1311" s="4">
        <v>100</v>
      </c>
      <c r="P1311" s="5">
        <v>12131</v>
      </c>
      <c r="Q1311" s="6">
        <f t="shared" si="88"/>
        <v>6444.6040613500008</v>
      </c>
      <c r="R1311" s="7">
        <f t="shared" si="91"/>
        <v>2835.6257869940005</v>
      </c>
      <c r="S1311" s="5">
        <v>0</v>
      </c>
      <c r="T1311" s="29">
        <f t="shared" si="89"/>
        <v>3608.9782743560004</v>
      </c>
    </row>
    <row r="1312" spans="1:20" x14ac:dyDescent="0.3">
      <c r="A1312" s="28" t="s">
        <v>227</v>
      </c>
      <c r="B1312" s="4" t="s">
        <v>165</v>
      </c>
      <c r="C1312" s="4" t="s">
        <v>163</v>
      </c>
      <c r="D1312" s="4" t="s">
        <v>142</v>
      </c>
      <c r="E1312" s="4" t="s">
        <v>178</v>
      </c>
      <c r="F1312" s="22" t="s">
        <v>2692</v>
      </c>
      <c r="G1312" s="4" t="s">
        <v>181</v>
      </c>
      <c r="H1312" s="4" t="s">
        <v>10</v>
      </c>
      <c r="I1312" s="4" t="s">
        <v>165</v>
      </c>
      <c r="J1312" s="4" t="s">
        <v>163</v>
      </c>
      <c r="K1312" s="4" t="s">
        <v>142</v>
      </c>
      <c r="L1312" s="4" t="s">
        <v>178</v>
      </c>
      <c r="M1312" s="4" t="s">
        <v>3030</v>
      </c>
      <c r="N1312" s="4" t="s">
        <v>3030</v>
      </c>
      <c r="O1312" s="4">
        <v>60</v>
      </c>
      <c r="P1312" s="5">
        <v>7494</v>
      </c>
      <c r="Q1312" s="6">
        <f t="shared" si="88"/>
        <v>3981.1938699000002</v>
      </c>
      <c r="R1312" s="7">
        <f t="shared" si="91"/>
        <v>1751.725302756</v>
      </c>
      <c r="S1312" s="5">
        <v>0</v>
      </c>
      <c r="T1312" s="29">
        <f t="shared" si="89"/>
        <v>2229.4685671440002</v>
      </c>
    </row>
    <row r="1313" spans="1:20" x14ac:dyDescent="0.3">
      <c r="A1313" s="28" t="s">
        <v>227</v>
      </c>
      <c r="B1313" s="4" t="s">
        <v>165</v>
      </c>
      <c r="C1313" s="4" t="s">
        <v>163</v>
      </c>
      <c r="D1313" s="4" t="s">
        <v>142</v>
      </c>
      <c r="E1313" s="4" t="s">
        <v>178</v>
      </c>
      <c r="F1313" s="22" t="s">
        <v>2678</v>
      </c>
      <c r="G1313" s="4" t="s">
        <v>214</v>
      </c>
      <c r="H1313" s="4" t="s">
        <v>54</v>
      </c>
      <c r="I1313" s="4" t="s">
        <v>165</v>
      </c>
      <c r="J1313" s="4" t="s">
        <v>163</v>
      </c>
      <c r="K1313" s="4" t="s">
        <v>142</v>
      </c>
      <c r="L1313" s="4" t="s">
        <v>178</v>
      </c>
      <c r="M1313" s="4" t="s">
        <v>3030</v>
      </c>
      <c r="N1313" s="4" t="s">
        <v>3030</v>
      </c>
      <c r="O1313" s="4">
        <v>20</v>
      </c>
      <c r="P1313" s="5">
        <v>2499</v>
      </c>
      <c r="Q1313" s="6">
        <f t="shared" si="88"/>
        <v>1327.5958741500001</v>
      </c>
      <c r="R1313" s="7">
        <f t="shared" si="91"/>
        <v>584.14218462600002</v>
      </c>
      <c r="S1313" s="5">
        <v>0</v>
      </c>
      <c r="T1313" s="29">
        <f t="shared" si="89"/>
        <v>743.45368952400008</v>
      </c>
    </row>
    <row r="1314" spans="1:20" x14ac:dyDescent="0.3">
      <c r="A1314" s="28" t="s">
        <v>227</v>
      </c>
      <c r="B1314" s="4" t="s">
        <v>165</v>
      </c>
      <c r="C1314" s="4" t="s">
        <v>163</v>
      </c>
      <c r="D1314" s="4" t="s">
        <v>142</v>
      </c>
      <c r="E1314" s="4" t="s">
        <v>178</v>
      </c>
      <c r="F1314" s="22" t="s">
        <v>2542</v>
      </c>
      <c r="G1314" s="4" t="s">
        <v>1053</v>
      </c>
      <c r="H1314" s="4" t="s">
        <v>54</v>
      </c>
      <c r="I1314" s="4" t="s">
        <v>221</v>
      </c>
      <c r="J1314" s="4" t="s">
        <v>219</v>
      </c>
      <c r="K1314" s="4" t="s">
        <v>995</v>
      </c>
      <c r="L1314" s="4" t="s">
        <v>3037</v>
      </c>
      <c r="M1314" s="4" t="s">
        <v>3030</v>
      </c>
      <c r="N1314" s="4" t="s">
        <v>3030</v>
      </c>
      <c r="O1314" s="4">
        <v>20</v>
      </c>
      <c r="P1314" s="5">
        <v>2499</v>
      </c>
      <c r="Q1314" s="6">
        <f t="shared" si="88"/>
        <v>1327.5958741500001</v>
      </c>
      <c r="R1314" s="7">
        <f t="shared" si="91"/>
        <v>584.14218462600002</v>
      </c>
      <c r="S1314" s="5">
        <v>0</v>
      </c>
      <c r="T1314" s="29">
        <f t="shared" si="89"/>
        <v>743.45368952400008</v>
      </c>
    </row>
    <row r="1315" spans="1:20" x14ac:dyDescent="0.3">
      <c r="A1315" s="28" t="s">
        <v>2245</v>
      </c>
      <c r="B1315" s="4" t="s">
        <v>157</v>
      </c>
      <c r="C1315" s="4" t="s">
        <v>155</v>
      </c>
      <c r="D1315" s="4" t="s">
        <v>2167</v>
      </c>
      <c r="E1315" s="4" t="s">
        <v>2168</v>
      </c>
      <c r="F1315" s="22" t="s">
        <v>2870</v>
      </c>
      <c r="G1315" s="4" t="s">
        <v>2231</v>
      </c>
      <c r="H1315" s="4" t="s">
        <v>10</v>
      </c>
      <c r="I1315" s="4" t="s">
        <v>157</v>
      </c>
      <c r="J1315" s="4" t="s">
        <v>155</v>
      </c>
      <c r="K1315" s="4" t="s">
        <v>2167</v>
      </c>
      <c r="L1315" s="4" t="s">
        <v>2168</v>
      </c>
      <c r="M1315" s="4" t="s">
        <v>3030</v>
      </c>
      <c r="N1315" s="4" t="s">
        <v>3030</v>
      </c>
      <c r="O1315" s="4">
        <v>100</v>
      </c>
      <c r="P1315" s="5">
        <v>8776</v>
      </c>
      <c r="Q1315" s="6">
        <f t="shared" si="88"/>
        <v>4662.2574596000004</v>
      </c>
      <c r="R1315" s="7">
        <f t="shared" si="91"/>
        <v>2051.3932822240004</v>
      </c>
      <c r="S1315" s="5">
        <v>0</v>
      </c>
      <c r="T1315" s="29">
        <f t="shared" si="89"/>
        <v>2610.864177376</v>
      </c>
    </row>
    <row r="1316" spans="1:20" x14ac:dyDescent="0.3">
      <c r="A1316" s="28" t="s">
        <v>1329</v>
      </c>
      <c r="B1316" s="4" t="s">
        <v>822</v>
      </c>
      <c r="C1316" s="4" t="s">
        <v>820</v>
      </c>
      <c r="D1316" s="4" t="s">
        <v>1316</v>
      </c>
      <c r="E1316" s="4" t="s">
        <v>150</v>
      </c>
      <c r="F1316" s="22" t="s">
        <v>2392</v>
      </c>
      <c r="G1316" s="4" t="s">
        <v>1328</v>
      </c>
      <c r="H1316" s="4" t="s">
        <v>10</v>
      </c>
      <c r="I1316" s="4" t="s">
        <v>498</v>
      </c>
      <c r="J1316" s="4" t="s">
        <v>147</v>
      </c>
      <c r="K1316" s="4" t="s">
        <v>1316</v>
      </c>
      <c r="L1316" s="4" t="s">
        <v>150</v>
      </c>
      <c r="M1316" s="4" t="s">
        <v>3030</v>
      </c>
      <c r="N1316" s="4" t="s">
        <v>3030</v>
      </c>
      <c r="O1316" s="4">
        <v>50</v>
      </c>
      <c r="P1316" s="5">
        <v>62520</v>
      </c>
      <c r="Q1316" s="6">
        <f t="shared" si="88"/>
        <v>33213.803142000004</v>
      </c>
      <c r="R1316" s="7">
        <f t="shared" si="91"/>
        <v>14614.073382480003</v>
      </c>
      <c r="S1316" s="5">
        <v>0</v>
      </c>
      <c r="T1316" s="29">
        <f t="shared" si="89"/>
        <v>18599.72975952</v>
      </c>
    </row>
    <row r="1317" spans="1:20" x14ac:dyDescent="0.3">
      <c r="A1317" s="28" t="s">
        <v>1329</v>
      </c>
      <c r="B1317" s="4" t="s">
        <v>822</v>
      </c>
      <c r="C1317" s="4" t="s">
        <v>820</v>
      </c>
      <c r="D1317" s="4" t="s">
        <v>1316</v>
      </c>
      <c r="E1317" s="4" t="s">
        <v>150</v>
      </c>
      <c r="F1317" s="22" t="s">
        <v>2392</v>
      </c>
      <c r="G1317" s="4" t="s">
        <v>1328</v>
      </c>
      <c r="H1317" s="4" t="s">
        <v>10</v>
      </c>
      <c r="I1317" s="4" t="s">
        <v>822</v>
      </c>
      <c r="J1317" s="4" t="s">
        <v>820</v>
      </c>
      <c r="K1317" s="4" t="s">
        <v>1316</v>
      </c>
      <c r="L1317" s="4" t="s">
        <v>150</v>
      </c>
      <c r="M1317" s="4" t="s">
        <v>3030</v>
      </c>
      <c r="N1317" s="4" t="s">
        <v>3030</v>
      </c>
      <c r="O1317" s="4">
        <v>50</v>
      </c>
      <c r="P1317" s="5">
        <v>62520</v>
      </c>
      <c r="Q1317" s="6">
        <f t="shared" si="88"/>
        <v>33213.803142000004</v>
      </c>
      <c r="R1317" s="7">
        <f t="shared" si="91"/>
        <v>14614.073382480003</v>
      </c>
      <c r="S1317" s="5">
        <v>0</v>
      </c>
      <c r="T1317" s="29">
        <f t="shared" si="89"/>
        <v>18599.72975952</v>
      </c>
    </row>
    <row r="1318" spans="1:20" x14ac:dyDescent="0.3">
      <c r="A1318" s="28" t="s">
        <v>1277</v>
      </c>
      <c r="B1318" s="4" t="s">
        <v>192</v>
      </c>
      <c r="C1318" s="4" t="s">
        <v>190</v>
      </c>
      <c r="D1318" s="4" t="s">
        <v>995</v>
      </c>
      <c r="E1318" s="4" t="s">
        <v>3037</v>
      </c>
      <c r="F1318" s="22" t="s">
        <v>2524</v>
      </c>
      <c r="G1318" s="4" t="s">
        <v>1042</v>
      </c>
      <c r="H1318" s="4" t="s">
        <v>10</v>
      </c>
      <c r="I1318" s="4" t="s">
        <v>192</v>
      </c>
      <c r="J1318" s="4" t="s">
        <v>190</v>
      </c>
      <c r="K1318" s="4" t="s">
        <v>995</v>
      </c>
      <c r="L1318" s="4" t="s">
        <v>3037</v>
      </c>
      <c r="M1318" s="4" t="s">
        <v>3030</v>
      </c>
      <c r="N1318" s="4" t="s">
        <v>3030</v>
      </c>
      <c r="O1318" s="4">
        <v>100</v>
      </c>
      <c r="P1318" s="5">
        <v>0</v>
      </c>
      <c r="Q1318" s="6">
        <f t="shared" si="88"/>
        <v>0</v>
      </c>
      <c r="R1318" s="7">
        <f t="shared" si="91"/>
        <v>0</v>
      </c>
      <c r="S1318" s="5">
        <v>0</v>
      </c>
      <c r="T1318" s="29">
        <f t="shared" si="89"/>
        <v>0</v>
      </c>
    </row>
    <row r="1319" spans="1:20" x14ac:dyDescent="0.3">
      <c r="A1319" s="28" t="s">
        <v>294</v>
      </c>
      <c r="B1319" s="4" t="s">
        <v>152</v>
      </c>
      <c r="C1319" s="4" t="s">
        <v>153</v>
      </c>
      <c r="D1319" s="4" t="s">
        <v>142</v>
      </c>
      <c r="E1319" s="4" t="s">
        <v>178</v>
      </c>
      <c r="F1319" s="22" t="s">
        <v>2788</v>
      </c>
      <c r="G1319" s="4" t="s">
        <v>295</v>
      </c>
      <c r="H1319" s="4" t="s">
        <v>10</v>
      </c>
      <c r="I1319" s="4" t="s">
        <v>152</v>
      </c>
      <c r="J1319" s="4" t="s">
        <v>153</v>
      </c>
      <c r="K1319" s="4" t="s">
        <v>142</v>
      </c>
      <c r="L1319" s="4" t="s">
        <v>178</v>
      </c>
      <c r="M1319" s="4" t="s">
        <v>3030</v>
      </c>
      <c r="N1319" s="4" t="s">
        <v>3030</v>
      </c>
      <c r="O1319" s="4">
        <v>100</v>
      </c>
      <c r="P1319" s="5">
        <v>55367</v>
      </c>
      <c r="Q1319" s="6">
        <f t="shared" si="88"/>
        <v>29413.765811950001</v>
      </c>
      <c r="R1319" s="7">
        <f t="shared" si="91"/>
        <v>12942.056957258001</v>
      </c>
      <c r="S1319" s="5">
        <v>0</v>
      </c>
      <c r="T1319" s="29">
        <f t="shared" si="89"/>
        <v>16471.708854691999</v>
      </c>
    </row>
    <row r="1320" spans="1:20" x14ac:dyDescent="0.3">
      <c r="A1320" s="28" t="s">
        <v>1797</v>
      </c>
      <c r="B1320" s="4" t="s">
        <v>200</v>
      </c>
      <c r="C1320" s="4" t="s">
        <v>198</v>
      </c>
      <c r="D1320" s="4" t="s">
        <v>1316</v>
      </c>
      <c r="E1320" s="4" t="s">
        <v>150</v>
      </c>
      <c r="F1320" s="22" t="s">
        <v>2460</v>
      </c>
      <c r="G1320" s="4" t="s">
        <v>1796</v>
      </c>
      <c r="H1320" s="4" t="s">
        <v>10</v>
      </c>
      <c r="I1320" s="4" t="s">
        <v>200</v>
      </c>
      <c r="J1320" s="4" t="s">
        <v>198</v>
      </c>
      <c r="K1320" s="4" t="s">
        <v>1316</v>
      </c>
      <c r="L1320" s="4" t="s">
        <v>150</v>
      </c>
      <c r="M1320" s="4" t="s">
        <v>3030</v>
      </c>
      <c r="N1320" s="4" t="s">
        <v>3030</v>
      </c>
      <c r="O1320" s="4">
        <v>100</v>
      </c>
      <c r="P1320" s="5">
        <v>0</v>
      </c>
      <c r="Q1320" s="6">
        <f t="shared" si="88"/>
        <v>0</v>
      </c>
      <c r="R1320" s="7">
        <f t="shared" si="91"/>
        <v>0</v>
      </c>
      <c r="S1320" s="5">
        <v>0</v>
      </c>
      <c r="T1320" s="29">
        <f t="shared" si="89"/>
        <v>0</v>
      </c>
    </row>
    <row r="1321" spans="1:20" x14ac:dyDescent="0.3">
      <c r="A1321" s="28" t="s">
        <v>1320</v>
      </c>
      <c r="B1321" s="4" t="s">
        <v>498</v>
      </c>
      <c r="C1321" s="4" t="s">
        <v>147</v>
      </c>
      <c r="D1321" s="4" t="s">
        <v>1316</v>
      </c>
      <c r="E1321" s="4" t="s">
        <v>150</v>
      </c>
      <c r="F1321" s="22" t="s">
        <v>2423</v>
      </c>
      <c r="G1321" s="4" t="s">
        <v>1319</v>
      </c>
      <c r="H1321" s="4" t="s">
        <v>10</v>
      </c>
      <c r="I1321" s="4" t="s">
        <v>498</v>
      </c>
      <c r="J1321" s="4" t="s">
        <v>147</v>
      </c>
      <c r="K1321" s="4" t="s">
        <v>1316</v>
      </c>
      <c r="L1321" s="4" t="s">
        <v>150</v>
      </c>
      <c r="M1321" s="4" t="s">
        <v>3030</v>
      </c>
      <c r="N1321" s="4" t="s">
        <v>3030</v>
      </c>
      <c r="O1321" s="4">
        <v>100</v>
      </c>
      <c r="P1321" s="5">
        <v>2250</v>
      </c>
      <c r="Q1321" s="6">
        <f t="shared" si="88"/>
        <v>1195.3144125000001</v>
      </c>
      <c r="R1321" s="7">
        <f t="shared" si="91"/>
        <v>525.93834150000009</v>
      </c>
      <c r="S1321" s="5">
        <v>0</v>
      </c>
      <c r="T1321" s="29">
        <f t="shared" si="89"/>
        <v>669.37607100000002</v>
      </c>
    </row>
    <row r="1322" spans="1:20" x14ac:dyDescent="0.3">
      <c r="A1322" s="28" t="s">
        <v>891</v>
      </c>
      <c r="B1322" s="4" t="s">
        <v>374</v>
      </c>
      <c r="C1322" s="4" t="s">
        <v>372</v>
      </c>
      <c r="D1322" s="4" t="s">
        <v>364</v>
      </c>
      <c r="E1322" s="4" t="s">
        <v>206</v>
      </c>
      <c r="F1322" s="22" t="s">
        <v>2478</v>
      </c>
      <c r="G1322" s="4" t="s">
        <v>432</v>
      </c>
      <c r="H1322" s="4" t="s">
        <v>10</v>
      </c>
      <c r="I1322" s="4" t="s">
        <v>374</v>
      </c>
      <c r="J1322" s="4" t="s">
        <v>372</v>
      </c>
      <c r="K1322" s="4" t="s">
        <v>364</v>
      </c>
      <c r="L1322" s="4" t="s">
        <v>206</v>
      </c>
      <c r="M1322" s="4" t="s">
        <v>3030</v>
      </c>
      <c r="N1322" s="4" t="s">
        <v>3030</v>
      </c>
      <c r="O1322" s="4">
        <v>100</v>
      </c>
      <c r="P1322" s="5">
        <v>14192</v>
      </c>
      <c r="Q1322" s="6">
        <f t="shared" si="88"/>
        <v>7539.5120632000007</v>
      </c>
      <c r="R1322" s="7">
        <f t="shared" si="91"/>
        <v>3317.3853078080006</v>
      </c>
      <c r="S1322" s="5">
        <v>0</v>
      </c>
      <c r="T1322" s="29">
        <f t="shared" si="89"/>
        <v>4222.1267553920006</v>
      </c>
    </row>
    <row r="1323" spans="1:20" x14ac:dyDescent="0.3">
      <c r="A1323" s="28" t="s">
        <v>2025</v>
      </c>
      <c r="B1323" s="4" t="s">
        <v>953</v>
      </c>
      <c r="C1323" s="4" t="s">
        <v>951</v>
      </c>
      <c r="D1323" s="4" t="s">
        <v>1936</v>
      </c>
      <c r="E1323" s="4" t="s">
        <v>1937</v>
      </c>
      <c r="F1323" s="22" t="s">
        <v>2988</v>
      </c>
      <c r="G1323" s="4" t="s">
        <v>1949</v>
      </c>
      <c r="H1323" s="4" t="s">
        <v>10</v>
      </c>
      <c r="I1323" s="4" t="s">
        <v>953</v>
      </c>
      <c r="J1323" s="4" t="s">
        <v>951</v>
      </c>
      <c r="K1323" s="4" t="s">
        <v>1936</v>
      </c>
      <c r="L1323" s="4" t="s">
        <v>1937</v>
      </c>
      <c r="M1323" s="4" t="s">
        <v>3030</v>
      </c>
      <c r="N1323" s="4" t="s">
        <v>3030</v>
      </c>
      <c r="O1323" s="4">
        <v>18.5</v>
      </c>
      <c r="P1323" s="5">
        <v>573</v>
      </c>
      <c r="Q1323" s="6">
        <f t="shared" si="88"/>
        <v>304.40673705</v>
      </c>
      <c r="R1323" s="7">
        <f t="shared" si="91"/>
        <v>133.93896430200002</v>
      </c>
      <c r="S1323" s="5">
        <v>0</v>
      </c>
      <c r="T1323" s="29">
        <f t="shared" si="89"/>
        <v>170.46777274799999</v>
      </c>
    </row>
    <row r="1324" spans="1:20" x14ac:dyDescent="0.3">
      <c r="A1324" s="28" t="s">
        <v>2025</v>
      </c>
      <c r="B1324" s="4" t="s">
        <v>953</v>
      </c>
      <c r="C1324" s="4" t="s">
        <v>951</v>
      </c>
      <c r="D1324" s="4" t="s">
        <v>1936</v>
      </c>
      <c r="E1324" s="4" t="s">
        <v>1937</v>
      </c>
      <c r="F1324" s="22" t="s">
        <v>2988</v>
      </c>
      <c r="G1324" s="4" t="s">
        <v>1949</v>
      </c>
      <c r="H1324" s="4" t="s">
        <v>10</v>
      </c>
      <c r="I1324" s="4" t="s">
        <v>1951</v>
      </c>
      <c r="J1324" s="4" t="s">
        <v>1952</v>
      </c>
      <c r="K1324" s="4" t="s">
        <v>1936</v>
      </c>
      <c r="L1324" s="4" t="s">
        <v>1937</v>
      </c>
      <c r="M1324" s="4" t="s">
        <v>3030</v>
      </c>
      <c r="N1324" s="4" t="s">
        <v>3030</v>
      </c>
      <c r="O1324" s="4">
        <v>18.5</v>
      </c>
      <c r="P1324" s="5">
        <v>573</v>
      </c>
      <c r="Q1324" s="6">
        <f t="shared" si="88"/>
        <v>304.40673705</v>
      </c>
      <c r="R1324" s="7">
        <f t="shared" si="91"/>
        <v>133.93896430200002</v>
      </c>
      <c r="S1324" s="5">
        <v>0</v>
      </c>
      <c r="T1324" s="29">
        <f t="shared" si="89"/>
        <v>170.46777274799999</v>
      </c>
    </row>
    <row r="1325" spans="1:20" x14ac:dyDescent="0.3">
      <c r="A1325" s="28" t="s">
        <v>2025</v>
      </c>
      <c r="B1325" s="4" t="s">
        <v>953</v>
      </c>
      <c r="C1325" s="4" t="s">
        <v>951</v>
      </c>
      <c r="D1325" s="4" t="s">
        <v>1936</v>
      </c>
      <c r="E1325" s="4" t="s">
        <v>1937</v>
      </c>
      <c r="F1325" s="22" t="s">
        <v>2667</v>
      </c>
      <c r="G1325" s="4" t="s">
        <v>2005</v>
      </c>
      <c r="H1325" s="4" t="s">
        <v>54</v>
      </c>
      <c r="I1325" s="4" t="s">
        <v>854</v>
      </c>
      <c r="J1325" s="4" t="s">
        <v>469</v>
      </c>
      <c r="K1325" s="4" t="s">
        <v>1936</v>
      </c>
      <c r="L1325" s="4" t="s">
        <v>1937</v>
      </c>
      <c r="M1325" s="4" t="s">
        <v>3030</v>
      </c>
      <c r="N1325" s="4" t="s">
        <v>3030</v>
      </c>
      <c r="O1325" s="4">
        <v>37</v>
      </c>
      <c r="P1325" s="5">
        <v>1146</v>
      </c>
      <c r="Q1325" s="6">
        <f t="shared" si="88"/>
        <v>608.81347410000001</v>
      </c>
      <c r="R1325" s="7">
        <f t="shared" si="91"/>
        <v>267.87792860400003</v>
      </c>
      <c r="S1325" s="5">
        <v>0</v>
      </c>
      <c r="T1325" s="29">
        <f t="shared" si="89"/>
        <v>340.93554549599997</v>
      </c>
    </row>
    <row r="1326" spans="1:20" x14ac:dyDescent="0.3">
      <c r="A1326" s="28" t="s">
        <v>2025</v>
      </c>
      <c r="B1326" s="4" t="s">
        <v>953</v>
      </c>
      <c r="C1326" s="4" t="s">
        <v>951</v>
      </c>
      <c r="D1326" s="4" t="s">
        <v>1936</v>
      </c>
      <c r="E1326" s="4" t="s">
        <v>1937</v>
      </c>
      <c r="F1326" s="22" t="s">
        <v>2636</v>
      </c>
      <c r="G1326" s="4" t="s">
        <v>1991</v>
      </c>
      <c r="H1326" s="4" t="s">
        <v>54</v>
      </c>
      <c r="I1326" s="4" t="s">
        <v>953</v>
      </c>
      <c r="J1326" s="4" t="s">
        <v>951</v>
      </c>
      <c r="K1326" s="4" t="s">
        <v>1936</v>
      </c>
      <c r="L1326" s="4" t="s">
        <v>1937</v>
      </c>
      <c r="M1326" s="4" t="s">
        <v>3030</v>
      </c>
      <c r="N1326" s="4" t="s">
        <v>3030</v>
      </c>
      <c r="O1326" s="4">
        <v>4</v>
      </c>
      <c r="P1326" s="5">
        <v>124</v>
      </c>
      <c r="Q1326" s="6">
        <f t="shared" si="88"/>
        <v>65.87510540000001</v>
      </c>
      <c r="R1326" s="7">
        <f t="shared" si="91"/>
        <v>28.985046376000003</v>
      </c>
      <c r="S1326" s="5">
        <v>0</v>
      </c>
      <c r="T1326" s="29">
        <f t="shared" si="89"/>
        <v>36.89005902400001</v>
      </c>
    </row>
    <row r="1327" spans="1:20" x14ac:dyDescent="0.3">
      <c r="A1327" s="28" t="s">
        <v>2025</v>
      </c>
      <c r="B1327" s="4" t="s">
        <v>953</v>
      </c>
      <c r="C1327" s="4" t="s">
        <v>951</v>
      </c>
      <c r="D1327" s="4" t="s">
        <v>1936</v>
      </c>
      <c r="E1327" s="4" t="s">
        <v>1937</v>
      </c>
      <c r="F1327" s="22" t="s">
        <v>2507</v>
      </c>
      <c r="G1327" s="4" t="s">
        <v>1943</v>
      </c>
      <c r="H1327" s="4" t="s">
        <v>54</v>
      </c>
      <c r="I1327" s="4" t="s">
        <v>953</v>
      </c>
      <c r="J1327" s="4" t="s">
        <v>951</v>
      </c>
      <c r="K1327" s="4" t="s">
        <v>1936</v>
      </c>
      <c r="L1327" s="4" t="s">
        <v>1937</v>
      </c>
      <c r="M1327" s="4" t="s">
        <v>3030</v>
      </c>
      <c r="N1327" s="4" t="s">
        <v>3030</v>
      </c>
      <c r="O1327" s="4">
        <v>3</v>
      </c>
      <c r="P1327" s="5">
        <v>93</v>
      </c>
      <c r="Q1327" s="6">
        <f t="shared" si="88"/>
        <v>49.406329050000004</v>
      </c>
      <c r="R1327" s="7">
        <f t="shared" si="91"/>
        <v>21.738784782000003</v>
      </c>
      <c r="S1327" s="5">
        <v>0</v>
      </c>
      <c r="T1327" s="29">
        <f t="shared" si="89"/>
        <v>27.667544268</v>
      </c>
    </row>
    <row r="1328" spans="1:20" x14ac:dyDescent="0.3">
      <c r="A1328" s="28" t="s">
        <v>2025</v>
      </c>
      <c r="B1328" s="4" t="s">
        <v>953</v>
      </c>
      <c r="C1328" s="4" t="s">
        <v>951</v>
      </c>
      <c r="D1328" s="4" t="s">
        <v>1936</v>
      </c>
      <c r="E1328" s="4" t="s">
        <v>1937</v>
      </c>
      <c r="F1328" s="22" t="s">
        <v>2458</v>
      </c>
      <c r="G1328" s="4" t="s">
        <v>2026</v>
      </c>
      <c r="H1328" s="4" t="s">
        <v>54</v>
      </c>
      <c r="I1328" s="4" t="s">
        <v>953</v>
      </c>
      <c r="J1328" s="4" t="s">
        <v>951</v>
      </c>
      <c r="K1328" s="4" t="s">
        <v>1936</v>
      </c>
      <c r="L1328" s="4" t="s">
        <v>1937</v>
      </c>
      <c r="M1328" s="4" t="s">
        <v>3030</v>
      </c>
      <c r="N1328" s="4" t="s">
        <v>3030</v>
      </c>
      <c r="O1328" s="4">
        <v>9</v>
      </c>
      <c r="P1328" s="5">
        <v>279</v>
      </c>
      <c r="Q1328" s="6">
        <f t="shared" si="88"/>
        <v>148.21898715</v>
      </c>
      <c r="R1328" s="7">
        <f t="shared" si="91"/>
        <v>65.216354346000003</v>
      </c>
      <c r="S1328" s="5">
        <v>0</v>
      </c>
      <c r="T1328" s="29">
        <f t="shared" si="89"/>
        <v>83.002632804000001</v>
      </c>
    </row>
    <row r="1329" spans="1:20" x14ac:dyDescent="0.3">
      <c r="A1329" s="28" t="s">
        <v>2025</v>
      </c>
      <c r="B1329" s="4" t="s">
        <v>953</v>
      </c>
      <c r="C1329" s="4" t="s">
        <v>951</v>
      </c>
      <c r="D1329" s="4" t="s">
        <v>1936</v>
      </c>
      <c r="E1329" s="4" t="s">
        <v>1937</v>
      </c>
      <c r="F1329" s="22" t="s">
        <v>2409</v>
      </c>
      <c r="G1329" s="4" t="s">
        <v>1979</v>
      </c>
      <c r="H1329" s="4" t="s">
        <v>54</v>
      </c>
      <c r="I1329" s="4" t="s">
        <v>953</v>
      </c>
      <c r="J1329" s="4" t="s">
        <v>951</v>
      </c>
      <c r="K1329" s="4" t="s">
        <v>1936</v>
      </c>
      <c r="L1329" s="4" t="s">
        <v>1937</v>
      </c>
      <c r="M1329" s="4" t="s">
        <v>3030</v>
      </c>
      <c r="N1329" s="4" t="s">
        <v>3030</v>
      </c>
      <c r="O1329" s="4">
        <v>10</v>
      </c>
      <c r="P1329" s="5">
        <v>310</v>
      </c>
      <c r="Q1329" s="6">
        <f t="shared" si="88"/>
        <v>164.68776350000002</v>
      </c>
      <c r="R1329" s="7">
        <f t="shared" si="91"/>
        <v>72.462615940000006</v>
      </c>
      <c r="S1329" s="5">
        <v>0</v>
      </c>
      <c r="T1329" s="29">
        <f t="shared" si="89"/>
        <v>92.225147560000011</v>
      </c>
    </row>
    <row r="1330" spans="1:20" x14ac:dyDescent="0.3">
      <c r="A1330" s="28" t="s">
        <v>1848</v>
      </c>
      <c r="B1330" s="4" t="s">
        <v>200</v>
      </c>
      <c r="C1330" s="4" t="s">
        <v>198</v>
      </c>
      <c r="D1330" s="4" t="s">
        <v>1316</v>
      </c>
      <c r="E1330" s="4" t="s">
        <v>150</v>
      </c>
      <c r="F1330" s="22" t="s">
        <v>2407</v>
      </c>
      <c r="G1330" s="4" t="s">
        <v>1847</v>
      </c>
      <c r="H1330" s="4" t="s">
        <v>10</v>
      </c>
      <c r="I1330" s="4" t="s">
        <v>200</v>
      </c>
      <c r="J1330" s="4" t="s">
        <v>198</v>
      </c>
      <c r="K1330" s="4" t="s">
        <v>1316</v>
      </c>
      <c r="L1330" s="4" t="s">
        <v>150</v>
      </c>
      <c r="M1330" s="4" t="s">
        <v>3030</v>
      </c>
      <c r="N1330" s="4" t="s">
        <v>3030</v>
      </c>
      <c r="O1330" s="4">
        <v>100</v>
      </c>
      <c r="P1330" s="5">
        <v>41964</v>
      </c>
      <c r="Q1330" s="6">
        <f t="shared" si="88"/>
        <v>22293.410669400004</v>
      </c>
      <c r="R1330" s="7">
        <f t="shared" si="91"/>
        <v>9809.1006945360023</v>
      </c>
      <c r="S1330" s="5">
        <v>0</v>
      </c>
      <c r="T1330" s="29">
        <f t="shared" si="89"/>
        <v>12484.309974864002</v>
      </c>
    </row>
    <row r="1331" spans="1:20" x14ac:dyDescent="0.3">
      <c r="A1331" s="28" t="s">
        <v>1813</v>
      </c>
      <c r="B1331" s="4" t="s">
        <v>157</v>
      </c>
      <c r="C1331" s="4" t="s">
        <v>155</v>
      </c>
      <c r="D1331" s="4" t="s">
        <v>2167</v>
      </c>
      <c r="E1331" s="4" t="s">
        <v>2168</v>
      </c>
      <c r="F1331" s="22" t="s">
        <v>2511</v>
      </c>
      <c r="G1331" s="4" t="s">
        <v>1812</v>
      </c>
      <c r="H1331" s="4" t="s">
        <v>10</v>
      </c>
      <c r="I1331" s="4" t="s">
        <v>157</v>
      </c>
      <c r="J1331" s="4" t="s">
        <v>155</v>
      </c>
      <c r="K1331" s="4" t="s">
        <v>2167</v>
      </c>
      <c r="L1331" s="4" t="s">
        <v>2168</v>
      </c>
      <c r="M1331" s="4" t="s">
        <v>3030</v>
      </c>
      <c r="N1331" s="4" t="s">
        <v>3030</v>
      </c>
      <c r="O1331" s="4">
        <v>60</v>
      </c>
      <c r="P1331" s="5">
        <v>-2086</v>
      </c>
      <c r="Q1331" s="6">
        <f t="shared" si="88"/>
        <v>-1108.1892731</v>
      </c>
      <c r="R1331" s="7">
        <f t="shared" si="91"/>
        <v>-487.60328016400001</v>
      </c>
      <c r="S1331" s="5">
        <v>0</v>
      </c>
      <c r="T1331" s="29">
        <f t="shared" si="89"/>
        <v>-620.58599293600003</v>
      </c>
    </row>
    <row r="1332" spans="1:20" x14ac:dyDescent="0.3">
      <c r="A1332" s="28" t="s">
        <v>1813</v>
      </c>
      <c r="B1332" s="4" t="s">
        <v>157</v>
      </c>
      <c r="C1332" s="4" t="s">
        <v>155</v>
      </c>
      <c r="D1332" s="4" t="s">
        <v>2167</v>
      </c>
      <c r="E1332" s="4" t="s">
        <v>2168</v>
      </c>
      <c r="F1332" s="22" t="s">
        <v>2487</v>
      </c>
      <c r="G1332" s="4" t="s">
        <v>1814</v>
      </c>
      <c r="H1332" s="4" t="s">
        <v>28</v>
      </c>
      <c r="I1332" s="4" t="s">
        <v>200</v>
      </c>
      <c r="J1332" s="4" t="s">
        <v>198</v>
      </c>
      <c r="K1332" s="4" t="s">
        <v>1316</v>
      </c>
      <c r="L1332" s="4" t="s">
        <v>150</v>
      </c>
      <c r="M1332" s="4" t="s">
        <v>3030</v>
      </c>
      <c r="N1332" s="4" t="s">
        <v>3030</v>
      </c>
      <c r="O1332" s="4">
        <v>40</v>
      </c>
      <c r="P1332" s="5">
        <v>-1391</v>
      </c>
      <c r="Q1332" s="6">
        <f t="shared" si="88"/>
        <v>-738.96993235000002</v>
      </c>
      <c r="R1332" s="7">
        <f t="shared" si="91"/>
        <v>-325.14677023400003</v>
      </c>
      <c r="S1332" s="5">
        <v>0</v>
      </c>
      <c r="T1332" s="29">
        <f t="shared" si="89"/>
        <v>-413.82316211599999</v>
      </c>
    </row>
    <row r="1333" spans="1:20" x14ac:dyDescent="0.3">
      <c r="A1333" s="28" t="s">
        <v>2233</v>
      </c>
      <c r="B1333" s="4" t="s">
        <v>1101</v>
      </c>
      <c r="C1333" s="4" t="s">
        <v>1099</v>
      </c>
      <c r="D1333" s="4" t="s">
        <v>2167</v>
      </c>
      <c r="E1333" s="4" t="s">
        <v>2168</v>
      </c>
      <c r="F1333" s="22" t="s">
        <v>2914</v>
      </c>
      <c r="G1333" s="4" t="s">
        <v>2232</v>
      </c>
      <c r="H1333" s="4" t="s">
        <v>10</v>
      </c>
      <c r="I1333" s="4" t="s">
        <v>1101</v>
      </c>
      <c r="J1333" s="4" t="s">
        <v>1099</v>
      </c>
      <c r="K1333" s="4" t="s">
        <v>2167</v>
      </c>
      <c r="L1333" s="4" t="s">
        <v>2168</v>
      </c>
      <c r="M1333" s="4" t="s">
        <v>3030</v>
      </c>
      <c r="N1333" s="4" t="s">
        <v>3030</v>
      </c>
      <c r="O1333" s="4">
        <v>100</v>
      </c>
      <c r="P1333" s="5">
        <v>0</v>
      </c>
      <c r="Q1333" s="6">
        <f t="shared" si="88"/>
        <v>0</v>
      </c>
      <c r="R1333" s="7">
        <f t="shared" ref="R1333:R1356" si="92">Q1333*0.44</f>
        <v>0</v>
      </c>
      <c r="S1333" s="5">
        <v>0</v>
      </c>
      <c r="T1333" s="29">
        <f t="shared" si="89"/>
        <v>0</v>
      </c>
    </row>
    <row r="1334" spans="1:20" x14ac:dyDescent="0.3">
      <c r="A1334" s="28" t="s">
        <v>262</v>
      </c>
      <c r="B1334" s="4" t="s">
        <v>165</v>
      </c>
      <c r="C1334" s="4" t="s">
        <v>163</v>
      </c>
      <c r="D1334" s="4" t="s">
        <v>142</v>
      </c>
      <c r="E1334" s="4" t="s">
        <v>178</v>
      </c>
      <c r="F1334" s="22" t="s">
        <v>2385</v>
      </c>
      <c r="G1334" s="4" t="s">
        <v>261</v>
      </c>
      <c r="H1334" s="4" t="s">
        <v>10</v>
      </c>
      <c r="I1334" s="4" t="s">
        <v>165</v>
      </c>
      <c r="J1334" s="4" t="s">
        <v>163</v>
      </c>
      <c r="K1334" s="4" t="s">
        <v>142</v>
      </c>
      <c r="L1334" s="4" t="s">
        <v>178</v>
      </c>
      <c r="M1334" s="4" t="s">
        <v>3030</v>
      </c>
      <c r="N1334" s="4" t="s">
        <v>3030</v>
      </c>
      <c r="O1334" s="4">
        <v>100</v>
      </c>
      <c r="P1334" s="5">
        <v>119037</v>
      </c>
      <c r="Q1334" s="6">
        <f t="shared" si="88"/>
        <v>63238.507431450009</v>
      </c>
      <c r="R1334" s="7">
        <f t="shared" si="92"/>
        <v>27824.943269838004</v>
      </c>
      <c r="S1334" s="5">
        <v>0</v>
      </c>
      <c r="T1334" s="29">
        <f t="shared" si="89"/>
        <v>35413.564161612005</v>
      </c>
    </row>
    <row r="1335" spans="1:20" x14ac:dyDescent="0.3">
      <c r="A1335" s="28" t="s">
        <v>177</v>
      </c>
      <c r="B1335" s="4" t="s">
        <v>165</v>
      </c>
      <c r="C1335" s="4" t="s">
        <v>163</v>
      </c>
      <c r="D1335" s="4" t="s">
        <v>142</v>
      </c>
      <c r="E1335" s="4" t="s">
        <v>178</v>
      </c>
      <c r="F1335" s="22" t="s">
        <v>2747</v>
      </c>
      <c r="G1335" s="4" t="s">
        <v>176</v>
      </c>
      <c r="H1335" s="4" t="s">
        <v>10</v>
      </c>
      <c r="I1335" s="4" t="s">
        <v>165</v>
      </c>
      <c r="J1335" s="4" t="s">
        <v>163</v>
      </c>
      <c r="K1335" s="4" t="s">
        <v>142</v>
      </c>
      <c r="L1335" s="4" t="s">
        <v>178</v>
      </c>
      <c r="M1335" s="4" t="s">
        <v>3030</v>
      </c>
      <c r="N1335" s="4" t="s">
        <v>3030</v>
      </c>
      <c r="O1335" s="4">
        <v>100</v>
      </c>
      <c r="P1335" s="5">
        <v>31466</v>
      </c>
      <c r="Q1335" s="6">
        <f t="shared" si="88"/>
        <v>16716.3392461</v>
      </c>
      <c r="R1335" s="7">
        <f t="shared" si="92"/>
        <v>7355.1892682839998</v>
      </c>
      <c r="S1335" s="5">
        <v>0</v>
      </c>
      <c r="T1335" s="29">
        <f t="shared" si="89"/>
        <v>9361.1499778159996</v>
      </c>
    </row>
    <row r="1336" spans="1:20" x14ac:dyDescent="0.3">
      <c r="A1336" s="28" t="s">
        <v>334</v>
      </c>
      <c r="B1336" s="4" t="s">
        <v>233</v>
      </c>
      <c r="C1336" s="4" t="s">
        <v>178</v>
      </c>
      <c r="D1336" s="4" t="s">
        <v>142</v>
      </c>
      <c r="E1336" s="4" t="s">
        <v>178</v>
      </c>
      <c r="F1336" s="22" t="s">
        <v>2970</v>
      </c>
      <c r="G1336" s="4" t="s">
        <v>311</v>
      </c>
      <c r="H1336" s="4" t="s">
        <v>10</v>
      </c>
      <c r="I1336" s="4" t="s">
        <v>233</v>
      </c>
      <c r="J1336" s="4" t="s">
        <v>178</v>
      </c>
      <c r="K1336" s="4" t="s">
        <v>142</v>
      </c>
      <c r="L1336" s="4" t="s">
        <v>178</v>
      </c>
      <c r="M1336" s="4" t="s">
        <v>3030</v>
      </c>
      <c r="N1336" s="4" t="s">
        <v>3030</v>
      </c>
      <c r="O1336" s="4">
        <v>100</v>
      </c>
      <c r="P1336" s="5">
        <v>165</v>
      </c>
      <c r="Q1336" s="6">
        <f t="shared" si="88"/>
        <v>87.656390250000015</v>
      </c>
      <c r="R1336" s="7">
        <f t="shared" si="92"/>
        <v>38.568811710000006</v>
      </c>
      <c r="S1336" s="5">
        <v>0</v>
      </c>
      <c r="T1336" s="29">
        <f t="shared" si="89"/>
        <v>49.08757854000001</v>
      </c>
    </row>
    <row r="1337" spans="1:20" x14ac:dyDescent="0.3">
      <c r="A1337" s="28" t="s">
        <v>334</v>
      </c>
      <c r="B1337" s="4" t="s">
        <v>233</v>
      </c>
      <c r="C1337" s="4" t="s">
        <v>178</v>
      </c>
      <c r="D1337" s="4" t="s">
        <v>142</v>
      </c>
      <c r="E1337" s="4" t="s">
        <v>178</v>
      </c>
      <c r="F1337" s="22" t="s">
        <v>2944</v>
      </c>
      <c r="G1337" s="4" t="s">
        <v>335</v>
      </c>
      <c r="H1337" s="4" t="s">
        <v>48</v>
      </c>
      <c r="I1337" s="4" t="s">
        <v>174</v>
      </c>
      <c r="J1337" s="4" t="s">
        <v>175</v>
      </c>
      <c r="K1337" s="4" t="s">
        <v>142</v>
      </c>
      <c r="L1337" s="4" t="s">
        <v>178</v>
      </c>
      <c r="M1337" s="4" t="s">
        <v>3030</v>
      </c>
      <c r="N1337" s="4" t="s">
        <v>3030</v>
      </c>
      <c r="O1337" s="4">
        <v>0</v>
      </c>
      <c r="P1337" s="5">
        <v>0</v>
      </c>
      <c r="Q1337" s="6">
        <f t="shared" si="88"/>
        <v>0</v>
      </c>
      <c r="R1337" s="7">
        <f t="shared" si="92"/>
        <v>0</v>
      </c>
      <c r="S1337" s="5">
        <v>0</v>
      </c>
      <c r="T1337" s="29">
        <f t="shared" si="89"/>
        <v>0</v>
      </c>
    </row>
    <row r="1338" spans="1:20" x14ac:dyDescent="0.3">
      <c r="A1338" s="28" t="s">
        <v>1993</v>
      </c>
      <c r="B1338" s="4" t="s">
        <v>854</v>
      </c>
      <c r="C1338" s="4" t="s">
        <v>469</v>
      </c>
      <c r="D1338" s="4" t="s">
        <v>1936</v>
      </c>
      <c r="E1338" s="4" t="s">
        <v>1937</v>
      </c>
      <c r="F1338" s="22" t="s">
        <v>2671</v>
      </c>
      <c r="G1338" s="4" t="s">
        <v>1970</v>
      </c>
      <c r="H1338" s="4" t="s">
        <v>10</v>
      </c>
      <c r="I1338" s="4" t="s">
        <v>854</v>
      </c>
      <c r="J1338" s="4" t="s">
        <v>469</v>
      </c>
      <c r="K1338" s="4" t="s">
        <v>1936</v>
      </c>
      <c r="L1338" s="4" t="s">
        <v>1937</v>
      </c>
      <c r="M1338" s="4" t="s">
        <v>3030</v>
      </c>
      <c r="N1338" s="4" t="s">
        <v>3030</v>
      </c>
      <c r="O1338" s="4">
        <v>100</v>
      </c>
      <c r="P1338" s="5">
        <v>16302</v>
      </c>
      <c r="Q1338" s="6">
        <f t="shared" si="88"/>
        <v>8660.4513567000013</v>
      </c>
      <c r="R1338" s="7">
        <f t="shared" si="92"/>
        <v>3810.5985969480007</v>
      </c>
      <c r="S1338" s="5">
        <v>0</v>
      </c>
      <c r="T1338" s="29">
        <f t="shared" si="89"/>
        <v>4849.8527597520006</v>
      </c>
    </row>
    <row r="1339" spans="1:20" x14ac:dyDescent="0.3">
      <c r="A1339" s="28" t="s">
        <v>718</v>
      </c>
      <c r="B1339" s="4" t="s">
        <v>16</v>
      </c>
      <c r="C1339" s="4" t="s">
        <v>17</v>
      </c>
      <c r="D1339" s="4" t="s">
        <v>364</v>
      </c>
      <c r="E1339" s="4" t="s">
        <v>206</v>
      </c>
      <c r="F1339" s="22" t="s">
        <v>2475</v>
      </c>
      <c r="G1339" s="4" t="s">
        <v>458</v>
      </c>
      <c r="H1339" s="4" t="s">
        <v>10</v>
      </c>
      <c r="I1339" s="4" t="s">
        <v>16</v>
      </c>
      <c r="J1339" s="4" t="s">
        <v>17</v>
      </c>
      <c r="K1339" s="4" t="s">
        <v>364</v>
      </c>
      <c r="L1339" s="4" t="s">
        <v>206</v>
      </c>
      <c r="M1339" s="4" t="s">
        <v>3030</v>
      </c>
      <c r="N1339" s="4" t="s">
        <v>3030</v>
      </c>
      <c r="O1339" s="4">
        <v>25</v>
      </c>
      <c r="P1339" s="5">
        <v>0</v>
      </c>
      <c r="Q1339" s="6">
        <f t="shared" si="88"/>
        <v>0</v>
      </c>
      <c r="R1339" s="7">
        <f t="shared" si="92"/>
        <v>0</v>
      </c>
      <c r="S1339" s="5">
        <v>0</v>
      </c>
      <c r="T1339" s="29">
        <f t="shared" si="89"/>
        <v>0</v>
      </c>
    </row>
    <row r="1340" spans="1:20" x14ac:dyDescent="0.3">
      <c r="A1340" s="28" t="s">
        <v>718</v>
      </c>
      <c r="B1340" s="4" t="s">
        <v>16</v>
      </c>
      <c r="C1340" s="4" t="s">
        <v>17</v>
      </c>
      <c r="D1340" s="4" t="s">
        <v>364</v>
      </c>
      <c r="E1340" s="4" t="s">
        <v>206</v>
      </c>
      <c r="F1340" s="22" t="s">
        <v>2851</v>
      </c>
      <c r="G1340" s="4" t="s">
        <v>526</v>
      </c>
      <c r="H1340" s="4" t="s">
        <v>28</v>
      </c>
      <c r="I1340" s="4" t="s">
        <v>16</v>
      </c>
      <c r="J1340" s="4" t="s">
        <v>17</v>
      </c>
      <c r="K1340" s="4" t="s">
        <v>364</v>
      </c>
      <c r="L1340" s="4" t="s">
        <v>206</v>
      </c>
      <c r="M1340" s="4" t="s">
        <v>3030</v>
      </c>
      <c r="N1340" s="4" t="s">
        <v>3030</v>
      </c>
      <c r="O1340" s="4">
        <v>75</v>
      </c>
      <c r="P1340" s="5">
        <v>0</v>
      </c>
      <c r="Q1340" s="6">
        <f t="shared" si="88"/>
        <v>0</v>
      </c>
      <c r="R1340" s="7">
        <f t="shared" si="92"/>
        <v>0</v>
      </c>
      <c r="S1340" s="5">
        <v>0</v>
      </c>
      <c r="T1340" s="29">
        <f t="shared" si="89"/>
        <v>0</v>
      </c>
    </row>
    <row r="1341" spans="1:20" x14ac:dyDescent="0.3">
      <c r="A1341" s="28" t="s">
        <v>1791</v>
      </c>
      <c r="B1341" s="4" t="s">
        <v>98</v>
      </c>
      <c r="C1341" s="4" t="s">
        <v>96</v>
      </c>
      <c r="D1341" s="4" t="s">
        <v>1316</v>
      </c>
      <c r="E1341" s="4" t="s">
        <v>150</v>
      </c>
      <c r="F1341" s="22" t="s">
        <v>2504</v>
      </c>
      <c r="G1341" s="4" t="s">
        <v>1759</v>
      </c>
      <c r="H1341" s="4" t="s">
        <v>10</v>
      </c>
      <c r="I1341" s="4" t="s">
        <v>98</v>
      </c>
      <c r="J1341" s="4" t="s">
        <v>96</v>
      </c>
      <c r="K1341" s="4" t="s">
        <v>1316</v>
      </c>
      <c r="L1341" s="4" t="s">
        <v>150</v>
      </c>
      <c r="M1341" s="4" t="s">
        <v>3030</v>
      </c>
      <c r="N1341" s="4" t="s">
        <v>3030</v>
      </c>
      <c r="O1341" s="4">
        <v>100</v>
      </c>
      <c r="P1341" s="5">
        <v>0</v>
      </c>
      <c r="Q1341" s="6">
        <f t="shared" si="88"/>
        <v>0</v>
      </c>
      <c r="R1341" s="7">
        <f t="shared" si="92"/>
        <v>0</v>
      </c>
      <c r="S1341" s="5">
        <v>0</v>
      </c>
      <c r="T1341" s="29">
        <f t="shared" si="89"/>
        <v>0</v>
      </c>
    </row>
    <row r="1342" spans="1:20" x14ac:dyDescent="0.3">
      <c r="A1342" s="28" t="s">
        <v>821</v>
      </c>
      <c r="B1342" s="4" t="s">
        <v>822</v>
      </c>
      <c r="C1342" s="4" t="s">
        <v>820</v>
      </c>
      <c r="D1342" s="4" t="s">
        <v>1316</v>
      </c>
      <c r="E1342" s="4" t="s">
        <v>150</v>
      </c>
      <c r="F1342" s="22" t="s">
        <v>2540</v>
      </c>
      <c r="G1342" s="4" t="s">
        <v>452</v>
      </c>
      <c r="H1342" s="4" t="s">
        <v>48</v>
      </c>
      <c r="I1342" s="4" t="s">
        <v>32</v>
      </c>
      <c r="J1342" s="4" t="s">
        <v>30</v>
      </c>
      <c r="K1342" s="4" t="s">
        <v>364</v>
      </c>
      <c r="L1342" s="4" t="s">
        <v>206</v>
      </c>
      <c r="M1342" s="4" t="s">
        <v>3030</v>
      </c>
      <c r="N1342" s="4" t="s">
        <v>3030</v>
      </c>
      <c r="O1342" s="4">
        <v>10</v>
      </c>
      <c r="P1342" s="5">
        <v>3216</v>
      </c>
      <c r="Q1342" s="6">
        <f t="shared" si="88"/>
        <v>1708.5027336000001</v>
      </c>
      <c r="R1342" s="7">
        <f t="shared" si="92"/>
        <v>751.74120278400005</v>
      </c>
      <c r="S1342" s="5">
        <v>0</v>
      </c>
      <c r="T1342" s="29">
        <f t="shared" si="89"/>
        <v>956.761530816</v>
      </c>
    </row>
    <row r="1343" spans="1:20" x14ac:dyDescent="0.3">
      <c r="A1343" s="28" t="s">
        <v>821</v>
      </c>
      <c r="B1343" s="4" t="s">
        <v>822</v>
      </c>
      <c r="C1343" s="4" t="s">
        <v>820</v>
      </c>
      <c r="D1343" s="4" t="s">
        <v>1316</v>
      </c>
      <c r="E1343" s="4" t="s">
        <v>150</v>
      </c>
      <c r="F1343" s="22" t="s">
        <v>2478</v>
      </c>
      <c r="G1343" s="4" t="s">
        <v>432</v>
      </c>
      <c r="H1343" s="4" t="s">
        <v>48</v>
      </c>
      <c r="I1343" s="4" t="s">
        <v>374</v>
      </c>
      <c r="J1343" s="4" t="s">
        <v>372</v>
      </c>
      <c r="K1343" s="4" t="s">
        <v>364</v>
      </c>
      <c r="L1343" s="4" t="s">
        <v>206</v>
      </c>
      <c r="M1343" s="4" t="s">
        <v>3030</v>
      </c>
      <c r="N1343" s="4" t="s">
        <v>3030</v>
      </c>
      <c r="O1343" s="4">
        <v>5</v>
      </c>
      <c r="P1343" s="5">
        <v>1609</v>
      </c>
      <c r="Q1343" s="6">
        <f t="shared" si="88"/>
        <v>854.78261765000013</v>
      </c>
      <c r="R1343" s="7">
        <f t="shared" si="92"/>
        <v>376.10435176600004</v>
      </c>
      <c r="S1343" s="5">
        <v>0</v>
      </c>
      <c r="T1343" s="29">
        <f t="shared" si="89"/>
        <v>478.6782658840001</v>
      </c>
    </row>
    <row r="1344" spans="1:20" x14ac:dyDescent="0.3">
      <c r="A1344" s="28" t="s">
        <v>821</v>
      </c>
      <c r="B1344" s="4" t="s">
        <v>822</v>
      </c>
      <c r="C1344" s="4" t="s">
        <v>820</v>
      </c>
      <c r="D1344" s="4" t="s">
        <v>1316</v>
      </c>
      <c r="E1344" s="4" t="s">
        <v>150</v>
      </c>
      <c r="F1344" s="22" t="s">
        <v>2769</v>
      </c>
      <c r="G1344" s="4" t="s">
        <v>819</v>
      </c>
      <c r="H1344" s="4" t="s">
        <v>10</v>
      </c>
      <c r="I1344" s="4" t="s">
        <v>498</v>
      </c>
      <c r="J1344" s="4" t="s">
        <v>147</v>
      </c>
      <c r="K1344" s="4" t="s">
        <v>1316</v>
      </c>
      <c r="L1344" s="4" t="s">
        <v>150</v>
      </c>
      <c r="M1344" s="4" t="s">
        <v>3030</v>
      </c>
      <c r="N1344" s="4" t="s">
        <v>3030</v>
      </c>
      <c r="O1344" s="4">
        <v>42.5</v>
      </c>
      <c r="P1344" s="5">
        <v>13675</v>
      </c>
      <c r="Q1344" s="6">
        <f t="shared" si="88"/>
        <v>7264.8553737500006</v>
      </c>
      <c r="R1344" s="7">
        <f t="shared" si="92"/>
        <v>3196.5363644500003</v>
      </c>
      <c r="S1344" s="5">
        <v>0</v>
      </c>
      <c r="T1344" s="29">
        <f t="shared" si="89"/>
        <v>4068.3190093000003</v>
      </c>
    </row>
    <row r="1345" spans="1:20" x14ac:dyDescent="0.3">
      <c r="A1345" s="28" t="s">
        <v>821</v>
      </c>
      <c r="B1345" s="4" t="s">
        <v>822</v>
      </c>
      <c r="C1345" s="4" t="s">
        <v>820</v>
      </c>
      <c r="D1345" s="4" t="s">
        <v>1316</v>
      </c>
      <c r="E1345" s="4" t="s">
        <v>150</v>
      </c>
      <c r="F1345" s="22" t="s">
        <v>2769</v>
      </c>
      <c r="G1345" s="4" t="s">
        <v>819</v>
      </c>
      <c r="H1345" s="4" t="s">
        <v>10</v>
      </c>
      <c r="I1345" s="4" t="s">
        <v>822</v>
      </c>
      <c r="J1345" s="4" t="s">
        <v>820</v>
      </c>
      <c r="K1345" s="4" t="s">
        <v>1316</v>
      </c>
      <c r="L1345" s="4" t="s">
        <v>150</v>
      </c>
      <c r="M1345" s="4" t="s">
        <v>3030</v>
      </c>
      <c r="N1345" s="4" t="s">
        <v>3030</v>
      </c>
      <c r="O1345" s="4">
        <v>42.5</v>
      </c>
      <c r="P1345" s="5">
        <v>13675</v>
      </c>
      <c r="Q1345" s="6">
        <f t="shared" si="88"/>
        <v>7264.8553737500006</v>
      </c>
      <c r="R1345" s="7">
        <f t="shared" si="92"/>
        <v>3196.5363644500003</v>
      </c>
      <c r="S1345" s="5">
        <v>0</v>
      </c>
      <c r="T1345" s="29">
        <f t="shared" si="89"/>
        <v>4068.3190093000003</v>
      </c>
    </row>
    <row r="1346" spans="1:20" x14ac:dyDescent="0.3">
      <c r="A1346" s="28" t="s">
        <v>1248</v>
      </c>
      <c r="B1346" s="4" t="s">
        <v>1019</v>
      </c>
      <c r="C1346" s="4" t="s">
        <v>1017</v>
      </c>
      <c r="D1346" s="4" t="s">
        <v>995</v>
      </c>
      <c r="E1346" s="4" t="s">
        <v>3037</v>
      </c>
      <c r="F1346" s="22" t="s">
        <v>2940</v>
      </c>
      <c r="G1346" s="4" t="s">
        <v>1249</v>
      </c>
      <c r="H1346" s="4" t="s">
        <v>10</v>
      </c>
      <c r="I1346" s="4" t="s">
        <v>1019</v>
      </c>
      <c r="J1346" s="4" t="s">
        <v>1017</v>
      </c>
      <c r="K1346" s="4" t="s">
        <v>995</v>
      </c>
      <c r="L1346" s="4" t="s">
        <v>3037</v>
      </c>
      <c r="M1346" s="4" t="s">
        <v>3030</v>
      </c>
      <c r="N1346" s="4" t="s">
        <v>3030</v>
      </c>
      <c r="O1346" s="4">
        <v>100</v>
      </c>
      <c r="P1346" s="5">
        <v>36325</v>
      </c>
      <c r="Q1346" s="6">
        <f t="shared" si="88"/>
        <v>19297.687126250003</v>
      </c>
      <c r="R1346" s="7">
        <f t="shared" si="92"/>
        <v>8490.9823355500012</v>
      </c>
      <c r="S1346" s="5">
        <v>0</v>
      </c>
      <c r="T1346" s="29">
        <f t="shared" si="89"/>
        <v>10806.704790700001</v>
      </c>
    </row>
    <row r="1347" spans="1:20" x14ac:dyDescent="0.3">
      <c r="A1347" s="28" t="s">
        <v>347</v>
      </c>
      <c r="B1347" s="4" t="s">
        <v>192</v>
      </c>
      <c r="C1347" s="4" t="s">
        <v>190</v>
      </c>
      <c r="D1347" s="4" t="s">
        <v>995</v>
      </c>
      <c r="E1347" s="4" t="s">
        <v>3037</v>
      </c>
      <c r="F1347" s="22">
        <v>8011544</v>
      </c>
      <c r="G1347" s="4" t="s">
        <v>2308</v>
      </c>
      <c r="H1347" s="4" t="s">
        <v>54</v>
      </c>
      <c r="I1347" s="4" t="s">
        <v>27</v>
      </c>
      <c r="J1347" s="4" t="s">
        <v>25</v>
      </c>
      <c r="K1347" s="4" t="s">
        <v>2307</v>
      </c>
      <c r="L1347" s="4" t="s">
        <v>3034</v>
      </c>
      <c r="M1347" s="4" t="s">
        <v>3030</v>
      </c>
      <c r="N1347" s="4" t="s">
        <v>3030</v>
      </c>
      <c r="O1347" s="4">
        <v>25</v>
      </c>
      <c r="P1347" s="5">
        <v>0</v>
      </c>
      <c r="Q1347" s="6">
        <f t="shared" si="88"/>
        <v>0</v>
      </c>
      <c r="R1347" s="7">
        <f t="shared" si="92"/>
        <v>0</v>
      </c>
      <c r="S1347" s="5">
        <v>0</v>
      </c>
      <c r="T1347" s="29">
        <f t="shared" si="89"/>
        <v>0</v>
      </c>
    </row>
    <row r="1348" spans="1:20" x14ac:dyDescent="0.3">
      <c r="A1348" s="28" t="s">
        <v>347</v>
      </c>
      <c r="B1348" s="4" t="s">
        <v>192</v>
      </c>
      <c r="C1348" s="4" t="s">
        <v>190</v>
      </c>
      <c r="D1348" s="4" t="s">
        <v>995</v>
      </c>
      <c r="E1348" s="4" t="s">
        <v>3037</v>
      </c>
      <c r="F1348" s="22" t="s">
        <v>2935</v>
      </c>
      <c r="G1348" s="4" t="s">
        <v>172</v>
      </c>
      <c r="H1348" s="4" t="s">
        <v>54</v>
      </c>
      <c r="I1348" s="4" t="s">
        <v>165</v>
      </c>
      <c r="J1348" s="4" t="s">
        <v>163</v>
      </c>
      <c r="K1348" s="4" t="s">
        <v>142</v>
      </c>
      <c r="L1348" s="4" t="s">
        <v>143</v>
      </c>
      <c r="M1348" s="4" t="s">
        <v>3030</v>
      </c>
      <c r="N1348" s="4" t="s">
        <v>3030</v>
      </c>
      <c r="O1348" s="4">
        <v>25</v>
      </c>
      <c r="P1348" s="5">
        <v>0</v>
      </c>
      <c r="Q1348" s="6">
        <f t="shared" ref="Q1348:Q1411" si="93">P1348*$Q$2</f>
        <v>0</v>
      </c>
      <c r="R1348" s="7">
        <f t="shared" si="92"/>
        <v>0</v>
      </c>
      <c r="S1348" s="5">
        <v>0</v>
      </c>
      <c r="T1348" s="29">
        <f t="shared" ref="T1348:T1411" si="94">Q1348-R1348-S1348</f>
        <v>0</v>
      </c>
    </row>
    <row r="1349" spans="1:20" x14ac:dyDescent="0.3">
      <c r="A1349" s="28" t="s">
        <v>347</v>
      </c>
      <c r="B1349" s="4" t="s">
        <v>192</v>
      </c>
      <c r="C1349" s="4" t="s">
        <v>190</v>
      </c>
      <c r="D1349" s="4" t="s">
        <v>995</v>
      </c>
      <c r="E1349" s="4" t="s">
        <v>3037</v>
      </c>
      <c r="F1349" s="22" t="s">
        <v>2932</v>
      </c>
      <c r="G1349" s="4" t="s">
        <v>222</v>
      </c>
      <c r="H1349" s="4" t="s">
        <v>10</v>
      </c>
      <c r="I1349" s="4" t="s">
        <v>192</v>
      </c>
      <c r="J1349" s="4" t="s">
        <v>190</v>
      </c>
      <c r="K1349" s="4" t="s">
        <v>995</v>
      </c>
      <c r="L1349" s="4" t="s">
        <v>3037</v>
      </c>
      <c r="M1349" s="4" t="s">
        <v>3030</v>
      </c>
      <c r="N1349" s="4" t="s">
        <v>3030</v>
      </c>
      <c r="O1349" s="4">
        <v>25</v>
      </c>
      <c r="P1349" s="5">
        <v>0</v>
      </c>
      <c r="Q1349" s="6">
        <f t="shared" si="93"/>
        <v>0</v>
      </c>
      <c r="R1349" s="7">
        <f t="shared" si="92"/>
        <v>0</v>
      </c>
      <c r="S1349" s="5">
        <v>0</v>
      </c>
      <c r="T1349" s="29">
        <f t="shared" si="94"/>
        <v>0</v>
      </c>
    </row>
    <row r="1350" spans="1:20" x14ac:dyDescent="0.3">
      <c r="A1350" s="28" t="s">
        <v>347</v>
      </c>
      <c r="B1350" s="4" t="s">
        <v>192</v>
      </c>
      <c r="C1350" s="4" t="s">
        <v>190</v>
      </c>
      <c r="D1350" s="4" t="s">
        <v>995</v>
      </c>
      <c r="E1350" s="4" t="s">
        <v>3037</v>
      </c>
      <c r="F1350" s="22" t="s">
        <v>2421</v>
      </c>
      <c r="G1350" s="4" t="s">
        <v>2127</v>
      </c>
      <c r="H1350" s="4" t="s">
        <v>54</v>
      </c>
      <c r="I1350" s="4" t="s">
        <v>2107</v>
      </c>
      <c r="J1350" s="4" t="s">
        <v>272</v>
      </c>
      <c r="K1350" s="4" t="s">
        <v>2101</v>
      </c>
      <c r="L1350" s="4" t="s">
        <v>272</v>
      </c>
      <c r="M1350" s="4" t="s">
        <v>3030</v>
      </c>
      <c r="N1350" s="4" t="s">
        <v>3030</v>
      </c>
      <c r="O1350" s="4">
        <v>25</v>
      </c>
      <c r="P1350" s="5">
        <v>0</v>
      </c>
      <c r="Q1350" s="6">
        <f t="shared" si="93"/>
        <v>0</v>
      </c>
      <c r="R1350" s="7">
        <f t="shared" si="92"/>
        <v>0</v>
      </c>
      <c r="S1350" s="5">
        <v>0</v>
      </c>
      <c r="T1350" s="29">
        <f t="shared" si="94"/>
        <v>0</v>
      </c>
    </row>
    <row r="1351" spans="1:20" x14ac:dyDescent="0.3">
      <c r="A1351" s="28" t="s">
        <v>888</v>
      </c>
      <c r="B1351" s="4" t="s">
        <v>16</v>
      </c>
      <c r="C1351" s="4" t="s">
        <v>17</v>
      </c>
      <c r="D1351" s="4" t="s">
        <v>364</v>
      </c>
      <c r="E1351" s="4" t="s">
        <v>206</v>
      </c>
      <c r="F1351" s="22" t="s">
        <v>2596</v>
      </c>
      <c r="G1351" s="4" t="s">
        <v>395</v>
      </c>
      <c r="H1351" s="4" t="s">
        <v>28</v>
      </c>
      <c r="I1351" s="4" t="s">
        <v>398</v>
      </c>
      <c r="J1351" s="4" t="s">
        <v>396</v>
      </c>
      <c r="K1351" s="4" t="s">
        <v>2167</v>
      </c>
      <c r="L1351" s="4" t="s">
        <v>2168</v>
      </c>
      <c r="M1351" s="4" t="s">
        <v>3030</v>
      </c>
      <c r="N1351" s="4" t="s">
        <v>3030</v>
      </c>
      <c r="O1351" s="4">
        <v>50</v>
      </c>
      <c r="P1351" s="5">
        <v>6427</v>
      </c>
      <c r="Q1351" s="6">
        <f t="shared" si="93"/>
        <v>3414.3492129500005</v>
      </c>
      <c r="R1351" s="7">
        <f t="shared" si="92"/>
        <v>1502.3136536980003</v>
      </c>
      <c r="S1351" s="5">
        <v>0</v>
      </c>
      <c r="T1351" s="29">
        <f t="shared" si="94"/>
        <v>1912.0355592520002</v>
      </c>
    </row>
    <row r="1352" spans="1:20" x14ac:dyDescent="0.3">
      <c r="A1352" s="28" t="s">
        <v>888</v>
      </c>
      <c r="B1352" s="4" t="s">
        <v>16</v>
      </c>
      <c r="C1352" s="4" t="s">
        <v>17</v>
      </c>
      <c r="D1352" s="4" t="s">
        <v>364</v>
      </c>
      <c r="E1352" s="4" t="s">
        <v>206</v>
      </c>
      <c r="F1352" s="22" t="s">
        <v>2436</v>
      </c>
      <c r="G1352" s="4" t="s">
        <v>387</v>
      </c>
      <c r="H1352" s="4" t="s">
        <v>10</v>
      </c>
      <c r="I1352" s="4" t="s">
        <v>16</v>
      </c>
      <c r="J1352" s="4" t="s">
        <v>17</v>
      </c>
      <c r="K1352" s="4" t="s">
        <v>364</v>
      </c>
      <c r="L1352" s="4" t="s">
        <v>206</v>
      </c>
      <c r="M1352" s="4" t="s">
        <v>3030</v>
      </c>
      <c r="N1352" s="4" t="s">
        <v>3030</v>
      </c>
      <c r="O1352" s="4">
        <v>50</v>
      </c>
      <c r="P1352" s="5">
        <v>6427</v>
      </c>
      <c r="Q1352" s="6">
        <f t="shared" si="93"/>
        <v>3414.3492129500005</v>
      </c>
      <c r="R1352" s="7">
        <f t="shared" si="92"/>
        <v>1502.3136536980003</v>
      </c>
      <c r="S1352" s="5">
        <v>0</v>
      </c>
      <c r="T1352" s="29">
        <f t="shared" si="94"/>
        <v>1912.0355592520002</v>
      </c>
    </row>
    <row r="1353" spans="1:20" x14ac:dyDescent="0.3">
      <c r="A1353" s="28" t="s">
        <v>1431</v>
      </c>
      <c r="B1353" s="4" t="s">
        <v>498</v>
      </c>
      <c r="C1353" s="4" t="s">
        <v>147</v>
      </c>
      <c r="D1353" s="4" t="s">
        <v>1316</v>
      </c>
      <c r="E1353" s="4" t="s">
        <v>150</v>
      </c>
      <c r="F1353" s="22" t="s">
        <v>2579</v>
      </c>
      <c r="G1353" s="4" t="s">
        <v>1334</v>
      </c>
      <c r="H1353" s="4" t="s">
        <v>10</v>
      </c>
      <c r="I1353" s="4" t="s">
        <v>498</v>
      </c>
      <c r="J1353" s="4" t="s">
        <v>147</v>
      </c>
      <c r="K1353" s="4" t="s">
        <v>1316</v>
      </c>
      <c r="L1353" s="4" t="s">
        <v>150</v>
      </c>
      <c r="M1353" s="4" t="s">
        <v>3030</v>
      </c>
      <c r="N1353" s="4" t="s">
        <v>3030</v>
      </c>
      <c r="O1353" s="4">
        <v>100</v>
      </c>
      <c r="P1353" s="5">
        <v>169</v>
      </c>
      <c r="Q1353" s="6">
        <f t="shared" si="93"/>
        <v>89.781393650000012</v>
      </c>
      <c r="R1353" s="7">
        <f t="shared" si="92"/>
        <v>39.503813206000004</v>
      </c>
      <c r="S1353" s="5">
        <v>0</v>
      </c>
      <c r="T1353" s="29">
        <f t="shared" si="94"/>
        <v>50.277580444000009</v>
      </c>
    </row>
    <row r="1354" spans="1:20" x14ac:dyDescent="0.3">
      <c r="A1354" s="28" t="s">
        <v>1946</v>
      </c>
      <c r="B1354" s="4" t="s">
        <v>1934</v>
      </c>
      <c r="C1354" s="4" t="s">
        <v>1935</v>
      </c>
      <c r="D1354" s="4" t="s">
        <v>1936</v>
      </c>
      <c r="E1354" s="4" t="s">
        <v>1937</v>
      </c>
      <c r="F1354" s="22" t="s">
        <v>2619</v>
      </c>
      <c r="G1354" s="4" t="s">
        <v>1945</v>
      </c>
      <c r="H1354" s="4" t="s">
        <v>10</v>
      </c>
      <c r="I1354" s="4" t="s">
        <v>1934</v>
      </c>
      <c r="J1354" s="4" t="s">
        <v>1935</v>
      </c>
      <c r="K1354" s="4" t="s">
        <v>1936</v>
      </c>
      <c r="L1354" s="4" t="s">
        <v>1937</v>
      </c>
      <c r="M1354" s="4" t="s">
        <v>3030</v>
      </c>
      <c r="N1354" s="4" t="s">
        <v>3030</v>
      </c>
      <c r="O1354" s="4">
        <v>100</v>
      </c>
      <c r="P1354" s="5">
        <v>0</v>
      </c>
      <c r="Q1354" s="6">
        <f t="shared" si="93"/>
        <v>0</v>
      </c>
      <c r="R1354" s="7">
        <f t="shared" si="92"/>
        <v>0</v>
      </c>
      <c r="S1354" s="5">
        <v>0</v>
      </c>
      <c r="T1354" s="29">
        <f t="shared" si="94"/>
        <v>0</v>
      </c>
    </row>
    <row r="1355" spans="1:20" x14ac:dyDescent="0.3">
      <c r="A1355" s="28" t="s">
        <v>2350</v>
      </c>
      <c r="B1355" s="4" t="s">
        <v>2351</v>
      </c>
      <c r="C1355" s="4" t="s">
        <v>2352</v>
      </c>
      <c r="D1355" s="4" t="s">
        <v>2353</v>
      </c>
      <c r="E1355" s="4" t="s">
        <v>2354</v>
      </c>
      <c r="F1355" s="22" t="s">
        <v>2758</v>
      </c>
      <c r="G1355" s="4" t="s">
        <v>2349</v>
      </c>
      <c r="H1355" s="4" t="s">
        <v>10</v>
      </c>
      <c r="I1355" s="4" t="s">
        <v>1223</v>
      </c>
      <c r="J1355" s="4" t="s">
        <v>1221</v>
      </c>
      <c r="K1355" s="4" t="s">
        <v>2353</v>
      </c>
      <c r="L1355" s="4" t="s">
        <v>2354</v>
      </c>
      <c r="M1355" s="4" t="s">
        <v>3030</v>
      </c>
      <c r="N1355" s="4" t="s">
        <v>3030</v>
      </c>
      <c r="O1355" s="4">
        <v>0</v>
      </c>
      <c r="P1355" s="5">
        <v>0</v>
      </c>
      <c r="Q1355" s="6">
        <f t="shared" si="93"/>
        <v>0</v>
      </c>
      <c r="R1355" s="7">
        <f t="shared" si="92"/>
        <v>0</v>
      </c>
      <c r="S1355" s="5">
        <v>0</v>
      </c>
      <c r="T1355" s="29">
        <f t="shared" si="94"/>
        <v>0</v>
      </c>
    </row>
    <row r="1356" spans="1:20" x14ac:dyDescent="0.3">
      <c r="A1356" s="28" t="s">
        <v>2350</v>
      </c>
      <c r="B1356" s="4" t="s">
        <v>2351</v>
      </c>
      <c r="C1356" s="4" t="s">
        <v>2352</v>
      </c>
      <c r="D1356" s="4" t="s">
        <v>2353</v>
      </c>
      <c r="E1356" s="4" t="s">
        <v>2354</v>
      </c>
      <c r="F1356" s="22" t="s">
        <v>2758</v>
      </c>
      <c r="G1356" s="4" t="s">
        <v>2349</v>
      </c>
      <c r="H1356" s="4" t="s">
        <v>10</v>
      </c>
      <c r="I1356" s="4" t="s">
        <v>2351</v>
      </c>
      <c r="J1356" s="4" t="s">
        <v>2352</v>
      </c>
      <c r="K1356" s="4" t="s">
        <v>2353</v>
      </c>
      <c r="L1356" s="4" t="s">
        <v>2354</v>
      </c>
      <c r="M1356" s="4" t="s">
        <v>3030</v>
      </c>
      <c r="N1356" s="4" t="s">
        <v>3030</v>
      </c>
      <c r="O1356" s="4">
        <v>100</v>
      </c>
      <c r="P1356" s="5">
        <v>0</v>
      </c>
      <c r="Q1356" s="6">
        <f t="shared" si="93"/>
        <v>0</v>
      </c>
      <c r="R1356" s="7">
        <f t="shared" si="92"/>
        <v>0</v>
      </c>
      <c r="S1356" s="5">
        <v>0</v>
      </c>
      <c r="T1356" s="29">
        <f t="shared" si="94"/>
        <v>0</v>
      </c>
    </row>
    <row r="1357" spans="1:20" x14ac:dyDescent="0.3">
      <c r="A1357" s="28" t="s">
        <v>69</v>
      </c>
      <c r="B1357" s="4" t="s">
        <v>70</v>
      </c>
      <c r="C1357" s="4" t="s">
        <v>68</v>
      </c>
      <c r="D1357" s="4" t="s">
        <v>2071</v>
      </c>
      <c r="E1357" s="4" t="s">
        <v>3020</v>
      </c>
      <c r="F1357" s="22" t="s">
        <v>2722</v>
      </c>
      <c r="G1357" s="4" t="s">
        <v>6</v>
      </c>
      <c r="H1357" s="4" t="s">
        <v>28</v>
      </c>
      <c r="I1357" s="4" t="s">
        <v>70</v>
      </c>
      <c r="J1357" s="4" t="s">
        <v>68</v>
      </c>
      <c r="K1357" s="4" t="s">
        <v>2071</v>
      </c>
      <c r="L1357" s="4" t="s">
        <v>3020</v>
      </c>
      <c r="M1357" s="4" t="s">
        <v>11</v>
      </c>
      <c r="N1357" s="4" t="s">
        <v>3021</v>
      </c>
      <c r="O1357" s="4">
        <v>10</v>
      </c>
      <c r="P1357" s="5">
        <v>3536</v>
      </c>
      <c r="Q1357" s="6">
        <f t="shared" si="93"/>
        <v>1878.5030056000003</v>
      </c>
      <c r="R1357" s="7">
        <v>0</v>
      </c>
      <c r="S1357" s="7">
        <f>Q1357-R1357</f>
        <v>1878.5030056000003</v>
      </c>
      <c r="T1357" s="29">
        <f t="shared" si="94"/>
        <v>0</v>
      </c>
    </row>
    <row r="1358" spans="1:20" x14ac:dyDescent="0.3">
      <c r="A1358" s="28" t="s">
        <v>69</v>
      </c>
      <c r="B1358" s="4" t="s">
        <v>70</v>
      </c>
      <c r="C1358" s="4" t="s">
        <v>68</v>
      </c>
      <c r="D1358" s="4" t="s">
        <v>2071</v>
      </c>
      <c r="E1358" s="4" t="s">
        <v>3020</v>
      </c>
      <c r="F1358" s="22" t="s">
        <v>2722</v>
      </c>
      <c r="G1358" s="4" t="s">
        <v>6</v>
      </c>
      <c r="H1358" s="4" t="s">
        <v>28</v>
      </c>
      <c r="I1358" s="4" t="s">
        <v>9</v>
      </c>
      <c r="J1358" s="4" t="s">
        <v>7</v>
      </c>
      <c r="K1358" s="4" t="s">
        <v>11</v>
      </c>
      <c r="L1358" s="4" t="s">
        <v>3033</v>
      </c>
      <c r="M1358" s="4" t="s">
        <v>3030</v>
      </c>
      <c r="N1358" s="4" t="s">
        <v>3030</v>
      </c>
      <c r="O1358" s="4">
        <v>40</v>
      </c>
      <c r="P1358" s="5">
        <v>14145</v>
      </c>
      <c r="Q1358" s="6">
        <f t="shared" si="93"/>
        <v>7514.5432732500003</v>
      </c>
      <c r="R1358" s="7">
        <f>Q1358*0.44</f>
        <v>3306.3990402300001</v>
      </c>
      <c r="S1358" s="5">
        <v>0</v>
      </c>
      <c r="T1358" s="29">
        <f t="shared" si="94"/>
        <v>4208.1442330200007</v>
      </c>
    </row>
    <row r="1359" spans="1:20" x14ac:dyDescent="0.3">
      <c r="A1359" s="28" t="s">
        <v>69</v>
      </c>
      <c r="B1359" s="4" t="s">
        <v>70</v>
      </c>
      <c r="C1359" s="4" t="s">
        <v>68</v>
      </c>
      <c r="D1359" s="4" t="s">
        <v>2071</v>
      </c>
      <c r="E1359" s="4" t="s">
        <v>3020</v>
      </c>
      <c r="F1359" s="22" t="s">
        <v>2762</v>
      </c>
      <c r="G1359" s="4" t="s">
        <v>67</v>
      </c>
      <c r="H1359" s="4" t="s">
        <v>10</v>
      </c>
      <c r="I1359" s="4" t="s">
        <v>70</v>
      </c>
      <c r="J1359" s="4" t="s">
        <v>68</v>
      </c>
      <c r="K1359" s="4" t="s">
        <v>2071</v>
      </c>
      <c r="L1359" s="4" t="s">
        <v>3020</v>
      </c>
      <c r="M1359" s="4" t="s">
        <v>11</v>
      </c>
      <c r="N1359" s="4" t="s">
        <v>3021</v>
      </c>
      <c r="O1359" s="4">
        <v>25</v>
      </c>
      <c r="P1359" s="5">
        <v>8840</v>
      </c>
      <c r="Q1359" s="6">
        <f t="shared" si="93"/>
        <v>4696.2575140000008</v>
      </c>
      <c r="R1359" s="7">
        <v>0</v>
      </c>
      <c r="S1359" s="7">
        <f>Q1359-R1359</f>
        <v>4696.2575140000008</v>
      </c>
      <c r="T1359" s="29">
        <f t="shared" si="94"/>
        <v>0</v>
      </c>
    </row>
    <row r="1360" spans="1:20" x14ac:dyDescent="0.3">
      <c r="A1360" s="28" t="s">
        <v>69</v>
      </c>
      <c r="B1360" s="4" t="s">
        <v>70</v>
      </c>
      <c r="C1360" s="4" t="s">
        <v>68</v>
      </c>
      <c r="D1360" s="4" t="s">
        <v>2071</v>
      </c>
      <c r="E1360" s="4" t="s">
        <v>3020</v>
      </c>
      <c r="F1360" s="22" t="s">
        <v>2762</v>
      </c>
      <c r="G1360" s="4" t="s">
        <v>67</v>
      </c>
      <c r="H1360" s="4" t="s">
        <v>10</v>
      </c>
      <c r="I1360" s="4" t="s">
        <v>9</v>
      </c>
      <c r="J1360" s="4" t="s">
        <v>7</v>
      </c>
      <c r="K1360" s="4" t="s">
        <v>11</v>
      </c>
      <c r="L1360" s="4" t="s">
        <v>3033</v>
      </c>
      <c r="M1360" s="4" t="s">
        <v>3030</v>
      </c>
      <c r="N1360" s="4" t="s">
        <v>3030</v>
      </c>
      <c r="O1360" s="4">
        <v>25</v>
      </c>
      <c r="P1360" s="5">
        <v>8840</v>
      </c>
      <c r="Q1360" s="6">
        <f t="shared" si="93"/>
        <v>4696.2575140000008</v>
      </c>
      <c r="R1360" s="7">
        <f t="shared" ref="R1360:R1375" si="95">Q1360*0.44</f>
        <v>2066.3533061600006</v>
      </c>
      <c r="S1360" s="5">
        <v>0</v>
      </c>
      <c r="T1360" s="29">
        <f t="shared" si="94"/>
        <v>2629.9042078400003</v>
      </c>
    </row>
    <row r="1361" spans="1:20" x14ac:dyDescent="0.3">
      <c r="A1361" s="28" t="s">
        <v>2157</v>
      </c>
      <c r="B1361" s="4" t="s">
        <v>2104</v>
      </c>
      <c r="C1361" s="4" t="s">
        <v>2105</v>
      </c>
      <c r="D1361" s="4" t="s">
        <v>2101</v>
      </c>
      <c r="E1361" s="4" t="s">
        <v>272</v>
      </c>
      <c r="F1361" s="22" t="s">
        <v>2612</v>
      </c>
      <c r="G1361" s="4" t="s">
        <v>2178</v>
      </c>
      <c r="H1361" s="4" t="s">
        <v>28</v>
      </c>
      <c r="I1361" s="4" t="s">
        <v>1101</v>
      </c>
      <c r="J1361" s="4" t="s">
        <v>1099</v>
      </c>
      <c r="K1361" s="4" t="s">
        <v>2167</v>
      </c>
      <c r="L1361" s="4" t="s">
        <v>2168</v>
      </c>
      <c r="M1361" s="4" t="s">
        <v>3030</v>
      </c>
      <c r="N1361" s="4" t="s">
        <v>3030</v>
      </c>
      <c r="O1361" s="4">
        <v>50</v>
      </c>
      <c r="P1361" s="5">
        <v>10377</v>
      </c>
      <c r="Q1361" s="6">
        <f t="shared" si="93"/>
        <v>5512.7900704500007</v>
      </c>
      <c r="R1361" s="7">
        <f t="shared" si="95"/>
        <v>2425.6276309980003</v>
      </c>
      <c r="S1361" s="5">
        <v>0</v>
      </c>
      <c r="T1361" s="29">
        <f t="shared" si="94"/>
        <v>3087.1624394520004</v>
      </c>
    </row>
    <row r="1362" spans="1:20" x14ac:dyDescent="0.3">
      <c r="A1362" s="28" t="s">
        <v>2157</v>
      </c>
      <c r="B1362" s="4" t="s">
        <v>2104</v>
      </c>
      <c r="C1362" s="4" t="s">
        <v>2105</v>
      </c>
      <c r="D1362" s="4" t="s">
        <v>2101</v>
      </c>
      <c r="E1362" s="4" t="s">
        <v>272</v>
      </c>
      <c r="F1362" s="22" t="s">
        <v>2449</v>
      </c>
      <c r="G1362" s="4" t="s">
        <v>2102</v>
      </c>
      <c r="H1362" s="4" t="s">
        <v>10</v>
      </c>
      <c r="I1362" s="4" t="s">
        <v>2107</v>
      </c>
      <c r="J1362" s="4" t="s">
        <v>272</v>
      </c>
      <c r="K1362" s="4" t="s">
        <v>2101</v>
      </c>
      <c r="L1362" s="4" t="s">
        <v>272</v>
      </c>
      <c r="M1362" s="4" t="s">
        <v>3030</v>
      </c>
      <c r="N1362" s="4" t="s">
        <v>3030</v>
      </c>
      <c r="O1362" s="4">
        <v>50</v>
      </c>
      <c r="P1362" s="5">
        <v>10377</v>
      </c>
      <c r="Q1362" s="6">
        <f t="shared" si="93"/>
        <v>5512.7900704500007</v>
      </c>
      <c r="R1362" s="7">
        <f t="shared" si="95"/>
        <v>2425.6276309980003</v>
      </c>
      <c r="S1362" s="5">
        <v>0</v>
      </c>
      <c r="T1362" s="29">
        <f t="shared" si="94"/>
        <v>3087.1624394520004</v>
      </c>
    </row>
    <row r="1363" spans="1:20" x14ac:dyDescent="0.3">
      <c r="A1363" s="28" t="s">
        <v>766</v>
      </c>
      <c r="B1363" s="4" t="s">
        <v>378</v>
      </c>
      <c r="C1363" s="4" t="s">
        <v>376</v>
      </c>
      <c r="D1363" s="4" t="s">
        <v>364</v>
      </c>
      <c r="E1363" s="4" t="s">
        <v>206</v>
      </c>
      <c r="F1363" s="22" t="s">
        <v>2536</v>
      </c>
      <c r="G1363" s="4" t="s">
        <v>379</v>
      </c>
      <c r="H1363" s="4" t="s">
        <v>10</v>
      </c>
      <c r="I1363" s="4" t="s">
        <v>378</v>
      </c>
      <c r="J1363" s="4" t="s">
        <v>376</v>
      </c>
      <c r="K1363" s="4" t="s">
        <v>364</v>
      </c>
      <c r="L1363" s="4" t="s">
        <v>206</v>
      </c>
      <c r="M1363" s="4" t="s">
        <v>3030</v>
      </c>
      <c r="N1363" s="4" t="s">
        <v>3030</v>
      </c>
      <c r="O1363" s="4">
        <v>100</v>
      </c>
      <c r="P1363" s="5">
        <v>16059</v>
      </c>
      <c r="Q1363" s="6">
        <f t="shared" si="93"/>
        <v>8531.3574001500001</v>
      </c>
      <c r="R1363" s="7">
        <f t="shared" si="95"/>
        <v>3753.797256066</v>
      </c>
      <c r="S1363" s="5">
        <v>0</v>
      </c>
      <c r="T1363" s="29">
        <f t="shared" si="94"/>
        <v>4777.5601440840001</v>
      </c>
    </row>
    <row r="1364" spans="1:20" x14ac:dyDescent="0.3">
      <c r="A1364" s="28" t="s">
        <v>1960</v>
      </c>
      <c r="B1364" s="4" t="s">
        <v>1934</v>
      </c>
      <c r="C1364" s="4" t="s">
        <v>1935</v>
      </c>
      <c r="D1364" s="4" t="s">
        <v>1936</v>
      </c>
      <c r="E1364" s="4" t="s">
        <v>1937</v>
      </c>
      <c r="F1364" s="22" t="s">
        <v>2865</v>
      </c>
      <c r="G1364" s="4" t="s">
        <v>1961</v>
      </c>
      <c r="H1364" s="4" t="s">
        <v>28</v>
      </c>
      <c r="I1364" s="4" t="s">
        <v>854</v>
      </c>
      <c r="J1364" s="4" t="s">
        <v>469</v>
      </c>
      <c r="K1364" s="4" t="s">
        <v>1936</v>
      </c>
      <c r="L1364" s="4" t="s">
        <v>1937</v>
      </c>
      <c r="M1364" s="4" t="s">
        <v>3030</v>
      </c>
      <c r="N1364" s="4" t="s">
        <v>3030</v>
      </c>
      <c r="O1364" s="4">
        <v>5</v>
      </c>
      <c r="P1364" s="5">
        <v>0</v>
      </c>
      <c r="Q1364" s="6">
        <f t="shared" si="93"/>
        <v>0</v>
      </c>
      <c r="R1364" s="7">
        <f t="shared" si="95"/>
        <v>0</v>
      </c>
      <c r="S1364" s="5">
        <v>0</v>
      </c>
      <c r="T1364" s="29">
        <f t="shared" si="94"/>
        <v>0</v>
      </c>
    </row>
    <row r="1365" spans="1:20" x14ac:dyDescent="0.3">
      <c r="A1365" s="28" t="s">
        <v>1960</v>
      </c>
      <c r="B1365" s="4" t="s">
        <v>1934</v>
      </c>
      <c r="C1365" s="4" t="s">
        <v>1935</v>
      </c>
      <c r="D1365" s="4" t="s">
        <v>1936</v>
      </c>
      <c r="E1365" s="4" t="s">
        <v>1937</v>
      </c>
      <c r="F1365" s="22" t="s">
        <v>2400</v>
      </c>
      <c r="G1365" s="4" t="s">
        <v>1959</v>
      </c>
      <c r="H1365" s="4" t="s">
        <v>10</v>
      </c>
      <c r="I1365" s="4" t="s">
        <v>1956</v>
      </c>
      <c r="J1365" s="4" t="s">
        <v>1957</v>
      </c>
      <c r="K1365" s="4" t="s">
        <v>1936</v>
      </c>
      <c r="L1365" s="4" t="s">
        <v>1937</v>
      </c>
      <c r="M1365" s="4" t="s">
        <v>3030</v>
      </c>
      <c r="N1365" s="4" t="s">
        <v>3030</v>
      </c>
      <c r="O1365" s="4">
        <v>38</v>
      </c>
      <c r="P1365" s="5">
        <v>0</v>
      </c>
      <c r="Q1365" s="6">
        <f t="shared" si="93"/>
        <v>0</v>
      </c>
      <c r="R1365" s="7">
        <f t="shared" si="95"/>
        <v>0</v>
      </c>
      <c r="S1365" s="5">
        <v>0</v>
      </c>
      <c r="T1365" s="29">
        <f t="shared" si="94"/>
        <v>0</v>
      </c>
    </row>
    <row r="1366" spans="1:20" x14ac:dyDescent="0.3">
      <c r="A1366" s="28" t="s">
        <v>1960</v>
      </c>
      <c r="B1366" s="4" t="s">
        <v>1934</v>
      </c>
      <c r="C1366" s="4" t="s">
        <v>1935</v>
      </c>
      <c r="D1366" s="4" t="s">
        <v>1936</v>
      </c>
      <c r="E1366" s="4" t="s">
        <v>1937</v>
      </c>
      <c r="F1366" s="22" t="s">
        <v>2400</v>
      </c>
      <c r="G1366" s="4" t="s">
        <v>1959</v>
      </c>
      <c r="H1366" s="4" t="s">
        <v>10</v>
      </c>
      <c r="I1366" s="4" t="s">
        <v>1934</v>
      </c>
      <c r="J1366" s="4" t="s">
        <v>1935</v>
      </c>
      <c r="K1366" s="4" t="s">
        <v>1936</v>
      </c>
      <c r="L1366" s="4" t="s">
        <v>1937</v>
      </c>
      <c r="M1366" s="4" t="s">
        <v>3030</v>
      </c>
      <c r="N1366" s="4" t="s">
        <v>3030</v>
      </c>
      <c r="O1366" s="4">
        <v>57</v>
      </c>
      <c r="P1366" s="5">
        <v>0</v>
      </c>
      <c r="Q1366" s="6">
        <f t="shared" si="93"/>
        <v>0</v>
      </c>
      <c r="R1366" s="7">
        <f t="shared" si="95"/>
        <v>0</v>
      </c>
      <c r="S1366" s="5">
        <v>0</v>
      </c>
      <c r="T1366" s="29">
        <f t="shared" si="94"/>
        <v>0</v>
      </c>
    </row>
    <row r="1367" spans="1:20" x14ac:dyDescent="0.3">
      <c r="A1367" s="28" t="s">
        <v>949</v>
      </c>
      <c r="B1367" s="4" t="s">
        <v>518</v>
      </c>
      <c r="C1367" s="4" t="s">
        <v>519</v>
      </c>
      <c r="D1367" s="4" t="s">
        <v>972</v>
      </c>
      <c r="E1367" s="4" t="s">
        <v>3036</v>
      </c>
      <c r="F1367" s="22" t="s">
        <v>2973</v>
      </c>
      <c r="G1367" s="4" t="s">
        <v>516</v>
      </c>
      <c r="H1367" s="4" t="s">
        <v>10</v>
      </c>
      <c r="I1367" s="4" t="s">
        <v>16</v>
      </c>
      <c r="J1367" s="4" t="s">
        <v>17</v>
      </c>
      <c r="K1367" s="4" t="s">
        <v>364</v>
      </c>
      <c r="L1367" s="4" t="s">
        <v>206</v>
      </c>
      <c r="M1367" s="4" t="s">
        <v>3030</v>
      </c>
      <c r="N1367" s="4" t="s">
        <v>3030</v>
      </c>
      <c r="O1367" s="4">
        <v>0</v>
      </c>
      <c r="P1367" s="5">
        <v>0</v>
      </c>
      <c r="Q1367" s="6">
        <f t="shared" si="93"/>
        <v>0</v>
      </c>
      <c r="R1367" s="7">
        <f t="shared" si="95"/>
        <v>0</v>
      </c>
      <c r="S1367" s="5">
        <v>0</v>
      </c>
      <c r="T1367" s="29">
        <f t="shared" si="94"/>
        <v>0</v>
      </c>
    </row>
    <row r="1368" spans="1:20" x14ac:dyDescent="0.3">
      <c r="A1368" s="28" t="s">
        <v>949</v>
      </c>
      <c r="B1368" s="4" t="s">
        <v>518</v>
      </c>
      <c r="C1368" s="4" t="s">
        <v>519</v>
      </c>
      <c r="D1368" s="4" t="s">
        <v>972</v>
      </c>
      <c r="E1368" s="4" t="s">
        <v>3036</v>
      </c>
      <c r="F1368" s="22" t="s">
        <v>2973</v>
      </c>
      <c r="G1368" s="4" t="s">
        <v>516</v>
      </c>
      <c r="H1368" s="4" t="s">
        <v>10</v>
      </c>
      <c r="I1368" s="4" t="s">
        <v>518</v>
      </c>
      <c r="J1368" s="4" t="s">
        <v>519</v>
      </c>
      <c r="K1368" s="4" t="s">
        <v>972</v>
      </c>
      <c r="L1368" s="4" t="s">
        <v>3036</v>
      </c>
      <c r="M1368" s="4" t="s">
        <v>3030</v>
      </c>
      <c r="N1368" s="4" t="s">
        <v>3030</v>
      </c>
      <c r="O1368" s="4">
        <v>100</v>
      </c>
      <c r="P1368" s="5">
        <v>0</v>
      </c>
      <c r="Q1368" s="6">
        <f t="shared" si="93"/>
        <v>0</v>
      </c>
      <c r="R1368" s="7">
        <f t="shared" si="95"/>
        <v>0</v>
      </c>
      <c r="S1368" s="5">
        <v>0</v>
      </c>
      <c r="T1368" s="29">
        <f t="shared" si="94"/>
        <v>0</v>
      </c>
    </row>
    <row r="1369" spans="1:20" x14ac:dyDescent="0.3">
      <c r="A1369" s="28" t="s">
        <v>949</v>
      </c>
      <c r="B1369" s="4" t="s">
        <v>518</v>
      </c>
      <c r="C1369" s="4" t="s">
        <v>519</v>
      </c>
      <c r="D1369" s="4" t="s">
        <v>972</v>
      </c>
      <c r="E1369" s="4" t="s">
        <v>3036</v>
      </c>
      <c r="F1369" s="22" t="s">
        <v>2898</v>
      </c>
      <c r="G1369" s="4" t="s">
        <v>977</v>
      </c>
      <c r="H1369" s="4" t="s">
        <v>28</v>
      </c>
      <c r="I1369" s="4" t="s">
        <v>518</v>
      </c>
      <c r="J1369" s="4" t="s">
        <v>519</v>
      </c>
      <c r="K1369" s="4" t="s">
        <v>972</v>
      </c>
      <c r="L1369" s="4" t="s">
        <v>3036</v>
      </c>
      <c r="M1369" s="4" t="s">
        <v>3030</v>
      </c>
      <c r="N1369" s="4" t="s">
        <v>3030</v>
      </c>
      <c r="O1369" s="4">
        <v>0</v>
      </c>
      <c r="P1369" s="5">
        <v>0</v>
      </c>
      <c r="Q1369" s="6">
        <f t="shared" si="93"/>
        <v>0</v>
      </c>
      <c r="R1369" s="7">
        <f t="shared" si="95"/>
        <v>0</v>
      </c>
      <c r="S1369" s="5">
        <v>0</v>
      </c>
      <c r="T1369" s="29">
        <f t="shared" si="94"/>
        <v>0</v>
      </c>
    </row>
    <row r="1370" spans="1:20" x14ac:dyDescent="0.3">
      <c r="A1370" s="28" t="s">
        <v>217</v>
      </c>
      <c r="B1370" s="4" t="s">
        <v>152</v>
      </c>
      <c r="C1370" s="4" t="s">
        <v>153</v>
      </c>
      <c r="D1370" s="4" t="s">
        <v>142</v>
      </c>
      <c r="E1370" s="4" t="s">
        <v>178</v>
      </c>
      <c r="F1370" s="22" t="s">
        <v>2969</v>
      </c>
      <c r="G1370" s="4" t="s">
        <v>158</v>
      </c>
      <c r="H1370" s="4" t="s">
        <v>3030</v>
      </c>
      <c r="I1370" s="4" t="s">
        <v>152</v>
      </c>
      <c r="J1370" s="4" t="s">
        <v>153</v>
      </c>
      <c r="K1370" s="4" t="s">
        <v>142</v>
      </c>
      <c r="L1370" s="4" t="s">
        <v>178</v>
      </c>
      <c r="M1370" s="4" t="s">
        <v>3030</v>
      </c>
      <c r="N1370" s="4" t="s">
        <v>3030</v>
      </c>
      <c r="O1370" s="4">
        <v>100</v>
      </c>
      <c r="P1370" s="5">
        <v>0</v>
      </c>
      <c r="Q1370" s="6">
        <f t="shared" si="93"/>
        <v>0</v>
      </c>
      <c r="R1370" s="7">
        <f t="shared" si="95"/>
        <v>0</v>
      </c>
      <c r="S1370" s="5">
        <v>0</v>
      </c>
      <c r="T1370" s="29">
        <f t="shared" si="94"/>
        <v>0</v>
      </c>
    </row>
    <row r="1371" spans="1:20" x14ac:dyDescent="0.3">
      <c r="A1371" s="28" t="s">
        <v>320</v>
      </c>
      <c r="B1371" s="4" t="s">
        <v>174</v>
      </c>
      <c r="C1371" s="4" t="s">
        <v>175</v>
      </c>
      <c r="D1371" s="4" t="s">
        <v>142</v>
      </c>
      <c r="E1371" s="4" t="s">
        <v>178</v>
      </c>
      <c r="F1371" s="22" t="s">
        <v>2745</v>
      </c>
      <c r="G1371" s="4" t="s">
        <v>259</v>
      </c>
      <c r="H1371" s="4" t="s">
        <v>10</v>
      </c>
      <c r="I1371" s="4" t="s">
        <v>174</v>
      </c>
      <c r="J1371" s="4" t="s">
        <v>175</v>
      </c>
      <c r="K1371" s="4" t="s">
        <v>142</v>
      </c>
      <c r="L1371" s="4" t="s">
        <v>178</v>
      </c>
      <c r="M1371" s="4" t="s">
        <v>3030</v>
      </c>
      <c r="N1371" s="4" t="s">
        <v>3030</v>
      </c>
      <c r="O1371" s="4">
        <v>100</v>
      </c>
      <c r="P1371" s="5">
        <v>6480</v>
      </c>
      <c r="Q1371" s="6">
        <f t="shared" si="93"/>
        <v>3442.5055080000002</v>
      </c>
      <c r="R1371" s="7">
        <f t="shared" si="95"/>
        <v>1514.7024235200001</v>
      </c>
      <c r="S1371" s="5">
        <v>0</v>
      </c>
      <c r="T1371" s="29">
        <f t="shared" si="94"/>
        <v>1927.8030844800001</v>
      </c>
    </row>
    <row r="1372" spans="1:20" x14ac:dyDescent="0.3">
      <c r="A1372" s="28" t="s">
        <v>1793</v>
      </c>
      <c r="B1372" s="4" t="s">
        <v>98</v>
      </c>
      <c r="C1372" s="4" t="s">
        <v>96</v>
      </c>
      <c r="D1372" s="4" t="s">
        <v>1316</v>
      </c>
      <c r="E1372" s="4" t="s">
        <v>150</v>
      </c>
      <c r="F1372" s="22" t="s">
        <v>2688</v>
      </c>
      <c r="G1372" s="4" t="s">
        <v>1737</v>
      </c>
      <c r="H1372" s="4" t="s">
        <v>10</v>
      </c>
      <c r="I1372" s="4" t="s">
        <v>98</v>
      </c>
      <c r="J1372" s="4" t="s">
        <v>96</v>
      </c>
      <c r="K1372" s="4" t="s">
        <v>1316</v>
      </c>
      <c r="L1372" s="4" t="s">
        <v>150</v>
      </c>
      <c r="M1372" s="4" t="s">
        <v>3030</v>
      </c>
      <c r="N1372" s="4" t="s">
        <v>3030</v>
      </c>
      <c r="O1372" s="4">
        <v>100</v>
      </c>
      <c r="P1372" s="5">
        <v>75</v>
      </c>
      <c r="Q1372" s="6">
        <f t="shared" si="93"/>
        <v>39.843813750000002</v>
      </c>
      <c r="R1372" s="7">
        <f t="shared" si="95"/>
        <v>17.531278050000001</v>
      </c>
      <c r="S1372" s="5">
        <v>0</v>
      </c>
      <c r="T1372" s="29">
        <f t="shared" si="94"/>
        <v>22.312535700000002</v>
      </c>
    </row>
    <row r="1373" spans="1:20" x14ac:dyDescent="0.3">
      <c r="A1373" s="28" t="s">
        <v>339</v>
      </c>
      <c r="B1373" s="4" t="s">
        <v>165</v>
      </c>
      <c r="C1373" s="4" t="s">
        <v>163</v>
      </c>
      <c r="D1373" s="4" t="s">
        <v>142</v>
      </c>
      <c r="E1373" s="4" t="s">
        <v>178</v>
      </c>
      <c r="F1373" s="22" t="s">
        <v>2386</v>
      </c>
      <c r="G1373" s="4" t="s">
        <v>338</v>
      </c>
      <c r="H1373" s="4" t="s">
        <v>10</v>
      </c>
      <c r="I1373" s="4" t="s">
        <v>165</v>
      </c>
      <c r="J1373" s="4" t="s">
        <v>163</v>
      </c>
      <c r="K1373" s="4" t="s">
        <v>142</v>
      </c>
      <c r="L1373" s="4" t="s">
        <v>178</v>
      </c>
      <c r="M1373" s="4" t="s">
        <v>3030</v>
      </c>
      <c r="N1373" s="4" t="s">
        <v>3030</v>
      </c>
      <c r="O1373" s="4">
        <v>100</v>
      </c>
      <c r="P1373" s="5">
        <v>0</v>
      </c>
      <c r="Q1373" s="6">
        <f t="shared" si="93"/>
        <v>0</v>
      </c>
      <c r="R1373" s="7">
        <f t="shared" si="95"/>
        <v>0</v>
      </c>
      <c r="S1373" s="5">
        <v>0</v>
      </c>
      <c r="T1373" s="29">
        <f t="shared" si="94"/>
        <v>0</v>
      </c>
    </row>
    <row r="1374" spans="1:20" x14ac:dyDescent="0.3">
      <c r="A1374" s="28" t="s">
        <v>1557</v>
      </c>
      <c r="B1374" s="4" t="s">
        <v>161</v>
      </c>
      <c r="C1374" s="4" t="s">
        <v>80</v>
      </c>
      <c r="D1374" s="4" t="s">
        <v>1316</v>
      </c>
      <c r="E1374" s="4" t="s">
        <v>150</v>
      </c>
      <c r="F1374" s="22" t="s">
        <v>2724</v>
      </c>
      <c r="G1374" s="4" t="s">
        <v>1552</v>
      </c>
      <c r="H1374" s="4" t="s">
        <v>10</v>
      </c>
      <c r="I1374" s="4" t="s">
        <v>161</v>
      </c>
      <c r="J1374" s="4" t="s">
        <v>80</v>
      </c>
      <c r="K1374" s="4" t="s">
        <v>1316</v>
      </c>
      <c r="L1374" s="4" t="s">
        <v>150</v>
      </c>
      <c r="M1374" s="4" t="s">
        <v>3030</v>
      </c>
      <c r="N1374" s="4" t="s">
        <v>3030</v>
      </c>
      <c r="O1374" s="4">
        <v>100</v>
      </c>
      <c r="P1374" s="5">
        <v>43769</v>
      </c>
      <c r="Q1374" s="6">
        <f t="shared" si="93"/>
        <v>23252.318453650001</v>
      </c>
      <c r="R1374" s="7">
        <f t="shared" si="95"/>
        <v>10231.020119606001</v>
      </c>
      <c r="S1374" s="5">
        <v>0</v>
      </c>
      <c r="T1374" s="29">
        <f t="shared" si="94"/>
        <v>13021.298334044001</v>
      </c>
    </row>
    <row r="1375" spans="1:20" x14ac:dyDescent="0.3">
      <c r="A1375" s="28" t="s">
        <v>225</v>
      </c>
      <c r="B1375" s="4" t="s">
        <v>165</v>
      </c>
      <c r="C1375" s="4" t="s">
        <v>163</v>
      </c>
      <c r="D1375" s="4" t="s">
        <v>142</v>
      </c>
      <c r="E1375" s="4" t="s">
        <v>178</v>
      </c>
      <c r="F1375" s="22" t="s">
        <v>2946</v>
      </c>
      <c r="G1375" s="4" t="s">
        <v>224</v>
      </c>
      <c r="H1375" s="4" t="s">
        <v>10</v>
      </c>
      <c r="I1375" s="4" t="s">
        <v>165</v>
      </c>
      <c r="J1375" s="4" t="s">
        <v>163</v>
      </c>
      <c r="K1375" s="4" t="s">
        <v>142</v>
      </c>
      <c r="L1375" s="4" t="s">
        <v>178</v>
      </c>
      <c r="M1375" s="4" t="s">
        <v>3030</v>
      </c>
      <c r="N1375" s="4" t="s">
        <v>3030</v>
      </c>
      <c r="O1375" s="4">
        <v>100</v>
      </c>
      <c r="P1375" s="5">
        <v>34</v>
      </c>
      <c r="Q1375" s="6">
        <f t="shared" si="93"/>
        <v>18.0625289</v>
      </c>
      <c r="R1375" s="7">
        <f t="shared" si="95"/>
        <v>7.9475127160000003</v>
      </c>
      <c r="S1375" s="5">
        <v>0</v>
      </c>
      <c r="T1375" s="29">
        <f t="shared" si="94"/>
        <v>10.115016184</v>
      </c>
    </row>
    <row r="1376" spans="1:20" x14ac:dyDescent="0.3">
      <c r="A1376" s="28" t="s">
        <v>337</v>
      </c>
      <c r="B1376" s="4" t="s">
        <v>165</v>
      </c>
      <c r="C1376" s="4" t="s">
        <v>163</v>
      </c>
      <c r="D1376" s="4" t="s">
        <v>142</v>
      </c>
      <c r="E1376" s="4" t="s">
        <v>178</v>
      </c>
      <c r="F1376" s="22" t="s">
        <v>2925</v>
      </c>
      <c r="G1376" s="4" t="s">
        <v>162</v>
      </c>
      <c r="H1376" s="4" t="s">
        <v>10</v>
      </c>
      <c r="I1376" s="4" t="s">
        <v>240</v>
      </c>
      <c r="J1376" s="4" t="s">
        <v>241</v>
      </c>
      <c r="K1376" s="4" t="s">
        <v>2071</v>
      </c>
      <c r="L1376" s="4" t="s">
        <v>3020</v>
      </c>
      <c r="M1376" s="4" t="s">
        <v>142</v>
      </c>
      <c r="N1376" s="4" t="s">
        <v>178</v>
      </c>
      <c r="O1376" s="4">
        <v>15</v>
      </c>
      <c r="P1376" s="5">
        <v>6791</v>
      </c>
      <c r="Q1376" s="6">
        <f t="shared" si="93"/>
        <v>3607.7245223500004</v>
      </c>
      <c r="R1376" s="7">
        <v>0</v>
      </c>
      <c r="S1376" s="7">
        <f>Q1376-R1376</f>
        <v>3607.7245223500004</v>
      </c>
      <c r="T1376" s="29">
        <f t="shared" si="94"/>
        <v>0</v>
      </c>
    </row>
    <row r="1377" spans="1:20" x14ac:dyDescent="0.3">
      <c r="A1377" s="28" t="s">
        <v>337</v>
      </c>
      <c r="B1377" s="4" t="s">
        <v>165</v>
      </c>
      <c r="C1377" s="4" t="s">
        <v>163</v>
      </c>
      <c r="D1377" s="4" t="s">
        <v>142</v>
      </c>
      <c r="E1377" s="4" t="s">
        <v>178</v>
      </c>
      <c r="F1377" s="22" t="s">
        <v>2925</v>
      </c>
      <c r="G1377" s="4" t="s">
        <v>162</v>
      </c>
      <c r="H1377" s="4" t="s">
        <v>10</v>
      </c>
      <c r="I1377" s="4" t="s">
        <v>165</v>
      </c>
      <c r="J1377" s="4" t="s">
        <v>163</v>
      </c>
      <c r="K1377" s="4" t="s">
        <v>142</v>
      </c>
      <c r="L1377" s="4" t="s">
        <v>178</v>
      </c>
      <c r="M1377" s="4" t="s">
        <v>3030</v>
      </c>
      <c r="N1377" s="4" t="s">
        <v>3030</v>
      </c>
      <c r="O1377" s="4">
        <v>80</v>
      </c>
      <c r="P1377" s="5">
        <v>36219</v>
      </c>
      <c r="Q1377" s="6">
        <f t="shared" si="93"/>
        <v>19241.37453615</v>
      </c>
      <c r="R1377" s="7">
        <f>Q1377*0.44</f>
        <v>8466.2047959060001</v>
      </c>
      <c r="S1377" s="5">
        <v>0</v>
      </c>
      <c r="T1377" s="29">
        <f t="shared" si="94"/>
        <v>10775.169740244</v>
      </c>
    </row>
    <row r="1378" spans="1:20" x14ac:dyDescent="0.3">
      <c r="A1378" s="28" t="s">
        <v>337</v>
      </c>
      <c r="B1378" s="4" t="s">
        <v>165</v>
      </c>
      <c r="C1378" s="4" t="s">
        <v>163</v>
      </c>
      <c r="D1378" s="4" t="s">
        <v>142</v>
      </c>
      <c r="E1378" s="4" t="s">
        <v>178</v>
      </c>
      <c r="F1378" s="22" t="s">
        <v>2800</v>
      </c>
      <c r="G1378" s="4" t="s">
        <v>168</v>
      </c>
      <c r="H1378" s="4" t="s">
        <v>48</v>
      </c>
      <c r="I1378" s="4" t="s">
        <v>240</v>
      </c>
      <c r="J1378" s="4" t="s">
        <v>241</v>
      </c>
      <c r="K1378" s="4" t="s">
        <v>2071</v>
      </c>
      <c r="L1378" s="4" t="s">
        <v>3020</v>
      </c>
      <c r="M1378" s="4" t="s">
        <v>142</v>
      </c>
      <c r="N1378" s="4" t="s">
        <v>178</v>
      </c>
      <c r="O1378" s="4">
        <v>5</v>
      </c>
      <c r="P1378" s="5">
        <v>2265</v>
      </c>
      <c r="Q1378" s="6">
        <f t="shared" si="93"/>
        <v>1203.2831752500001</v>
      </c>
      <c r="R1378" s="7">
        <v>0</v>
      </c>
      <c r="S1378" s="7">
        <f>Q1378-R1378</f>
        <v>1203.2831752500001</v>
      </c>
      <c r="T1378" s="29">
        <f t="shared" si="94"/>
        <v>0</v>
      </c>
    </row>
    <row r="1379" spans="1:20" x14ac:dyDescent="0.3">
      <c r="A1379" s="28" t="s">
        <v>336</v>
      </c>
      <c r="B1379" s="4" t="s">
        <v>240</v>
      </c>
      <c r="C1379" s="4" t="s">
        <v>241</v>
      </c>
      <c r="D1379" s="4" t="s">
        <v>2071</v>
      </c>
      <c r="E1379" s="4" t="s">
        <v>3020</v>
      </c>
      <c r="F1379" s="22" t="s">
        <v>2925</v>
      </c>
      <c r="G1379" s="4" t="s">
        <v>162</v>
      </c>
      <c r="H1379" s="4" t="s">
        <v>28</v>
      </c>
      <c r="I1379" s="4" t="s">
        <v>240</v>
      </c>
      <c r="J1379" s="4" t="s">
        <v>241</v>
      </c>
      <c r="K1379" s="4" t="s">
        <v>2071</v>
      </c>
      <c r="L1379" s="4" t="s">
        <v>3020</v>
      </c>
      <c r="M1379" s="4" t="s">
        <v>142</v>
      </c>
      <c r="N1379" s="4" t="s">
        <v>178</v>
      </c>
      <c r="O1379" s="4">
        <v>32</v>
      </c>
      <c r="P1379" s="5">
        <v>4665</v>
      </c>
      <c r="Q1379" s="6">
        <f t="shared" si="93"/>
        <v>2478.2852152500004</v>
      </c>
      <c r="R1379" s="7">
        <v>0</v>
      </c>
      <c r="S1379" s="7">
        <f>Q1379-R1379</f>
        <v>2478.2852152500004</v>
      </c>
      <c r="T1379" s="29">
        <f t="shared" si="94"/>
        <v>0</v>
      </c>
    </row>
    <row r="1380" spans="1:20" x14ac:dyDescent="0.3">
      <c r="A1380" s="28" t="s">
        <v>336</v>
      </c>
      <c r="B1380" s="4" t="s">
        <v>240</v>
      </c>
      <c r="C1380" s="4" t="s">
        <v>241</v>
      </c>
      <c r="D1380" s="4" t="s">
        <v>2071</v>
      </c>
      <c r="E1380" s="4" t="s">
        <v>3020</v>
      </c>
      <c r="F1380" s="22" t="s">
        <v>2925</v>
      </c>
      <c r="G1380" s="4" t="s">
        <v>162</v>
      </c>
      <c r="H1380" s="4" t="s">
        <v>28</v>
      </c>
      <c r="I1380" s="4" t="s">
        <v>165</v>
      </c>
      <c r="J1380" s="4" t="s">
        <v>163</v>
      </c>
      <c r="K1380" s="4" t="s">
        <v>142</v>
      </c>
      <c r="L1380" s="4" t="s">
        <v>143</v>
      </c>
      <c r="M1380" s="4" t="s">
        <v>3030</v>
      </c>
      <c r="N1380" s="4" t="s">
        <v>3030</v>
      </c>
      <c r="O1380" s="4">
        <v>15</v>
      </c>
      <c r="P1380" s="5">
        <v>2185</v>
      </c>
      <c r="Q1380" s="6">
        <f t="shared" si="93"/>
        <v>1160.7831072500001</v>
      </c>
      <c r="R1380" s="7">
        <f>Q1380*0.44</f>
        <v>510.74456719000005</v>
      </c>
      <c r="S1380" s="5">
        <v>0</v>
      </c>
      <c r="T1380" s="29">
        <f t="shared" si="94"/>
        <v>650.03854006000006</v>
      </c>
    </row>
    <row r="1381" spans="1:20" x14ac:dyDescent="0.3">
      <c r="A1381" s="28" t="s">
        <v>336</v>
      </c>
      <c r="B1381" s="4" t="s">
        <v>240</v>
      </c>
      <c r="C1381" s="4" t="s">
        <v>241</v>
      </c>
      <c r="D1381" s="4" t="s">
        <v>2071</v>
      </c>
      <c r="E1381" s="4" t="s">
        <v>3020</v>
      </c>
      <c r="F1381" s="22" t="s">
        <v>2503</v>
      </c>
      <c r="G1381" s="4" t="s">
        <v>166</v>
      </c>
      <c r="H1381" s="4" t="s">
        <v>10</v>
      </c>
      <c r="I1381" s="4" t="s">
        <v>240</v>
      </c>
      <c r="J1381" s="4" t="s">
        <v>241</v>
      </c>
      <c r="K1381" s="4" t="s">
        <v>2071</v>
      </c>
      <c r="L1381" s="4" t="s">
        <v>3020</v>
      </c>
      <c r="M1381" s="4" t="s">
        <v>142</v>
      </c>
      <c r="N1381" s="4" t="s">
        <v>178</v>
      </c>
      <c r="O1381" s="4">
        <v>32</v>
      </c>
      <c r="P1381" s="5">
        <v>4665</v>
      </c>
      <c r="Q1381" s="6">
        <f t="shared" si="93"/>
        <v>2478.2852152500004</v>
      </c>
      <c r="R1381" s="7">
        <v>0</v>
      </c>
      <c r="S1381" s="7">
        <f>Q1381-R1381</f>
        <v>2478.2852152500004</v>
      </c>
      <c r="T1381" s="29">
        <f t="shared" si="94"/>
        <v>0</v>
      </c>
    </row>
    <row r="1382" spans="1:20" x14ac:dyDescent="0.3">
      <c r="A1382" s="28" t="s">
        <v>336</v>
      </c>
      <c r="B1382" s="4" t="s">
        <v>240</v>
      </c>
      <c r="C1382" s="4" t="s">
        <v>241</v>
      </c>
      <c r="D1382" s="4" t="s">
        <v>2071</v>
      </c>
      <c r="E1382" s="4" t="s">
        <v>3020</v>
      </c>
      <c r="F1382" s="22" t="s">
        <v>2503</v>
      </c>
      <c r="G1382" s="4" t="s">
        <v>166</v>
      </c>
      <c r="H1382" s="4" t="s">
        <v>10</v>
      </c>
      <c r="I1382" s="4" t="s">
        <v>165</v>
      </c>
      <c r="J1382" s="4" t="s">
        <v>163</v>
      </c>
      <c r="K1382" s="4" t="s">
        <v>142</v>
      </c>
      <c r="L1382" s="4" t="s">
        <v>143</v>
      </c>
      <c r="M1382" s="4" t="s">
        <v>3030</v>
      </c>
      <c r="N1382" s="4" t="s">
        <v>3030</v>
      </c>
      <c r="O1382" s="4">
        <v>15</v>
      </c>
      <c r="P1382" s="5">
        <v>2185</v>
      </c>
      <c r="Q1382" s="6">
        <f t="shared" si="93"/>
        <v>1160.7831072500001</v>
      </c>
      <c r="R1382" s="7">
        <f>Q1382*0.44</f>
        <v>510.74456719000005</v>
      </c>
      <c r="S1382" s="5">
        <v>0</v>
      </c>
      <c r="T1382" s="29">
        <f t="shared" si="94"/>
        <v>650.03854006000006</v>
      </c>
    </row>
    <row r="1383" spans="1:20" x14ac:dyDescent="0.3">
      <c r="A1383" s="28" t="s">
        <v>336</v>
      </c>
      <c r="B1383" s="4" t="s">
        <v>240</v>
      </c>
      <c r="C1383" s="4" t="s">
        <v>241</v>
      </c>
      <c r="D1383" s="4" t="s">
        <v>2071</v>
      </c>
      <c r="E1383" s="4" t="s">
        <v>3020</v>
      </c>
      <c r="F1383" s="22" t="s">
        <v>2800</v>
      </c>
      <c r="G1383" s="4" t="s">
        <v>168</v>
      </c>
      <c r="H1383" s="4" t="s">
        <v>54</v>
      </c>
      <c r="I1383" s="4" t="s">
        <v>240</v>
      </c>
      <c r="J1383" s="4" t="s">
        <v>241</v>
      </c>
      <c r="K1383" s="4" t="s">
        <v>2071</v>
      </c>
      <c r="L1383" s="4" t="s">
        <v>3020</v>
      </c>
      <c r="M1383" s="4" t="s">
        <v>142</v>
      </c>
      <c r="N1383" s="4" t="s">
        <v>178</v>
      </c>
      <c r="O1383" s="4">
        <v>6</v>
      </c>
      <c r="P1383" s="5">
        <v>875</v>
      </c>
      <c r="Q1383" s="6">
        <f t="shared" si="93"/>
        <v>464.84449375000003</v>
      </c>
      <c r="R1383" s="7">
        <v>0</v>
      </c>
      <c r="S1383" s="7">
        <f>Q1383-R1383</f>
        <v>464.84449375000003</v>
      </c>
      <c r="T1383" s="29">
        <f t="shared" si="94"/>
        <v>0</v>
      </c>
    </row>
    <row r="1384" spans="1:20" x14ac:dyDescent="0.3">
      <c r="A1384" s="28" t="s">
        <v>292</v>
      </c>
      <c r="B1384" s="4" t="s">
        <v>240</v>
      </c>
      <c r="C1384" s="4" t="s">
        <v>241</v>
      </c>
      <c r="D1384" s="4" t="s">
        <v>2071</v>
      </c>
      <c r="E1384" s="4" t="s">
        <v>3020</v>
      </c>
      <c r="F1384" s="22">
        <v>8010626</v>
      </c>
      <c r="G1384" s="4" t="s">
        <v>2083</v>
      </c>
      <c r="H1384" s="4" t="s">
        <v>54</v>
      </c>
      <c r="I1384" s="4" t="s">
        <v>240</v>
      </c>
      <c r="J1384" s="4" t="s">
        <v>241</v>
      </c>
      <c r="K1384" s="4" t="s">
        <v>2071</v>
      </c>
      <c r="L1384" s="4" t="s">
        <v>3020</v>
      </c>
      <c r="M1384" s="4" t="s">
        <v>3028</v>
      </c>
      <c r="N1384" s="4" t="s">
        <v>3029</v>
      </c>
      <c r="O1384" s="4">
        <v>4</v>
      </c>
      <c r="P1384" s="5">
        <v>0</v>
      </c>
      <c r="Q1384" s="6">
        <f t="shared" si="93"/>
        <v>0</v>
      </c>
      <c r="R1384" s="7">
        <v>0</v>
      </c>
      <c r="S1384" s="7">
        <f>Q1384-R1384</f>
        <v>0</v>
      </c>
      <c r="T1384" s="29">
        <f t="shared" si="94"/>
        <v>0</v>
      </c>
    </row>
    <row r="1385" spans="1:20" x14ac:dyDescent="0.3">
      <c r="A1385" s="28" t="s">
        <v>292</v>
      </c>
      <c r="B1385" s="4" t="s">
        <v>240</v>
      </c>
      <c r="C1385" s="4" t="s">
        <v>241</v>
      </c>
      <c r="D1385" s="4" t="s">
        <v>2071</v>
      </c>
      <c r="E1385" s="4" t="s">
        <v>3020</v>
      </c>
      <c r="F1385" s="22">
        <v>8010626</v>
      </c>
      <c r="G1385" s="4" t="s">
        <v>2083</v>
      </c>
      <c r="H1385" s="4" t="s">
        <v>54</v>
      </c>
      <c r="I1385" s="4" t="s">
        <v>2329</v>
      </c>
      <c r="J1385" s="4" t="s">
        <v>2330</v>
      </c>
      <c r="K1385" s="4" t="s">
        <v>2307</v>
      </c>
      <c r="L1385" s="4" t="s">
        <v>3034</v>
      </c>
      <c r="M1385" s="4" t="s">
        <v>3030</v>
      </c>
      <c r="N1385" s="4" t="s">
        <v>3030</v>
      </c>
      <c r="O1385" s="4">
        <v>4</v>
      </c>
      <c r="P1385" s="5">
        <v>0</v>
      </c>
      <c r="Q1385" s="6">
        <f t="shared" si="93"/>
        <v>0</v>
      </c>
      <c r="R1385" s="7">
        <f>Q1385*0.44</f>
        <v>0</v>
      </c>
      <c r="S1385" s="5">
        <v>0</v>
      </c>
      <c r="T1385" s="29">
        <f t="shared" si="94"/>
        <v>0</v>
      </c>
    </row>
    <row r="1386" spans="1:20" x14ac:dyDescent="0.3">
      <c r="A1386" s="28" t="s">
        <v>292</v>
      </c>
      <c r="B1386" s="4" t="s">
        <v>240</v>
      </c>
      <c r="C1386" s="4" t="s">
        <v>241</v>
      </c>
      <c r="D1386" s="4" t="s">
        <v>2071</v>
      </c>
      <c r="E1386" s="4" t="s">
        <v>3020</v>
      </c>
      <c r="F1386" s="22" t="s">
        <v>2731</v>
      </c>
      <c r="G1386" s="4" t="s">
        <v>2082</v>
      </c>
      <c r="H1386" s="4" t="s">
        <v>54</v>
      </c>
      <c r="I1386" s="4" t="s">
        <v>240</v>
      </c>
      <c r="J1386" s="4" t="s">
        <v>241</v>
      </c>
      <c r="K1386" s="4" t="s">
        <v>2071</v>
      </c>
      <c r="L1386" s="4" t="s">
        <v>3020</v>
      </c>
      <c r="M1386" s="4" t="s">
        <v>2167</v>
      </c>
      <c r="N1386" s="4" t="s">
        <v>2168</v>
      </c>
      <c r="O1386" s="4">
        <v>3</v>
      </c>
      <c r="P1386" s="5">
        <v>0</v>
      </c>
      <c r="Q1386" s="6">
        <f t="shared" si="93"/>
        <v>0</v>
      </c>
      <c r="R1386" s="7">
        <v>0</v>
      </c>
      <c r="S1386" s="7">
        <f>Q1386-R1386</f>
        <v>0</v>
      </c>
      <c r="T1386" s="29">
        <f t="shared" si="94"/>
        <v>0</v>
      </c>
    </row>
    <row r="1387" spans="1:20" x14ac:dyDescent="0.3">
      <c r="A1387" s="28" t="s">
        <v>292</v>
      </c>
      <c r="B1387" s="4" t="s">
        <v>240</v>
      </c>
      <c r="C1387" s="4" t="s">
        <v>241</v>
      </c>
      <c r="D1387" s="4" t="s">
        <v>2071</v>
      </c>
      <c r="E1387" s="4" t="s">
        <v>3020</v>
      </c>
      <c r="F1387" s="22" t="s">
        <v>2731</v>
      </c>
      <c r="G1387" s="4" t="s">
        <v>2082</v>
      </c>
      <c r="H1387" s="4" t="s">
        <v>54</v>
      </c>
      <c r="I1387" s="4" t="s">
        <v>157</v>
      </c>
      <c r="J1387" s="4" t="s">
        <v>155</v>
      </c>
      <c r="K1387" s="4" t="s">
        <v>2167</v>
      </c>
      <c r="L1387" s="4" t="s">
        <v>2168</v>
      </c>
      <c r="M1387" s="4" t="s">
        <v>3030</v>
      </c>
      <c r="N1387" s="4" t="s">
        <v>3030</v>
      </c>
      <c r="O1387" s="4">
        <v>5</v>
      </c>
      <c r="P1387" s="5">
        <v>0</v>
      </c>
      <c r="Q1387" s="6">
        <f t="shared" si="93"/>
        <v>0</v>
      </c>
      <c r="R1387" s="7">
        <f>Q1387*0.44</f>
        <v>0</v>
      </c>
      <c r="S1387" s="5">
        <v>0</v>
      </c>
      <c r="T1387" s="29">
        <f t="shared" si="94"/>
        <v>0</v>
      </c>
    </row>
    <row r="1388" spans="1:20" x14ac:dyDescent="0.3">
      <c r="A1388" s="28" t="s">
        <v>292</v>
      </c>
      <c r="B1388" s="4" t="s">
        <v>240</v>
      </c>
      <c r="C1388" s="4" t="s">
        <v>241</v>
      </c>
      <c r="D1388" s="4" t="s">
        <v>2071</v>
      </c>
      <c r="E1388" s="4" t="s">
        <v>3020</v>
      </c>
      <c r="F1388" s="22" t="s">
        <v>2925</v>
      </c>
      <c r="G1388" s="4" t="s">
        <v>162</v>
      </c>
      <c r="H1388" s="4" t="s">
        <v>54</v>
      </c>
      <c r="I1388" s="4" t="s">
        <v>240</v>
      </c>
      <c r="J1388" s="4" t="s">
        <v>241</v>
      </c>
      <c r="K1388" s="4" t="s">
        <v>2071</v>
      </c>
      <c r="L1388" s="4" t="s">
        <v>3020</v>
      </c>
      <c r="M1388" s="4" t="s">
        <v>142</v>
      </c>
      <c r="N1388" s="4" t="s">
        <v>178</v>
      </c>
      <c r="O1388" s="4">
        <v>6</v>
      </c>
      <c r="P1388" s="5">
        <v>0</v>
      </c>
      <c r="Q1388" s="6">
        <f t="shared" si="93"/>
        <v>0</v>
      </c>
      <c r="R1388" s="7">
        <v>0</v>
      </c>
      <c r="S1388" s="7">
        <f>Q1388-R1388</f>
        <v>0</v>
      </c>
      <c r="T1388" s="29">
        <f t="shared" si="94"/>
        <v>0</v>
      </c>
    </row>
    <row r="1389" spans="1:20" x14ac:dyDescent="0.3">
      <c r="A1389" s="28" t="s">
        <v>292</v>
      </c>
      <c r="B1389" s="4" t="s">
        <v>240</v>
      </c>
      <c r="C1389" s="4" t="s">
        <v>241</v>
      </c>
      <c r="D1389" s="4" t="s">
        <v>2071</v>
      </c>
      <c r="E1389" s="4" t="s">
        <v>3020</v>
      </c>
      <c r="F1389" s="22" t="s">
        <v>2925</v>
      </c>
      <c r="G1389" s="4" t="s">
        <v>162</v>
      </c>
      <c r="H1389" s="4" t="s">
        <v>54</v>
      </c>
      <c r="I1389" s="4" t="s">
        <v>165</v>
      </c>
      <c r="J1389" s="4" t="s">
        <v>163</v>
      </c>
      <c r="K1389" s="4" t="s">
        <v>142</v>
      </c>
      <c r="L1389" s="4" t="s">
        <v>143</v>
      </c>
      <c r="M1389" s="4" t="s">
        <v>3030</v>
      </c>
      <c r="N1389" s="4" t="s">
        <v>3030</v>
      </c>
      <c r="O1389" s="4">
        <v>7</v>
      </c>
      <c r="P1389" s="5">
        <v>0</v>
      </c>
      <c r="Q1389" s="6">
        <f t="shared" si="93"/>
        <v>0</v>
      </c>
      <c r="R1389" s="7">
        <f>Q1389*0.44</f>
        <v>0</v>
      </c>
      <c r="S1389" s="5">
        <v>0</v>
      </c>
      <c r="T1389" s="29">
        <f t="shared" si="94"/>
        <v>0</v>
      </c>
    </row>
    <row r="1390" spans="1:20" x14ac:dyDescent="0.3">
      <c r="A1390" s="28" t="s">
        <v>292</v>
      </c>
      <c r="B1390" s="4" t="s">
        <v>240</v>
      </c>
      <c r="C1390" s="4" t="s">
        <v>241</v>
      </c>
      <c r="D1390" s="4" t="s">
        <v>2071</v>
      </c>
      <c r="E1390" s="4" t="s">
        <v>3020</v>
      </c>
      <c r="F1390" s="22" t="s">
        <v>2598</v>
      </c>
      <c r="G1390" s="4" t="s">
        <v>1045</v>
      </c>
      <c r="H1390" s="4" t="s">
        <v>54</v>
      </c>
      <c r="I1390" s="4" t="s">
        <v>240</v>
      </c>
      <c r="J1390" s="4" t="s">
        <v>241</v>
      </c>
      <c r="K1390" s="4" t="s">
        <v>2071</v>
      </c>
      <c r="L1390" s="4" t="s">
        <v>3020</v>
      </c>
      <c r="M1390" s="4" t="s">
        <v>995</v>
      </c>
      <c r="N1390" s="4" t="s">
        <v>3027</v>
      </c>
      <c r="O1390" s="4">
        <v>1</v>
      </c>
      <c r="P1390" s="5">
        <v>0</v>
      </c>
      <c r="Q1390" s="6">
        <f t="shared" si="93"/>
        <v>0</v>
      </c>
      <c r="R1390" s="7">
        <v>0</v>
      </c>
      <c r="S1390" s="7">
        <f>Q1390-R1390</f>
        <v>0</v>
      </c>
      <c r="T1390" s="29">
        <f t="shared" si="94"/>
        <v>0</v>
      </c>
    </row>
    <row r="1391" spans="1:20" x14ac:dyDescent="0.3">
      <c r="A1391" s="28" t="s">
        <v>292</v>
      </c>
      <c r="B1391" s="4" t="s">
        <v>240</v>
      </c>
      <c r="C1391" s="4" t="s">
        <v>241</v>
      </c>
      <c r="D1391" s="4" t="s">
        <v>2071</v>
      </c>
      <c r="E1391" s="4" t="s">
        <v>3020</v>
      </c>
      <c r="F1391" s="22" t="s">
        <v>2598</v>
      </c>
      <c r="G1391" s="4" t="s">
        <v>1045</v>
      </c>
      <c r="H1391" s="4" t="s">
        <v>54</v>
      </c>
      <c r="I1391" s="4" t="s">
        <v>192</v>
      </c>
      <c r="J1391" s="4" t="s">
        <v>190</v>
      </c>
      <c r="K1391" s="4" t="s">
        <v>995</v>
      </c>
      <c r="L1391" s="4" t="s">
        <v>3037</v>
      </c>
      <c r="M1391" s="4" t="s">
        <v>3030</v>
      </c>
      <c r="N1391" s="4" t="s">
        <v>3030</v>
      </c>
      <c r="O1391" s="4">
        <v>2</v>
      </c>
      <c r="P1391" s="5">
        <v>0</v>
      </c>
      <c r="Q1391" s="6">
        <f t="shared" si="93"/>
        <v>0</v>
      </c>
      <c r="R1391" s="7">
        <f>Q1391*0.44</f>
        <v>0</v>
      </c>
      <c r="S1391" s="5">
        <v>0</v>
      </c>
      <c r="T1391" s="29">
        <f t="shared" si="94"/>
        <v>0</v>
      </c>
    </row>
    <row r="1392" spans="1:20" x14ac:dyDescent="0.3">
      <c r="A1392" s="28" t="s">
        <v>292</v>
      </c>
      <c r="B1392" s="4" t="s">
        <v>240</v>
      </c>
      <c r="C1392" s="4" t="s">
        <v>241</v>
      </c>
      <c r="D1392" s="4" t="s">
        <v>2071</v>
      </c>
      <c r="E1392" s="4" t="s">
        <v>3020</v>
      </c>
      <c r="F1392" s="22" t="s">
        <v>2908</v>
      </c>
      <c r="G1392" s="4" t="s">
        <v>1046</v>
      </c>
      <c r="H1392" s="4" t="s">
        <v>54</v>
      </c>
      <c r="I1392" s="4" t="s">
        <v>240</v>
      </c>
      <c r="J1392" s="4" t="s">
        <v>241</v>
      </c>
      <c r="K1392" s="4" t="s">
        <v>2071</v>
      </c>
      <c r="L1392" s="4" t="s">
        <v>3020</v>
      </c>
      <c r="M1392" s="4" t="s">
        <v>995</v>
      </c>
      <c r="N1392" s="4" t="s">
        <v>3027</v>
      </c>
      <c r="O1392" s="4">
        <v>1</v>
      </c>
      <c r="P1392" s="5">
        <v>0</v>
      </c>
      <c r="Q1392" s="6">
        <f t="shared" si="93"/>
        <v>0</v>
      </c>
      <c r="R1392" s="7">
        <v>0</v>
      </c>
      <c r="S1392" s="7">
        <f>Q1392-R1392</f>
        <v>0</v>
      </c>
      <c r="T1392" s="29">
        <f t="shared" si="94"/>
        <v>0</v>
      </c>
    </row>
    <row r="1393" spans="1:20" x14ac:dyDescent="0.3">
      <c r="A1393" s="28" t="s">
        <v>292</v>
      </c>
      <c r="B1393" s="4" t="s">
        <v>240</v>
      </c>
      <c r="C1393" s="4" t="s">
        <v>241</v>
      </c>
      <c r="D1393" s="4" t="s">
        <v>2071</v>
      </c>
      <c r="E1393" s="4" t="s">
        <v>3020</v>
      </c>
      <c r="F1393" s="22" t="s">
        <v>2908</v>
      </c>
      <c r="G1393" s="4" t="s">
        <v>1046</v>
      </c>
      <c r="H1393" s="4" t="s">
        <v>54</v>
      </c>
      <c r="I1393" s="4" t="s">
        <v>192</v>
      </c>
      <c r="J1393" s="4" t="s">
        <v>190</v>
      </c>
      <c r="K1393" s="4" t="s">
        <v>995</v>
      </c>
      <c r="L1393" s="4" t="s">
        <v>3037</v>
      </c>
      <c r="M1393" s="4" t="s">
        <v>3030</v>
      </c>
      <c r="N1393" s="4" t="s">
        <v>3030</v>
      </c>
      <c r="O1393" s="4">
        <v>2</v>
      </c>
      <c r="P1393" s="5">
        <v>0</v>
      </c>
      <c r="Q1393" s="6">
        <f t="shared" si="93"/>
        <v>0</v>
      </c>
      <c r="R1393" s="7">
        <f>Q1393*0.44</f>
        <v>0</v>
      </c>
      <c r="S1393" s="5">
        <v>0</v>
      </c>
      <c r="T1393" s="29">
        <f t="shared" si="94"/>
        <v>0</v>
      </c>
    </row>
    <row r="1394" spans="1:20" x14ac:dyDescent="0.3">
      <c r="A1394" s="28" t="s">
        <v>292</v>
      </c>
      <c r="B1394" s="4" t="s">
        <v>240</v>
      </c>
      <c r="C1394" s="4" t="s">
        <v>241</v>
      </c>
      <c r="D1394" s="4" t="s">
        <v>2071</v>
      </c>
      <c r="E1394" s="4" t="s">
        <v>3020</v>
      </c>
      <c r="F1394" s="22" t="s">
        <v>2524</v>
      </c>
      <c r="G1394" s="4" t="s">
        <v>1042</v>
      </c>
      <c r="H1394" s="4" t="s">
        <v>54</v>
      </c>
      <c r="I1394" s="4" t="s">
        <v>240</v>
      </c>
      <c r="J1394" s="4" t="s">
        <v>241</v>
      </c>
      <c r="K1394" s="4" t="s">
        <v>2071</v>
      </c>
      <c r="L1394" s="4" t="s">
        <v>3020</v>
      </c>
      <c r="M1394" s="4" t="s">
        <v>995</v>
      </c>
      <c r="N1394" s="4" t="s">
        <v>3027</v>
      </c>
      <c r="O1394" s="4">
        <v>2</v>
      </c>
      <c r="P1394" s="5">
        <v>0</v>
      </c>
      <c r="Q1394" s="6">
        <f t="shared" si="93"/>
        <v>0</v>
      </c>
      <c r="R1394" s="7">
        <v>0</v>
      </c>
      <c r="S1394" s="7">
        <f>Q1394-R1394</f>
        <v>0</v>
      </c>
      <c r="T1394" s="29">
        <f t="shared" si="94"/>
        <v>0</v>
      </c>
    </row>
    <row r="1395" spans="1:20" x14ac:dyDescent="0.3">
      <c r="A1395" s="28" t="s">
        <v>292</v>
      </c>
      <c r="B1395" s="4" t="s">
        <v>240</v>
      </c>
      <c r="C1395" s="4" t="s">
        <v>241</v>
      </c>
      <c r="D1395" s="4" t="s">
        <v>2071</v>
      </c>
      <c r="E1395" s="4" t="s">
        <v>3020</v>
      </c>
      <c r="F1395" s="22" t="s">
        <v>2524</v>
      </c>
      <c r="G1395" s="4" t="s">
        <v>1042</v>
      </c>
      <c r="H1395" s="4" t="s">
        <v>54</v>
      </c>
      <c r="I1395" s="4" t="s">
        <v>192</v>
      </c>
      <c r="J1395" s="4" t="s">
        <v>190</v>
      </c>
      <c r="K1395" s="4" t="s">
        <v>995</v>
      </c>
      <c r="L1395" s="4" t="s">
        <v>3037</v>
      </c>
      <c r="M1395" s="4" t="s">
        <v>3030</v>
      </c>
      <c r="N1395" s="4" t="s">
        <v>3030</v>
      </c>
      <c r="O1395" s="4">
        <v>2</v>
      </c>
      <c r="P1395" s="5">
        <v>0</v>
      </c>
      <c r="Q1395" s="6">
        <f t="shared" si="93"/>
        <v>0</v>
      </c>
      <c r="R1395" s="7">
        <f>Q1395*0.44</f>
        <v>0</v>
      </c>
      <c r="S1395" s="5">
        <v>0</v>
      </c>
      <c r="T1395" s="29">
        <f t="shared" si="94"/>
        <v>0</v>
      </c>
    </row>
    <row r="1396" spans="1:20" x14ac:dyDescent="0.3">
      <c r="A1396" s="28" t="s">
        <v>292</v>
      </c>
      <c r="B1396" s="4" t="s">
        <v>240</v>
      </c>
      <c r="C1396" s="4" t="s">
        <v>241</v>
      </c>
      <c r="D1396" s="4" t="s">
        <v>2071</v>
      </c>
      <c r="E1396" s="4" t="s">
        <v>3020</v>
      </c>
      <c r="F1396" s="22" t="s">
        <v>2503</v>
      </c>
      <c r="G1396" s="4" t="s">
        <v>166</v>
      </c>
      <c r="H1396" s="4" t="s">
        <v>10</v>
      </c>
      <c r="I1396" s="4" t="s">
        <v>240</v>
      </c>
      <c r="J1396" s="4" t="s">
        <v>241</v>
      </c>
      <c r="K1396" s="4" t="s">
        <v>2071</v>
      </c>
      <c r="L1396" s="4" t="s">
        <v>3020</v>
      </c>
      <c r="M1396" s="4" t="s">
        <v>142</v>
      </c>
      <c r="N1396" s="4" t="s">
        <v>178</v>
      </c>
      <c r="O1396" s="4">
        <v>45</v>
      </c>
      <c r="P1396" s="5">
        <v>0</v>
      </c>
      <c r="Q1396" s="6">
        <f t="shared" si="93"/>
        <v>0</v>
      </c>
      <c r="R1396" s="7">
        <v>0</v>
      </c>
      <c r="S1396" s="7">
        <f>Q1396-R1396</f>
        <v>0</v>
      </c>
      <c r="T1396" s="29">
        <f t="shared" si="94"/>
        <v>0</v>
      </c>
    </row>
    <row r="1397" spans="1:20" x14ac:dyDescent="0.3">
      <c r="A1397" s="28" t="s">
        <v>292</v>
      </c>
      <c r="B1397" s="4" t="s">
        <v>240</v>
      </c>
      <c r="C1397" s="4" t="s">
        <v>241</v>
      </c>
      <c r="D1397" s="4" t="s">
        <v>2071</v>
      </c>
      <c r="E1397" s="4" t="s">
        <v>3020</v>
      </c>
      <c r="F1397" s="22" t="s">
        <v>2503</v>
      </c>
      <c r="G1397" s="4" t="s">
        <v>166</v>
      </c>
      <c r="H1397" s="4" t="s">
        <v>10</v>
      </c>
      <c r="I1397" s="4" t="s">
        <v>165</v>
      </c>
      <c r="J1397" s="4" t="s">
        <v>163</v>
      </c>
      <c r="K1397" s="4" t="s">
        <v>142</v>
      </c>
      <c r="L1397" s="4" t="s">
        <v>143</v>
      </c>
      <c r="M1397" s="4" t="s">
        <v>3030</v>
      </c>
      <c r="N1397" s="4" t="s">
        <v>3030</v>
      </c>
      <c r="O1397" s="4">
        <v>10</v>
      </c>
      <c r="P1397" s="5">
        <v>0</v>
      </c>
      <c r="Q1397" s="6">
        <f t="shared" si="93"/>
        <v>0</v>
      </c>
      <c r="R1397" s="7">
        <f>Q1397*0.44</f>
        <v>0</v>
      </c>
      <c r="S1397" s="5">
        <v>0</v>
      </c>
      <c r="T1397" s="29">
        <f t="shared" si="94"/>
        <v>0</v>
      </c>
    </row>
    <row r="1398" spans="1:20" x14ac:dyDescent="0.3">
      <c r="A1398" s="28" t="s">
        <v>292</v>
      </c>
      <c r="B1398" s="4" t="s">
        <v>240</v>
      </c>
      <c r="C1398" s="4" t="s">
        <v>241</v>
      </c>
      <c r="D1398" s="4" t="s">
        <v>2071</v>
      </c>
      <c r="E1398" s="4" t="s">
        <v>3020</v>
      </c>
      <c r="F1398" s="22" t="s">
        <v>2844</v>
      </c>
      <c r="G1398" s="4" t="s">
        <v>1044</v>
      </c>
      <c r="H1398" s="4" t="s">
        <v>54</v>
      </c>
      <c r="I1398" s="4" t="s">
        <v>240</v>
      </c>
      <c r="J1398" s="4" t="s">
        <v>241</v>
      </c>
      <c r="K1398" s="4" t="s">
        <v>2071</v>
      </c>
      <c r="L1398" s="4" t="s">
        <v>3020</v>
      </c>
      <c r="M1398" s="4" t="s">
        <v>995</v>
      </c>
      <c r="N1398" s="4" t="s">
        <v>3027</v>
      </c>
      <c r="O1398" s="4">
        <v>1</v>
      </c>
      <c r="P1398" s="5">
        <v>0</v>
      </c>
      <c r="Q1398" s="6">
        <f t="shared" si="93"/>
        <v>0</v>
      </c>
      <c r="R1398" s="7">
        <v>0</v>
      </c>
      <c r="S1398" s="7">
        <f>Q1398-R1398</f>
        <v>0</v>
      </c>
      <c r="T1398" s="29">
        <f t="shared" si="94"/>
        <v>0</v>
      </c>
    </row>
    <row r="1399" spans="1:20" x14ac:dyDescent="0.3">
      <c r="A1399" s="28" t="s">
        <v>292</v>
      </c>
      <c r="B1399" s="4" t="s">
        <v>240</v>
      </c>
      <c r="C1399" s="4" t="s">
        <v>241</v>
      </c>
      <c r="D1399" s="4" t="s">
        <v>2071</v>
      </c>
      <c r="E1399" s="4" t="s">
        <v>3020</v>
      </c>
      <c r="F1399" s="22" t="s">
        <v>2844</v>
      </c>
      <c r="G1399" s="4" t="s">
        <v>1044</v>
      </c>
      <c r="H1399" s="4" t="s">
        <v>54</v>
      </c>
      <c r="I1399" s="4" t="s">
        <v>192</v>
      </c>
      <c r="J1399" s="4" t="s">
        <v>190</v>
      </c>
      <c r="K1399" s="4" t="s">
        <v>995</v>
      </c>
      <c r="L1399" s="4" t="s">
        <v>3037</v>
      </c>
      <c r="M1399" s="4" t="s">
        <v>3030</v>
      </c>
      <c r="N1399" s="4" t="s">
        <v>3030</v>
      </c>
      <c r="O1399" s="4">
        <v>2</v>
      </c>
      <c r="P1399" s="5">
        <v>0</v>
      </c>
      <c r="Q1399" s="6">
        <f t="shared" si="93"/>
        <v>0</v>
      </c>
      <c r="R1399" s="7">
        <f>Q1399*0.44</f>
        <v>0</v>
      </c>
      <c r="S1399" s="5">
        <v>0</v>
      </c>
      <c r="T1399" s="29">
        <f t="shared" si="94"/>
        <v>0</v>
      </c>
    </row>
    <row r="1400" spans="1:20" x14ac:dyDescent="0.3">
      <c r="A1400" s="28" t="s">
        <v>292</v>
      </c>
      <c r="B1400" s="4" t="s">
        <v>240</v>
      </c>
      <c r="C1400" s="4" t="s">
        <v>241</v>
      </c>
      <c r="D1400" s="4" t="s">
        <v>2071</v>
      </c>
      <c r="E1400" s="4" t="s">
        <v>3020</v>
      </c>
      <c r="F1400" s="22" t="s">
        <v>2800</v>
      </c>
      <c r="G1400" s="4" t="s">
        <v>168</v>
      </c>
      <c r="H1400" s="4" t="s">
        <v>54</v>
      </c>
      <c r="I1400" s="4" t="s">
        <v>240</v>
      </c>
      <c r="J1400" s="4" t="s">
        <v>241</v>
      </c>
      <c r="K1400" s="4" t="s">
        <v>2071</v>
      </c>
      <c r="L1400" s="4" t="s">
        <v>3020</v>
      </c>
      <c r="M1400" s="4" t="s">
        <v>142</v>
      </c>
      <c r="N1400" s="4" t="s">
        <v>178</v>
      </c>
      <c r="O1400" s="4">
        <v>2</v>
      </c>
      <c r="P1400" s="5">
        <v>0</v>
      </c>
      <c r="Q1400" s="6">
        <f t="shared" si="93"/>
        <v>0</v>
      </c>
      <c r="R1400" s="7">
        <v>0</v>
      </c>
      <c r="S1400" s="7">
        <f>Q1400-R1400</f>
        <v>0</v>
      </c>
      <c r="T1400" s="29">
        <f t="shared" si="94"/>
        <v>0</v>
      </c>
    </row>
    <row r="1401" spans="1:20" x14ac:dyDescent="0.3">
      <c r="A1401" s="28" t="s">
        <v>292</v>
      </c>
      <c r="B1401" s="4" t="s">
        <v>240</v>
      </c>
      <c r="C1401" s="4" t="s">
        <v>241</v>
      </c>
      <c r="D1401" s="4" t="s">
        <v>2071</v>
      </c>
      <c r="E1401" s="4" t="s">
        <v>3020</v>
      </c>
      <c r="F1401" s="22" t="s">
        <v>2800</v>
      </c>
      <c r="G1401" s="4" t="s">
        <v>168</v>
      </c>
      <c r="H1401" s="4" t="s">
        <v>54</v>
      </c>
      <c r="I1401" s="4" t="s">
        <v>165</v>
      </c>
      <c r="J1401" s="4" t="s">
        <v>163</v>
      </c>
      <c r="K1401" s="4" t="s">
        <v>142</v>
      </c>
      <c r="L1401" s="4" t="s">
        <v>143</v>
      </c>
      <c r="M1401" s="4" t="s">
        <v>3030</v>
      </c>
      <c r="N1401" s="4" t="s">
        <v>3030</v>
      </c>
      <c r="O1401" s="4">
        <v>1</v>
      </c>
      <c r="P1401" s="5">
        <v>0</v>
      </c>
      <c r="Q1401" s="6">
        <f t="shared" si="93"/>
        <v>0</v>
      </c>
      <c r="R1401" s="7">
        <f>Q1401*0.44</f>
        <v>0</v>
      </c>
      <c r="S1401" s="5">
        <v>0</v>
      </c>
      <c r="T1401" s="29">
        <f t="shared" si="94"/>
        <v>0</v>
      </c>
    </row>
    <row r="1402" spans="1:20" x14ac:dyDescent="0.3">
      <c r="A1402" s="28" t="s">
        <v>264</v>
      </c>
      <c r="B1402" s="4" t="s">
        <v>240</v>
      </c>
      <c r="C1402" s="4" t="s">
        <v>241</v>
      </c>
      <c r="D1402" s="4" t="s">
        <v>2071</v>
      </c>
      <c r="E1402" s="4" t="s">
        <v>3020</v>
      </c>
      <c r="F1402" s="22">
        <v>8010626</v>
      </c>
      <c r="G1402" s="4" t="s">
        <v>2083</v>
      </c>
      <c r="H1402" s="4" t="s">
        <v>54</v>
      </c>
      <c r="I1402" s="4" t="s">
        <v>240</v>
      </c>
      <c r="J1402" s="4" t="s">
        <v>241</v>
      </c>
      <c r="K1402" s="4" t="s">
        <v>2071</v>
      </c>
      <c r="L1402" s="4" t="s">
        <v>3020</v>
      </c>
      <c r="M1402" s="4" t="s">
        <v>3028</v>
      </c>
      <c r="N1402" s="4" t="s">
        <v>3029</v>
      </c>
      <c r="O1402" s="4">
        <v>4</v>
      </c>
      <c r="P1402" s="5">
        <v>1141</v>
      </c>
      <c r="Q1402" s="6">
        <f t="shared" si="93"/>
        <v>606.15721985000005</v>
      </c>
      <c r="R1402" s="7">
        <v>0</v>
      </c>
      <c r="S1402" s="7">
        <f>Q1402-R1402</f>
        <v>606.15721985000005</v>
      </c>
      <c r="T1402" s="29">
        <f t="shared" si="94"/>
        <v>0</v>
      </c>
    </row>
    <row r="1403" spans="1:20" x14ac:dyDescent="0.3">
      <c r="A1403" s="28" t="s">
        <v>264</v>
      </c>
      <c r="B1403" s="4" t="s">
        <v>240</v>
      </c>
      <c r="C1403" s="4" t="s">
        <v>241</v>
      </c>
      <c r="D1403" s="4" t="s">
        <v>2071</v>
      </c>
      <c r="E1403" s="4" t="s">
        <v>3020</v>
      </c>
      <c r="F1403" s="22">
        <v>8010626</v>
      </c>
      <c r="G1403" s="4" t="s">
        <v>2083</v>
      </c>
      <c r="H1403" s="4" t="s">
        <v>54</v>
      </c>
      <c r="I1403" s="4" t="s">
        <v>2329</v>
      </c>
      <c r="J1403" s="4" t="s">
        <v>2330</v>
      </c>
      <c r="K1403" s="4" t="s">
        <v>2307</v>
      </c>
      <c r="L1403" s="4" t="s">
        <v>3034</v>
      </c>
      <c r="M1403" s="4" t="s">
        <v>3030</v>
      </c>
      <c r="N1403" s="4" t="s">
        <v>3030</v>
      </c>
      <c r="O1403" s="4">
        <v>4</v>
      </c>
      <c r="P1403" s="5">
        <v>1141</v>
      </c>
      <c r="Q1403" s="6">
        <f t="shared" si="93"/>
        <v>606.15721985000005</v>
      </c>
      <c r="R1403" s="7">
        <f>Q1403*0.44</f>
        <v>266.70917673400004</v>
      </c>
      <c r="S1403" s="5">
        <v>0</v>
      </c>
      <c r="T1403" s="29">
        <f t="shared" si="94"/>
        <v>339.44804311600001</v>
      </c>
    </row>
    <row r="1404" spans="1:20" x14ac:dyDescent="0.3">
      <c r="A1404" s="28" t="s">
        <v>264</v>
      </c>
      <c r="B1404" s="4" t="s">
        <v>240</v>
      </c>
      <c r="C1404" s="4" t="s">
        <v>241</v>
      </c>
      <c r="D1404" s="4" t="s">
        <v>2071</v>
      </c>
      <c r="E1404" s="4" t="s">
        <v>3020</v>
      </c>
      <c r="F1404" s="22" t="s">
        <v>2731</v>
      </c>
      <c r="G1404" s="4" t="s">
        <v>2082</v>
      </c>
      <c r="H1404" s="4" t="s">
        <v>54</v>
      </c>
      <c r="I1404" s="4" t="s">
        <v>240</v>
      </c>
      <c r="J1404" s="4" t="s">
        <v>241</v>
      </c>
      <c r="K1404" s="4" t="s">
        <v>2071</v>
      </c>
      <c r="L1404" s="4" t="s">
        <v>3020</v>
      </c>
      <c r="M1404" s="4" t="s">
        <v>2167</v>
      </c>
      <c r="N1404" s="4" t="s">
        <v>2168</v>
      </c>
      <c r="O1404" s="4">
        <v>3</v>
      </c>
      <c r="P1404" s="5">
        <v>855</v>
      </c>
      <c r="Q1404" s="6">
        <f t="shared" si="93"/>
        <v>454.21947675000007</v>
      </c>
      <c r="R1404" s="7">
        <v>0</v>
      </c>
      <c r="S1404" s="7">
        <f>Q1404-R1404</f>
        <v>454.21947675000007</v>
      </c>
      <c r="T1404" s="29">
        <f t="shared" si="94"/>
        <v>0</v>
      </c>
    </row>
    <row r="1405" spans="1:20" x14ac:dyDescent="0.3">
      <c r="A1405" s="28" t="s">
        <v>264</v>
      </c>
      <c r="B1405" s="4" t="s">
        <v>240</v>
      </c>
      <c r="C1405" s="4" t="s">
        <v>241</v>
      </c>
      <c r="D1405" s="4" t="s">
        <v>2071</v>
      </c>
      <c r="E1405" s="4" t="s">
        <v>3020</v>
      </c>
      <c r="F1405" s="22" t="s">
        <v>2731</v>
      </c>
      <c r="G1405" s="4" t="s">
        <v>2082</v>
      </c>
      <c r="H1405" s="4" t="s">
        <v>54</v>
      </c>
      <c r="I1405" s="4" t="s">
        <v>157</v>
      </c>
      <c r="J1405" s="4" t="s">
        <v>155</v>
      </c>
      <c r="K1405" s="4" t="s">
        <v>2167</v>
      </c>
      <c r="L1405" s="4" t="s">
        <v>2168</v>
      </c>
      <c r="M1405" s="4" t="s">
        <v>3030</v>
      </c>
      <c r="N1405" s="4" t="s">
        <v>3030</v>
      </c>
      <c r="O1405" s="4">
        <v>5</v>
      </c>
      <c r="P1405" s="5">
        <v>1425</v>
      </c>
      <c r="Q1405" s="6">
        <f t="shared" si="93"/>
        <v>757.0324612500001</v>
      </c>
      <c r="R1405" s="7">
        <f>Q1405*0.44</f>
        <v>333.09428295000004</v>
      </c>
      <c r="S1405" s="5">
        <v>0</v>
      </c>
      <c r="T1405" s="29">
        <f t="shared" si="94"/>
        <v>423.93817830000006</v>
      </c>
    </row>
    <row r="1406" spans="1:20" x14ac:dyDescent="0.3">
      <c r="A1406" s="28" t="s">
        <v>264</v>
      </c>
      <c r="B1406" s="4" t="s">
        <v>240</v>
      </c>
      <c r="C1406" s="4" t="s">
        <v>241</v>
      </c>
      <c r="D1406" s="4" t="s">
        <v>2071</v>
      </c>
      <c r="E1406" s="4" t="s">
        <v>3020</v>
      </c>
      <c r="F1406" s="22" t="s">
        <v>2925</v>
      </c>
      <c r="G1406" s="4" t="s">
        <v>162</v>
      </c>
      <c r="H1406" s="4" t="s">
        <v>54</v>
      </c>
      <c r="I1406" s="4" t="s">
        <v>240</v>
      </c>
      <c r="J1406" s="4" t="s">
        <v>241</v>
      </c>
      <c r="K1406" s="4" t="s">
        <v>2071</v>
      </c>
      <c r="L1406" s="4" t="s">
        <v>3020</v>
      </c>
      <c r="M1406" s="4" t="s">
        <v>142</v>
      </c>
      <c r="N1406" s="4" t="s">
        <v>178</v>
      </c>
      <c r="O1406" s="4">
        <v>6</v>
      </c>
      <c r="P1406" s="5">
        <v>1711</v>
      </c>
      <c r="Q1406" s="6">
        <f t="shared" si="93"/>
        <v>908.97020435000013</v>
      </c>
      <c r="R1406" s="7">
        <v>0</v>
      </c>
      <c r="S1406" s="7">
        <f>Q1406-R1406</f>
        <v>908.97020435000013</v>
      </c>
      <c r="T1406" s="29">
        <f t="shared" si="94"/>
        <v>0</v>
      </c>
    </row>
    <row r="1407" spans="1:20" x14ac:dyDescent="0.3">
      <c r="A1407" s="28" t="s">
        <v>264</v>
      </c>
      <c r="B1407" s="4" t="s">
        <v>240</v>
      </c>
      <c r="C1407" s="4" t="s">
        <v>241</v>
      </c>
      <c r="D1407" s="4" t="s">
        <v>2071</v>
      </c>
      <c r="E1407" s="4" t="s">
        <v>3020</v>
      </c>
      <c r="F1407" s="22" t="s">
        <v>2925</v>
      </c>
      <c r="G1407" s="4" t="s">
        <v>162</v>
      </c>
      <c r="H1407" s="4" t="s">
        <v>54</v>
      </c>
      <c r="I1407" s="4" t="s">
        <v>165</v>
      </c>
      <c r="J1407" s="4" t="s">
        <v>163</v>
      </c>
      <c r="K1407" s="4" t="s">
        <v>142</v>
      </c>
      <c r="L1407" s="4" t="s">
        <v>143</v>
      </c>
      <c r="M1407" s="4" t="s">
        <v>3030</v>
      </c>
      <c r="N1407" s="4" t="s">
        <v>3030</v>
      </c>
      <c r="O1407" s="4">
        <v>7</v>
      </c>
      <c r="P1407" s="5">
        <v>1997</v>
      </c>
      <c r="Q1407" s="6">
        <f t="shared" si="93"/>
        <v>1060.9079474500002</v>
      </c>
      <c r="R1407" s="7">
        <f>Q1407*0.44</f>
        <v>466.79949687800007</v>
      </c>
      <c r="S1407" s="5">
        <v>0</v>
      </c>
      <c r="T1407" s="29">
        <f t="shared" si="94"/>
        <v>594.10845057200004</v>
      </c>
    </row>
    <row r="1408" spans="1:20" x14ac:dyDescent="0.3">
      <c r="A1408" s="28" t="s">
        <v>264</v>
      </c>
      <c r="B1408" s="4" t="s">
        <v>240</v>
      </c>
      <c r="C1408" s="4" t="s">
        <v>241</v>
      </c>
      <c r="D1408" s="4" t="s">
        <v>2071</v>
      </c>
      <c r="E1408" s="4" t="s">
        <v>3020</v>
      </c>
      <c r="F1408" s="22" t="s">
        <v>2598</v>
      </c>
      <c r="G1408" s="4" t="s">
        <v>1045</v>
      </c>
      <c r="H1408" s="4" t="s">
        <v>54</v>
      </c>
      <c r="I1408" s="4" t="s">
        <v>240</v>
      </c>
      <c r="J1408" s="4" t="s">
        <v>241</v>
      </c>
      <c r="K1408" s="4" t="s">
        <v>2071</v>
      </c>
      <c r="L1408" s="4" t="s">
        <v>3020</v>
      </c>
      <c r="M1408" s="4" t="s">
        <v>995</v>
      </c>
      <c r="N1408" s="4" t="s">
        <v>3027</v>
      </c>
      <c r="O1408" s="4">
        <v>1</v>
      </c>
      <c r="P1408" s="5">
        <v>286</v>
      </c>
      <c r="Q1408" s="6">
        <f t="shared" si="93"/>
        <v>151.93774310000001</v>
      </c>
      <c r="R1408" s="7">
        <v>0</v>
      </c>
      <c r="S1408" s="7">
        <f>Q1408-R1408</f>
        <v>151.93774310000001</v>
      </c>
      <c r="T1408" s="29">
        <f t="shared" si="94"/>
        <v>0</v>
      </c>
    </row>
    <row r="1409" spans="1:20" x14ac:dyDescent="0.3">
      <c r="A1409" s="28" t="s">
        <v>264</v>
      </c>
      <c r="B1409" s="4" t="s">
        <v>240</v>
      </c>
      <c r="C1409" s="4" t="s">
        <v>241</v>
      </c>
      <c r="D1409" s="4" t="s">
        <v>2071</v>
      </c>
      <c r="E1409" s="4" t="s">
        <v>3020</v>
      </c>
      <c r="F1409" s="22" t="s">
        <v>2598</v>
      </c>
      <c r="G1409" s="4" t="s">
        <v>1045</v>
      </c>
      <c r="H1409" s="4" t="s">
        <v>54</v>
      </c>
      <c r="I1409" s="4" t="s">
        <v>192</v>
      </c>
      <c r="J1409" s="4" t="s">
        <v>190</v>
      </c>
      <c r="K1409" s="4" t="s">
        <v>995</v>
      </c>
      <c r="L1409" s="4" t="s">
        <v>3037</v>
      </c>
      <c r="M1409" s="4" t="s">
        <v>3030</v>
      </c>
      <c r="N1409" s="4" t="s">
        <v>3030</v>
      </c>
      <c r="O1409" s="4">
        <v>2</v>
      </c>
      <c r="P1409" s="5">
        <v>570</v>
      </c>
      <c r="Q1409" s="6">
        <f t="shared" si="93"/>
        <v>302.81298450000003</v>
      </c>
      <c r="R1409" s="7">
        <f>Q1409*0.44</f>
        <v>133.23771318000001</v>
      </c>
      <c r="S1409" s="5">
        <v>0</v>
      </c>
      <c r="T1409" s="29">
        <f t="shared" si="94"/>
        <v>169.57527132000001</v>
      </c>
    </row>
    <row r="1410" spans="1:20" x14ac:dyDescent="0.3">
      <c r="A1410" s="28" t="s">
        <v>264</v>
      </c>
      <c r="B1410" s="4" t="s">
        <v>240</v>
      </c>
      <c r="C1410" s="4" t="s">
        <v>241</v>
      </c>
      <c r="D1410" s="4" t="s">
        <v>2071</v>
      </c>
      <c r="E1410" s="4" t="s">
        <v>3020</v>
      </c>
      <c r="F1410" s="22" t="s">
        <v>2908</v>
      </c>
      <c r="G1410" s="4" t="s">
        <v>1046</v>
      </c>
      <c r="H1410" s="4" t="s">
        <v>54</v>
      </c>
      <c r="I1410" s="4" t="s">
        <v>240</v>
      </c>
      <c r="J1410" s="4" t="s">
        <v>241</v>
      </c>
      <c r="K1410" s="4" t="s">
        <v>2071</v>
      </c>
      <c r="L1410" s="4" t="s">
        <v>3020</v>
      </c>
      <c r="M1410" s="4" t="s">
        <v>995</v>
      </c>
      <c r="N1410" s="4" t="s">
        <v>3027</v>
      </c>
      <c r="O1410" s="4">
        <v>1</v>
      </c>
      <c r="P1410" s="5">
        <v>286</v>
      </c>
      <c r="Q1410" s="6">
        <f t="shared" si="93"/>
        <v>151.93774310000001</v>
      </c>
      <c r="R1410" s="7">
        <v>0</v>
      </c>
      <c r="S1410" s="7">
        <f>Q1410-R1410</f>
        <v>151.93774310000001</v>
      </c>
      <c r="T1410" s="29">
        <f t="shared" si="94"/>
        <v>0</v>
      </c>
    </row>
    <row r="1411" spans="1:20" x14ac:dyDescent="0.3">
      <c r="A1411" s="28" t="s">
        <v>264</v>
      </c>
      <c r="B1411" s="4" t="s">
        <v>240</v>
      </c>
      <c r="C1411" s="4" t="s">
        <v>241</v>
      </c>
      <c r="D1411" s="4" t="s">
        <v>2071</v>
      </c>
      <c r="E1411" s="4" t="s">
        <v>3020</v>
      </c>
      <c r="F1411" s="22" t="s">
        <v>2908</v>
      </c>
      <c r="G1411" s="4" t="s">
        <v>1046</v>
      </c>
      <c r="H1411" s="4" t="s">
        <v>54</v>
      </c>
      <c r="I1411" s="4" t="s">
        <v>192</v>
      </c>
      <c r="J1411" s="4" t="s">
        <v>190</v>
      </c>
      <c r="K1411" s="4" t="s">
        <v>995</v>
      </c>
      <c r="L1411" s="4" t="s">
        <v>3037</v>
      </c>
      <c r="M1411" s="4" t="s">
        <v>3030</v>
      </c>
      <c r="N1411" s="4" t="s">
        <v>3030</v>
      </c>
      <c r="O1411" s="4">
        <v>2</v>
      </c>
      <c r="P1411" s="5">
        <v>570</v>
      </c>
      <c r="Q1411" s="6">
        <f t="shared" si="93"/>
        <v>302.81298450000003</v>
      </c>
      <c r="R1411" s="7">
        <f>Q1411*0.44</f>
        <v>133.23771318000001</v>
      </c>
      <c r="S1411" s="5">
        <v>0</v>
      </c>
      <c r="T1411" s="29">
        <f t="shared" si="94"/>
        <v>169.57527132000001</v>
      </c>
    </row>
    <row r="1412" spans="1:20" x14ac:dyDescent="0.3">
      <c r="A1412" s="28" t="s">
        <v>264</v>
      </c>
      <c r="B1412" s="4" t="s">
        <v>240</v>
      </c>
      <c r="C1412" s="4" t="s">
        <v>241</v>
      </c>
      <c r="D1412" s="4" t="s">
        <v>2071</v>
      </c>
      <c r="E1412" s="4" t="s">
        <v>3020</v>
      </c>
      <c r="F1412" s="22" t="s">
        <v>2524</v>
      </c>
      <c r="G1412" s="4" t="s">
        <v>1042</v>
      </c>
      <c r="H1412" s="4" t="s">
        <v>54</v>
      </c>
      <c r="I1412" s="4" t="s">
        <v>240</v>
      </c>
      <c r="J1412" s="4" t="s">
        <v>241</v>
      </c>
      <c r="K1412" s="4" t="s">
        <v>2071</v>
      </c>
      <c r="L1412" s="4" t="s">
        <v>3020</v>
      </c>
      <c r="M1412" s="4" t="s">
        <v>995</v>
      </c>
      <c r="N1412" s="4" t="s">
        <v>3027</v>
      </c>
      <c r="O1412" s="4">
        <v>2</v>
      </c>
      <c r="P1412" s="5">
        <v>570</v>
      </c>
      <c r="Q1412" s="6">
        <f t="shared" ref="Q1412:Q1475" si="96">P1412*$Q$2</f>
        <v>302.81298450000003</v>
      </c>
      <c r="R1412" s="7">
        <v>0</v>
      </c>
      <c r="S1412" s="7">
        <f>Q1412-R1412</f>
        <v>302.81298450000003</v>
      </c>
      <c r="T1412" s="29">
        <f t="shared" ref="T1412:T1475" si="97">Q1412-R1412-S1412</f>
        <v>0</v>
      </c>
    </row>
    <row r="1413" spans="1:20" x14ac:dyDescent="0.3">
      <c r="A1413" s="28" t="s">
        <v>264</v>
      </c>
      <c r="B1413" s="4" t="s">
        <v>240</v>
      </c>
      <c r="C1413" s="4" t="s">
        <v>241</v>
      </c>
      <c r="D1413" s="4" t="s">
        <v>2071</v>
      </c>
      <c r="E1413" s="4" t="s">
        <v>3020</v>
      </c>
      <c r="F1413" s="22" t="s">
        <v>2524</v>
      </c>
      <c r="G1413" s="4" t="s">
        <v>1042</v>
      </c>
      <c r="H1413" s="4" t="s">
        <v>54</v>
      </c>
      <c r="I1413" s="4" t="s">
        <v>192</v>
      </c>
      <c r="J1413" s="4" t="s">
        <v>190</v>
      </c>
      <c r="K1413" s="4" t="s">
        <v>995</v>
      </c>
      <c r="L1413" s="4" t="s">
        <v>3037</v>
      </c>
      <c r="M1413" s="4" t="s">
        <v>3030</v>
      </c>
      <c r="N1413" s="4" t="s">
        <v>3030</v>
      </c>
      <c r="O1413" s="4">
        <v>2</v>
      </c>
      <c r="P1413" s="5">
        <v>570</v>
      </c>
      <c r="Q1413" s="6">
        <f t="shared" si="96"/>
        <v>302.81298450000003</v>
      </c>
      <c r="R1413" s="7">
        <f>Q1413*0.44</f>
        <v>133.23771318000001</v>
      </c>
      <c r="S1413" s="5">
        <v>0</v>
      </c>
      <c r="T1413" s="29">
        <f t="shared" si="97"/>
        <v>169.57527132000001</v>
      </c>
    </row>
    <row r="1414" spans="1:20" x14ac:dyDescent="0.3">
      <c r="A1414" s="28" t="s">
        <v>264</v>
      </c>
      <c r="B1414" s="4" t="s">
        <v>240</v>
      </c>
      <c r="C1414" s="4" t="s">
        <v>241</v>
      </c>
      <c r="D1414" s="4" t="s">
        <v>2071</v>
      </c>
      <c r="E1414" s="4" t="s">
        <v>3020</v>
      </c>
      <c r="F1414" s="22" t="s">
        <v>2503</v>
      </c>
      <c r="G1414" s="4" t="s">
        <v>166</v>
      </c>
      <c r="H1414" s="4" t="s">
        <v>10</v>
      </c>
      <c r="I1414" s="4" t="s">
        <v>240</v>
      </c>
      <c r="J1414" s="4" t="s">
        <v>241</v>
      </c>
      <c r="K1414" s="4" t="s">
        <v>2071</v>
      </c>
      <c r="L1414" s="4" t="s">
        <v>3020</v>
      </c>
      <c r="M1414" s="4" t="s">
        <v>142</v>
      </c>
      <c r="N1414" s="4" t="s">
        <v>178</v>
      </c>
      <c r="O1414" s="4">
        <v>45</v>
      </c>
      <c r="P1414" s="5">
        <v>12832</v>
      </c>
      <c r="Q1414" s="6">
        <f t="shared" si="96"/>
        <v>6817.0109072000005</v>
      </c>
      <c r="R1414" s="7">
        <v>0</v>
      </c>
      <c r="S1414" s="7">
        <f>Q1414-R1414</f>
        <v>6817.0109072000005</v>
      </c>
      <c r="T1414" s="29">
        <f t="shared" si="97"/>
        <v>0</v>
      </c>
    </row>
    <row r="1415" spans="1:20" x14ac:dyDescent="0.3">
      <c r="A1415" s="28" t="s">
        <v>264</v>
      </c>
      <c r="B1415" s="4" t="s">
        <v>240</v>
      </c>
      <c r="C1415" s="4" t="s">
        <v>241</v>
      </c>
      <c r="D1415" s="4" t="s">
        <v>2071</v>
      </c>
      <c r="E1415" s="4" t="s">
        <v>3020</v>
      </c>
      <c r="F1415" s="22" t="s">
        <v>2503</v>
      </c>
      <c r="G1415" s="4" t="s">
        <v>166</v>
      </c>
      <c r="H1415" s="4" t="s">
        <v>10</v>
      </c>
      <c r="I1415" s="4" t="s">
        <v>165</v>
      </c>
      <c r="J1415" s="4" t="s">
        <v>163</v>
      </c>
      <c r="K1415" s="4" t="s">
        <v>142</v>
      </c>
      <c r="L1415" s="4" t="s">
        <v>143</v>
      </c>
      <c r="M1415" s="4" t="s">
        <v>3030</v>
      </c>
      <c r="N1415" s="4" t="s">
        <v>3030</v>
      </c>
      <c r="O1415" s="4">
        <v>10</v>
      </c>
      <c r="P1415" s="5">
        <v>2851</v>
      </c>
      <c r="Q1415" s="6">
        <f t="shared" si="96"/>
        <v>1514.5961733500001</v>
      </c>
      <c r="R1415" s="7">
        <f>Q1415*0.44</f>
        <v>666.42231627400008</v>
      </c>
      <c r="S1415" s="5">
        <v>0</v>
      </c>
      <c r="T1415" s="29">
        <f t="shared" si="97"/>
        <v>848.17385707599999</v>
      </c>
    </row>
    <row r="1416" spans="1:20" x14ac:dyDescent="0.3">
      <c r="A1416" s="28" t="s">
        <v>264</v>
      </c>
      <c r="B1416" s="4" t="s">
        <v>240</v>
      </c>
      <c r="C1416" s="4" t="s">
        <v>241</v>
      </c>
      <c r="D1416" s="4" t="s">
        <v>2071</v>
      </c>
      <c r="E1416" s="4" t="s">
        <v>3020</v>
      </c>
      <c r="F1416" s="22" t="s">
        <v>2844</v>
      </c>
      <c r="G1416" s="4" t="s">
        <v>1044</v>
      </c>
      <c r="H1416" s="4" t="s">
        <v>54</v>
      </c>
      <c r="I1416" s="4" t="s">
        <v>240</v>
      </c>
      <c r="J1416" s="4" t="s">
        <v>241</v>
      </c>
      <c r="K1416" s="4" t="s">
        <v>2071</v>
      </c>
      <c r="L1416" s="4" t="s">
        <v>3020</v>
      </c>
      <c r="M1416" s="4" t="s">
        <v>995</v>
      </c>
      <c r="N1416" s="4" t="s">
        <v>3027</v>
      </c>
      <c r="O1416" s="4">
        <v>1</v>
      </c>
      <c r="P1416" s="5">
        <v>286</v>
      </c>
      <c r="Q1416" s="6">
        <f t="shared" si="96"/>
        <v>151.93774310000001</v>
      </c>
      <c r="R1416" s="7">
        <v>0</v>
      </c>
      <c r="S1416" s="7">
        <f>Q1416-R1416</f>
        <v>151.93774310000001</v>
      </c>
      <c r="T1416" s="29">
        <f t="shared" si="97"/>
        <v>0</v>
      </c>
    </row>
    <row r="1417" spans="1:20" x14ac:dyDescent="0.3">
      <c r="A1417" s="28" t="s">
        <v>264</v>
      </c>
      <c r="B1417" s="4" t="s">
        <v>240</v>
      </c>
      <c r="C1417" s="4" t="s">
        <v>241</v>
      </c>
      <c r="D1417" s="4" t="s">
        <v>2071</v>
      </c>
      <c r="E1417" s="4" t="s">
        <v>3020</v>
      </c>
      <c r="F1417" s="22" t="s">
        <v>2844</v>
      </c>
      <c r="G1417" s="4" t="s">
        <v>1044</v>
      </c>
      <c r="H1417" s="4" t="s">
        <v>54</v>
      </c>
      <c r="I1417" s="4" t="s">
        <v>192</v>
      </c>
      <c r="J1417" s="4" t="s">
        <v>190</v>
      </c>
      <c r="K1417" s="4" t="s">
        <v>995</v>
      </c>
      <c r="L1417" s="4" t="s">
        <v>3037</v>
      </c>
      <c r="M1417" s="4" t="s">
        <v>3030</v>
      </c>
      <c r="N1417" s="4" t="s">
        <v>3030</v>
      </c>
      <c r="O1417" s="4">
        <v>2</v>
      </c>
      <c r="P1417" s="5">
        <v>570</v>
      </c>
      <c r="Q1417" s="6">
        <f t="shared" si="96"/>
        <v>302.81298450000003</v>
      </c>
      <c r="R1417" s="7">
        <f>Q1417*0.44</f>
        <v>133.23771318000001</v>
      </c>
      <c r="S1417" s="5">
        <v>0</v>
      </c>
      <c r="T1417" s="29">
        <f t="shared" si="97"/>
        <v>169.57527132000001</v>
      </c>
    </row>
    <row r="1418" spans="1:20" x14ac:dyDescent="0.3">
      <c r="A1418" s="28" t="s">
        <v>264</v>
      </c>
      <c r="B1418" s="4" t="s">
        <v>240</v>
      </c>
      <c r="C1418" s="4" t="s">
        <v>241</v>
      </c>
      <c r="D1418" s="4" t="s">
        <v>2071</v>
      </c>
      <c r="E1418" s="4" t="s">
        <v>3020</v>
      </c>
      <c r="F1418" s="22" t="s">
        <v>2800</v>
      </c>
      <c r="G1418" s="4" t="s">
        <v>168</v>
      </c>
      <c r="H1418" s="4" t="s">
        <v>54</v>
      </c>
      <c r="I1418" s="4" t="s">
        <v>240</v>
      </c>
      <c r="J1418" s="4" t="s">
        <v>241</v>
      </c>
      <c r="K1418" s="4" t="s">
        <v>2071</v>
      </c>
      <c r="L1418" s="4" t="s">
        <v>3020</v>
      </c>
      <c r="M1418" s="4" t="s">
        <v>142</v>
      </c>
      <c r="N1418" s="4" t="s">
        <v>178</v>
      </c>
      <c r="O1418" s="4">
        <v>2</v>
      </c>
      <c r="P1418" s="5">
        <v>570</v>
      </c>
      <c r="Q1418" s="6">
        <f t="shared" si="96"/>
        <v>302.81298450000003</v>
      </c>
      <c r="R1418" s="7">
        <v>0</v>
      </c>
      <c r="S1418" s="7">
        <f>Q1418-R1418</f>
        <v>302.81298450000003</v>
      </c>
      <c r="T1418" s="29">
        <f t="shared" si="97"/>
        <v>0</v>
      </c>
    </row>
    <row r="1419" spans="1:20" x14ac:dyDescent="0.3">
      <c r="A1419" s="28" t="s">
        <v>264</v>
      </c>
      <c r="B1419" s="4" t="s">
        <v>240</v>
      </c>
      <c r="C1419" s="4" t="s">
        <v>241</v>
      </c>
      <c r="D1419" s="4" t="s">
        <v>2071</v>
      </c>
      <c r="E1419" s="4" t="s">
        <v>3020</v>
      </c>
      <c r="F1419" s="22" t="s">
        <v>2800</v>
      </c>
      <c r="G1419" s="4" t="s">
        <v>168</v>
      </c>
      <c r="H1419" s="4" t="s">
        <v>54</v>
      </c>
      <c r="I1419" s="4" t="s">
        <v>165</v>
      </c>
      <c r="J1419" s="4" t="s">
        <v>163</v>
      </c>
      <c r="K1419" s="4" t="s">
        <v>142</v>
      </c>
      <c r="L1419" s="4" t="s">
        <v>143</v>
      </c>
      <c r="M1419" s="4" t="s">
        <v>3030</v>
      </c>
      <c r="N1419" s="4" t="s">
        <v>3030</v>
      </c>
      <c r="O1419" s="4">
        <v>1</v>
      </c>
      <c r="P1419" s="5">
        <v>286</v>
      </c>
      <c r="Q1419" s="6">
        <f t="shared" si="96"/>
        <v>151.93774310000001</v>
      </c>
      <c r="R1419" s="7">
        <f>Q1419*0.44</f>
        <v>66.852606964000003</v>
      </c>
      <c r="S1419" s="5">
        <v>0</v>
      </c>
      <c r="T1419" s="29">
        <f t="shared" si="97"/>
        <v>85.085136136000003</v>
      </c>
    </row>
    <row r="1420" spans="1:20" x14ac:dyDescent="0.3">
      <c r="A1420" s="28" t="s">
        <v>293</v>
      </c>
      <c r="B1420" s="4" t="s">
        <v>240</v>
      </c>
      <c r="C1420" s="4" t="s">
        <v>241</v>
      </c>
      <c r="D1420" s="4" t="s">
        <v>2071</v>
      </c>
      <c r="E1420" s="4" t="s">
        <v>3020</v>
      </c>
      <c r="F1420" s="22">
        <v>8010626</v>
      </c>
      <c r="G1420" s="4" t="s">
        <v>2083</v>
      </c>
      <c r="H1420" s="4" t="s">
        <v>54</v>
      </c>
      <c r="I1420" s="4" t="s">
        <v>240</v>
      </c>
      <c r="J1420" s="4" t="s">
        <v>241</v>
      </c>
      <c r="K1420" s="4" t="s">
        <v>2071</v>
      </c>
      <c r="L1420" s="4" t="s">
        <v>3020</v>
      </c>
      <c r="M1420" s="4" t="s">
        <v>3028</v>
      </c>
      <c r="N1420" s="4" t="s">
        <v>3029</v>
      </c>
      <c r="O1420" s="4">
        <v>4</v>
      </c>
      <c r="P1420" s="5">
        <v>526</v>
      </c>
      <c r="Q1420" s="6">
        <f t="shared" si="96"/>
        <v>279.43794710000003</v>
      </c>
      <c r="R1420" s="7">
        <v>0</v>
      </c>
      <c r="S1420" s="7">
        <f>Q1420-R1420</f>
        <v>279.43794710000003</v>
      </c>
      <c r="T1420" s="29">
        <f t="shared" si="97"/>
        <v>0</v>
      </c>
    </row>
    <row r="1421" spans="1:20" x14ac:dyDescent="0.3">
      <c r="A1421" s="28" t="s">
        <v>293</v>
      </c>
      <c r="B1421" s="4" t="s">
        <v>240</v>
      </c>
      <c r="C1421" s="4" t="s">
        <v>241</v>
      </c>
      <c r="D1421" s="4" t="s">
        <v>2071</v>
      </c>
      <c r="E1421" s="4" t="s">
        <v>3020</v>
      </c>
      <c r="F1421" s="22">
        <v>8010626</v>
      </c>
      <c r="G1421" s="4" t="s">
        <v>2083</v>
      </c>
      <c r="H1421" s="4" t="s">
        <v>54</v>
      </c>
      <c r="I1421" s="4" t="s">
        <v>2329</v>
      </c>
      <c r="J1421" s="4" t="s">
        <v>2330</v>
      </c>
      <c r="K1421" s="4" t="s">
        <v>2307</v>
      </c>
      <c r="L1421" s="4" t="s">
        <v>3034</v>
      </c>
      <c r="M1421" s="4" t="s">
        <v>3030</v>
      </c>
      <c r="N1421" s="4" t="s">
        <v>3030</v>
      </c>
      <c r="O1421" s="4">
        <v>4</v>
      </c>
      <c r="P1421" s="5">
        <v>526</v>
      </c>
      <c r="Q1421" s="6">
        <f t="shared" si="96"/>
        <v>279.43794710000003</v>
      </c>
      <c r="R1421" s="7">
        <f>Q1421*0.44</f>
        <v>122.95269672400002</v>
      </c>
      <c r="S1421" s="5">
        <v>0</v>
      </c>
      <c r="T1421" s="29">
        <f t="shared" si="97"/>
        <v>156.48525037600001</v>
      </c>
    </row>
    <row r="1422" spans="1:20" x14ac:dyDescent="0.3">
      <c r="A1422" s="28" t="s">
        <v>293</v>
      </c>
      <c r="B1422" s="4" t="s">
        <v>240</v>
      </c>
      <c r="C1422" s="4" t="s">
        <v>241</v>
      </c>
      <c r="D1422" s="4" t="s">
        <v>2071</v>
      </c>
      <c r="E1422" s="4" t="s">
        <v>3020</v>
      </c>
      <c r="F1422" s="22" t="s">
        <v>2731</v>
      </c>
      <c r="G1422" s="4" t="s">
        <v>2082</v>
      </c>
      <c r="H1422" s="4" t="s">
        <v>54</v>
      </c>
      <c r="I1422" s="4" t="s">
        <v>240</v>
      </c>
      <c r="J1422" s="4" t="s">
        <v>241</v>
      </c>
      <c r="K1422" s="4" t="s">
        <v>2071</v>
      </c>
      <c r="L1422" s="4" t="s">
        <v>3020</v>
      </c>
      <c r="M1422" s="4" t="s">
        <v>2167</v>
      </c>
      <c r="N1422" s="4" t="s">
        <v>2168</v>
      </c>
      <c r="O1422" s="4">
        <v>3</v>
      </c>
      <c r="P1422" s="5">
        <v>394</v>
      </c>
      <c r="Q1422" s="6">
        <f t="shared" si="96"/>
        <v>209.31283490000001</v>
      </c>
      <c r="R1422" s="7">
        <v>0</v>
      </c>
      <c r="S1422" s="7">
        <f>Q1422-R1422</f>
        <v>209.31283490000001</v>
      </c>
      <c r="T1422" s="29">
        <f t="shared" si="97"/>
        <v>0</v>
      </c>
    </row>
    <row r="1423" spans="1:20" x14ac:dyDescent="0.3">
      <c r="A1423" s="28" t="s">
        <v>293</v>
      </c>
      <c r="B1423" s="4" t="s">
        <v>240</v>
      </c>
      <c r="C1423" s="4" t="s">
        <v>241</v>
      </c>
      <c r="D1423" s="4" t="s">
        <v>2071</v>
      </c>
      <c r="E1423" s="4" t="s">
        <v>3020</v>
      </c>
      <c r="F1423" s="22" t="s">
        <v>2731</v>
      </c>
      <c r="G1423" s="4" t="s">
        <v>2082</v>
      </c>
      <c r="H1423" s="4" t="s">
        <v>54</v>
      </c>
      <c r="I1423" s="4" t="s">
        <v>157</v>
      </c>
      <c r="J1423" s="4" t="s">
        <v>155</v>
      </c>
      <c r="K1423" s="4" t="s">
        <v>2167</v>
      </c>
      <c r="L1423" s="4" t="s">
        <v>2168</v>
      </c>
      <c r="M1423" s="4" t="s">
        <v>3030</v>
      </c>
      <c r="N1423" s="4" t="s">
        <v>3030</v>
      </c>
      <c r="O1423" s="4">
        <v>5</v>
      </c>
      <c r="P1423" s="5">
        <v>658</v>
      </c>
      <c r="Q1423" s="6">
        <f t="shared" si="96"/>
        <v>349.56305930000002</v>
      </c>
      <c r="R1423" s="7">
        <f>Q1423*0.44</f>
        <v>153.807746092</v>
      </c>
      <c r="S1423" s="5">
        <v>0</v>
      </c>
      <c r="T1423" s="29">
        <f t="shared" si="97"/>
        <v>195.75531320800002</v>
      </c>
    </row>
    <row r="1424" spans="1:20" x14ac:dyDescent="0.3">
      <c r="A1424" s="28" t="s">
        <v>293</v>
      </c>
      <c r="B1424" s="4" t="s">
        <v>240</v>
      </c>
      <c r="C1424" s="4" t="s">
        <v>241</v>
      </c>
      <c r="D1424" s="4" t="s">
        <v>2071</v>
      </c>
      <c r="E1424" s="4" t="s">
        <v>3020</v>
      </c>
      <c r="F1424" s="22" t="s">
        <v>2925</v>
      </c>
      <c r="G1424" s="4" t="s">
        <v>162</v>
      </c>
      <c r="H1424" s="4" t="s">
        <v>54</v>
      </c>
      <c r="I1424" s="4" t="s">
        <v>240</v>
      </c>
      <c r="J1424" s="4" t="s">
        <v>241</v>
      </c>
      <c r="K1424" s="4" t="s">
        <v>2071</v>
      </c>
      <c r="L1424" s="4" t="s">
        <v>3020</v>
      </c>
      <c r="M1424" s="4" t="s">
        <v>142</v>
      </c>
      <c r="N1424" s="4" t="s">
        <v>178</v>
      </c>
      <c r="O1424" s="4">
        <v>6</v>
      </c>
      <c r="P1424" s="5">
        <v>790</v>
      </c>
      <c r="Q1424" s="6">
        <f t="shared" si="96"/>
        <v>419.68817150000007</v>
      </c>
      <c r="R1424" s="7">
        <v>0</v>
      </c>
      <c r="S1424" s="7">
        <f>Q1424-R1424</f>
        <v>419.68817150000007</v>
      </c>
      <c r="T1424" s="29">
        <f t="shared" si="97"/>
        <v>0</v>
      </c>
    </row>
    <row r="1425" spans="1:20" x14ac:dyDescent="0.3">
      <c r="A1425" s="28" t="s">
        <v>293</v>
      </c>
      <c r="B1425" s="4" t="s">
        <v>240</v>
      </c>
      <c r="C1425" s="4" t="s">
        <v>241</v>
      </c>
      <c r="D1425" s="4" t="s">
        <v>2071</v>
      </c>
      <c r="E1425" s="4" t="s">
        <v>3020</v>
      </c>
      <c r="F1425" s="22" t="s">
        <v>2925</v>
      </c>
      <c r="G1425" s="4" t="s">
        <v>162</v>
      </c>
      <c r="H1425" s="4" t="s">
        <v>54</v>
      </c>
      <c r="I1425" s="4" t="s">
        <v>165</v>
      </c>
      <c r="J1425" s="4" t="s">
        <v>163</v>
      </c>
      <c r="K1425" s="4" t="s">
        <v>142</v>
      </c>
      <c r="L1425" s="4" t="s">
        <v>143</v>
      </c>
      <c r="M1425" s="4" t="s">
        <v>3030</v>
      </c>
      <c r="N1425" s="4" t="s">
        <v>3030</v>
      </c>
      <c r="O1425" s="4">
        <v>7</v>
      </c>
      <c r="P1425" s="5">
        <v>920</v>
      </c>
      <c r="Q1425" s="6">
        <f t="shared" si="96"/>
        <v>488.75078200000007</v>
      </c>
      <c r="R1425" s="7">
        <f>Q1425*0.44</f>
        <v>215.05034408000003</v>
      </c>
      <c r="S1425" s="5">
        <v>0</v>
      </c>
      <c r="T1425" s="29">
        <f t="shared" si="97"/>
        <v>273.70043792000001</v>
      </c>
    </row>
    <row r="1426" spans="1:20" x14ac:dyDescent="0.3">
      <c r="A1426" s="28" t="s">
        <v>293</v>
      </c>
      <c r="B1426" s="4" t="s">
        <v>240</v>
      </c>
      <c r="C1426" s="4" t="s">
        <v>241</v>
      </c>
      <c r="D1426" s="4" t="s">
        <v>2071</v>
      </c>
      <c r="E1426" s="4" t="s">
        <v>3020</v>
      </c>
      <c r="F1426" s="22" t="s">
        <v>2598</v>
      </c>
      <c r="G1426" s="4" t="s">
        <v>1045</v>
      </c>
      <c r="H1426" s="4" t="s">
        <v>54</v>
      </c>
      <c r="I1426" s="4" t="s">
        <v>240</v>
      </c>
      <c r="J1426" s="4" t="s">
        <v>241</v>
      </c>
      <c r="K1426" s="4" t="s">
        <v>2071</v>
      </c>
      <c r="L1426" s="4" t="s">
        <v>3020</v>
      </c>
      <c r="M1426" s="4" t="s">
        <v>995</v>
      </c>
      <c r="N1426" s="4" t="s">
        <v>3027</v>
      </c>
      <c r="O1426" s="4">
        <v>1</v>
      </c>
      <c r="P1426" s="5">
        <v>132</v>
      </c>
      <c r="Q1426" s="6">
        <f t="shared" si="96"/>
        <v>70.125112200000004</v>
      </c>
      <c r="R1426" s="7">
        <v>0</v>
      </c>
      <c r="S1426" s="7">
        <f>Q1426-R1426</f>
        <v>70.125112200000004</v>
      </c>
      <c r="T1426" s="29">
        <f t="shared" si="97"/>
        <v>0</v>
      </c>
    </row>
    <row r="1427" spans="1:20" x14ac:dyDescent="0.3">
      <c r="A1427" s="28" t="s">
        <v>293</v>
      </c>
      <c r="B1427" s="4" t="s">
        <v>240</v>
      </c>
      <c r="C1427" s="4" t="s">
        <v>241</v>
      </c>
      <c r="D1427" s="4" t="s">
        <v>2071</v>
      </c>
      <c r="E1427" s="4" t="s">
        <v>3020</v>
      </c>
      <c r="F1427" s="22" t="s">
        <v>2598</v>
      </c>
      <c r="G1427" s="4" t="s">
        <v>1045</v>
      </c>
      <c r="H1427" s="4" t="s">
        <v>54</v>
      </c>
      <c r="I1427" s="4" t="s">
        <v>192</v>
      </c>
      <c r="J1427" s="4" t="s">
        <v>190</v>
      </c>
      <c r="K1427" s="4" t="s">
        <v>995</v>
      </c>
      <c r="L1427" s="4" t="s">
        <v>3037</v>
      </c>
      <c r="M1427" s="4" t="s">
        <v>3030</v>
      </c>
      <c r="N1427" s="4" t="s">
        <v>3030</v>
      </c>
      <c r="O1427" s="4">
        <v>2</v>
      </c>
      <c r="P1427" s="5">
        <v>264</v>
      </c>
      <c r="Q1427" s="6">
        <f t="shared" si="96"/>
        <v>140.25022440000001</v>
      </c>
      <c r="R1427" s="7">
        <f>Q1427*0.44</f>
        <v>61.710098736000006</v>
      </c>
      <c r="S1427" s="5">
        <v>0</v>
      </c>
      <c r="T1427" s="29">
        <f t="shared" si="97"/>
        <v>78.540125664000001</v>
      </c>
    </row>
    <row r="1428" spans="1:20" x14ac:dyDescent="0.3">
      <c r="A1428" s="28" t="s">
        <v>293</v>
      </c>
      <c r="B1428" s="4" t="s">
        <v>240</v>
      </c>
      <c r="C1428" s="4" t="s">
        <v>241</v>
      </c>
      <c r="D1428" s="4" t="s">
        <v>2071</v>
      </c>
      <c r="E1428" s="4" t="s">
        <v>3020</v>
      </c>
      <c r="F1428" s="22" t="s">
        <v>2908</v>
      </c>
      <c r="G1428" s="4" t="s">
        <v>1046</v>
      </c>
      <c r="H1428" s="4" t="s">
        <v>54</v>
      </c>
      <c r="I1428" s="4" t="s">
        <v>240</v>
      </c>
      <c r="J1428" s="4" t="s">
        <v>241</v>
      </c>
      <c r="K1428" s="4" t="s">
        <v>2071</v>
      </c>
      <c r="L1428" s="4" t="s">
        <v>3020</v>
      </c>
      <c r="M1428" s="4" t="s">
        <v>995</v>
      </c>
      <c r="N1428" s="4" t="s">
        <v>3027</v>
      </c>
      <c r="O1428" s="4">
        <v>1</v>
      </c>
      <c r="P1428" s="5">
        <v>132</v>
      </c>
      <c r="Q1428" s="6">
        <f t="shared" si="96"/>
        <v>70.125112200000004</v>
      </c>
      <c r="R1428" s="7">
        <v>0</v>
      </c>
      <c r="S1428" s="7">
        <f>Q1428-R1428</f>
        <v>70.125112200000004</v>
      </c>
      <c r="T1428" s="29">
        <f t="shared" si="97"/>
        <v>0</v>
      </c>
    </row>
    <row r="1429" spans="1:20" x14ac:dyDescent="0.3">
      <c r="A1429" s="28" t="s">
        <v>293</v>
      </c>
      <c r="B1429" s="4" t="s">
        <v>240</v>
      </c>
      <c r="C1429" s="4" t="s">
        <v>241</v>
      </c>
      <c r="D1429" s="4" t="s">
        <v>2071</v>
      </c>
      <c r="E1429" s="4" t="s">
        <v>3020</v>
      </c>
      <c r="F1429" s="22" t="s">
        <v>2908</v>
      </c>
      <c r="G1429" s="4" t="s">
        <v>1046</v>
      </c>
      <c r="H1429" s="4" t="s">
        <v>54</v>
      </c>
      <c r="I1429" s="4" t="s">
        <v>192</v>
      </c>
      <c r="J1429" s="4" t="s">
        <v>190</v>
      </c>
      <c r="K1429" s="4" t="s">
        <v>995</v>
      </c>
      <c r="L1429" s="4" t="s">
        <v>3037</v>
      </c>
      <c r="M1429" s="4" t="s">
        <v>3030</v>
      </c>
      <c r="N1429" s="4" t="s">
        <v>3030</v>
      </c>
      <c r="O1429" s="4">
        <v>2</v>
      </c>
      <c r="P1429" s="5">
        <v>264</v>
      </c>
      <c r="Q1429" s="6">
        <f t="shared" si="96"/>
        <v>140.25022440000001</v>
      </c>
      <c r="R1429" s="7">
        <f>Q1429*0.44</f>
        <v>61.710098736000006</v>
      </c>
      <c r="S1429" s="5">
        <v>0</v>
      </c>
      <c r="T1429" s="29">
        <f t="shared" si="97"/>
        <v>78.540125664000001</v>
      </c>
    </row>
    <row r="1430" spans="1:20" x14ac:dyDescent="0.3">
      <c r="A1430" s="28" t="s">
        <v>293</v>
      </c>
      <c r="B1430" s="4" t="s">
        <v>240</v>
      </c>
      <c r="C1430" s="4" t="s">
        <v>241</v>
      </c>
      <c r="D1430" s="4" t="s">
        <v>2071</v>
      </c>
      <c r="E1430" s="4" t="s">
        <v>3020</v>
      </c>
      <c r="F1430" s="22" t="s">
        <v>2524</v>
      </c>
      <c r="G1430" s="4" t="s">
        <v>1042</v>
      </c>
      <c r="H1430" s="4" t="s">
        <v>54</v>
      </c>
      <c r="I1430" s="4" t="s">
        <v>240</v>
      </c>
      <c r="J1430" s="4" t="s">
        <v>241</v>
      </c>
      <c r="K1430" s="4" t="s">
        <v>2071</v>
      </c>
      <c r="L1430" s="4" t="s">
        <v>3020</v>
      </c>
      <c r="M1430" s="4" t="s">
        <v>995</v>
      </c>
      <c r="N1430" s="4" t="s">
        <v>3027</v>
      </c>
      <c r="O1430" s="4">
        <v>2</v>
      </c>
      <c r="P1430" s="5">
        <v>264</v>
      </c>
      <c r="Q1430" s="6">
        <f t="shared" si="96"/>
        <v>140.25022440000001</v>
      </c>
      <c r="R1430" s="7">
        <v>0</v>
      </c>
      <c r="S1430" s="7">
        <f>Q1430-R1430</f>
        <v>140.25022440000001</v>
      </c>
      <c r="T1430" s="29">
        <f t="shared" si="97"/>
        <v>0</v>
      </c>
    </row>
    <row r="1431" spans="1:20" x14ac:dyDescent="0.3">
      <c r="A1431" s="28" t="s">
        <v>293</v>
      </c>
      <c r="B1431" s="4" t="s">
        <v>240</v>
      </c>
      <c r="C1431" s="4" t="s">
        <v>241</v>
      </c>
      <c r="D1431" s="4" t="s">
        <v>2071</v>
      </c>
      <c r="E1431" s="4" t="s">
        <v>3020</v>
      </c>
      <c r="F1431" s="22" t="s">
        <v>2524</v>
      </c>
      <c r="G1431" s="4" t="s">
        <v>1042</v>
      </c>
      <c r="H1431" s="4" t="s">
        <v>54</v>
      </c>
      <c r="I1431" s="4" t="s">
        <v>192</v>
      </c>
      <c r="J1431" s="4" t="s">
        <v>190</v>
      </c>
      <c r="K1431" s="4" t="s">
        <v>995</v>
      </c>
      <c r="L1431" s="4" t="s">
        <v>3037</v>
      </c>
      <c r="M1431" s="4" t="s">
        <v>3030</v>
      </c>
      <c r="N1431" s="4" t="s">
        <v>3030</v>
      </c>
      <c r="O1431" s="4">
        <v>2</v>
      </c>
      <c r="P1431" s="5">
        <v>264</v>
      </c>
      <c r="Q1431" s="6">
        <f t="shared" si="96"/>
        <v>140.25022440000001</v>
      </c>
      <c r="R1431" s="7">
        <f>Q1431*0.44</f>
        <v>61.710098736000006</v>
      </c>
      <c r="S1431" s="5">
        <v>0</v>
      </c>
      <c r="T1431" s="29">
        <f t="shared" si="97"/>
        <v>78.540125664000001</v>
      </c>
    </row>
    <row r="1432" spans="1:20" x14ac:dyDescent="0.3">
      <c r="A1432" s="28" t="s">
        <v>293</v>
      </c>
      <c r="B1432" s="4" t="s">
        <v>240</v>
      </c>
      <c r="C1432" s="4" t="s">
        <v>241</v>
      </c>
      <c r="D1432" s="4" t="s">
        <v>2071</v>
      </c>
      <c r="E1432" s="4" t="s">
        <v>3020</v>
      </c>
      <c r="F1432" s="22" t="s">
        <v>2503</v>
      </c>
      <c r="G1432" s="4" t="s">
        <v>166</v>
      </c>
      <c r="H1432" s="4" t="s">
        <v>10</v>
      </c>
      <c r="I1432" s="4" t="s">
        <v>240</v>
      </c>
      <c r="J1432" s="4" t="s">
        <v>241</v>
      </c>
      <c r="K1432" s="4" t="s">
        <v>2071</v>
      </c>
      <c r="L1432" s="4" t="s">
        <v>3020</v>
      </c>
      <c r="M1432" s="4" t="s">
        <v>142</v>
      </c>
      <c r="N1432" s="4" t="s">
        <v>178</v>
      </c>
      <c r="O1432" s="4">
        <v>45</v>
      </c>
      <c r="P1432" s="5">
        <v>5916</v>
      </c>
      <c r="Q1432" s="6">
        <f t="shared" si="96"/>
        <v>3142.8800286000005</v>
      </c>
      <c r="R1432" s="7">
        <v>0</v>
      </c>
      <c r="S1432" s="7">
        <f>Q1432-R1432</f>
        <v>3142.8800286000005</v>
      </c>
      <c r="T1432" s="29">
        <f t="shared" si="97"/>
        <v>0</v>
      </c>
    </row>
    <row r="1433" spans="1:20" x14ac:dyDescent="0.3">
      <c r="A1433" s="28" t="s">
        <v>293</v>
      </c>
      <c r="B1433" s="4" t="s">
        <v>240</v>
      </c>
      <c r="C1433" s="4" t="s">
        <v>241</v>
      </c>
      <c r="D1433" s="4" t="s">
        <v>2071</v>
      </c>
      <c r="E1433" s="4" t="s">
        <v>3020</v>
      </c>
      <c r="F1433" s="22" t="s">
        <v>2503</v>
      </c>
      <c r="G1433" s="4" t="s">
        <v>166</v>
      </c>
      <c r="H1433" s="4" t="s">
        <v>10</v>
      </c>
      <c r="I1433" s="4" t="s">
        <v>165</v>
      </c>
      <c r="J1433" s="4" t="s">
        <v>163</v>
      </c>
      <c r="K1433" s="4" t="s">
        <v>142</v>
      </c>
      <c r="L1433" s="4" t="s">
        <v>143</v>
      </c>
      <c r="M1433" s="4" t="s">
        <v>3030</v>
      </c>
      <c r="N1433" s="4" t="s">
        <v>3030</v>
      </c>
      <c r="O1433" s="4">
        <v>10</v>
      </c>
      <c r="P1433" s="5">
        <v>1315</v>
      </c>
      <c r="Q1433" s="6">
        <f t="shared" si="96"/>
        <v>698.59486775000005</v>
      </c>
      <c r="R1433" s="7">
        <f>Q1433*0.44</f>
        <v>307.38174181000005</v>
      </c>
      <c r="S1433" s="5">
        <v>0</v>
      </c>
      <c r="T1433" s="29">
        <f t="shared" si="97"/>
        <v>391.21312594</v>
      </c>
    </row>
    <row r="1434" spans="1:20" x14ac:dyDescent="0.3">
      <c r="A1434" s="28" t="s">
        <v>293</v>
      </c>
      <c r="B1434" s="4" t="s">
        <v>240</v>
      </c>
      <c r="C1434" s="4" t="s">
        <v>241</v>
      </c>
      <c r="D1434" s="4" t="s">
        <v>2071</v>
      </c>
      <c r="E1434" s="4" t="s">
        <v>3020</v>
      </c>
      <c r="F1434" s="22" t="s">
        <v>2844</v>
      </c>
      <c r="G1434" s="4" t="s">
        <v>1044</v>
      </c>
      <c r="H1434" s="4" t="s">
        <v>54</v>
      </c>
      <c r="I1434" s="4" t="s">
        <v>240</v>
      </c>
      <c r="J1434" s="4" t="s">
        <v>241</v>
      </c>
      <c r="K1434" s="4" t="s">
        <v>2071</v>
      </c>
      <c r="L1434" s="4" t="s">
        <v>3020</v>
      </c>
      <c r="M1434" s="4" t="s">
        <v>995</v>
      </c>
      <c r="N1434" s="4" t="s">
        <v>3027</v>
      </c>
      <c r="O1434" s="4">
        <v>1</v>
      </c>
      <c r="P1434" s="5">
        <v>132</v>
      </c>
      <c r="Q1434" s="6">
        <f t="shared" si="96"/>
        <v>70.125112200000004</v>
      </c>
      <c r="R1434" s="7">
        <v>0</v>
      </c>
      <c r="S1434" s="7">
        <f>Q1434-R1434</f>
        <v>70.125112200000004</v>
      </c>
      <c r="T1434" s="29">
        <f t="shared" si="97"/>
        <v>0</v>
      </c>
    </row>
    <row r="1435" spans="1:20" x14ac:dyDescent="0.3">
      <c r="A1435" s="28" t="s">
        <v>293</v>
      </c>
      <c r="B1435" s="4" t="s">
        <v>240</v>
      </c>
      <c r="C1435" s="4" t="s">
        <v>241</v>
      </c>
      <c r="D1435" s="4" t="s">
        <v>2071</v>
      </c>
      <c r="E1435" s="4" t="s">
        <v>3020</v>
      </c>
      <c r="F1435" s="22" t="s">
        <v>2844</v>
      </c>
      <c r="G1435" s="4" t="s">
        <v>1044</v>
      </c>
      <c r="H1435" s="4" t="s">
        <v>54</v>
      </c>
      <c r="I1435" s="4" t="s">
        <v>192</v>
      </c>
      <c r="J1435" s="4" t="s">
        <v>190</v>
      </c>
      <c r="K1435" s="4" t="s">
        <v>995</v>
      </c>
      <c r="L1435" s="4" t="s">
        <v>3037</v>
      </c>
      <c r="M1435" s="4" t="s">
        <v>3030</v>
      </c>
      <c r="N1435" s="4" t="s">
        <v>3030</v>
      </c>
      <c r="O1435" s="4">
        <v>2</v>
      </c>
      <c r="P1435" s="5">
        <v>264</v>
      </c>
      <c r="Q1435" s="6">
        <f t="shared" si="96"/>
        <v>140.25022440000001</v>
      </c>
      <c r="R1435" s="7">
        <f>Q1435*0.44</f>
        <v>61.710098736000006</v>
      </c>
      <c r="S1435" s="5">
        <v>0</v>
      </c>
      <c r="T1435" s="29">
        <f t="shared" si="97"/>
        <v>78.540125664000001</v>
      </c>
    </row>
    <row r="1436" spans="1:20" x14ac:dyDescent="0.3">
      <c r="A1436" s="28" t="s">
        <v>293</v>
      </c>
      <c r="B1436" s="4" t="s">
        <v>240</v>
      </c>
      <c r="C1436" s="4" t="s">
        <v>241</v>
      </c>
      <c r="D1436" s="4" t="s">
        <v>2071</v>
      </c>
      <c r="E1436" s="4" t="s">
        <v>3020</v>
      </c>
      <c r="F1436" s="22" t="s">
        <v>2800</v>
      </c>
      <c r="G1436" s="4" t="s">
        <v>168</v>
      </c>
      <c r="H1436" s="4" t="s">
        <v>54</v>
      </c>
      <c r="I1436" s="4" t="s">
        <v>240</v>
      </c>
      <c r="J1436" s="4" t="s">
        <v>241</v>
      </c>
      <c r="K1436" s="4" t="s">
        <v>2071</v>
      </c>
      <c r="L1436" s="4" t="s">
        <v>3020</v>
      </c>
      <c r="M1436" s="4" t="s">
        <v>142</v>
      </c>
      <c r="N1436" s="4" t="s">
        <v>178</v>
      </c>
      <c r="O1436" s="4">
        <v>2</v>
      </c>
      <c r="P1436" s="5">
        <v>264</v>
      </c>
      <c r="Q1436" s="6">
        <f t="shared" si="96"/>
        <v>140.25022440000001</v>
      </c>
      <c r="R1436" s="7">
        <v>0</v>
      </c>
      <c r="S1436" s="7">
        <f>Q1436-R1436</f>
        <v>140.25022440000001</v>
      </c>
      <c r="T1436" s="29">
        <f t="shared" si="97"/>
        <v>0</v>
      </c>
    </row>
    <row r="1437" spans="1:20" x14ac:dyDescent="0.3">
      <c r="A1437" s="28" t="s">
        <v>293</v>
      </c>
      <c r="B1437" s="4" t="s">
        <v>240</v>
      </c>
      <c r="C1437" s="4" t="s">
        <v>241</v>
      </c>
      <c r="D1437" s="4" t="s">
        <v>2071</v>
      </c>
      <c r="E1437" s="4" t="s">
        <v>3020</v>
      </c>
      <c r="F1437" s="22" t="s">
        <v>2800</v>
      </c>
      <c r="G1437" s="4" t="s">
        <v>168</v>
      </c>
      <c r="H1437" s="4" t="s">
        <v>54</v>
      </c>
      <c r="I1437" s="4" t="s">
        <v>165</v>
      </c>
      <c r="J1437" s="4" t="s">
        <v>163</v>
      </c>
      <c r="K1437" s="4" t="s">
        <v>142</v>
      </c>
      <c r="L1437" s="4" t="s">
        <v>143</v>
      </c>
      <c r="M1437" s="4" t="s">
        <v>3030</v>
      </c>
      <c r="N1437" s="4" t="s">
        <v>3030</v>
      </c>
      <c r="O1437" s="4">
        <v>1</v>
      </c>
      <c r="P1437" s="5">
        <v>132</v>
      </c>
      <c r="Q1437" s="6">
        <f t="shared" si="96"/>
        <v>70.125112200000004</v>
      </c>
      <c r="R1437" s="7">
        <f>Q1437*0.44</f>
        <v>30.855049368000003</v>
      </c>
      <c r="S1437" s="5">
        <v>0</v>
      </c>
      <c r="T1437" s="29">
        <f t="shared" si="97"/>
        <v>39.270062832000001</v>
      </c>
    </row>
    <row r="1438" spans="1:20" x14ac:dyDescent="0.3">
      <c r="A1438" s="28" t="s">
        <v>351</v>
      </c>
      <c r="B1438" s="4" t="s">
        <v>240</v>
      </c>
      <c r="C1438" s="4" t="s">
        <v>241</v>
      </c>
      <c r="D1438" s="4" t="s">
        <v>2071</v>
      </c>
      <c r="E1438" s="4" t="s">
        <v>3020</v>
      </c>
      <c r="F1438" s="22">
        <v>8010626</v>
      </c>
      <c r="G1438" s="4" t="s">
        <v>2083</v>
      </c>
      <c r="H1438" s="4" t="s">
        <v>54</v>
      </c>
      <c r="I1438" s="4" t="s">
        <v>240</v>
      </c>
      <c r="J1438" s="4" t="s">
        <v>241</v>
      </c>
      <c r="K1438" s="4" t="s">
        <v>2071</v>
      </c>
      <c r="L1438" s="4" t="s">
        <v>3020</v>
      </c>
      <c r="M1438" s="4" t="s">
        <v>3028</v>
      </c>
      <c r="N1438" s="4" t="s">
        <v>3029</v>
      </c>
      <c r="O1438" s="4">
        <v>4</v>
      </c>
      <c r="P1438" s="5">
        <v>1892</v>
      </c>
      <c r="Q1438" s="6">
        <f t="shared" si="96"/>
        <v>1005.1266082000001</v>
      </c>
      <c r="R1438" s="7">
        <v>0</v>
      </c>
      <c r="S1438" s="7">
        <f>Q1438-R1438</f>
        <v>1005.1266082000001</v>
      </c>
      <c r="T1438" s="29">
        <f t="shared" si="97"/>
        <v>0</v>
      </c>
    </row>
    <row r="1439" spans="1:20" x14ac:dyDescent="0.3">
      <c r="A1439" s="28" t="s">
        <v>351</v>
      </c>
      <c r="B1439" s="4" t="s">
        <v>240</v>
      </c>
      <c r="C1439" s="4" t="s">
        <v>241</v>
      </c>
      <c r="D1439" s="4" t="s">
        <v>2071</v>
      </c>
      <c r="E1439" s="4" t="s">
        <v>3020</v>
      </c>
      <c r="F1439" s="22">
        <v>8010626</v>
      </c>
      <c r="G1439" s="4" t="s">
        <v>2083</v>
      </c>
      <c r="H1439" s="4" t="s">
        <v>54</v>
      </c>
      <c r="I1439" s="4" t="s">
        <v>2329</v>
      </c>
      <c r="J1439" s="4" t="s">
        <v>2330</v>
      </c>
      <c r="K1439" s="4" t="s">
        <v>2307</v>
      </c>
      <c r="L1439" s="4" t="s">
        <v>3034</v>
      </c>
      <c r="M1439" s="4" t="s">
        <v>3030</v>
      </c>
      <c r="N1439" s="4" t="s">
        <v>3030</v>
      </c>
      <c r="O1439" s="4">
        <v>4</v>
      </c>
      <c r="P1439" s="5">
        <v>1892</v>
      </c>
      <c r="Q1439" s="6">
        <f t="shared" si="96"/>
        <v>1005.1266082000001</v>
      </c>
      <c r="R1439" s="7">
        <f>Q1439*0.44</f>
        <v>442.25570760800002</v>
      </c>
      <c r="S1439" s="5">
        <v>0</v>
      </c>
      <c r="T1439" s="29">
        <f t="shared" si="97"/>
        <v>562.870900592</v>
      </c>
    </row>
    <row r="1440" spans="1:20" x14ac:dyDescent="0.3">
      <c r="A1440" s="28" t="s">
        <v>351</v>
      </c>
      <c r="B1440" s="4" t="s">
        <v>240</v>
      </c>
      <c r="C1440" s="4" t="s">
        <v>241</v>
      </c>
      <c r="D1440" s="4" t="s">
        <v>2071</v>
      </c>
      <c r="E1440" s="4" t="s">
        <v>3020</v>
      </c>
      <c r="F1440" s="22" t="s">
        <v>2731</v>
      </c>
      <c r="G1440" s="4" t="s">
        <v>2082</v>
      </c>
      <c r="H1440" s="4" t="s">
        <v>54</v>
      </c>
      <c r="I1440" s="4" t="s">
        <v>240</v>
      </c>
      <c r="J1440" s="4" t="s">
        <v>241</v>
      </c>
      <c r="K1440" s="4" t="s">
        <v>2071</v>
      </c>
      <c r="L1440" s="4" t="s">
        <v>3020</v>
      </c>
      <c r="M1440" s="4" t="s">
        <v>2167</v>
      </c>
      <c r="N1440" s="4" t="s">
        <v>2168</v>
      </c>
      <c r="O1440" s="4">
        <v>3</v>
      </c>
      <c r="P1440" s="5">
        <v>1421</v>
      </c>
      <c r="Q1440" s="6">
        <f t="shared" si="96"/>
        <v>754.90745785000013</v>
      </c>
      <c r="R1440" s="7">
        <v>0</v>
      </c>
      <c r="S1440" s="7">
        <f>Q1440-R1440</f>
        <v>754.90745785000013</v>
      </c>
      <c r="T1440" s="29">
        <f t="shared" si="97"/>
        <v>0</v>
      </c>
    </row>
    <row r="1441" spans="1:20" x14ac:dyDescent="0.3">
      <c r="A1441" s="28" t="s">
        <v>351</v>
      </c>
      <c r="B1441" s="4" t="s">
        <v>240</v>
      </c>
      <c r="C1441" s="4" t="s">
        <v>241</v>
      </c>
      <c r="D1441" s="4" t="s">
        <v>2071</v>
      </c>
      <c r="E1441" s="4" t="s">
        <v>3020</v>
      </c>
      <c r="F1441" s="22" t="s">
        <v>2731</v>
      </c>
      <c r="G1441" s="4" t="s">
        <v>2082</v>
      </c>
      <c r="H1441" s="4" t="s">
        <v>54</v>
      </c>
      <c r="I1441" s="4" t="s">
        <v>157</v>
      </c>
      <c r="J1441" s="4" t="s">
        <v>155</v>
      </c>
      <c r="K1441" s="4" t="s">
        <v>2167</v>
      </c>
      <c r="L1441" s="4" t="s">
        <v>2168</v>
      </c>
      <c r="M1441" s="4" t="s">
        <v>3030</v>
      </c>
      <c r="N1441" s="4" t="s">
        <v>3030</v>
      </c>
      <c r="O1441" s="4">
        <v>5</v>
      </c>
      <c r="P1441" s="5">
        <v>2365</v>
      </c>
      <c r="Q1441" s="6">
        <f t="shared" si="96"/>
        <v>1256.40826025</v>
      </c>
      <c r="R1441" s="7">
        <f>Q1441*0.44</f>
        <v>552.81963451000001</v>
      </c>
      <c r="S1441" s="5">
        <v>0</v>
      </c>
      <c r="T1441" s="29">
        <f t="shared" si="97"/>
        <v>703.58862574</v>
      </c>
    </row>
    <row r="1442" spans="1:20" x14ac:dyDescent="0.3">
      <c r="A1442" s="28" t="s">
        <v>351</v>
      </c>
      <c r="B1442" s="4" t="s">
        <v>240</v>
      </c>
      <c r="C1442" s="4" t="s">
        <v>241</v>
      </c>
      <c r="D1442" s="4" t="s">
        <v>2071</v>
      </c>
      <c r="E1442" s="4" t="s">
        <v>3020</v>
      </c>
      <c r="F1442" s="22" t="s">
        <v>2925</v>
      </c>
      <c r="G1442" s="4" t="s">
        <v>162</v>
      </c>
      <c r="H1442" s="4" t="s">
        <v>54</v>
      </c>
      <c r="I1442" s="4" t="s">
        <v>240</v>
      </c>
      <c r="J1442" s="4" t="s">
        <v>241</v>
      </c>
      <c r="K1442" s="4" t="s">
        <v>2071</v>
      </c>
      <c r="L1442" s="4" t="s">
        <v>3020</v>
      </c>
      <c r="M1442" s="4" t="s">
        <v>142</v>
      </c>
      <c r="N1442" s="4" t="s">
        <v>178</v>
      </c>
      <c r="O1442" s="4">
        <v>6</v>
      </c>
      <c r="P1442" s="5">
        <v>2836</v>
      </c>
      <c r="Q1442" s="6">
        <f t="shared" si="96"/>
        <v>1506.6274106000001</v>
      </c>
      <c r="R1442" s="7">
        <v>0</v>
      </c>
      <c r="S1442" s="7">
        <f>Q1442-R1442</f>
        <v>1506.6274106000001</v>
      </c>
      <c r="T1442" s="29">
        <f t="shared" si="97"/>
        <v>0</v>
      </c>
    </row>
    <row r="1443" spans="1:20" x14ac:dyDescent="0.3">
      <c r="A1443" s="28" t="s">
        <v>351</v>
      </c>
      <c r="B1443" s="4" t="s">
        <v>240</v>
      </c>
      <c r="C1443" s="4" t="s">
        <v>241</v>
      </c>
      <c r="D1443" s="4" t="s">
        <v>2071</v>
      </c>
      <c r="E1443" s="4" t="s">
        <v>3020</v>
      </c>
      <c r="F1443" s="22" t="s">
        <v>2925</v>
      </c>
      <c r="G1443" s="4" t="s">
        <v>162</v>
      </c>
      <c r="H1443" s="4" t="s">
        <v>54</v>
      </c>
      <c r="I1443" s="4" t="s">
        <v>165</v>
      </c>
      <c r="J1443" s="4" t="s">
        <v>163</v>
      </c>
      <c r="K1443" s="4" t="s">
        <v>142</v>
      </c>
      <c r="L1443" s="4" t="s">
        <v>143</v>
      </c>
      <c r="M1443" s="4" t="s">
        <v>3030</v>
      </c>
      <c r="N1443" s="4" t="s">
        <v>3030</v>
      </c>
      <c r="O1443" s="4">
        <v>7</v>
      </c>
      <c r="P1443" s="5">
        <v>3312</v>
      </c>
      <c r="Q1443" s="6">
        <f t="shared" si="96"/>
        <v>1759.5028152000002</v>
      </c>
      <c r="R1443" s="7">
        <f>Q1443*0.44</f>
        <v>774.18123868800012</v>
      </c>
      <c r="S1443" s="5">
        <v>0</v>
      </c>
      <c r="T1443" s="29">
        <f t="shared" si="97"/>
        <v>985.32157651200009</v>
      </c>
    </row>
    <row r="1444" spans="1:20" x14ac:dyDescent="0.3">
      <c r="A1444" s="28" t="s">
        <v>351</v>
      </c>
      <c r="B1444" s="4" t="s">
        <v>240</v>
      </c>
      <c r="C1444" s="4" t="s">
        <v>241</v>
      </c>
      <c r="D1444" s="4" t="s">
        <v>2071</v>
      </c>
      <c r="E1444" s="4" t="s">
        <v>3020</v>
      </c>
      <c r="F1444" s="22" t="s">
        <v>2598</v>
      </c>
      <c r="G1444" s="4" t="s">
        <v>1045</v>
      </c>
      <c r="H1444" s="4" t="s">
        <v>54</v>
      </c>
      <c r="I1444" s="4" t="s">
        <v>240</v>
      </c>
      <c r="J1444" s="4" t="s">
        <v>241</v>
      </c>
      <c r="K1444" s="4" t="s">
        <v>2071</v>
      </c>
      <c r="L1444" s="4" t="s">
        <v>3020</v>
      </c>
      <c r="M1444" s="4" t="s">
        <v>995</v>
      </c>
      <c r="N1444" s="4" t="s">
        <v>3027</v>
      </c>
      <c r="O1444" s="4">
        <v>1</v>
      </c>
      <c r="P1444" s="5">
        <v>475</v>
      </c>
      <c r="Q1444" s="6">
        <f t="shared" si="96"/>
        <v>252.34415375000003</v>
      </c>
      <c r="R1444" s="7">
        <v>0</v>
      </c>
      <c r="S1444" s="7">
        <f>Q1444-R1444</f>
        <v>252.34415375000003</v>
      </c>
      <c r="T1444" s="29">
        <f t="shared" si="97"/>
        <v>0</v>
      </c>
    </row>
    <row r="1445" spans="1:20" x14ac:dyDescent="0.3">
      <c r="A1445" s="28" t="s">
        <v>351</v>
      </c>
      <c r="B1445" s="4" t="s">
        <v>240</v>
      </c>
      <c r="C1445" s="4" t="s">
        <v>241</v>
      </c>
      <c r="D1445" s="4" t="s">
        <v>2071</v>
      </c>
      <c r="E1445" s="4" t="s">
        <v>3020</v>
      </c>
      <c r="F1445" s="22" t="s">
        <v>2598</v>
      </c>
      <c r="G1445" s="4" t="s">
        <v>1045</v>
      </c>
      <c r="H1445" s="4" t="s">
        <v>54</v>
      </c>
      <c r="I1445" s="4" t="s">
        <v>192</v>
      </c>
      <c r="J1445" s="4" t="s">
        <v>190</v>
      </c>
      <c r="K1445" s="4" t="s">
        <v>995</v>
      </c>
      <c r="L1445" s="4" t="s">
        <v>3037</v>
      </c>
      <c r="M1445" s="4" t="s">
        <v>3030</v>
      </c>
      <c r="N1445" s="4" t="s">
        <v>3030</v>
      </c>
      <c r="O1445" s="4">
        <v>2</v>
      </c>
      <c r="P1445" s="5">
        <v>945</v>
      </c>
      <c r="Q1445" s="6">
        <f t="shared" si="96"/>
        <v>502.03205325000005</v>
      </c>
      <c r="R1445" s="7">
        <f>Q1445*0.44</f>
        <v>220.89410343000003</v>
      </c>
      <c r="S1445" s="5">
        <v>0</v>
      </c>
      <c r="T1445" s="29">
        <f t="shared" si="97"/>
        <v>281.13794982000002</v>
      </c>
    </row>
    <row r="1446" spans="1:20" x14ac:dyDescent="0.3">
      <c r="A1446" s="28" t="s">
        <v>351</v>
      </c>
      <c r="B1446" s="4" t="s">
        <v>240</v>
      </c>
      <c r="C1446" s="4" t="s">
        <v>241</v>
      </c>
      <c r="D1446" s="4" t="s">
        <v>2071</v>
      </c>
      <c r="E1446" s="4" t="s">
        <v>3020</v>
      </c>
      <c r="F1446" s="22" t="s">
        <v>2908</v>
      </c>
      <c r="G1446" s="4" t="s">
        <v>1046</v>
      </c>
      <c r="H1446" s="4" t="s">
        <v>54</v>
      </c>
      <c r="I1446" s="4" t="s">
        <v>240</v>
      </c>
      <c r="J1446" s="4" t="s">
        <v>241</v>
      </c>
      <c r="K1446" s="4" t="s">
        <v>2071</v>
      </c>
      <c r="L1446" s="4" t="s">
        <v>3020</v>
      </c>
      <c r="M1446" s="4" t="s">
        <v>995</v>
      </c>
      <c r="N1446" s="4" t="s">
        <v>3027</v>
      </c>
      <c r="O1446" s="4">
        <v>1</v>
      </c>
      <c r="P1446" s="5">
        <v>475</v>
      </c>
      <c r="Q1446" s="6">
        <f t="shared" si="96"/>
        <v>252.34415375000003</v>
      </c>
      <c r="R1446" s="7">
        <v>0</v>
      </c>
      <c r="S1446" s="7">
        <f>Q1446-R1446</f>
        <v>252.34415375000003</v>
      </c>
      <c r="T1446" s="29">
        <f t="shared" si="97"/>
        <v>0</v>
      </c>
    </row>
    <row r="1447" spans="1:20" x14ac:dyDescent="0.3">
      <c r="A1447" s="28" t="s">
        <v>351</v>
      </c>
      <c r="B1447" s="4" t="s">
        <v>240</v>
      </c>
      <c r="C1447" s="4" t="s">
        <v>241</v>
      </c>
      <c r="D1447" s="4" t="s">
        <v>2071</v>
      </c>
      <c r="E1447" s="4" t="s">
        <v>3020</v>
      </c>
      <c r="F1447" s="22" t="s">
        <v>2908</v>
      </c>
      <c r="G1447" s="4" t="s">
        <v>1046</v>
      </c>
      <c r="H1447" s="4" t="s">
        <v>54</v>
      </c>
      <c r="I1447" s="4" t="s">
        <v>192</v>
      </c>
      <c r="J1447" s="4" t="s">
        <v>190</v>
      </c>
      <c r="K1447" s="4" t="s">
        <v>995</v>
      </c>
      <c r="L1447" s="4" t="s">
        <v>3037</v>
      </c>
      <c r="M1447" s="4" t="s">
        <v>3030</v>
      </c>
      <c r="N1447" s="4" t="s">
        <v>3030</v>
      </c>
      <c r="O1447" s="4">
        <v>2</v>
      </c>
      <c r="P1447" s="5">
        <v>945</v>
      </c>
      <c r="Q1447" s="6">
        <f t="shared" si="96"/>
        <v>502.03205325000005</v>
      </c>
      <c r="R1447" s="7">
        <f>Q1447*0.44</f>
        <v>220.89410343000003</v>
      </c>
      <c r="S1447" s="5">
        <v>0</v>
      </c>
      <c r="T1447" s="29">
        <f t="shared" si="97"/>
        <v>281.13794982000002</v>
      </c>
    </row>
    <row r="1448" spans="1:20" x14ac:dyDescent="0.3">
      <c r="A1448" s="28" t="s">
        <v>351</v>
      </c>
      <c r="B1448" s="4" t="s">
        <v>240</v>
      </c>
      <c r="C1448" s="4" t="s">
        <v>241</v>
      </c>
      <c r="D1448" s="4" t="s">
        <v>2071</v>
      </c>
      <c r="E1448" s="4" t="s">
        <v>3020</v>
      </c>
      <c r="F1448" s="22" t="s">
        <v>2524</v>
      </c>
      <c r="G1448" s="4" t="s">
        <v>1042</v>
      </c>
      <c r="H1448" s="4" t="s">
        <v>54</v>
      </c>
      <c r="I1448" s="4" t="s">
        <v>240</v>
      </c>
      <c r="J1448" s="4" t="s">
        <v>241</v>
      </c>
      <c r="K1448" s="4" t="s">
        <v>2071</v>
      </c>
      <c r="L1448" s="4" t="s">
        <v>3020</v>
      </c>
      <c r="M1448" s="4" t="s">
        <v>995</v>
      </c>
      <c r="N1448" s="4" t="s">
        <v>3027</v>
      </c>
      <c r="O1448" s="4">
        <v>2</v>
      </c>
      <c r="P1448" s="5">
        <v>945</v>
      </c>
      <c r="Q1448" s="6">
        <f t="shared" si="96"/>
        <v>502.03205325000005</v>
      </c>
      <c r="R1448" s="7">
        <v>0</v>
      </c>
      <c r="S1448" s="7">
        <f>Q1448-R1448</f>
        <v>502.03205325000005</v>
      </c>
      <c r="T1448" s="29">
        <f t="shared" si="97"/>
        <v>0</v>
      </c>
    </row>
    <row r="1449" spans="1:20" x14ac:dyDescent="0.3">
      <c r="A1449" s="28" t="s">
        <v>351</v>
      </c>
      <c r="B1449" s="4" t="s">
        <v>240</v>
      </c>
      <c r="C1449" s="4" t="s">
        <v>241</v>
      </c>
      <c r="D1449" s="4" t="s">
        <v>2071</v>
      </c>
      <c r="E1449" s="4" t="s">
        <v>3020</v>
      </c>
      <c r="F1449" s="22" t="s">
        <v>2524</v>
      </c>
      <c r="G1449" s="4" t="s">
        <v>1042</v>
      </c>
      <c r="H1449" s="4" t="s">
        <v>54</v>
      </c>
      <c r="I1449" s="4" t="s">
        <v>192</v>
      </c>
      <c r="J1449" s="4" t="s">
        <v>190</v>
      </c>
      <c r="K1449" s="4" t="s">
        <v>995</v>
      </c>
      <c r="L1449" s="4" t="s">
        <v>3037</v>
      </c>
      <c r="M1449" s="4" t="s">
        <v>3030</v>
      </c>
      <c r="N1449" s="4" t="s">
        <v>3030</v>
      </c>
      <c r="O1449" s="4">
        <v>2</v>
      </c>
      <c r="P1449" s="5">
        <v>945</v>
      </c>
      <c r="Q1449" s="6">
        <f t="shared" si="96"/>
        <v>502.03205325000005</v>
      </c>
      <c r="R1449" s="7">
        <f>Q1449*0.44</f>
        <v>220.89410343000003</v>
      </c>
      <c r="S1449" s="5">
        <v>0</v>
      </c>
      <c r="T1449" s="29">
        <f t="shared" si="97"/>
        <v>281.13794982000002</v>
      </c>
    </row>
    <row r="1450" spans="1:20" x14ac:dyDescent="0.3">
      <c r="A1450" s="28" t="s">
        <v>351</v>
      </c>
      <c r="B1450" s="4" t="s">
        <v>240</v>
      </c>
      <c r="C1450" s="4" t="s">
        <v>241</v>
      </c>
      <c r="D1450" s="4" t="s">
        <v>2071</v>
      </c>
      <c r="E1450" s="4" t="s">
        <v>3020</v>
      </c>
      <c r="F1450" s="22" t="s">
        <v>2503</v>
      </c>
      <c r="G1450" s="4" t="s">
        <v>166</v>
      </c>
      <c r="H1450" s="4" t="s">
        <v>10</v>
      </c>
      <c r="I1450" s="4" t="s">
        <v>240</v>
      </c>
      <c r="J1450" s="4" t="s">
        <v>241</v>
      </c>
      <c r="K1450" s="4" t="s">
        <v>2071</v>
      </c>
      <c r="L1450" s="4" t="s">
        <v>3020</v>
      </c>
      <c r="M1450" s="4" t="s">
        <v>142</v>
      </c>
      <c r="N1450" s="4" t="s">
        <v>178</v>
      </c>
      <c r="O1450" s="4">
        <v>45</v>
      </c>
      <c r="P1450" s="5">
        <v>21290</v>
      </c>
      <c r="Q1450" s="6">
        <f t="shared" si="96"/>
        <v>11310.330596500002</v>
      </c>
      <c r="R1450" s="7">
        <v>0</v>
      </c>
      <c r="S1450" s="7">
        <f>Q1450-R1450</f>
        <v>11310.330596500002</v>
      </c>
      <c r="T1450" s="29">
        <f t="shared" si="97"/>
        <v>0</v>
      </c>
    </row>
    <row r="1451" spans="1:20" x14ac:dyDescent="0.3">
      <c r="A1451" s="28" t="s">
        <v>351</v>
      </c>
      <c r="B1451" s="4" t="s">
        <v>240</v>
      </c>
      <c r="C1451" s="4" t="s">
        <v>241</v>
      </c>
      <c r="D1451" s="4" t="s">
        <v>2071</v>
      </c>
      <c r="E1451" s="4" t="s">
        <v>3020</v>
      </c>
      <c r="F1451" s="22" t="s">
        <v>2503</v>
      </c>
      <c r="G1451" s="4" t="s">
        <v>166</v>
      </c>
      <c r="H1451" s="4" t="s">
        <v>10</v>
      </c>
      <c r="I1451" s="4" t="s">
        <v>165</v>
      </c>
      <c r="J1451" s="4" t="s">
        <v>163</v>
      </c>
      <c r="K1451" s="4" t="s">
        <v>142</v>
      </c>
      <c r="L1451" s="4" t="s">
        <v>143</v>
      </c>
      <c r="M1451" s="4" t="s">
        <v>3030</v>
      </c>
      <c r="N1451" s="4" t="s">
        <v>3030</v>
      </c>
      <c r="O1451" s="4">
        <v>10</v>
      </c>
      <c r="P1451" s="5">
        <v>4731</v>
      </c>
      <c r="Q1451" s="6">
        <f t="shared" si="96"/>
        <v>2513.3477713500001</v>
      </c>
      <c r="R1451" s="7">
        <f>Q1451*0.44</f>
        <v>1105.873019394</v>
      </c>
      <c r="S1451" s="5">
        <v>0</v>
      </c>
      <c r="T1451" s="29">
        <f t="shared" si="97"/>
        <v>1407.4747519560001</v>
      </c>
    </row>
    <row r="1452" spans="1:20" x14ac:dyDescent="0.3">
      <c r="A1452" s="28" t="s">
        <v>351</v>
      </c>
      <c r="B1452" s="4" t="s">
        <v>240</v>
      </c>
      <c r="C1452" s="4" t="s">
        <v>241</v>
      </c>
      <c r="D1452" s="4" t="s">
        <v>2071</v>
      </c>
      <c r="E1452" s="4" t="s">
        <v>3020</v>
      </c>
      <c r="F1452" s="22" t="s">
        <v>2844</v>
      </c>
      <c r="G1452" s="4" t="s">
        <v>1044</v>
      </c>
      <c r="H1452" s="4" t="s">
        <v>54</v>
      </c>
      <c r="I1452" s="4" t="s">
        <v>240</v>
      </c>
      <c r="J1452" s="4" t="s">
        <v>241</v>
      </c>
      <c r="K1452" s="4" t="s">
        <v>2071</v>
      </c>
      <c r="L1452" s="4" t="s">
        <v>3020</v>
      </c>
      <c r="M1452" s="4" t="s">
        <v>995</v>
      </c>
      <c r="N1452" s="4" t="s">
        <v>3027</v>
      </c>
      <c r="O1452" s="4">
        <v>1</v>
      </c>
      <c r="P1452" s="5">
        <v>475</v>
      </c>
      <c r="Q1452" s="6">
        <f t="shared" si="96"/>
        <v>252.34415375000003</v>
      </c>
      <c r="R1452" s="7">
        <v>0</v>
      </c>
      <c r="S1452" s="7">
        <f>Q1452-R1452</f>
        <v>252.34415375000003</v>
      </c>
      <c r="T1452" s="29">
        <f t="shared" si="97"/>
        <v>0</v>
      </c>
    </row>
    <row r="1453" spans="1:20" x14ac:dyDescent="0.3">
      <c r="A1453" s="28" t="s">
        <v>351</v>
      </c>
      <c r="B1453" s="4" t="s">
        <v>240</v>
      </c>
      <c r="C1453" s="4" t="s">
        <v>241</v>
      </c>
      <c r="D1453" s="4" t="s">
        <v>2071</v>
      </c>
      <c r="E1453" s="4" t="s">
        <v>3020</v>
      </c>
      <c r="F1453" s="22" t="s">
        <v>2844</v>
      </c>
      <c r="G1453" s="4" t="s">
        <v>1044</v>
      </c>
      <c r="H1453" s="4" t="s">
        <v>54</v>
      </c>
      <c r="I1453" s="4" t="s">
        <v>192</v>
      </c>
      <c r="J1453" s="4" t="s">
        <v>190</v>
      </c>
      <c r="K1453" s="4" t="s">
        <v>995</v>
      </c>
      <c r="L1453" s="4" t="s">
        <v>3037</v>
      </c>
      <c r="M1453" s="4" t="s">
        <v>3030</v>
      </c>
      <c r="N1453" s="4" t="s">
        <v>3030</v>
      </c>
      <c r="O1453" s="4">
        <v>2</v>
      </c>
      <c r="P1453" s="5">
        <v>945</v>
      </c>
      <c r="Q1453" s="6">
        <f t="shared" si="96"/>
        <v>502.03205325000005</v>
      </c>
      <c r="R1453" s="7">
        <f>Q1453*0.44</f>
        <v>220.89410343000003</v>
      </c>
      <c r="S1453" s="5">
        <v>0</v>
      </c>
      <c r="T1453" s="29">
        <f t="shared" si="97"/>
        <v>281.13794982000002</v>
      </c>
    </row>
    <row r="1454" spans="1:20" x14ac:dyDescent="0.3">
      <c r="A1454" s="28" t="s">
        <v>351</v>
      </c>
      <c r="B1454" s="4" t="s">
        <v>240</v>
      </c>
      <c r="C1454" s="4" t="s">
        <v>241</v>
      </c>
      <c r="D1454" s="4" t="s">
        <v>2071</v>
      </c>
      <c r="E1454" s="4" t="s">
        <v>3020</v>
      </c>
      <c r="F1454" s="22" t="s">
        <v>2800</v>
      </c>
      <c r="G1454" s="4" t="s">
        <v>168</v>
      </c>
      <c r="H1454" s="4" t="s">
        <v>54</v>
      </c>
      <c r="I1454" s="4" t="s">
        <v>240</v>
      </c>
      <c r="J1454" s="4" t="s">
        <v>241</v>
      </c>
      <c r="K1454" s="4" t="s">
        <v>2071</v>
      </c>
      <c r="L1454" s="4" t="s">
        <v>3020</v>
      </c>
      <c r="M1454" s="4" t="s">
        <v>142</v>
      </c>
      <c r="N1454" s="4" t="s">
        <v>178</v>
      </c>
      <c r="O1454" s="4">
        <v>2</v>
      </c>
      <c r="P1454" s="5">
        <v>945</v>
      </c>
      <c r="Q1454" s="6">
        <f t="shared" si="96"/>
        <v>502.03205325000005</v>
      </c>
      <c r="R1454" s="7">
        <v>0</v>
      </c>
      <c r="S1454" s="7">
        <f>Q1454-R1454</f>
        <v>502.03205325000005</v>
      </c>
      <c r="T1454" s="29">
        <f t="shared" si="97"/>
        <v>0</v>
      </c>
    </row>
    <row r="1455" spans="1:20" x14ac:dyDescent="0.3">
      <c r="A1455" s="28" t="s">
        <v>351</v>
      </c>
      <c r="B1455" s="4" t="s">
        <v>240</v>
      </c>
      <c r="C1455" s="4" t="s">
        <v>241</v>
      </c>
      <c r="D1455" s="4" t="s">
        <v>2071</v>
      </c>
      <c r="E1455" s="4" t="s">
        <v>3020</v>
      </c>
      <c r="F1455" s="22" t="s">
        <v>2800</v>
      </c>
      <c r="G1455" s="4" t="s">
        <v>168</v>
      </c>
      <c r="H1455" s="4" t="s">
        <v>54</v>
      </c>
      <c r="I1455" s="4" t="s">
        <v>165</v>
      </c>
      <c r="J1455" s="4" t="s">
        <v>163</v>
      </c>
      <c r="K1455" s="4" t="s">
        <v>142</v>
      </c>
      <c r="L1455" s="4" t="s">
        <v>143</v>
      </c>
      <c r="M1455" s="4" t="s">
        <v>3030</v>
      </c>
      <c r="N1455" s="4" t="s">
        <v>3030</v>
      </c>
      <c r="O1455" s="4">
        <v>1</v>
      </c>
      <c r="P1455" s="5">
        <v>475</v>
      </c>
      <c r="Q1455" s="6">
        <f t="shared" si="96"/>
        <v>252.34415375000003</v>
      </c>
      <c r="R1455" s="7">
        <f t="shared" ref="R1455:R1465" si="98">Q1455*0.44</f>
        <v>111.03142765000001</v>
      </c>
      <c r="S1455" s="5">
        <v>0</v>
      </c>
      <c r="T1455" s="29">
        <f t="shared" si="97"/>
        <v>141.31272610000002</v>
      </c>
    </row>
    <row r="1456" spans="1:20" x14ac:dyDescent="0.3">
      <c r="A1456" s="28" t="s">
        <v>939</v>
      </c>
      <c r="B1456" s="4" t="s">
        <v>940</v>
      </c>
      <c r="C1456" s="4" t="s">
        <v>941</v>
      </c>
      <c r="D1456" s="4" t="s">
        <v>1859</v>
      </c>
      <c r="E1456" s="4" t="s">
        <v>1857</v>
      </c>
      <c r="F1456" s="22" t="s">
        <v>2633</v>
      </c>
      <c r="G1456" s="4" t="s">
        <v>371</v>
      </c>
      <c r="H1456" s="4" t="s">
        <v>10</v>
      </c>
      <c r="I1456" s="4" t="s">
        <v>374</v>
      </c>
      <c r="J1456" s="4" t="s">
        <v>372</v>
      </c>
      <c r="K1456" s="4" t="s">
        <v>364</v>
      </c>
      <c r="L1456" s="4" t="s">
        <v>206</v>
      </c>
      <c r="M1456" s="4" t="s">
        <v>3030</v>
      </c>
      <c r="N1456" s="4" t="s">
        <v>3030</v>
      </c>
      <c r="O1456" s="4">
        <v>40</v>
      </c>
      <c r="P1456" s="5">
        <v>12574</v>
      </c>
      <c r="Q1456" s="6">
        <f t="shared" si="96"/>
        <v>6679.9481879000004</v>
      </c>
      <c r="R1456" s="7">
        <f t="shared" si="98"/>
        <v>2939.1772026760004</v>
      </c>
      <c r="S1456" s="5">
        <v>0</v>
      </c>
      <c r="T1456" s="29">
        <f t="shared" si="97"/>
        <v>3740.770985224</v>
      </c>
    </row>
    <row r="1457" spans="1:20" x14ac:dyDescent="0.3">
      <c r="A1457" s="28" t="s">
        <v>939</v>
      </c>
      <c r="B1457" s="4" t="s">
        <v>940</v>
      </c>
      <c r="C1457" s="4" t="s">
        <v>941</v>
      </c>
      <c r="D1457" s="4" t="s">
        <v>1859</v>
      </c>
      <c r="E1457" s="4" t="s">
        <v>1857</v>
      </c>
      <c r="F1457" s="22" t="s">
        <v>2585</v>
      </c>
      <c r="G1457" s="4" t="s">
        <v>1879</v>
      </c>
      <c r="H1457" s="4" t="s">
        <v>28</v>
      </c>
      <c r="I1457" s="4" t="s">
        <v>1867</v>
      </c>
      <c r="J1457" s="4" t="s">
        <v>1857</v>
      </c>
      <c r="K1457" s="4" t="s">
        <v>1859</v>
      </c>
      <c r="L1457" s="4" t="s">
        <v>1857</v>
      </c>
      <c r="M1457" s="4" t="s">
        <v>3030</v>
      </c>
      <c r="N1457" s="4" t="s">
        <v>3030</v>
      </c>
      <c r="O1457" s="4">
        <v>30</v>
      </c>
      <c r="P1457" s="5">
        <v>9429</v>
      </c>
      <c r="Q1457" s="6">
        <f t="shared" si="96"/>
        <v>5009.1642646500004</v>
      </c>
      <c r="R1457" s="7">
        <f t="shared" si="98"/>
        <v>2204.0322764460002</v>
      </c>
      <c r="S1457" s="5">
        <v>0</v>
      </c>
      <c r="T1457" s="29">
        <f t="shared" si="97"/>
        <v>2805.1319882040002</v>
      </c>
    </row>
    <row r="1458" spans="1:20" x14ac:dyDescent="0.3">
      <c r="A1458" s="28" t="s">
        <v>939</v>
      </c>
      <c r="B1458" s="4" t="s">
        <v>940</v>
      </c>
      <c r="C1458" s="4" t="s">
        <v>941</v>
      </c>
      <c r="D1458" s="4" t="s">
        <v>1859</v>
      </c>
      <c r="E1458" s="4" t="s">
        <v>1857</v>
      </c>
      <c r="F1458" s="22" t="s">
        <v>2467</v>
      </c>
      <c r="G1458" s="4" t="s">
        <v>505</v>
      </c>
      <c r="H1458" s="4" t="s">
        <v>54</v>
      </c>
      <c r="I1458" s="4" t="s">
        <v>16</v>
      </c>
      <c r="J1458" s="4" t="s">
        <v>17</v>
      </c>
      <c r="K1458" s="4" t="s">
        <v>364</v>
      </c>
      <c r="L1458" s="4" t="s">
        <v>206</v>
      </c>
      <c r="M1458" s="4" t="s">
        <v>3030</v>
      </c>
      <c r="N1458" s="4" t="s">
        <v>3030</v>
      </c>
      <c r="O1458" s="4">
        <v>10</v>
      </c>
      <c r="P1458" s="5">
        <v>3143</v>
      </c>
      <c r="Q1458" s="6">
        <f t="shared" si="96"/>
        <v>1669.7214215500001</v>
      </c>
      <c r="R1458" s="7">
        <f t="shared" si="98"/>
        <v>734.67742548199999</v>
      </c>
      <c r="S1458" s="5">
        <v>0</v>
      </c>
      <c r="T1458" s="29">
        <f t="shared" si="97"/>
        <v>935.04399606800007</v>
      </c>
    </row>
    <row r="1459" spans="1:20" x14ac:dyDescent="0.3">
      <c r="A1459" s="28" t="s">
        <v>939</v>
      </c>
      <c r="B1459" s="4" t="s">
        <v>940</v>
      </c>
      <c r="C1459" s="4" t="s">
        <v>941</v>
      </c>
      <c r="D1459" s="4" t="s">
        <v>1859</v>
      </c>
      <c r="E1459" s="4" t="s">
        <v>1857</v>
      </c>
      <c r="F1459" s="22" t="s">
        <v>2790</v>
      </c>
      <c r="G1459" s="4" t="s">
        <v>487</v>
      </c>
      <c r="H1459" s="4" t="s">
        <v>28</v>
      </c>
      <c r="I1459" s="4" t="s">
        <v>38</v>
      </c>
      <c r="J1459" s="4" t="s">
        <v>39</v>
      </c>
      <c r="K1459" s="4" t="s">
        <v>364</v>
      </c>
      <c r="L1459" s="4" t="s">
        <v>206</v>
      </c>
      <c r="M1459" s="4" t="s">
        <v>3030</v>
      </c>
      <c r="N1459" s="4" t="s">
        <v>3030</v>
      </c>
      <c r="O1459" s="4">
        <v>20</v>
      </c>
      <c r="P1459" s="5">
        <v>6287</v>
      </c>
      <c r="Q1459" s="6">
        <f t="shared" si="96"/>
        <v>3339.9740939500002</v>
      </c>
      <c r="R1459" s="7">
        <f t="shared" si="98"/>
        <v>1469.5886013380002</v>
      </c>
      <c r="S1459" s="5">
        <v>0</v>
      </c>
      <c r="T1459" s="29">
        <f t="shared" si="97"/>
        <v>1870.385492612</v>
      </c>
    </row>
    <row r="1460" spans="1:20" x14ac:dyDescent="0.3">
      <c r="A1460" s="28" t="s">
        <v>583</v>
      </c>
      <c r="B1460" s="4" t="s">
        <v>16</v>
      </c>
      <c r="C1460" s="4" t="s">
        <v>17</v>
      </c>
      <c r="D1460" s="4" t="s">
        <v>364</v>
      </c>
      <c r="E1460" s="4" t="s">
        <v>206</v>
      </c>
      <c r="F1460" s="22" t="s">
        <v>2633</v>
      </c>
      <c r="G1460" s="4" t="s">
        <v>371</v>
      </c>
      <c r="H1460" s="4" t="s">
        <v>10</v>
      </c>
      <c r="I1460" s="4" t="s">
        <v>374</v>
      </c>
      <c r="J1460" s="4" t="s">
        <v>372</v>
      </c>
      <c r="K1460" s="4" t="s">
        <v>364</v>
      </c>
      <c r="L1460" s="4" t="s">
        <v>206</v>
      </c>
      <c r="M1460" s="4" t="s">
        <v>3030</v>
      </c>
      <c r="N1460" s="4" t="s">
        <v>3030</v>
      </c>
      <c r="O1460" s="4">
        <v>40</v>
      </c>
      <c r="P1460" s="5">
        <v>546</v>
      </c>
      <c r="Q1460" s="6">
        <f t="shared" si="96"/>
        <v>290.06296410000004</v>
      </c>
      <c r="R1460" s="7">
        <f t="shared" si="98"/>
        <v>127.62770420400003</v>
      </c>
      <c r="S1460" s="5">
        <v>0</v>
      </c>
      <c r="T1460" s="29">
        <f t="shared" si="97"/>
        <v>162.43525989600002</v>
      </c>
    </row>
    <row r="1461" spans="1:20" x14ac:dyDescent="0.3">
      <c r="A1461" s="28" t="s">
        <v>583</v>
      </c>
      <c r="B1461" s="4" t="s">
        <v>16</v>
      </c>
      <c r="C1461" s="4" t="s">
        <v>17</v>
      </c>
      <c r="D1461" s="4" t="s">
        <v>364</v>
      </c>
      <c r="E1461" s="4" t="s">
        <v>206</v>
      </c>
      <c r="F1461" s="22" t="s">
        <v>2585</v>
      </c>
      <c r="G1461" s="4" t="s">
        <v>1879</v>
      </c>
      <c r="H1461" s="4" t="s">
        <v>28</v>
      </c>
      <c r="I1461" s="4" t="s">
        <v>1867</v>
      </c>
      <c r="J1461" s="4" t="s">
        <v>1857</v>
      </c>
      <c r="K1461" s="4" t="s">
        <v>1859</v>
      </c>
      <c r="L1461" s="4" t="s">
        <v>1857</v>
      </c>
      <c r="M1461" s="4" t="s">
        <v>3030</v>
      </c>
      <c r="N1461" s="4" t="s">
        <v>3030</v>
      </c>
      <c r="O1461" s="4">
        <v>30</v>
      </c>
      <c r="P1461" s="5">
        <v>410</v>
      </c>
      <c r="Q1461" s="6">
        <f t="shared" si="96"/>
        <v>217.81284850000003</v>
      </c>
      <c r="R1461" s="7">
        <f t="shared" si="98"/>
        <v>95.837653340000017</v>
      </c>
      <c r="S1461" s="5">
        <v>0</v>
      </c>
      <c r="T1461" s="29">
        <f t="shared" si="97"/>
        <v>121.97519516000001</v>
      </c>
    </row>
    <row r="1462" spans="1:20" x14ac:dyDescent="0.3">
      <c r="A1462" s="28" t="s">
        <v>583</v>
      </c>
      <c r="B1462" s="4" t="s">
        <v>16</v>
      </c>
      <c r="C1462" s="4" t="s">
        <v>17</v>
      </c>
      <c r="D1462" s="4" t="s">
        <v>364</v>
      </c>
      <c r="E1462" s="4" t="s">
        <v>206</v>
      </c>
      <c r="F1462" s="22" t="s">
        <v>2467</v>
      </c>
      <c r="G1462" s="4" t="s">
        <v>505</v>
      </c>
      <c r="H1462" s="4" t="s">
        <v>54</v>
      </c>
      <c r="I1462" s="4" t="s">
        <v>16</v>
      </c>
      <c r="J1462" s="4" t="s">
        <v>17</v>
      </c>
      <c r="K1462" s="4" t="s">
        <v>364</v>
      </c>
      <c r="L1462" s="4" t="s">
        <v>206</v>
      </c>
      <c r="M1462" s="4" t="s">
        <v>3030</v>
      </c>
      <c r="N1462" s="4" t="s">
        <v>3030</v>
      </c>
      <c r="O1462" s="4">
        <v>10</v>
      </c>
      <c r="P1462" s="5">
        <v>136</v>
      </c>
      <c r="Q1462" s="6">
        <f t="shared" si="96"/>
        <v>72.250115600000001</v>
      </c>
      <c r="R1462" s="7">
        <f t="shared" si="98"/>
        <v>31.790050864000001</v>
      </c>
      <c r="S1462" s="5">
        <v>0</v>
      </c>
      <c r="T1462" s="29">
        <f t="shared" si="97"/>
        <v>40.460064736</v>
      </c>
    </row>
    <row r="1463" spans="1:20" x14ac:dyDescent="0.3">
      <c r="A1463" s="28" t="s">
        <v>583</v>
      </c>
      <c r="B1463" s="4" t="s">
        <v>16</v>
      </c>
      <c r="C1463" s="4" t="s">
        <v>17</v>
      </c>
      <c r="D1463" s="4" t="s">
        <v>364</v>
      </c>
      <c r="E1463" s="4" t="s">
        <v>206</v>
      </c>
      <c r="F1463" s="22" t="s">
        <v>2790</v>
      </c>
      <c r="G1463" s="4" t="s">
        <v>487</v>
      </c>
      <c r="H1463" s="4" t="s">
        <v>28</v>
      </c>
      <c r="I1463" s="4" t="s">
        <v>38</v>
      </c>
      <c r="J1463" s="4" t="s">
        <v>39</v>
      </c>
      <c r="K1463" s="4" t="s">
        <v>364</v>
      </c>
      <c r="L1463" s="4" t="s">
        <v>206</v>
      </c>
      <c r="M1463" s="4" t="s">
        <v>3030</v>
      </c>
      <c r="N1463" s="4" t="s">
        <v>3030</v>
      </c>
      <c r="O1463" s="4">
        <v>20</v>
      </c>
      <c r="P1463" s="5">
        <v>274</v>
      </c>
      <c r="Q1463" s="6">
        <f t="shared" si="96"/>
        <v>145.56273290000001</v>
      </c>
      <c r="R1463" s="7">
        <f t="shared" si="98"/>
        <v>64.047602476000009</v>
      </c>
      <c r="S1463" s="5">
        <v>0</v>
      </c>
      <c r="T1463" s="29">
        <f t="shared" si="97"/>
        <v>81.515130424000006</v>
      </c>
    </row>
    <row r="1464" spans="1:20" x14ac:dyDescent="0.3">
      <c r="A1464" s="28" t="s">
        <v>1754</v>
      </c>
      <c r="B1464" s="4" t="s">
        <v>98</v>
      </c>
      <c r="C1464" s="4" t="s">
        <v>96</v>
      </c>
      <c r="D1464" s="4" t="s">
        <v>1316</v>
      </c>
      <c r="E1464" s="4" t="s">
        <v>150</v>
      </c>
      <c r="F1464" s="22" t="s">
        <v>2657</v>
      </c>
      <c r="G1464" s="4" t="s">
        <v>1753</v>
      </c>
      <c r="H1464" s="4" t="s">
        <v>10</v>
      </c>
      <c r="I1464" s="4" t="s">
        <v>98</v>
      </c>
      <c r="J1464" s="4" t="s">
        <v>96</v>
      </c>
      <c r="K1464" s="4" t="s">
        <v>1316</v>
      </c>
      <c r="L1464" s="4" t="s">
        <v>150</v>
      </c>
      <c r="M1464" s="4" t="s">
        <v>3030</v>
      </c>
      <c r="N1464" s="4" t="s">
        <v>3030</v>
      </c>
      <c r="O1464" s="4">
        <v>100</v>
      </c>
      <c r="P1464" s="5">
        <v>8169</v>
      </c>
      <c r="Q1464" s="6">
        <f t="shared" si="96"/>
        <v>4339.7881936500007</v>
      </c>
      <c r="R1464" s="7">
        <f t="shared" si="98"/>
        <v>1909.5068052060003</v>
      </c>
      <c r="S1464" s="5">
        <v>0</v>
      </c>
      <c r="T1464" s="29">
        <f t="shared" si="97"/>
        <v>2430.2813884440002</v>
      </c>
    </row>
    <row r="1465" spans="1:20" x14ac:dyDescent="0.3">
      <c r="A1465" s="28" t="s">
        <v>1043</v>
      </c>
      <c r="B1465" s="4" t="s">
        <v>192</v>
      </c>
      <c r="C1465" s="4" t="s">
        <v>190</v>
      </c>
      <c r="D1465" s="4" t="s">
        <v>995</v>
      </c>
      <c r="E1465" s="4" t="s">
        <v>3037</v>
      </c>
      <c r="F1465" s="22" t="s">
        <v>2598</v>
      </c>
      <c r="G1465" s="4" t="s">
        <v>1045</v>
      </c>
      <c r="H1465" s="4" t="s">
        <v>54</v>
      </c>
      <c r="I1465" s="4" t="s">
        <v>192</v>
      </c>
      <c r="J1465" s="4" t="s">
        <v>190</v>
      </c>
      <c r="K1465" s="4" t="s">
        <v>995</v>
      </c>
      <c r="L1465" s="4" t="s">
        <v>3037</v>
      </c>
      <c r="M1465" s="4" t="s">
        <v>3030</v>
      </c>
      <c r="N1465" s="4" t="s">
        <v>3030</v>
      </c>
      <c r="O1465" s="4">
        <v>5</v>
      </c>
      <c r="P1465" s="5">
        <v>3256</v>
      </c>
      <c r="Q1465" s="6">
        <f t="shared" si="96"/>
        <v>1729.7527676000002</v>
      </c>
      <c r="R1465" s="7">
        <f t="shared" si="98"/>
        <v>761.09121774400012</v>
      </c>
      <c r="S1465" s="5">
        <v>0</v>
      </c>
      <c r="T1465" s="29">
        <f t="shared" si="97"/>
        <v>968.66154985600008</v>
      </c>
    </row>
    <row r="1466" spans="1:20" x14ac:dyDescent="0.3">
      <c r="A1466" s="28" t="s">
        <v>1043</v>
      </c>
      <c r="B1466" s="4" t="s">
        <v>192</v>
      </c>
      <c r="C1466" s="4" t="s">
        <v>190</v>
      </c>
      <c r="D1466" s="4" t="s">
        <v>995</v>
      </c>
      <c r="E1466" s="4" t="s">
        <v>3037</v>
      </c>
      <c r="F1466" s="22" t="s">
        <v>2598</v>
      </c>
      <c r="G1466" s="4" t="s">
        <v>1045</v>
      </c>
      <c r="H1466" s="4" t="s">
        <v>54</v>
      </c>
      <c r="I1466" s="4" t="s">
        <v>82</v>
      </c>
      <c r="J1466" s="4" t="s">
        <v>83</v>
      </c>
      <c r="K1466" s="4" t="s">
        <v>2071</v>
      </c>
      <c r="L1466" s="4" t="s">
        <v>3020</v>
      </c>
      <c r="M1466" s="4" t="s">
        <v>995</v>
      </c>
      <c r="N1466" s="4" t="s">
        <v>3027</v>
      </c>
      <c r="O1466" s="4">
        <v>5</v>
      </c>
      <c r="P1466" s="5">
        <v>3256</v>
      </c>
      <c r="Q1466" s="6">
        <f t="shared" si="96"/>
        <v>1729.7527676000002</v>
      </c>
      <c r="R1466" s="7">
        <v>0</v>
      </c>
      <c r="S1466" s="7">
        <f>Q1466-R1466</f>
        <v>1729.7527676000002</v>
      </c>
      <c r="T1466" s="29">
        <f t="shared" si="97"/>
        <v>0</v>
      </c>
    </row>
    <row r="1467" spans="1:20" x14ac:dyDescent="0.3">
      <c r="A1467" s="28" t="s">
        <v>1043</v>
      </c>
      <c r="B1467" s="4" t="s">
        <v>192</v>
      </c>
      <c r="C1467" s="4" t="s">
        <v>190</v>
      </c>
      <c r="D1467" s="4" t="s">
        <v>995</v>
      </c>
      <c r="E1467" s="4" t="s">
        <v>3037</v>
      </c>
      <c r="F1467" s="22" t="s">
        <v>2908</v>
      </c>
      <c r="G1467" s="4" t="s">
        <v>1046</v>
      </c>
      <c r="H1467" s="4" t="s">
        <v>54</v>
      </c>
      <c r="I1467" s="4" t="s">
        <v>192</v>
      </c>
      <c r="J1467" s="4" t="s">
        <v>190</v>
      </c>
      <c r="K1467" s="4" t="s">
        <v>995</v>
      </c>
      <c r="L1467" s="4" t="s">
        <v>3037</v>
      </c>
      <c r="M1467" s="4" t="s">
        <v>3030</v>
      </c>
      <c r="N1467" s="4" t="s">
        <v>3030</v>
      </c>
      <c r="O1467" s="4">
        <v>40</v>
      </c>
      <c r="P1467" s="5">
        <v>26046</v>
      </c>
      <c r="Q1467" s="6">
        <f t="shared" si="96"/>
        <v>13836.959639100001</v>
      </c>
      <c r="R1467" s="7">
        <f t="shared" ref="R1467:R1472" si="99">Q1467*0.44</f>
        <v>6088.2622412040009</v>
      </c>
      <c r="S1467" s="5">
        <v>0</v>
      </c>
      <c r="T1467" s="29">
        <f t="shared" si="97"/>
        <v>7748.6973978960004</v>
      </c>
    </row>
    <row r="1468" spans="1:20" x14ac:dyDescent="0.3">
      <c r="A1468" s="28" t="s">
        <v>1043</v>
      </c>
      <c r="B1468" s="4" t="s">
        <v>192</v>
      </c>
      <c r="C1468" s="4" t="s">
        <v>190</v>
      </c>
      <c r="D1468" s="4" t="s">
        <v>995</v>
      </c>
      <c r="E1468" s="4" t="s">
        <v>3037</v>
      </c>
      <c r="F1468" s="22" t="s">
        <v>2524</v>
      </c>
      <c r="G1468" s="4" t="s">
        <v>1042</v>
      </c>
      <c r="H1468" s="4" t="s">
        <v>10</v>
      </c>
      <c r="I1468" s="4" t="s">
        <v>192</v>
      </c>
      <c r="J1468" s="4" t="s">
        <v>190</v>
      </c>
      <c r="K1468" s="4" t="s">
        <v>995</v>
      </c>
      <c r="L1468" s="4" t="s">
        <v>3037</v>
      </c>
      <c r="M1468" s="4" t="s">
        <v>3030</v>
      </c>
      <c r="N1468" s="4" t="s">
        <v>3030</v>
      </c>
      <c r="O1468" s="4">
        <v>40</v>
      </c>
      <c r="P1468" s="5">
        <v>26046</v>
      </c>
      <c r="Q1468" s="6">
        <f t="shared" si="96"/>
        <v>13836.959639100001</v>
      </c>
      <c r="R1468" s="7">
        <f t="shared" si="99"/>
        <v>6088.2622412040009</v>
      </c>
      <c r="S1468" s="5">
        <v>0</v>
      </c>
      <c r="T1468" s="29">
        <f t="shared" si="97"/>
        <v>7748.6973978960004</v>
      </c>
    </row>
    <row r="1469" spans="1:20" x14ac:dyDescent="0.3">
      <c r="A1469" s="28" t="s">
        <v>1043</v>
      </c>
      <c r="B1469" s="4" t="s">
        <v>192</v>
      </c>
      <c r="C1469" s="4" t="s">
        <v>190</v>
      </c>
      <c r="D1469" s="4" t="s">
        <v>995</v>
      </c>
      <c r="E1469" s="4" t="s">
        <v>3037</v>
      </c>
      <c r="F1469" s="22" t="s">
        <v>2844</v>
      </c>
      <c r="G1469" s="4" t="s">
        <v>1044</v>
      </c>
      <c r="H1469" s="4" t="s">
        <v>54</v>
      </c>
      <c r="I1469" s="4" t="s">
        <v>192</v>
      </c>
      <c r="J1469" s="4" t="s">
        <v>190</v>
      </c>
      <c r="K1469" s="4" t="s">
        <v>995</v>
      </c>
      <c r="L1469" s="4" t="s">
        <v>3037</v>
      </c>
      <c r="M1469" s="4" t="s">
        <v>3030</v>
      </c>
      <c r="N1469" s="4" t="s">
        <v>3030</v>
      </c>
      <c r="O1469" s="4">
        <v>10</v>
      </c>
      <c r="P1469" s="5">
        <v>6509</v>
      </c>
      <c r="Q1469" s="6">
        <f t="shared" si="96"/>
        <v>3457.9117826500005</v>
      </c>
      <c r="R1469" s="7">
        <f t="shared" si="99"/>
        <v>1521.4811843660002</v>
      </c>
      <c r="S1469" s="5">
        <v>0</v>
      </c>
      <c r="T1469" s="29">
        <f t="shared" si="97"/>
        <v>1936.4305982840003</v>
      </c>
    </row>
    <row r="1470" spans="1:20" x14ac:dyDescent="0.3">
      <c r="A1470" s="28" t="s">
        <v>2347</v>
      </c>
      <c r="B1470" s="4" t="s">
        <v>1183</v>
      </c>
      <c r="C1470" s="4" t="s">
        <v>1181</v>
      </c>
      <c r="D1470" s="4" t="s">
        <v>1183</v>
      </c>
      <c r="E1470" s="4" t="s">
        <v>1181</v>
      </c>
      <c r="F1470" s="22" t="s">
        <v>2743</v>
      </c>
      <c r="G1470" s="4" t="s">
        <v>2346</v>
      </c>
      <c r="H1470" s="4" t="s">
        <v>10</v>
      </c>
      <c r="I1470" s="4" t="s">
        <v>1183</v>
      </c>
      <c r="J1470" s="4" t="s">
        <v>1181</v>
      </c>
      <c r="K1470" s="4" t="s">
        <v>1183</v>
      </c>
      <c r="L1470" s="4" t="s">
        <v>1181</v>
      </c>
      <c r="M1470" s="4" t="s">
        <v>3030</v>
      </c>
      <c r="N1470" s="4" t="s">
        <v>3030</v>
      </c>
      <c r="O1470" s="4">
        <v>100</v>
      </c>
      <c r="P1470" s="5">
        <v>35354</v>
      </c>
      <c r="Q1470" s="6">
        <f t="shared" si="96"/>
        <v>18781.842550900001</v>
      </c>
      <c r="R1470" s="7">
        <f t="shared" si="99"/>
        <v>8264.0107223960003</v>
      </c>
      <c r="S1470" s="5">
        <v>0</v>
      </c>
      <c r="T1470" s="29">
        <f t="shared" si="97"/>
        <v>10517.831828504</v>
      </c>
    </row>
    <row r="1471" spans="1:20" x14ac:dyDescent="0.3">
      <c r="A1471" s="28" t="s">
        <v>340</v>
      </c>
      <c r="B1471" s="4" t="s">
        <v>152</v>
      </c>
      <c r="C1471" s="4" t="s">
        <v>153</v>
      </c>
      <c r="D1471" s="4" t="s">
        <v>142</v>
      </c>
      <c r="E1471" s="4" t="s">
        <v>178</v>
      </c>
      <c r="F1471" s="22" t="s">
        <v>2700</v>
      </c>
      <c r="G1471" s="4" t="s">
        <v>300</v>
      </c>
      <c r="H1471" s="4" t="s">
        <v>10</v>
      </c>
      <c r="I1471" s="4" t="s">
        <v>152</v>
      </c>
      <c r="J1471" s="4" t="s">
        <v>153</v>
      </c>
      <c r="K1471" s="4" t="s">
        <v>142</v>
      </c>
      <c r="L1471" s="4" t="s">
        <v>178</v>
      </c>
      <c r="M1471" s="4" t="s">
        <v>3030</v>
      </c>
      <c r="N1471" s="4" t="s">
        <v>3030</v>
      </c>
      <c r="O1471" s="4">
        <v>100</v>
      </c>
      <c r="P1471" s="5">
        <v>0</v>
      </c>
      <c r="Q1471" s="6">
        <f t="shared" si="96"/>
        <v>0</v>
      </c>
      <c r="R1471" s="7">
        <f t="shared" si="99"/>
        <v>0</v>
      </c>
      <c r="S1471" s="5">
        <v>0</v>
      </c>
      <c r="T1471" s="29">
        <f t="shared" si="97"/>
        <v>0</v>
      </c>
    </row>
    <row r="1472" spans="1:20" x14ac:dyDescent="0.3">
      <c r="A1472" s="28" t="s">
        <v>1182</v>
      </c>
      <c r="B1472" s="4" t="s">
        <v>1183</v>
      </c>
      <c r="C1472" s="4" t="s">
        <v>1181</v>
      </c>
      <c r="D1472" s="4" t="s">
        <v>1183</v>
      </c>
      <c r="E1472" s="4" t="s">
        <v>1181</v>
      </c>
      <c r="F1472" s="22" t="s">
        <v>3001</v>
      </c>
      <c r="G1472" s="4" t="s">
        <v>1151</v>
      </c>
      <c r="H1472" s="4" t="s">
        <v>54</v>
      </c>
      <c r="I1472" s="4" t="s">
        <v>192</v>
      </c>
      <c r="J1472" s="4" t="s">
        <v>190</v>
      </c>
      <c r="K1472" s="4" t="s">
        <v>995</v>
      </c>
      <c r="L1472" s="4" t="s">
        <v>3037</v>
      </c>
      <c r="M1472" s="4" t="s">
        <v>3030</v>
      </c>
      <c r="N1472" s="4" t="s">
        <v>3030</v>
      </c>
      <c r="O1472" s="4">
        <v>7.5</v>
      </c>
      <c r="P1472" s="5">
        <v>3</v>
      </c>
      <c r="Q1472" s="6">
        <f t="shared" si="96"/>
        <v>1.59375255</v>
      </c>
      <c r="R1472" s="7">
        <f t="shared" si="99"/>
        <v>0.70125112200000006</v>
      </c>
      <c r="S1472" s="5">
        <v>0</v>
      </c>
      <c r="T1472" s="29">
        <f t="shared" si="97"/>
        <v>0.89250142799999999</v>
      </c>
    </row>
    <row r="1473" spans="1:20" x14ac:dyDescent="0.3">
      <c r="A1473" s="28" t="s">
        <v>1182</v>
      </c>
      <c r="B1473" s="4" t="s">
        <v>1183</v>
      </c>
      <c r="C1473" s="4" t="s">
        <v>1181</v>
      </c>
      <c r="D1473" s="4" t="s">
        <v>1183</v>
      </c>
      <c r="E1473" s="4" t="s">
        <v>1181</v>
      </c>
      <c r="F1473" s="22" t="s">
        <v>3001</v>
      </c>
      <c r="G1473" s="4" t="s">
        <v>1151</v>
      </c>
      <c r="H1473" s="4" t="s">
        <v>54</v>
      </c>
      <c r="I1473" s="4" t="s">
        <v>82</v>
      </c>
      <c r="J1473" s="4" t="s">
        <v>83</v>
      </c>
      <c r="K1473" s="4" t="s">
        <v>2071</v>
      </c>
      <c r="L1473" s="4" t="s">
        <v>3020</v>
      </c>
      <c r="M1473" s="4" t="s">
        <v>995</v>
      </c>
      <c r="N1473" s="4" t="s">
        <v>3027</v>
      </c>
      <c r="O1473" s="4">
        <v>17.5</v>
      </c>
      <c r="P1473" s="5">
        <v>6</v>
      </c>
      <c r="Q1473" s="6">
        <f t="shared" si="96"/>
        <v>3.1875051000000001</v>
      </c>
      <c r="R1473" s="7">
        <v>0</v>
      </c>
      <c r="S1473" s="7">
        <f>Q1473-R1473</f>
        <v>3.1875051000000001</v>
      </c>
      <c r="T1473" s="29">
        <f t="shared" si="97"/>
        <v>0</v>
      </c>
    </row>
    <row r="1474" spans="1:20" x14ac:dyDescent="0.3">
      <c r="A1474" s="28" t="s">
        <v>1182</v>
      </c>
      <c r="B1474" s="4" t="s">
        <v>1183</v>
      </c>
      <c r="C1474" s="4" t="s">
        <v>1181</v>
      </c>
      <c r="D1474" s="4" t="s">
        <v>1183</v>
      </c>
      <c r="E1474" s="4" t="s">
        <v>1181</v>
      </c>
      <c r="F1474" s="22" t="s">
        <v>2892</v>
      </c>
      <c r="G1474" s="4" t="s">
        <v>1180</v>
      </c>
      <c r="H1474" s="4" t="s">
        <v>10</v>
      </c>
      <c r="I1474" s="4" t="s">
        <v>1183</v>
      </c>
      <c r="J1474" s="4" t="s">
        <v>1181</v>
      </c>
      <c r="K1474" s="4" t="s">
        <v>1183</v>
      </c>
      <c r="L1474" s="4" t="s">
        <v>1181</v>
      </c>
      <c r="M1474" s="4" t="s">
        <v>3030</v>
      </c>
      <c r="N1474" s="4" t="s">
        <v>3030</v>
      </c>
      <c r="O1474" s="4">
        <v>75</v>
      </c>
      <c r="P1474" s="5">
        <v>26</v>
      </c>
      <c r="Q1474" s="6">
        <f t="shared" si="96"/>
        <v>13.812522100000001</v>
      </c>
      <c r="R1474" s="7">
        <f>Q1474*0.44</f>
        <v>6.0775097240000004</v>
      </c>
      <c r="S1474" s="5">
        <v>0</v>
      </c>
      <c r="T1474" s="29">
        <f t="shared" si="97"/>
        <v>7.7350123760000002</v>
      </c>
    </row>
    <row r="1475" spans="1:20" x14ac:dyDescent="0.3">
      <c r="A1475" s="28" t="s">
        <v>1222</v>
      </c>
      <c r="B1475" s="4" t="s">
        <v>1223</v>
      </c>
      <c r="C1475" s="4" t="s">
        <v>1221</v>
      </c>
      <c r="D1475" s="4" t="s">
        <v>2353</v>
      </c>
      <c r="E1475" s="4" t="s">
        <v>2354</v>
      </c>
      <c r="F1475" s="22" t="s">
        <v>2669</v>
      </c>
      <c r="G1475" s="4" t="s">
        <v>1220</v>
      </c>
      <c r="H1475" s="4" t="s">
        <v>10</v>
      </c>
      <c r="I1475" s="4" t="s">
        <v>1223</v>
      </c>
      <c r="J1475" s="4" t="s">
        <v>1221</v>
      </c>
      <c r="K1475" s="4" t="s">
        <v>2353</v>
      </c>
      <c r="L1475" s="4" t="s">
        <v>2354</v>
      </c>
      <c r="M1475" s="4" t="s">
        <v>3030</v>
      </c>
      <c r="N1475" s="4" t="s">
        <v>3030</v>
      </c>
      <c r="O1475" s="4">
        <v>90</v>
      </c>
      <c r="P1475" s="5">
        <v>4999</v>
      </c>
      <c r="Q1475" s="6">
        <f t="shared" si="96"/>
        <v>2655.7229991500003</v>
      </c>
      <c r="R1475" s="7">
        <f>Q1475*0.44</f>
        <v>1168.518119626</v>
      </c>
      <c r="S1475" s="5">
        <v>0</v>
      </c>
      <c r="T1475" s="29">
        <f t="shared" si="97"/>
        <v>1487.2048795240003</v>
      </c>
    </row>
    <row r="1476" spans="1:20" x14ac:dyDescent="0.3">
      <c r="A1476" s="28" t="s">
        <v>1222</v>
      </c>
      <c r="B1476" s="4" t="s">
        <v>1223</v>
      </c>
      <c r="C1476" s="4" t="s">
        <v>1221</v>
      </c>
      <c r="D1476" s="4" t="s">
        <v>2353</v>
      </c>
      <c r="E1476" s="4" t="s">
        <v>2354</v>
      </c>
      <c r="F1476" s="22" t="s">
        <v>2459</v>
      </c>
      <c r="G1476" s="4" t="s">
        <v>1224</v>
      </c>
      <c r="H1476" s="4" t="s">
        <v>54</v>
      </c>
      <c r="I1476" s="4" t="s">
        <v>1069</v>
      </c>
      <c r="J1476" s="4" t="s">
        <v>1070</v>
      </c>
      <c r="K1476" s="4" t="s">
        <v>995</v>
      </c>
      <c r="L1476" s="4" t="s">
        <v>3037</v>
      </c>
      <c r="M1476" s="4" t="s">
        <v>3030</v>
      </c>
      <c r="N1476" s="4" t="s">
        <v>3030</v>
      </c>
      <c r="O1476" s="4">
        <v>10</v>
      </c>
      <c r="P1476" s="5">
        <v>555</v>
      </c>
      <c r="Q1476" s="6">
        <f t="shared" ref="Q1476:Q1539" si="100">P1476*$Q$2</f>
        <v>294.84422175000003</v>
      </c>
      <c r="R1476" s="7">
        <f>Q1476*0.44</f>
        <v>129.73145757</v>
      </c>
      <c r="S1476" s="5">
        <v>0</v>
      </c>
      <c r="T1476" s="29">
        <f t="shared" ref="T1476:T1539" si="101">Q1476-R1476-S1476</f>
        <v>165.11276418000003</v>
      </c>
    </row>
    <row r="1477" spans="1:20" x14ac:dyDescent="0.3">
      <c r="A1477" s="28" t="s">
        <v>1160</v>
      </c>
      <c r="B1477" s="4" t="s">
        <v>192</v>
      </c>
      <c r="C1477" s="4" t="s">
        <v>190</v>
      </c>
      <c r="D1477" s="4" t="s">
        <v>995</v>
      </c>
      <c r="E1477" s="4" t="s">
        <v>3037</v>
      </c>
      <c r="F1477" s="22" t="s">
        <v>2824</v>
      </c>
      <c r="G1477" s="4" t="s">
        <v>189</v>
      </c>
      <c r="H1477" s="4" t="s">
        <v>10</v>
      </c>
      <c r="I1477" s="4" t="s">
        <v>192</v>
      </c>
      <c r="J1477" s="4" t="s">
        <v>190</v>
      </c>
      <c r="K1477" s="4" t="s">
        <v>995</v>
      </c>
      <c r="L1477" s="4" t="s">
        <v>3037</v>
      </c>
      <c r="M1477" s="4" t="s">
        <v>3030</v>
      </c>
      <c r="N1477" s="4" t="s">
        <v>3030</v>
      </c>
      <c r="O1477" s="4">
        <v>50</v>
      </c>
      <c r="P1477" s="5">
        <v>4183</v>
      </c>
      <c r="Q1477" s="6">
        <f t="shared" si="100"/>
        <v>2222.2223055500003</v>
      </c>
      <c r="R1477" s="7">
        <f>Q1477*0.44</f>
        <v>977.77781444200014</v>
      </c>
      <c r="S1477" s="5">
        <v>0</v>
      </c>
      <c r="T1477" s="29">
        <f t="shared" si="101"/>
        <v>1244.4444911080002</v>
      </c>
    </row>
    <row r="1478" spans="1:20" x14ac:dyDescent="0.3">
      <c r="A1478" s="28" t="s">
        <v>1160</v>
      </c>
      <c r="B1478" s="4" t="s">
        <v>192</v>
      </c>
      <c r="C1478" s="4" t="s">
        <v>190</v>
      </c>
      <c r="D1478" s="4" t="s">
        <v>995</v>
      </c>
      <c r="E1478" s="4" t="s">
        <v>3037</v>
      </c>
      <c r="F1478" s="22" t="s">
        <v>2824</v>
      </c>
      <c r="G1478" s="4" t="s">
        <v>189</v>
      </c>
      <c r="H1478" s="4" t="s">
        <v>10</v>
      </c>
      <c r="I1478" s="4" t="s">
        <v>82</v>
      </c>
      <c r="J1478" s="4" t="s">
        <v>83</v>
      </c>
      <c r="K1478" s="4" t="s">
        <v>2071</v>
      </c>
      <c r="L1478" s="4" t="s">
        <v>3020</v>
      </c>
      <c r="M1478" s="4" t="s">
        <v>995</v>
      </c>
      <c r="N1478" s="4" t="s">
        <v>3027</v>
      </c>
      <c r="O1478" s="4">
        <v>50</v>
      </c>
      <c r="P1478" s="5">
        <v>4183</v>
      </c>
      <c r="Q1478" s="6">
        <f t="shared" si="100"/>
        <v>2222.2223055500003</v>
      </c>
      <c r="R1478" s="7">
        <v>0</v>
      </c>
      <c r="S1478" s="7">
        <f>Q1478-R1478</f>
        <v>2222.2223055500003</v>
      </c>
      <c r="T1478" s="29">
        <f t="shared" si="101"/>
        <v>0</v>
      </c>
    </row>
    <row r="1479" spans="1:20" x14ac:dyDescent="0.3">
      <c r="A1479" s="28" t="s">
        <v>677</v>
      </c>
      <c r="B1479" s="4" t="s">
        <v>378</v>
      </c>
      <c r="C1479" s="4" t="s">
        <v>376</v>
      </c>
      <c r="D1479" s="4" t="s">
        <v>364</v>
      </c>
      <c r="E1479" s="4" t="s">
        <v>206</v>
      </c>
      <c r="F1479" s="22" t="s">
        <v>2517</v>
      </c>
      <c r="G1479" s="4" t="s">
        <v>608</v>
      </c>
      <c r="H1479" s="4" t="s">
        <v>10</v>
      </c>
      <c r="I1479" s="4" t="s">
        <v>378</v>
      </c>
      <c r="J1479" s="4" t="s">
        <v>376</v>
      </c>
      <c r="K1479" s="4" t="s">
        <v>364</v>
      </c>
      <c r="L1479" s="4" t="s">
        <v>206</v>
      </c>
      <c r="M1479" s="4" t="s">
        <v>3030</v>
      </c>
      <c r="N1479" s="4" t="s">
        <v>3030</v>
      </c>
      <c r="O1479" s="4">
        <v>100</v>
      </c>
      <c r="P1479" s="5">
        <v>51228</v>
      </c>
      <c r="Q1479" s="6">
        <f t="shared" si="100"/>
        <v>27214.918543800002</v>
      </c>
      <c r="R1479" s="7">
        <f t="shared" ref="R1479:R1484" si="102">Q1479*0.44</f>
        <v>11974.564159272</v>
      </c>
      <c r="S1479" s="5">
        <v>0</v>
      </c>
      <c r="T1479" s="29">
        <f t="shared" si="101"/>
        <v>15240.354384528002</v>
      </c>
    </row>
    <row r="1480" spans="1:20" x14ac:dyDescent="0.3">
      <c r="A1480" s="28" t="s">
        <v>596</v>
      </c>
      <c r="B1480" s="4" t="s">
        <v>38</v>
      </c>
      <c r="C1480" s="4" t="s">
        <v>39</v>
      </c>
      <c r="D1480" s="4" t="s">
        <v>364</v>
      </c>
      <c r="E1480" s="4" t="s">
        <v>206</v>
      </c>
      <c r="F1480" s="22" t="s">
        <v>2393</v>
      </c>
      <c r="G1480" s="4" t="s">
        <v>568</v>
      </c>
      <c r="H1480" s="4" t="s">
        <v>10</v>
      </c>
      <c r="I1480" s="4" t="s">
        <v>38</v>
      </c>
      <c r="J1480" s="4" t="s">
        <v>39</v>
      </c>
      <c r="K1480" s="4" t="s">
        <v>364</v>
      </c>
      <c r="L1480" s="4" t="s">
        <v>206</v>
      </c>
      <c r="M1480" s="4" t="s">
        <v>3030</v>
      </c>
      <c r="N1480" s="4" t="s">
        <v>3030</v>
      </c>
      <c r="O1480" s="4">
        <v>100</v>
      </c>
      <c r="P1480" s="5">
        <v>12886</v>
      </c>
      <c r="Q1480" s="6">
        <f t="shared" si="100"/>
        <v>6845.6984531000007</v>
      </c>
      <c r="R1480" s="7">
        <f t="shared" si="102"/>
        <v>3012.1073193640004</v>
      </c>
      <c r="S1480" s="5">
        <v>0</v>
      </c>
      <c r="T1480" s="29">
        <f t="shared" si="101"/>
        <v>3833.5911337360003</v>
      </c>
    </row>
    <row r="1481" spans="1:20" x14ac:dyDescent="0.3">
      <c r="A1481" s="28" t="s">
        <v>524</v>
      </c>
      <c r="B1481" s="4" t="s">
        <v>32</v>
      </c>
      <c r="C1481" s="4" t="s">
        <v>30</v>
      </c>
      <c r="D1481" s="4" t="s">
        <v>364</v>
      </c>
      <c r="E1481" s="4" t="s">
        <v>206</v>
      </c>
      <c r="F1481" s="22" t="s">
        <v>2786</v>
      </c>
      <c r="G1481" s="4" t="s">
        <v>523</v>
      </c>
      <c r="H1481" s="4" t="s">
        <v>10</v>
      </c>
      <c r="I1481" s="4" t="s">
        <v>32</v>
      </c>
      <c r="J1481" s="4" t="s">
        <v>30</v>
      </c>
      <c r="K1481" s="4" t="s">
        <v>364</v>
      </c>
      <c r="L1481" s="4" t="s">
        <v>206</v>
      </c>
      <c r="M1481" s="4" t="s">
        <v>3030</v>
      </c>
      <c r="N1481" s="4" t="s">
        <v>3030</v>
      </c>
      <c r="O1481" s="4">
        <v>100</v>
      </c>
      <c r="P1481" s="5">
        <v>29119</v>
      </c>
      <c r="Q1481" s="6">
        <f t="shared" si="100"/>
        <v>15469.493501150002</v>
      </c>
      <c r="R1481" s="7">
        <f t="shared" si="102"/>
        <v>6806.5771405060013</v>
      </c>
      <c r="S1481" s="5">
        <v>0</v>
      </c>
      <c r="T1481" s="29">
        <f t="shared" si="101"/>
        <v>8662.9163606440015</v>
      </c>
    </row>
    <row r="1482" spans="1:20" x14ac:dyDescent="0.3">
      <c r="A1482" s="28" t="s">
        <v>72</v>
      </c>
      <c r="B1482" s="4" t="s">
        <v>9</v>
      </c>
      <c r="C1482" s="4" t="s">
        <v>7</v>
      </c>
      <c r="D1482" s="4" t="s">
        <v>11</v>
      </c>
      <c r="E1482" s="4" t="s">
        <v>3033</v>
      </c>
      <c r="F1482" s="22" t="s">
        <v>2761</v>
      </c>
      <c r="G1482" s="4" t="s">
        <v>49</v>
      </c>
      <c r="H1482" s="4" t="s">
        <v>10</v>
      </c>
      <c r="I1482" s="4" t="s">
        <v>9</v>
      </c>
      <c r="J1482" s="4" t="s">
        <v>7</v>
      </c>
      <c r="K1482" s="4" t="s">
        <v>11</v>
      </c>
      <c r="L1482" s="4" t="s">
        <v>3033</v>
      </c>
      <c r="M1482" s="4" t="s">
        <v>3030</v>
      </c>
      <c r="N1482" s="4" t="s">
        <v>3030</v>
      </c>
      <c r="O1482" s="4">
        <v>100</v>
      </c>
      <c r="P1482" s="5">
        <v>0</v>
      </c>
      <c r="Q1482" s="6">
        <f t="shared" si="100"/>
        <v>0</v>
      </c>
      <c r="R1482" s="7">
        <f t="shared" si="102"/>
        <v>0</v>
      </c>
      <c r="S1482" s="5">
        <v>0</v>
      </c>
      <c r="T1482" s="29">
        <f t="shared" si="101"/>
        <v>0</v>
      </c>
    </row>
    <row r="1483" spans="1:20" x14ac:dyDescent="0.3">
      <c r="A1483" s="28" t="s">
        <v>890</v>
      </c>
      <c r="B1483" s="4" t="s">
        <v>16</v>
      </c>
      <c r="C1483" s="4" t="s">
        <v>17</v>
      </c>
      <c r="D1483" s="4" t="s">
        <v>364</v>
      </c>
      <c r="E1483" s="4" t="s">
        <v>206</v>
      </c>
      <c r="F1483" s="22" t="s">
        <v>2684</v>
      </c>
      <c r="G1483" s="4" t="s">
        <v>889</v>
      </c>
      <c r="H1483" s="4" t="s">
        <v>10</v>
      </c>
      <c r="I1483" s="4" t="s">
        <v>16</v>
      </c>
      <c r="J1483" s="4" t="s">
        <v>17</v>
      </c>
      <c r="K1483" s="4" t="s">
        <v>364</v>
      </c>
      <c r="L1483" s="4" t="s">
        <v>206</v>
      </c>
      <c r="M1483" s="4" t="s">
        <v>3030</v>
      </c>
      <c r="N1483" s="4" t="s">
        <v>3030</v>
      </c>
      <c r="O1483" s="4">
        <v>100</v>
      </c>
      <c r="P1483" s="5">
        <v>6</v>
      </c>
      <c r="Q1483" s="6">
        <f t="shared" si="100"/>
        <v>3.1875051000000001</v>
      </c>
      <c r="R1483" s="7">
        <f t="shared" si="102"/>
        <v>1.4025022440000001</v>
      </c>
      <c r="S1483" s="5">
        <v>0</v>
      </c>
      <c r="T1483" s="29">
        <f t="shared" si="101"/>
        <v>1.785002856</v>
      </c>
    </row>
    <row r="1484" spans="1:20" x14ac:dyDescent="0.3">
      <c r="A1484" s="28" t="s">
        <v>892</v>
      </c>
      <c r="B1484" s="4" t="s">
        <v>64</v>
      </c>
      <c r="C1484" s="4" t="s">
        <v>65</v>
      </c>
      <c r="D1484" s="4" t="s">
        <v>364</v>
      </c>
      <c r="E1484" s="4" t="s">
        <v>206</v>
      </c>
      <c r="F1484" s="22" t="s">
        <v>2781</v>
      </c>
      <c r="G1484" s="4" t="s">
        <v>734</v>
      </c>
      <c r="H1484" s="4" t="s">
        <v>10</v>
      </c>
      <c r="I1484" s="4" t="s">
        <v>64</v>
      </c>
      <c r="J1484" s="4" t="s">
        <v>65</v>
      </c>
      <c r="K1484" s="4" t="s">
        <v>364</v>
      </c>
      <c r="L1484" s="4" t="s">
        <v>206</v>
      </c>
      <c r="M1484" s="4" t="s">
        <v>3030</v>
      </c>
      <c r="N1484" s="4" t="s">
        <v>3030</v>
      </c>
      <c r="O1484" s="4">
        <v>100</v>
      </c>
      <c r="P1484" s="5">
        <v>33780</v>
      </c>
      <c r="Q1484" s="6">
        <f t="shared" si="100"/>
        <v>17945.653713000003</v>
      </c>
      <c r="R1484" s="7">
        <f t="shared" si="102"/>
        <v>7896.0876337200016</v>
      </c>
      <c r="S1484" s="5">
        <v>0</v>
      </c>
      <c r="T1484" s="29">
        <f t="shared" si="101"/>
        <v>10049.566079280001</v>
      </c>
    </row>
    <row r="1485" spans="1:20" x14ac:dyDescent="0.3">
      <c r="A1485" s="28" t="s">
        <v>289</v>
      </c>
      <c r="B1485" s="4" t="s">
        <v>165</v>
      </c>
      <c r="C1485" s="4" t="s">
        <v>163</v>
      </c>
      <c r="D1485" s="4" t="s">
        <v>142</v>
      </c>
      <c r="E1485" s="4" t="s">
        <v>178</v>
      </c>
      <c r="F1485" s="22" t="s">
        <v>2925</v>
      </c>
      <c r="G1485" s="4" t="s">
        <v>162</v>
      </c>
      <c r="H1485" s="4" t="s">
        <v>10</v>
      </c>
      <c r="I1485" s="4" t="s">
        <v>240</v>
      </c>
      <c r="J1485" s="4" t="s">
        <v>241</v>
      </c>
      <c r="K1485" s="4" t="s">
        <v>2071</v>
      </c>
      <c r="L1485" s="4" t="s">
        <v>3020</v>
      </c>
      <c r="M1485" s="4" t="s">
        <v>142</v>
      </c>
      <c r="N1485" s="4" t="s">
        <v>178</v>
      </c>
      <c r="O1485" s="4">
        <v>27.5</v>
      </c>
      <c r="P1485" s="5">
        <v>3591</v>
      </c>
      <c r="Q1485" s="6">
        <f t="shared" si="100"/>
        <v>1907.7218023500002</v>
      </c>
      <c r="R1485" s="7">
        <v>0</v>
      </c>
      <c r="S1485" s="7">
        <f>Q1485-R1485</f>
        <v>1907.7218023500002</v>
      </c>
      <c r="T1485" s="29">
        <f t="shared" si="101"/>
        <v>0</v>
      </c>
    </row>
    <row r="1486" spans="1:20" x14ac:dyDescent="0.3">
      <c r="A1486" s="28" t="s">
        <v>289</v>
      </c>
      <c r="B1486" s="4" t="s">
        <v>165</v>
      </c>
      <c r="C1486" s="4" t="s">
        <v>163</v>
      </c>
      <c r="D1486" s="4" t="s">
        <v>142</v>
      </c>
      <c r="E1486" s="4" t="s">
        <v>178</v>
      </c>
      <c r="F1486" s="22" t="s">
        <v>2925</v>
      </c>
      <c r="G1486" s="4" t="s">
        <v>162</v>
      </c>
      <c r="H1486" s="4" t="s">
        <v>10</v>
      </c>
      <c r="I1486" s="4" t="s">
        <v>165</v>
      </c>
      <c r="J1486" s="4" t="s">
        <v>163</v>
      </c>
      <c r="K1486" s="4" t="s">
        <v>142</v>
      </c>
      <c r="L1486" s="4" t="s">
        <v>178</v>
      </c>
      <c r="M1486" s="4" t="s">
        <v>3030</v>
      </c>
      <c r="N1486" s="4" t="s">
        <v>3030</v>
      </c>
      <c r="O1486" s="4">
        <v>60</v>
      </c>
      <c r="P1486" s="5">
        <v>7834</v>
      </c>
      <c r="Q1486" s="6">
        <f t="shared" si="100"/>
        <v>4161.8191589000007</v>
      </c>
      <c r="R1486" s="7">
        <f>Q1486*0.44</f>
        <v>1831.2004299160003</v>
      </c>
      <c r="S1486" s="5">
        <v>0</v>
      </c>
      <c r="T1486" s="29">
        <f t="shared" si="101"/>
        <v>2330.6187289840004</v>
      </c>
    </row>
    <row r="1487" spans="1:20" x14ac:dyDescent="0.3">
      <c r="A1487" s="28" t="s">
        <v>289</v>
      </c>
      <c r="B1487" s="4" t="s">
        <v>165</v>
      </c>
      <c r="C1487" s="4" t="s">
        <v>163</v>
      </c>
      <c r="D1487" s="4" t="s">
        <v>142</v>
      </c>
      <c r="E1487" s="4" t="s">
        <v>178</v>
      </c>
      <c r="F1487" s="22" t="s">
        <v>2503</v>
      </c>
      <c r="G1487" s="4" t="s">
        <v>166</v>
      </c>
      <c r="H1487" s="4" t="s">
        <v>54</v>
      </c>
      <c r="I1487" s="4" t="s">
        <v>240</v>
      </c>
      <c r="J1487" s="4" t="s">
        <v>241</v>
      </c>
      <c r="K1487" s="4" t="s">
        <v>2071</v>
      </c>
      <c r="L1487" s="4" t="s">
        <v>3020</v>
      </c>
      <c r="M1487" s="4" t="s">
        <v>142</v>
      </c>
      <c r="N1487" s="4" t="s">
        <v>178</v>
      </c>
      <c r="O1487" s="4">
        <v>2.5</v>
      </c>
      <c r="P1487" s="5">
        <v>325</v>
      </c>
      <c r="Q1487" s="6">
        <f t="shared" si="100"/>
        <v>172.65652625000001</v>
      </c>
      <c r="R1487" s="7">
        <v>0</v>
      </c>
      <c r="S1487" s="7">
        <f>Q1487-R1487</f>
        <v>172.65652625000001</v>
      </c>
      <c r="T1487" s="29">
        <f t="shared" si="101"/>
        <v>0</v>
      </c>
    </row>
    <row r="1488" spans="1:20" x14ac:dyDescent="0.3">
      <c r="A1488" s="28" t="s">
        <v>289</v>
      </c>
      <c r="B1488" s="4" t="s">
        <v>165</v>
      </c>
      <c r="C1488" s="4" t="s">
        <v>163</v>
      </c>
      <c r="D1488" s="4" t="s">
        <v>142</v>
      </c>
      <c r="E1488" s="4" t="s">
        <v>178</v>
      </c>
      <c r="F1488" s="22" t="s">
        <v>2503</v>
      </c>
      <c r="G1488" s="4" t="s">
        <v>166</v>
      </c>
      <c r="H1488" s="4" t="s">
        <v>54</v>
      </c>
      <c r="I1488" s="4" t="s">
        <v>165</v>
      </c>
      <c r="J1488" s="4" t="s">
        <v>163</v>
      </c>
      <c r="K1488" s="4" t="s">
        <v>142</v>
      </c>
      <c r="L1488" s="4" t="s">
        <v>178</v>
      </c>
      <c r="M1488" s="4" t="s">
        <v>3030</v>
      </c>
      <c r="N1488" s="4" t="s">
        <v>3030</v>
      </c>
      <c r="O1488" s="4">
        <v>2.5</v>
      </c>
      <c r="P1488" s="5">
        <v>325</v>
      </c>
      <c r="Q1488" s="6">
        <f t="shared" si="100"/>
        <v>172.65652625000001</v>
      </c>
      <c r="R1488" s="7">
        <f>Q1488*0.44</f>
        <v>75.968871550000003</v>
      </c>
      <c r="S1488" s="5">
        <v>0</v>
      </c>
      <c r="T1488" s="29">
        <f t="shared" si="101"/>
        <v>96.68765470000001</v>
      </c>
    </row>
    <row r="1489" spans="1:20" x14ac:dyDescent="0.3">
      <c r="A1489" s="28" t="s">
        <v>289</v>
      </c>
      <c r="B1489" s="4" t="s">
        <v>165</v>
      </c>
      <c r="C1489" s="4" t="s">
        <v>163</v>
      </c>
      <c r="D1489" s="4" t="s">
        <v>142</v>
      </c>
      <c r="E1489" s="4" t="s">
        <v>178</v>
      </c>
      <c r="F1489" s="22" t="s">
        <v>2445</v>
      </c>
      <c r="G1489" s="4" t="s">
        <v>167</v>
      </c>
      <c r="H1489" s="4" t="s">
        <v>54</v>
      </c>
      <c r="I1489" s="4" t="s">
        <v>240</v>
      </c>
      <c r="J1489" s="4" t="s">
        <v>241</v>
      </c>
      <c r="K1489" s="4" t="s">
        <v>2071</v>
      </c>
      <c r="L1489" s="4" t="s">
        <v>3020</v>
      </c>
      <c r="M1489" s="4" t="s">
        <v>142</v>
      </c>
      <c r="N1489" s="4" t="s">
        <v>178</v>
      </c>
      <c r="O1489" s="4">
        <v>2.5</v>
      </c>
      <c r="P1489" s="5">
        <v>325</v>
      </c>
      <c r="Q1489" s="6">
        <f t="shared" si="100"/>
        <v>172.65652625000001</v>
      </c>
      <c r="R1489" s="7">
        <v>0</v>
      </c>
      <c r="S1489" s="7">
        <f>Q1489-R1489</f>
        <v>172.65652625000001</v>
      </c>
      <c r="T1489" s="29">
        <f t="shared" si="101"/>
        <v>0</v>
      </c>
    </row>
    <row r="1490" spans="1:20" x14ac:dyDescent="0.3">
      <c r="A1490" s="28" t="s">
        <v>289</v>
      </c>
      <c r="B1490" s="4" t="s">
        <v>165</v>
      </c>
      <c r="C1490" s="4" t="s">
        <v>163</v>
      </c>
      <c r="D1490" s="4" t="s">
        <v>142</v>
      </c>
      <c r="E1490" s="4" t="s">
        <v>178</v>
      </c>
      <c r="F1490" s="22" t="s">
        <v>2445</v>
      </c>
      <c r="G1490" s="4" t="s">
        <v>167</v>
      </c>
      <c r="H1490" s="4" t="s">
        <v>54</v>
      </c>
      <c r="I1490" s="4" t="s">
        <v>165</v>
      </c>
      <c r="J1490" s="4" t="s">
        <v>163</v>
      </c>
      <c r="K1490" s="4" t="s">
        <v>142</v>
      </c>
      <c r="L1490" s="4" t="s">
        <v>178</v>
      </c>
      <c r="M1490" s="4" t="s">
        <v>3030</v>
      </c>
      <c r="N1490" s="4" t="s">
        <v>3030</v>
      </c>
      <c r="O1490" s="4">
        <v>2.5</v>
      </c>
      <c r="P1490" s="5">
        <v>325</v>
      </c>
      <c r="Q1490" s="6">
        <f t="shared" si="100"/>
        <v>172.65652625000001</v>
      </c>
      <c r="R1490" s="7">
        <f>Q1490*0.44</f>
        <v>75.968871550000003</v>
      </c>
      <c r="S1490" s="5">
        <v>0</v>
      </c>
      <c r="T1490" s="29">
        <f t="shared" si="101"/>
        <v>96.68765470000001</v>
      </c>
    </row>
    <row r="1491" spans="1:20" x14ac:dyDescent="0.3">
      <c r="A1491" s="28" t="s">
        <v>289</v>
      </c>
      <c r="B1491" s="4" t="s">
        <v>165</v>
      </c>
      <c r="C1491" s="4" t="s">
        <v>163</v>
      </c>
      <c r="D1491" s="4" t="s">
        <v>142</v>
      </c>
      <c r="E1491" s="4" t="s">
        <v>178</v>
      </c>
      <c r="F1491" s="22" t="s">
        <v>2800</v>
      </c>
      <c r="G1491" s="4" t="s">
        <v>168</v>
      </c>
      <c r="H1491" s="4" t="s">
        <v>54</v>
      </c>
      <c r="I1491" s="4" t="s">
        <v>240</v>
      </c>
      <c r="J1491" s="4" t="s">
        <v>241</v>
      </c>
      <c r="K1491" s="4" t="s">
        <v>2071</v>
      </c>
      <c r="L1491" s="4" t="s">
        <v>3020</v>
      </c>
      <c r="M1491" s="4" t="s">
        <v>142</v>
      </c>
      <c r="N1491" s="4" t="s">
        <v>178</v>
      </c>
      <c r="O1491" s="4">
        <v>1.5</v>
      </c>
      <c r="P1491" s="5">
        <v>194</v>
      </c>
      <c r="Q1491" s="6">
        <f t="shared" si="100"/>
        <v>103.06266490000002</v>
      </c>
      <c r="R1491" s="7">
        <v>0</v>
      </c>
      <c r="S1491" s="7">
        <f>Q1491-R1491</f>
        <v>103.06266490000002</v>
      </c>
      <c r="T1491" s="29">
        <f t="shared" si="101"/>
        <v>0</v>
      </c>
    </row>
    <row r="1492" spans="1:20" x14ac:dyDescent="0.3">
      <c r="A1492" s="28" t="s">
        <v>289</v>
      </c>
      <c r="B1492" s="4" t="s">
        <v>165</v>
      </c>
      <c r="C1492" s="4" t="s">
        <v>163</v>
      </c>
      <c r="D1492" s="4" t="s">
        <v>142</v>
      </c>
      <c r="E1492" s="4" t="s">
        <v>178</v>
      </c>
      <c r="F1492" s="22" t="s">
        <v>2800</v>
      </c>
      <c r="G1492" s="4" t="s">
        <v>168</v>
      </c>
      <c r="H1492" s="4" t="s">
        <v>54</v>
      </c>
      <c r="I1492" s="4" t="s">
        <v>165</v>
      </c>
      <c r="J1492" s="4" t="s">
        <v>163</v>
      </c>
      <c r="K1492" s="4" t="s">
        <v>142</v>
      </c>
      <c r="L1492" s="4" t="s">
        <v>178</v>
      </c>
      <c r="M1492" s="4" t="s">
        <v>3030</v>
      </c>
      <c r="N1492" s="4" t="s">
        <v>3030</v>
      </c>
      <c r="O1492" s="4">
        <v>1</v>
      </c>
      <c r="P1492" s="5">
        <v>131</v>
      </c>
      <c r="Q1492" s="6">
        <f t="shared" si="100"/>
        <v>69.593861350000012</v>
      </c>
      <c r="R1492" s="7">
        <f t="shared" ref="R1492:R1498" si="103">Q1492*0.44</f>
        <v>30.621298994000004</v>
      </c>
      <c r="S1492" s="5">
        <v>0</v>
      </c>
      <c r="T1492" s="29">
        <f t="shared" si="101"/>
        <v>38.972562356000012</v>
      </c>
    </row>
    <row r="1493" spans="1:20" x14ac:dyDescent="0.3">
      <c r="A1493" s="28" t="s">
        <v>1227</v>
      </c>
      <c r="B1493" s="4" t="s">
        <v>1223</v>
      </c>
      <c r="C1493" s="4" t="s">
        <v>1221</v>
      </c>
      <c r="D1493" s="4" t="s">
        <v>2353</v>
      </c>
      <c r="E1493" s="4" t="s">
        <v>2354</v>
      </c>
      <c r="F1493" s="22" t="s">
        <v>2669</v>
      </c>
      <c r="G1493" s="4" t="s">
        <v>1220</v>
      </c>
      <c r="H1493" s="4" t="s">
        <v>10</v>
      </c>
      <c r="I1493" s="4" t="s">
        <v>1223</v>
      </c>
      <c r="J1493" s="4" t="s">
        <v>1221</v>
      </c>
      <c r="K1493" s="4" t="s">
        <v>2353</v>
      </c>
      <c r="L1493" s="4" t="s">
        <v>2354</v>
      </c>
      <c r="M1493" s="4" t="s">
        <v>3030</v>
      </c>
      <c r="N1493" s="4" t="s">
        <v>3030</v>
      </c>
      <c r="O1493" s="4">
        <v>90</v>
      </c>
      <c r="P1493" s="5">
        <v>0</v>
      </c>
      <c r="Q1493" s="6">
        <f t="shared" si="100"/>
        <v>0</v>
      </c>
      <c r="R1493" s="7">
        <f t="shared" si="103"/>
        <v>0</v>
      </c>
      <c r="S1493" s="5">
        <v>0</v>
      </c>
      <c r="T1493" s="29">
        <f t="shared" si="101"/>
        <v>0</v>
      </c>
    </row>
    <row r="1494" spans="1:20" x14ac:dyDescent="0.3">
      <c r="A1494" s="28" t="s">
        <v>1227</v>
      </c>
      <c r="B1494" s="4" t="s">
        <v>1223</v>
      </c>
      <c r="C1494" s="4" t="s">
        <v>1221</v>
      </c>
      <c r="D1494" s="4" t="s">
        <v>2353</v>
      </c>
      <c r="E1494" s="4" t="s">
        <v>2354</v>
      </c>
      <c r="F1494" s="22" t="s">
        <v>2459</v>
      </c>
      <c r="G1494" s="4" t="s">
        <v>1224</v>
      </c>
      <c r="H1494" s="4" t="s">
        <v>54</v>
      </c>
      <c r="I1494" s="4" t="s">
        <v>1069</v>
      </c>
      <c r="J1494" s="4" t="s">
        <v>1070</v>
      </c>
      <c r="K1494" s="4" t="s">
        <v>995</v>
      </c>
      <c r="L1494" s="4" t="s">
        <v>3037</v>
      </c>
      <c r="M1494" s="4" t="s">
        <v>3030</v>
      </c>
      <c r="N1494" s="4" t="s">
        <v>3030</v>
      </c>
      <c r="O1494" s="4">
        <v>10</v>
      </c>
      <c r="P1494" s="5">
        <v>0</v>
      </c>
      <c r="Q1494" s="6">
        <f t="shared" si="100"/>
        <v>0</v>
      </c>
      <c r="R1494" s="7">
        <f t="shared" si="103"/>
        <v>0</v>
      </c>
      <c r="S1494" s="5">
        <v>0</v>
      </c>
      <c r="T1494" s="29">
        <f t="shared" si="101"/>
        <v>0</v>
      </c>
    </row>
    <row r="1495" spans="1:20" x14ac:dyDescent="0.3">
      <c r="A1495" s="28" t="s">
        <v>1262</v>
      </c>
      <c r="B1495" s="4" t="s">
        <v>221</v>
      </c>
      <c r="C1495" s="4" t="s">
        <v>219</v>
      </c>
      <c r="D1495" s="4" t="s">
        <v>995</v>
      </c>
      <c r="E1495" s="4" t="s">
        <v>3037</v>
      </c>
      <c r="F1495" s="22" t="s">
        <v>2701</v>
      </c>
      <c r="G1495" s="4" t="s">
        <v>997</v>
      </c>
      <c r="H1495" s="4" t="s">
        <v>10</v>
      </c>
      <c r="I1495" s="4" t="s">
        <v>221</v>
      </c>
      <c r="J1495" s="4" t="s">
        <v>219</v>
      </c>
      <c r="K1495" s="4" t="s">
        <v>995</v>
      </c>
      <c r="L1495" s="4" t="s">
        <v>3037</v>
      </c>
      <c r="M1495" s="4" t="s">
        <v>3030</v>
      </c>
      <c r="N1495" s="4" t="s">
        <v>3030</v>
      </c>
      <c r="O1495" s="4">
        <v>100</v>
      </c>
      <c r="P1495" s="5">
        <v>0</v>
      </c>
      <c r="Q1495" s="6">
        <f t="shared" si="100"/>
        <v>0</v>
      </c>
      <c r="R1495" s="7">
        <f t="shared" si="103"/>
        <v>0</v>
      </c>
      <c r="S1495" s="5">
        <v>0</v>
      </c>
      <c r="T1495" s="29">
        <f t="shared" si="101"/>
        <v>0</v>
      </c>
    </row>
    <row r="1496" spans="1:20" x14ac:dyDescent="0.3">
      <c r="A1496" s="28" t="s">
        <v>307</v>
      </c>
      <c r="B1496" s="4" t="s">
        <v>165</v>
      </c>
      <c r="C1496" s="4" t="s">
        <v>163</v>
      </c>
      <c r="D1496" s="4" t="s">
        <v>142</v>
      </c>
      <c r="E1496" s="4" t="s">
        <v>178</v>
      </c>
      <c r="F1496" s="22" t="s">
        <v>2925</v>
      </c>
      <c r="G1496" s="4" t="s">
        <v>162</v>
      </c>
      <c r="H1496" s="4" t="s">
        <v>10</v>
      </c>
      <c r="I1496" s="4" t="s">
        <v>165</v>
      </c>
      <c r="J1496" s="4" t="s">
        <v>163</v>
      </c>
      <c r="K1496" s="4" t="s">
        <v>142</v>
      </c>
      <c r="L1496" s="4" t="s">
        <v>178</v>
      </c>
      <c r="M1496" s="4" t="s">
        <v>3030</v>
      </c>
      <c r="N1496" s="4" t="s">
        <v>3030</v>
      </c>
      <c r="O1496" s="4">
        <v>40</v>
      </c>
      <c r="P1496" s="5">
        <v>5088</v>
      </c>
      <c r="Q1496" s="6">
        <f t="shared" si="100"/>
        <v>2703.0043248000002</v>
      </c>
      <c r="R1496" s="7">
        <f t="shared" si="103"/>
        <v>1189.321902912</v>
      </c>
      <c r="S1496" s="5">
        <v>0</v>
      </c>
      <c r="T1496" s="29">
        <f t="shared" si="101"/>
        <v>1513.6824218880001</v>
      </c>
    </row>
    <row r="1497" spans="1:20" x14ac:dyDescent="0.3">
      <c r="A1497" s="28" t="s">
        <v>307</v>
      </c>
      <c r="B1497" s="4" t="s">
        <v>165</v>
      </c>
      <c r="C1497" s="4" t="s">
        <v>163</v>
      </c>
      <c r="D1497" s="4" t="s">
        <v>142</v>
      </c>
      <c r="E1497" s="4" t="s">
        <v>178</v>
      </c>
      <c r="F1497" s="22" t="s">
        <v>2421</v>
      </c>
      <c r="G1497" s="4" t="s">
        <v>2127</v>
      </c>
      <c r="H1497" s="4" t="s">
        <v>54</v>
      </c>
      <c r="I1497" s="4" t="s">
        <v>2107</v>
      </c>
      <c r="J1497" s="4" t="s">
        <v>272</v>
      </c>
      <c r="K1497" s="4" t="s">
        <v>2101</v>
      </c>
      <c r="L1497" s="4" t="s">
        <v>272</v>
      </c>
      <c r="M1497" s="4" t="s">
        <v>3030</v>
      </c>
      <c r="N1497" s="4" t="s">
        <v>3030</v>
      </c>
      <c r="O1497" s="4">
        <v>0</v>
      </c>
      <c r="P1497" s="5">
        <v>0</v>
      </c>
      <c r="Q1497" s="6">
        <f t="shared" si="100"/>
        <v>0</v>
      </c>
      <c r="R1497" s="7">
        <f t="shared" si="103"/>
        <v>0</v>
      </c>
      <c r="S1497" s="5">
        <v>0</v>
      </c>
      <c r="T1497" s="29">
        <f t="shared" si="101"/>
        <v>0</v>
      </c>
    </row>
    <row r="1498" spans="1:20" x14ac:dyDescent="0.3">
      <c r="A1498" s="28" t="s">
        <v>307</v>
      </c>
      <c r="B1498" s="4" t="s">
        <v>165</v>
      </c>
      <c r="C1498" s="4" t="s">
        <v>163</v>
      </c>
      <c r="D1498" s="4" t="s">
        <v>142</v>
      </c>
      <c r="E1498" s="4" t="s">
        <v>178</v>
      </c>
      <c r="F1498" s="22" t="s">
        <v>2421</v>
      </c>
      <c r="G1498" s="4" t="s">
        <v>2127</v>
      </c>
      <c r="H1498" s="4" t="s">
        <v>54</v>
      </c>
      <c r="I1498" s="4" t="s">
        <v>2119</v>
      </c>
      <c r="J1498" s="4" t="s">
        <v>2120</v>
      </c>
      <c r="K1498" s="4" t="s">
        <v>2101</v>
      </c>
      <c r="L1498" s="4" t="s">
        <v>272</v>
      </c>
      <c r="M1498" s="4" t="s">
        <v>3030</v>
      </c>
      <c r="N1498" s="4" t="s">
        <v>3030</v>
      </c>
      <c r="O1498" s="4">
        <v>50</v>
      </c>
      <c r="P1498" s="5">
        <v>6358</v>
      </c>
      <c r="Q1498" s="6">
        <f t="shared" si="100"/>
        <v>3377.6929043000005</v>
      </c>
      <c r="R1498" s="7">
        <f t="shared" si="103"/>
        <v>1486.1848778920003</v>
      </c>
      <c r="S1498" s="5">
        <v>0</v>
      </c>
      <c r="T1498" s="29">
        <f t="shared" si="101"/>
        <v>1891.5080264080002</v>
      </c>
    </row>
    <row r="1499" spans="1:20" x14ac:dyDescent="0.3">
      <c r="A1499" s="28" t="s">
        <v>307</v>
      </c>
      <c r="B1499" s="4" t="s">
        <v>165</v>
      </c>
      <c r="C1499" s="4" t="s">
        <v>163</v>
      </c>
      <c r="D1499" s="4" t="s">
        <v>142</v>
      </c>
      <c r="E1499" s="4" t="s">
        <v>178</v>
      </c>
      <c r="F1499" s="22" t="s">
        <v>2800</v>
      </c>
      <c r="G1499" s="4" t="s">
        <v>168</v>
      </c>
      <c r="H1499" s="4" t="s">
        <v>54</v>
      </c>
      <c r="I1499" s="4" t="s">
        <v>240</v>
      </c>
      <c r="J1499" s="4" t="s">
        <v>241</v>
      </c>
      <c r="K1499" s="4" t="s">
        <v>2071</v>
      </c>
      <c r="L1499" s="4" t="s">
        <v>3020</v>
      </c>
      <c r="M1499" s="4" t="s">
        <v>142</v>
      </c>
      <c r="N1499" s="4" t="s">
        <v>178</v>
      </c>
      <c r="O1499" s="4">
        <v>10</v>
      </c>
      <c r="P1499" s="5">
        <v>1271</v>
      </c>
      <c r="Q1499" s="6">
        <f t="shared" si="100"/>
        <v>675.21983035000005</v>
      </c>
      <c r="R1499" s="7">
        <v>0</v>
      </c>
      <c r="S1499" s="7">
        <f>Q1499-R1499</f>
        <v>675.21983035000005</v>
      </c>
      <c r="T1499" s="29">
        <f t="shared" si="101"/>
        <v>0</v>
      </c>
    </row>
    <row r="1500" spans="1:20" x14ac:dyDescent="0.3">
      <c r="A1500" s="28" t="s">
        <v>1620</v>
      </c>
      <c r="B1500" s="4" t="s">
        <v>19</v>
      </c>
      <c r="C1500" s="4" t="s">
        <v>20</v>
      </c>
      <c r="D1500" s="4" t="s">
        <v>1316</v>
      </c>
      <c r="E1500" s="4" t="s">
        <v>150</v>
      </c>
      <c r="F1500" s="22" t="s">
        <v>2501</v>
      </c>
      <c r="G1500" s="4" t="s">
        <v>1612</v>
      </c>
      <c r="H1500" s="4" t="s">
        <v>10</v>
      </c>
      <c r="I1500" s="4" t="s">
        <v>19</v>
      </c>
      <c r="J1500" s="4" t="s">
        <v>20</v>
      </c>
      <c r="K1500" s="4" t="s">
        <v>1316</v>
      </c>
      <c r="L1500" s="4" t="s">
        <v>150</v>
      </c>
      <c r="M1500" s="4" t="s">
        <v>3030</v>
      </c>
      <c r="N1500" s="4" t="s">
        <v>3030</v>
      </c>
      <c r="O1500" s="4">
        <v>50</v>
      </c>
      <c r="P1500" s="5">
        <v>-22</v>
      </c>
      <c r="Q1500" s="6">
        <f t="shared" si="100"/>
        <v>-11.687518700000002</v>
      </c>
      <c r="R1500" s="7">
        <f t="shared" ref="R1500:R1525" si="104">Q1500*0.44</f>
        <v>-5.1425082280000005</v>
      </c>
      <c r="S1500" s="5">
        <v>0</v>
      </c>
      <c r="T1500" s="29">
        <f t="shared" si="101"/>
        <v>-6.5450104720000013</v>
      </c>
    </row>
    <row r="1501" spans="1:20" x14ac:dyDescent="0.3">
      <c r="A1501" s="28" t="s">
        <v>1620</v>
      </c>
      <c r="B1501" s="4" t="s">
        <v>19</v>
      </c>
      <c r="C1501" s="4" t="s">
        <v>20</v>
      </c>
      <c r="D1501" s="4" t="s">
        <v>1316</v>
      </c>
      <c r="E1501" s="4" t="s">
        <v>150</v>
      </c>
      <c r="F1501" s="22" t="s">
        <v>2501</v>
      </c>
      <c r="G1501" s="4" t="s">
        <v>1612</v>
      </c>
      <c r="H1501" s="4" t="s">
        <v>10</v>
      </c>
      <c r="I1501" s="4" t="s">
        <v>1629</v>
      </c>
      <c r="J1501" s="4" t="s">
        <v>1630</v>
      </c>
      <c r="K1501" s="4" t="s">
        <v>1316</v>
      </c>
      <c r="L1501" s="4" t="s">
        <v>150</v>
      </c>
      <c r="M1501" s="4" t="s">
        <v>3030</v>
      </c>
      <c r="N1501" s="4" t="s">
        <v>3030</v>
      </c>
      <c r="O1501" s="4">
        <v>50</v>
      </c>
      <c r="P1501" s="5">
        <v>-22</v>
      </c>
      <c r="Q1501" s="6">
        <f t="shared" si="100"/>
        <v>-11.687518700000002</v>
      </c>
      <c r="R1501" s="7">
        <f t="shared" si="104"/>
        <v>-5.1425082280000005</v>
      </c>
      <c r="S1501" s="5">
        <v>0</v>
      </c>
      <c r="T1501" s="29">
        <f t="shared" si="101"/>
        <v>-6.5450104720000013</v>
      </c>
    </row>
    <row r="1502" spans="1:20" x14ac:dyDescent="0.3">
      <c r="A1502" s="28" t="s">
        <v>1386</v>
      </c>
      <c r="B1502" s="4" t="s">
        <v>498</v>
      </c>
      <c r="C1502" s="4" t="s">
        <v>147</v>
      </c>
      <c r="D1502" s="4" t="s">
        <v>1316</v>
      </c>
      <c r="E1502" s="4" t="s">
        <v>150</v>
      </c>
      <c r="F1502" s="22" t="s">
        <v>2628</v>
      </c>
      <c r="G1502" s="4" t="s">
        <v>1343</v>
      </c>
      <c r="H1502" s="4" t="s">
        <v>10</v>
      </c>
      <c r="I1502" s="4" t="s">
        <v>498</v>
      </c>
      <c r="J1502" s="4" t="s">
        <v>147</v>
      </c>
      <c r="K1502" s="4" t="s">
        <v>1316</v>
      </c>
      <c r="L1502" s="4" t="s">
        <v>150</v>
      </c>
      <c r="M1502" s="4" t="s">
        <v>3030</v>
      </c>
      <c r="N1502" s="4" t="s">
        <v>3030</v>
      </c>
      <c r="O1502" s="4">
        <v>100</v>
      </c>
      <c r="P1502" s="5">
        <v>4810</v>
      </c>
      <c r="Q1502" s="6">
        <f t="shared" si="100"/>
        <v>2555.3165885000003</v>
      </c>
      <c r="R1502" s="7">
        <f t="shared" si="104"/>
        <v>1124.3392989400002</v>
      </c>
      <c r="S1502" s="5">
        <v>0</v>
      </c>
      <c r="T1502" s="29">
        <f t="shared" si="101"/>
        <v>1430.9772895600001</v>
      </c>
    </row>
    <row r="1503" spans="1:20" x14ac:dyDescent="0.3">
      <c r="A1503" s="28" t="s">
        <v>749</v>
      </c>
      <c r="B1503" s="4" t="s">
        <v>374</v>
      </c>
      <c r="C1503" s="4" t="s">
        <v>372</v>
      </c>
      <c r="D1503" s="4" t="s">
        <v>364</v>
      </c>
      <c r="E1503" s="4" t="s">
        <v>206</v>
      </c>
      <c r="F1503" s="22" t="s">
        <v>2387</v>
      </c>
      <c r="G1503" s="4" t="s">
        <v>737</v>
      </c>
      <c r="H1503" s="4" t="s">
        <v>10</v>
      </c>
      <c r="I1503" s="4" t="s">
        <v>374</v>
      </c>
      <c r="J1503" s="4" t="s">
        <v>372</v>
      </c>
      <c r="K1503" s="4" t="s">
        <v>364</v>
      </c>
      <c r="L1503" s="4" t="s">
        <v>206</v>
      </c>
      <c r="M1503" s="4" t="s">
        <v>3030</v>
      </c>
      <c r="N1503" s="4" t="s">
        <v>3030</v>
      </c>
      <c r="O1503" s="4">
        <v>100</v>
      </c>
      <c r="P1503" s="5">
        <v>133076</v>
      </c>
      <c r="Q1503" s="6">
        <f t="shared" si="100"/>
        <v>70696.738114600012</v>
      </c>
      <c r="R1503" s="7">
        <f t="shared" si="104"/>
        <v>31106.564770424004</v>
      </c>
      <c r="S1503" s="5">
        <v>0</v>
      </c>
      <c r="T1503" s="29">
        <f t="shared" si="101"/>
        <v>39590.173344176008</v>
      </c>
    </row>
    <row r="1504" spans="1:20" x14ac:dyDescent="0.3">
      <c r="A1504" s="28" t="s">
        <v>597</v>
      </c>
      <c r="B1504" s="4" t="s">
        <v>38</v>
      </c>
      <c r="C1504" s="4" t="s">
        <v>39</v>
      </c>
      <c r="D1504" s="4" t="s">
        <v>364</v>
      </c>
      <c r="E1504" s="4" t="s">
        <v>206</v>
      </c>
      <c r="F1504" s="22" t="s">
        <v>2419</v>
      </c>
      <c r="G1504" s="4" t="s">
        <v>598</v>
      </c>
      <c r="H1504" s="4" t="s">
        <v>28</v>
      </c>
      <c r="I1504" s="4" t="s">
        <v>38</v>
      </c>
      <c r="J1504" s="4" t="s">
        <v>39</v>
      </c>
      <c r="K1504" s="4" t="s">
        <v>364</v>
      </c>
      <c r="L1504" s="4" t="s">
        <v>206</v>
      </c>
      <c r="M1504" s="4" t="s">
        <v>3030</v>
      </c>
      <c r="N1504" s="4" t="s">
        <v>3030</v>
      </c>
      <c r="O1504" s="4">
        <v>50</v>
      </c>
      <c r="P1504" s="5">
        <v>1240</v>
      </c>
      <c r="Q1504" s="6">
        <f t="shared" si="100"/>
        <v>658.75105400000007</v>
      </c>
      <c r="R1504" s="7">
        <f t="shared" si="104"/>
        <v>289.85046376000003</v>
      </c>
      <c r="S1504" s="5">
        <v>0</v>
      </c>
      <c r="T1504" s="29">
        <f t="shared" si="101"/>
        <v>368.90059024000004</v>
      </c>
    </row>
    <row r="1505" spans="1:20" x14ac:dyDescent="0.3">
      <c r="A1505" s="28" t="s">
        <v>597</v>
      </c>
      <c r="B1505" s="4" t="s">
        <v>38</v>
      </c>
      <c r="C1505" s="4" t="s">
        <v>39</v>
      </c>
      <c r="D1505" s="4" t="s">
        <v>364</v>
      </c>
      <c r="E1505" s="4" t="s">
        <v>206</v>
      </c>
      <c r="F1505" s="22" t="s">
        <v>2798</v>
      </c>
      <c r="G1505" s="4" t="s">
        <v>602</v>
      </c>
      <c r="H1505" s="4" t="s">
        <v>10</v>
      </c>
      <c r="I1505" s="4" t="s">
        <v>38</v>
      </c>
      <c r="J1505" s="4" t="s">
        <v>39</v>
      </c>
      <c r="K1505" s="4" t="s">
        <v>364</v>
      </c>
      <c r="L1505" s="4" t="s">
        <v>206</v>
      </c>
      <c r="M1505" s="4" t="s">
        <v>3030</v>
      </c>
      <c r="N1505" s="4" t="s">
        <v>3030</v>
      </c>
      <c r="O1505" s="4">
        <v>50</v>
      </c>
      <c r="P1505" s="5">
        <v>1240</v>
      </c>
      <c r="Q1505" s="6">
        <f t="shared" si="100"/>
        <v>658.75105400000007</v>
      </c>
      <c r="R1505" s="7">
        <f t="shared" si="104"/>
        <v>289.85046376000003</v>
      </c>
      <c r="S1505" s="5">
        <v>0</v>
      </c>
      <c r="T1505" s="29">
        <f t="shared" si="101"/>
        <v>368.90059024000004</v>
      </c>
    </row>
    <row r="1506" spans="1:20" x14ac:dyDescent="0.3">
      <c r="A1506" s="28" t="s">
        <v>1748</v>
      </c>
      <c r="B1506" s="4" t="s">
        <v>98</v>
      </c>
      <c r="C1506" s="4" t="s">
        <v>96</v>
      </c>
      <c r="D1506" s="4" t="s">
        <v>1316</v>
      </c>
      <c r="E1506" s="4" t="s">
        <v>150</v>
      </c>
      <c r="F1506" s="22" t="s">
        <v>2411</v>
      </c>
      <c r="G1506" s="4" t="s">
        <v>1747</v>
      </c>
      <c r="H1506" s="4" t="s">
        <v>10</v>
      </c>
      <c r="I1506" s="4" t="s">
        <v>98</v>
      </c>
      <c r="J1506" s="4" t="s">
        <v>96</v>
      </c>
      <c r="K1506" s="4" t="s">
        <v>1316</v>
      </c>
      <c r="L1506" s="4" t="s">
        <v>150</v>
      </c>
      <c r="M1506" s="4" t="s">
        <v>3030</v>
      </c>
      <c r="N1506" s="4" t="s">
        <v>3030</v>
      </c>
      <c r="O1506" s="4">
        <v>100</v>
      </c>
      <c r="P1506" s="5">
        <v>18762</v>
      </c>
      <c r="Q1506" s="6">
        <f t="shared" si="100"/>
        <v>9967.3284477000016</v>
      </c>
      <c r="R1506" s="7">
        <f t="shared" si="104"/>
        <v>4385.6245169880003</v>
      </c>
      <c r="S1506" s="5">
        <v>0</v>
      </c>
      <c r="T1506" s="29">
        <f t="shared" si="101"/>
        <v>5581.7039307120012</v>
      </c>
    </row>
    <row r="1507" spans="1:20" x14ac:dyDescent="0.3">
      <c r="A1507" s="28" t="s">
        <v>71</v>
      </c>
      <c r="B1507" s="4" t="s">
        <v>9</v>
      </c>
      <c r="C1507" s="4" t="s">
        <v>7</v>
      </c>
      <c r="D1507" s="4" t="s">
        <v>11</v>
      </c>
      <c r="E1507" s="4" t="s">
        <v>3033</v>
      </c>
      <c r="F1507" s="22" t="s">
        <v>2722</v>
      </c>
      <c r="G1507" s="4" t="s">
        <v>6</v>
      </c>
      <c r="H1507" s="4" t="s">
        <v>10</v>
      </c>
      <c r="I1507" s="4" t="s">
        <v>9</v>
      </c>
      <c r="J1507" s="4" t="s">
        <v>7</v>
      </c>
      <c r="K1507" s="4" t="s">
        <v>11</v>
      </c>
      <c r="L1507" s="4" t="s">
        <v>3033</v>
      </c>
      <c r="M1507" s="4" t="s">
        <v>3030</v>
      </c>
      <c r="N1507" s="4" t="s">
        <v>3030</v>
      </c>
      <c r="O1507" s="4">
        <v>100</v>
      </c>
      <c r="P1507" s="5">
        <v>108474</v>
      </c>
      <c r="Q1507" s="6">
        <f t="shared" si="100"/>
        <v>57626.904702900007</v>
      </c>
      <c r="R1507" s="7">
        <f t="shared" si="104"/>
        <v>25355.838069276004</v>
      </c>
      <c r="S1507" s="5">
        <v>0</v>
      </c>
      <c r="T1507" s="29">
        <f t="shared" si="101"/>
        <v>32271.066633624003</v>
      </c>
    </row>
    <row r="1508" spans="1:20" x14ac:dyDescent="0.3">
      <c r="A1508" s="28" t="s">
        <v>55</v>
      </c>
      <c r="B1508" s="4" t="s">
        <v>9</v>
      </c>
      <c r="C1508" s="4" t="s">
        <v>7</v>
      </c>
      <c r="D1508" s="4" t="s">
        <v>11</v>
      </c>
      <c r="E1508" s="4" t="s">
        <v>3033</v>
      </c>
      <c r="F1508" s="22" t="s">
        <v>2722</v>
      </c>
      <c r="G1508" s="4" t="s">
        <v>6</v>
      </c>
      <c r="H1508" s="4" t="s">
        <v>10</v>
      </c>
      <c r="I1508" s="4" t="s">
        <v>9</v>
      </c>
      <c r="J1508" s="4" t="s">
        <v>7</v>
      </c>
      <c r="K1508" s="4" t="s">
        <v>11</v>
      </c>
      <c r="L1508" s="4" t="s">
        <v>3033</v>
      </c>
      <c r="M1508" s="4" t="s">
        <v>3030</v>
      </c>
      <c r="N1508" s="4" t="s">
        <v>3030</v>
      </c>
      <c r="O1508" s="4">
        <v>100</v>
      </c>
      <c r="P1508" s="5">
        <v>32668</v>
      </c>
      <c r="Q1508" s="6">
        <f t="shared" si="100"/>
        <v>17354.902767800002</v>
      </c>
      <c r="R1508" s="7">
        <f t="shared" si="104"/>
        <v>7636.1572178320012</v>
      </c>
      <c r="S1508" s="5">
        <v>0</v>
      </c>
      <c r="T1508" s="29">
        <f t="shared" si="101"/>
        <v>9718.745549968</v>
      </c>
    </row>
    <row r="1509" spans="1:20" x14ac:dyDescent="0.3">
      <c r="A1509" s="28" t="s">
        <v>2211</v>
      </c>
      <c r="B1509" s="4" t="s">
        <v>398</v>
      </c>
      <c r="C1509" s="4" t="s">
        <v>396</v>
      </c>
      <c r="D1509" s="4" t="s">
        <v>2167</v>
      </c>
      <c r="E1509" s="4" t="s">
        <v>2168</v>
      </c>
      <c r="F1509" s="22" t="s">
        <v>2596</v>
      </c>
      <c r="G1509" s="4" t="s">
        <v>395</v>
      </c>
      <c r="H1509" s="4" t="s">
        <v>10</v>
      </c>
      <c r="I1509" s="4" t="s">
        <v>398</v>
      </c>
      <c r="J1509" s="4" t="s">
        <v>396</v>
      </c>
      <c r="K1509" s="4" t="s">
        <v>2167</v>
      </c>
      <c r="L1509" s="4" t="s">
        <v>2168</v>
      </c>
      <c r="M1509" s="4" t="s">
        <v>3030</v>
      </c>
      <c r="N1509" s="4" t="s">
        <v>3030</v>
      </c>
      <c r="O1509" s="4">
        <v>100</v>
      </c>
      <c r="P1509" s="5">
        <v>8069</v>
      </c>
      <c r="Q1509" s="6">
        <f t="shared" si="100"/>
        <v>4286.6631086500001</v>
      </c>
      <c r="R1509" s="7">
        <f t="shared" si="104"/>
        <v>1886.131767806</v>
      </c>
      <c r="S1509" s="5">
        <v>0</v>
      </c>
      <c r="T1509" s="29">
        <f t="shared" si="101"/>
        <v>2400.5313408440002</v>
      </c>
    </row>
    <row r="1510" spans="1:20" x14ac:dyDescent="0.3">
      <c r="A1510" s="28" t="s">
        <v>273</v>
      </c>
      <c r="B1510" s="4" t="s">
        <v>274</v>
      </c>
      <c r="C1510" s="4" t="s">
        <v>275</v>
      </c>
      <c r="D1510" s="4" t="s">
        <v>2101</v>
      </c>
      <c r="E1510" s="4" t="s">
        <v>272</v>
      </c>
      <c r="F1510" s="22" t="s">
        <v>2678</v>
      </c>
      <c r="G1510" s="4" t="s">
        <v>214</v>
      </c>
      <c r="H1510" s="4" t="s">
        <v>28</v>
      </c>
      <c r="I1510" s="4" t="s">
        <v>165</v>
      </c>
      <c r="J1510" s="4" t="s">
        <v>163</v>
      </c>
      <c r="K1510" s="4" t="s">
        <v>142</v>
      </c>
      <c r="L1510" s="4" t="s">
        <v>143</v>
      </c>
      <c r="M1510" s="4" t="s">
        <v>3030</v>
      </c>
      <c r="N1510" s="4" t="s">
        <v>3030</v>
      </c>
      <c r="O1510" s="4">
        <v>10</v>
      </c>
      <c r="P1510" s="5">
        <v>-187</v>
      </c>
      <c r="Q1510" s="6">
        <f t="shared" si="100"/>
        <v>-99.343908950000014</v>
      </c>
      <c r="R1510" s="7">
        <f t="shared" si="104"/>
        <v>-43.71131993800001</v>
      </c>
      <c r="S1510" s="5">
        <v>0</v>
      </c>
      <c r="T1510" s="29">
        <f t="shared" si="101"/>
        <v>-55.632589012000004</v>
      </c>
    </row>
    <row r="1511" spans="1:20" x14ac:dyDescent="0.3">
      <c r="A1511" s="28" t="s">
        <v>273</v>
      </c>
      <c r="B1511" s="4" t="s">
        <v>274</v>
      </c>
      <c r="C1511" s="4" t="s">
        <v>275</v>
      </c>
      <c r="D1511" s="4" t="s">
        <v>2101</v>
      </c>
      <c r="E1511" s="4" t="s">
        <v>272</v>
      </c>
      <c r="F1511" s="22" t="s">
        <v>2530</v>
      </c>
      <c r="G1511" s="4" t="s">
        <v>271</v>
      </c>
      <c r="H1511" s="4" t="s">
        <v>10</v>
      </c>
      <c r="I1511" s="4" t="s">
        <v>2107</v>
      </c>
      <c r="J1511" s="4" t="s">
        <v>272</v>
      </c>
      <c r="K1511" s="4" t="s">
        <v>2101</v>
      </c>
      <c r="L1511" s="4" t="s">
        <v>272</v>
      </c>
      <c r="M1511" s="4" t="s">
        <v>3030</v>
      </c>
      <c r="N1511" s="4" t="s">
        <v>3030</v>
      </c>
      <c r="O1511" s="4">
        <v>80</v>
      </c>
      <c r="P1511" s="5">
        <v>-1498</v>
      </c>
      <c r="Q1511" s="6">
        <f t="shared" si="100"/>
        <v>-795.81377330000009</v>
      </c>
      <c r="R1511" s="7">
        <f t="shared" si="104"/>
        <v>-350.15806025200004</v>
      </c>
      <c r="S1511" s="5">
        <v>0</v>
      </c>
      <c r="T1511" s="29">
        <f t="shared" si="101"/>
        <v>-445.65571304800005</v>
      </c>
    </row>
    <row r="1512" spans="1:20" x14ac:dyDescent="0.3">
      <c r="A1512" s="28" t="s">
        <v>1985</v>
      </c>
      <c r="B1512" s="4" t="s">
        <v>1934</v>
      </c>
      <c r="C1512" s="4" t="s">
        <v>1935</v>
      </c>
      <c r="D1512" s="4" t="s">
        <v>1936</v>
      </c>
      <c r="E1512" s="4" t="s">
        <v>1937</v>
      </c>
      <c r="F1512" s="22" t="s">
        <v>2865</v>
      </c>
      <c r="G1512" s="4" t="s">
        <v>1961</v>
      </c>
      <c r="H1512" s="4" t="s">
        <v>28</v>
      </c>
      <c r="I1512" s="4" t="s">
        <v>854</v>
      </c>
      <c r="J1512" s="4" t="s">
        <v>469</v>
      </c>
      <c r="K1512" s="4" t="s">
        <v>1936</v>
      </c>
      <c r="L1512" s="4" t="s">
        <v>1937</v>
      </c>
      <c r="M1512" s="4" t="s">
        <v>3030</v>
      </c>
      <c r="N1512" s="4" t="s">
        <v>3030</v>
      </c>
      <c r="O1512" s="4">
        <v>12</v>
      </c>
      <c r="P1512" s="5">
        <v>6432</v>
      </c>
      <c r="Q1512" s="6">
        <f t="shared" si="100"/>
        <v>3417.0054672000001</v>
      </c>
      <c r="R1512" s="7">
        <f t="shared" si="104"/>
        <v>1503.4824055680001</v>
      </c>
      <c r="S1512" s="5">
        <v>0</v>
      </c>
      <c r="T1512" s="29">
        <f t="shared" si="101"/>
        <v>1913.523061632</v>
      </c>
    </row>
    <row r="1513" spans="1:20" x14ac:dyDescent="0.3">
      <c r="A1513" s="28" t="s">
        <v>1985</v>
      </c>
      <c r="B1513" s="4" t="s">
        <v>1934</v>
      </c>
      <c r="C1513" s="4" t="s">
        <v>1935</v>
      </c>
      <c r="D1513" s="4" t="s">
        <v>1936</v>
      </c>
      <c r="E1513" s="4" t="s">
        <v>1937</v>
      </c>
      <c r="F1513" s="22" t="s">
        <v>2865</v>
      </c>
      <c r="G1513" s="4" t="s">
        <v>1961</v>
      </c>
      <c r="H1513" s="4" t="s">
        <v>28</v>
      </c>
      <c r="I1513" s="4" t="s">
        <v>1986</v>
      </c>
      <c r="J1513" s="4" t="s">
        <v>1987</v>
      </c>
      <c r="K1513" s="4" t="s">
        <v>1936</v>
      </c>
      <c r="L1513" s="4" t="s">
        <v>1937</v>
      </c>
      <c r="M1513" s="4" t="s">
        <v>3030</v>
      </c>
      <c r="N1513" s="4" t="s">
        <v>3030</v>
      </c>
      <c r="O1513" s="4">
        <v>8</v>
      </c>
      <c r="P1513" s="5">
        <v>4288</v>
      </c>
      <c r="Q1513" s="6">
        <f t="shared" si="100"/>
        <v>2278.0036448000001</v>
      </c>
      <c r="R1513" s="7">
        <f t="shared" si="104"/>
        <v>1002.3216037120001</v>
      </c>
      <c r="S1513" s="5">
        <v>0</v>
      </c>
      <c r="T1513" s="29">
        <f t="shared" si="101"/>
        <v>1275.682041088</v>
      </c>
    </row>
    <row r="1514" spans="1:20" x14ac:dyDescent="0.3">
      <c r="A1514" s="28" t="s">
        <v>1985</v>
      </c>
      <c r="B1514" s="4" t="s">
        <v>1934</v>
      </c>
      <c r="C1514" s="4" t="s">
        <v>1935</v>
      </c>
      <c r="D1514" s="4" t="s">
        <v>1936</v>
      </c>
      <c r="E1514" s="4" t="s">
        <v>1937</v>
      </c>
      <c r="F1514" s="22" t="s">
        <v>2400</v>
      </c>
      <c r="G1514" s="4" t="s">
        <v>1959</v>
      </c>
      <c r="H1514" s="4" t="s">
        <v>10</v>
      </c>
      <c r="I1514" s="4" t="s">
        <v>1986</v>
      </c>
      <c r="J1514" s="4" t="s">
        <v>1987</v>
      </c>
      <c r="K1514" s="4" t="s">
        <v>1936</v>
      </c>
      <c r="L1514" s="4" t="s">
        <v>1937</v>
      </c>
      <c r="M1514" s="4" t="s">
        <v>3030</v>
      </c>
      <c r="N1514" s="4" t="s">
        <v>3030</v>
      </c>
      <c r="O1514" s="4">
        <v>32</v>
      </c>
      <c r="P1514" s="5">
        <v>17153</v>
      </c>
      <c r="Q1514" s="6">
        <f t="shared" si="100"/>
        <v>9112.5458300500013</v>
      </c>
      <c r="R1514" s="7">
        <f t="shared" si="104"/>
        <v>4009.5201652220007</v>
      </c>
      <c r="S1514" s="5">
        <v>0</v>
      </c>
      <c r="T1514" s="29">
        <f t="shared" si="101"/>
        <v>5103.025664828001</v>
      </c>
    </row>
    <row r="1515" spans="1:20" x14ac:dyDescent="0.3">
      <c r="A1515" s="28" t="s">
        <v>1985</v>
      </c>
      <c r="B1515" s="4" t="s">
        <v>1934</v>
      </c>
      <c r="C1515" s="4" t="s">
        <v>1935</v>
      </c>
      <c r="D1515" s="4" t="s">
        <v>1936</v>
      </c>
      <c r="E1515" s="4" t="s">
        <v>1937</v>
      </c>
      <c r="F1515" s="22" t="s">
        <v>2400</v>
      </c>
      <c r="G1515" s="4" t="s">
        <v>1959</v>
      </c>
      <c r="H1515" s="4" t="s">
        <v>10</v>
      </c>
      <c r="I1515" s="4" t="s">
        <v>1934</v>
      </c>
      <c r="J1515" s="4" t="s">
        <v>1935</v>
      </c>
      <c r="K1515" s="4" t="s">
        <v>1936</v>
      </c>
      <c r="L1515" s="4" t="s">
        <v>1937</v>
      </c>
      <c r="M1515" s="4" t="s">
        <v>3030</v>
      </c>
      <c r="N1515" s="4" t="s">
        <v>3030</v>
      </c>
      <c r="O1515" s="4">
        <v>48</v>
      </c>
      <c r="P1515" s="5">
        <v>25728</v>
      </c>
      <c r="Q1515" s="6">
        <f t="shared" si="100"/>
        <v>13668.0218688</v>
      </c>
      <c r="R1515" s="7">
        <f t="shared" si="104"/>
        <v>6013.9296222720004</v>
      </c>
      <c r="S1515" s="5">
        <v>0</v>
      </c>
      <c r="T1515" s="29">
        <f t="shared" si="101"/>
        <v>7654.092246528</v>
      </c>
    </row>
    <row r="1516" spans="1:20" x14ac:dyDescent="0.3">
      <c r="A1516" s="28" t="s">
        <v>2004</v>
      </c>
      <c r="B1516" s="4" t="s">
        <v>953</v>
      </c>
      <c r="C1516" s="4" t="s">
        <v>951</v>
      </c>
      <c r="D1516" s="4" t="s">
        <v>1936</v>
      </c>
      <c r="E1516" s="4" t="s">
        <v>1937</v>
      </c>
      <c r="F1516" s="22" t="s">
        <v>2507</v>
      </c>
      <c r="G1516" s="4" t="s">
        <v>1943</v>
      </c>
      <c r="H1516" s="4" t="s">
        <v>10</v>
      </c>
      <c r="I1516" s="4" t="s">
        <v>953</v>
      </c>
      <c r="J1516" s="4" t="s">
        <v>951</v>
      </c>
      <c r="K1516" s="4" t="s">
        <v>1936</v>
      </c>
      <c r="L1516" s="4" t="s">
        <v>1937</v>
      </c>
      <c r="M1516" s="4" t="s">
        <v>3030</v>
      </c>
      <c r="N1516" s="4" t="s">
        <v>3030</v>
      </c>
      <c r="O1516" s="4">
        <v>100</v>
      </c>
      <c r="P1516" s="5">
        <v>-795</v>
      </c>
      <c r="Q1516" s="6">
        <f t="shared" si="100"/>
        <v>-422.34442575000003</v>
      </c>
      <c r="R1516" s="7">
        <f t="shared" si="104"/>
        <v>-185.83154733000001</v>
      </c>
      <c r="S1516" s="5">
        <v>0</v>
      </c>
      <c r="T1516" s="29">
        <f t="shared" si="101"/>
        <v>-236.51287842000002</v>
      </c>
    </row>
    <row r="1517" spans="1:20" x14ac:dyDescent="0.3">
      <c r="A1517" s="28" t="s">
        <v>1545</v>
      </c>
      <c r="B1517" s="4" t="s">
        <v>362</v>
      </c>
      <c r="C1517" s="4" t="s">
        <v>360</v>
      </c>
      <c r="D1517" s="4" t="s">
        <v>1316</v>
      </c>
      <c r="E1517" s="4" t="s">
        <v>150</v>
      </c>
      <c r="F1517" s="22" t="s">
        <v>2709</v>
      </c>
      <c r="G1517" s="4" t="s">
        <v>1487</v>
      </c>
      <c r="H1517" s="4" t="s">
        <v>10</v>
      </c>
      <c r="I1517" s="4" t="s">
        <v>362</v>
      </c>
      <c r="J1517" s="4" t="s">
        <v>360</v>
      </c>
      <c r="K1517" s="4" t="s">
        <v>1316</v>
      </c>
      <c r="L1517" s="4" t="s">
        <v>150</v>
      </c>
      <c r="M1517" s="4" t="s">
        <v>3030</v>
      </c>
      <c r="N1517" s="4" t="s">
        <v>3030</v>
      </c>
      <c r="O1517" s="4">
        <v>100</v>
      </c>
      <c r="P1517" s="5">
        <v>13857</v>
      </c>
      <c r="Q1517" s="6">
        <f t="shared" si="100"/>
        <v>7361.5430284500007</v>
      </c>
      <c r="R1517" s="7">
        <f t="shared" si="104"/>
        <v>3239.0789325180003</v>
      </c>
      <c r="S1517" s="5">
        <v>0</v>
      </c>
      <c r="T1517" s="29">
        <f t="shared" si="101"/>
        <v>4122.4640959320004</v>
      </c>
    </row>
    <row r="1518" spans="1:20" x14ac:dyDescent="0.3">
      <c r="A1518" s="28" t="s">
        <v>825</v>
      </c>
      <c r="B1518" s="4" t="s">
        <v>32</v>
      </c>
      <c r="C1518" s="4" t="s">
        <v>30</v>
      </c>
      <c r="D1518" s="4" t="s">
        <v>364</v>
      </c>
      <c r="E1518" s="4" t="s">
        <v>206</v>
      </c>
      <c r="F1518" s="22" t="s">
        <v>2718</v>
      </c>
      <c r="G1518" s="4" t="s">
        <v>363</v>
      </c>
      <c r="H1518" s="4" t="s">
        <v>28</v>
      </c>
      <c r="I1518" s="4" t="s">
        <v>32</v>
      </c>
      <c r="J1518" s="4" t="s">
        <v>30</v>
      </c>
      <c r="K1518" s="4" t="s">
        <v>364</v>
      </c>
      <c r="L1518" s="4" t="s">
        <v>206</v>
      </c>
      <c r="M1518" s="4" t="s">
        <v>3030</v>
      </c>
      <c r="N1518" s="4" t="s">
        <v>3030</v>
      </c>
      <c r="O1518" s="4">
        <v>50</v>
      </c>
      <c r="P1518" s="5">
        <v>68832</v>
      </c>
      <c r="Q1518" s="6">
        <f t="shared" si="100"/>
        <v>36567.058507200003</v>
      </c>
      <c r="R1518" s="7">
        <f t="shared" si="104"/>
        <v>16089.505743168002</v>
      </c>
      <c r="S1518" s="5">
        <v>0</v>
      </c>
      <c r="T1518" s="29">
        <f t="shared" si="101"/>
        <v>20477.552764032</v>
      </c>
    </row>
    <row r="1519" spans="1:20" x14ac:dyDescent="0.3">
      <c r="A1519" s="28" t="s">
        <v>825</v>
      </c>
      <c r="B1519" s="4" t="s">
        <v>32</v>
      </c>
      <c r="C1519" s="4" t="s">
        <v>30</v>
      </c>
      <c r="D1519" s="4" t="s">
        <v>364</v>
      </c>
      <c r="E1519" s="4" t="s">
        <v>206</v>
      </c>
      <c r="F1519" s="22" t="s">
        <v>2527</v>
      </c>
      <c r="G1519" s="4" t="s">
        <v>448</v>
      </c>
      <c r="H1519" s="4" t="s">
        <v>10</v>
      </c>
      <c r="I1519" s="4" t="s">
        <v>32</v>
      </c>
      <c r="J1519" s="4" t="s">
        <v>30</v>
      </c>
      <c r="K1519" s="4" t="s">
        <v>364</v>
      </c>
      <c r="L1519" s="4" t="s">
        <v>206</v>
      </c>
      <c r="M1519" s="4" t="s">
        <v>3030</v>
      </c>
      <c r="N1519" s="4" t="s">
        <v>3030</v>
      </c>
      <c r="O1519" s="4">
        <v>50</v>
      </c>
      <c r="P1519" s="5">
        <v>68832</v>
      </c>
      <c r="Q1519" s="6">
        <f t="shared" si="100"/>
        <v>36567.058507200003</v>
      </c>
      <c r="R1519" s="7">
        <f t="shared" si="104"/>
        <v>16089.505743168002</v>
      </c>
      <c r="S1519" s="5">
        <v>0</v>
      </c>
      <c r="T1519" s="29">
        <f t="shared" si="101"/>
        <v>20477.552764032</v>
      </c>
    </row>
    <row r="1520" spans="1:20" x14ac:dyDescent="0.3">
      <c r="A1520" s="28" t="s">
        <v>1047</v>
      </c>
      <c r="B1520" s="4" t="s">
        <v>221</v>
      </c>
      <c r="C1520" s="4" t="s">
        <v>219</v>
      </c>
      <c r="D1520" s="4" t="s">
        <v>995</v>
      </c>
      <c r="E1520" s="4" t="s">
        <v>3037</v>
      </c>
      <c r="F1520" s="22" t="s">
        <v>2640</v>
      </c>
      <c r="G1520" s="4" t="s">
        <v>1049</v>
      </c>
      <c r="H1520" s="4" t="s">
        <v>54</v>
      </c>
      <c r="I1520" s="4" t="s">
        <v>1050</v>
      </c>
      <c r="J1520" s="4" t="s">
        <v>996</v>
      </c>
      <c r="K1520" s="4" t="s">
        <v>995</v>
      </c>
      <c r="L1520" s="4" t="s">
        <v>3037</v>
      </c>
      <c r="M1520" s="4" t="s">
        <v>3030</v>
      </c>
      <c r="N1520" s="4" t="s">
        <v>3030</v>
      </c>
      <c r="O1520" s="4">
        <v>10</v>
      </c>
      <c r="P1520" s="5">
        <v>934</v>
      </c>
      <c r="Q1520" s="6">
        <f t="shared" si="100"/>
        <v>496.18829390000008</v>
      </c>
      <c r="R1520" s="7">
        <f t="shared" si="104"/>
        <v>218.32284931600003</v>
      </c>
      <c r="S1520" s="5">
        <v>0</v>
      </c>
      <c r="T1520" s="29">
        <f t="shared" si="101"/>
        <v>277.86544458400004</v>
      </c>
    </row>
    <row r="1521" spans="1:20" x14ac:dyDescent="0.3">
      <c r="A1521" s="28" t="s">
        <v>1047</v>
      </c>
      <c r="B1521" s="4" t="s">
        <v>221</v>
      </c>
      <c r="C1521" s="4" t="s">
        <v>219</v>
      </c>
      <c r="D1521" s="4" t="s">
        <v>995</v>
      </c>
      <c r="E1521" s="4" t="s">
        <v>3037</v>
      </c>
      <c r="F1521" s="22" t="s">
        <v>2428</v>
      </c>
      <c r="G1521" s="4" t="s">
        <v>1048</v>
      </c>
      <c r="H1521" s="4" t="s">
        <v>54</v>
      </c>
      <c r="I1521" s="4" t="s">
        <v>221</v>
      </c>
      <c r="J1521" s="4" t="s">
        <v>219</v>
      </c>
      <c r="K1521" s="4" t="s">
        <v>995</v>
      </c>
      <c r="L1521" s="4" t="s">
        <v>3037</v>
      </c>
      <c r="M1521" s="4" t="s">
        <v>3030</v>
      </c>
      <c r="N1521" s="4" t="s">
        <v>3030</v>
      </c>
      <c r="O1521" s="4">
        <v>10</v>
      </c>
      <c r="P1521" s="5">
        <v>934</v>
      </c>
      <c r="Q1521" s="6">
        <f t="shared" si="100"/>
        <v>496.18829390000008</v>
      </c>
      <c r="R1521" s="7">
        <f t="shared" si="104"/>
        <v>218.32284931600003</v>
      </c>
      <c r="S1521" s="5">
        <v>0</v>
      </c>
      <c r="T1521" s="29">
        <f t="shared" si="101"/>
        <v>277.86544458400004</v>
      </c>
    </row>
    <row r="1522" spans="1:20" x14ac:dyDescent="0.3">
      <c r="A1522" s="28" t="s">
        <v>1047</v>
      </c>
      <c r="B1522" s="4" t="s">
        <v>221</v>
      </c>
      <c r="C1522" s="4" t="s">
        <v>219</v>
      </c>
      <c r="D1522" s="4" t="s">
        <v>995</v>
      </c>
      <c r="E1522" s="4" t="s">
        <v>3037</v>
      </c>
      <c r="F1522" s="22" t="s">
        <v>2426</v>
      </c>
      <c r="G1522" s="4" t="s">
        <v>1013</v>
      </c>
      <c r="H1522" s="4" t="s">
        <v>10</v>
      </c>
      <c r="I1522" s="4" t="s">
        <v>221</v>
      </c>
      <c r="J1522" s="4" t="s">
        <v>219</v>
      </c>
      <c r="K1522" s="4" t="s">
        <v>995</v>
      </c>
      <c r="L1522" s="4" t="s">
        <v>3037</v>
      </c>
      <c r="M1522" s="4" t="s">
        <v>3030</v>
      </c>
      <c r="N1522" s="4" t="s">
        <v>3030</v>
      </c>
      <c r="O1522" s="4">
        <v>80</v>
      </c>
      <c r="P1522" s="5">
        <v>7470</v>
      </c>
      <c r="Q1522" s="6">
        <f t="shared" si="100"/>
        <v>3968.4438495000004</v>
      </c>
      <c r="R1522" s="7">
        <f t="shared" si="104"/>
        <v>1746.1152937800002</v>
      </c>
      <c r="S1522" s="5">
        <v>0</v>
      </c>
      <c r="T1522" s="29">
        <f t="shared" si="101"/>
        <v>2222.3285557200002</v>
      </c>
    </row>
    <row r="1523" spans="1:20" x14ac:dyDescent="0.3">
      <c r="A1523" s="28" t="s">
        <v>1498</v>
      </c>
      <c r="B1523" s="4" t="s">
        <v>362</v>
      </c>
      <c r="C1523" s="4" t="s">
        <v>360</v>
      </c>
      <c r="D1523" s="4" t="s">
        <v>1316</v>
      </c>
      <c r="E1523" s="4" t="s">
        <v>150</v>
      </c>
      <c r="F1523" s="22" t="s">
        <v>2572</v>
      </c>
      <c r="G1523" s="4" t="s">
        <v>1472</v>
      </c>
      <c r="H1523" s="4" t="s">
        <v>10</v>
      </c>
      <c r="I1523" s="4" t="s">
        <v>362</v>
      </c>
      <c r="J1523" s="4" t="s">
        <v>360</v>
      </c>
      <c r="K1523" s="4" t="s">
        <v>1316</v>
      </c>
      <c r="L1523" s="4" t="s">
        <v>150</v>
      </c>
      <c r="M1523" s="4" t="s">
        <v>3030</v>
      </c>
      <c r="N1523" s="4" t="s">
        <v>3030</v>
      </c>
      <c r="O1523" s="4">
        <v>100</v>
      </c>
      <c r="P1523" s="5">
        <v>65388</v>
      </c>
      <c r="Q1523" s="6">
        <f t="shared" si="100"/>
        <v>34737.430579800006</v>
      </c>
      <c r="R1523" s="7">
        <f t="shared" si="104"/>
        <v>15284.469455112003</v>
      </c>
      <c r="S1523" s="5">
        <v>0</v>
      </c>
      <c r="T1523" s="29">
        <f t="shared" si="101"/>
        <v>19452.961124688001</v>
      </c>
    </row>
    <row r="1524" spans="1:20" x14ac:dyDescent="0.3">
      <c r="A1524" s="28" t="s">
        <v>507</v>
      </c>
      <c r="B1524" s="4" t="s">
        <v>16</v>
      </c>
      <c r="C1524" s="4" t="s">
        <v>17</v>
      </c>
      <c r="D1524" s="4" t="s">
        <v>364</v>
      </c>
      <c r="E1524" s="4" t="s">
        <v>206</v>
      </c>
      <c r="F1524" s="22" t="s">
        <v>2436</v>
      </c>
      <c r="G1524" s="4" t="s">
        <v>387</v>
      </c>
      <c r="H1524" s="4" t="s">
        <v>10</v>
      </c>
      <c r="I1524" s="4" t="s">
        <v>16</v>
      </c>
      <c r="J1524" s="4" t="s">
        <v>17</v>
      </c>
      <c r="K1524" s="4" t="s">
        <v>364</v>
      </c>
      <c r="L1524" s="4" t="s">
        <v>206</v>
      </c>
      <c r="M1524" s="4" t="s">
        <v>3030</v>
      </c>
      <c r="N1524" s="4" t="s">
        <v>3030</v>
      </c>
      <c r="O1524" s="4">
        <v>100</v>
      </c>
      <c r="P1524" s="5">
        <v>13891</v>
      </c>
      <c r="Q1524" s="6">
        <f t="shared" si="100"/>
        <v>7379.6055573500007</v>
      </c>
      <c r="R1524" s="7">
        <f t="shared" si="104"/>
        <v>3247.0264452340002</v>
      </c>
      <c r="S1524" s="5">
        <v>0</v>
      </c>
      <c r="T1524" s="29">
        <f t="shared" si="101"/>
        <v>4132.579112116</v>
      </c>
    </row>
    <row r="1525" spans="1:20" x14ac:dyDescent="0.3">
      <c r="A1525" s="28" t="s">
        <v>81</v>
      </c>
      <c r="B1525" s="4" t="s">
        <v>82</v>
      </c>
      <c r="C1525" s="4" t="s">
        <v>83</v>
      </c>
      <c r="D1525" s="4" t="s">
        <v>2071</v>
      </c>
      <c r="E1525" s="4" t="s">
        <v>3020</v>
      </c>
      <c r="F1525" s="22" t="s">
        <v>2728</v>
      </c>
      <c r="G1525" s="4" t="s">
        <v>79</v>
      </c>
      <c r="H1525" s="4" t="s">
        <v>10</v>
      </c>
      <c r="I1525" s="4" t="s">
        <v>161</v>
      </c>
      <c r="J1525" s="4" t="s">
        <v>80</v>
      </c>
      <c r="K1525" s="4" t="s">
        <v>1316</v>
      </c>
      <c r="L1525" s="4" t="s">
        <v>150</v>
      </c>
      <c r="M1525" s="4" t="s">
        <v>3030</v>
      </c>
      <c r="N1525" s="4" t="s">
        <v>3030</v>
      </c>
      <c r="O1525" s="4">
        <v>11</v>
      </c>
      <c r="P1525" s="5">
        <v>1461</v>
      </c>
      <c r="Q1525" s="6">
        <f t="shared" si="100"/>
        <v>776.15749185000004</v>
      </c>
      <c r="R1525" s="7">
        <f t="shared" si="104"/>
        <v>341.509296414</v>
      </c>
      <c r="S1525" s="5">
        <v>0</v>
      </c>
      <c r="T1525" s="29">
        <f t="shared" si="101"/>
        <v>434.64819543600004</v>
      </c>
    </row>
    <row r="1526" spans="1:20" x14ac:dyDescent="0.3">
      <c r="A1526" s="28" t="s">
        <v>81</v>
      </c>
      <c r="B1526" s="4" t="s">
        <v>82</v>
      </c>
      <c r="C1526" s="4" t="s">
        <v>83</v>
      </c>
      <c r="D1526" s="4" t="s">
        <v>2071</v>
      </c>
      <c r="E1526" s="4" t="s">
        <v>3020</v>
      </c>
      <c r="F1526" s="22" t="s">
        <v>2728</v>
      </c>
      <c r="G1526" s="4" t="s">
        <v>79</v>
      </c>
      <c r="H1526" s="4" t="s">
        <v>10</v>
      </c>
      <c r="I1526" s="4" t="s">
        <v>82</v>
      </c>
      <c r="J1526" s="4" t="s">
        <v>83</v>
      </c>
      <c r="K1526" s="4" t="s">
        <v>2071</v>
      </c>
      <c r="L1526" s="4" t="s">
        <v>3020</v>
      </c>
      <c r="M1526" s="4" t="s">
        <v>1316</v>
      </c>
      <c r="N1526" s="4" t="s">
        <v>150</v>
      </c>
      <c r="O1526" s="4">
        <v>11</v>
      </c>
      <c r="P1526" s="5">
        <v>1461</v>
      </c>
      <c r="Q1526" s="6">
        <f t="shared" si="100"/>
        <v>776.15749185000004</v>
      </c>
      <c r="R1526" s="7">
        <v>0</v>
      </c>
      <c r="S1526" s="7">
        <f>Q1526-R1526</f>
        <v>776.15749185000004</v>
      </c>
      <c r="T1526" s="29">
        <f t="shared" si="101"/>
        <v>0</v>
      </c>
    </row>
    <row r="1527" spans="1:20" x14ac:dyDescent="0.3">
      <c r="A1527" s="28" t="s">
        <v>81</v>
      </c>
      <c r="B1527" s="4" t="s">
        <v>82</v>
      </c>
      <c r="C1527" s="4" t="s">
        <v>83</v>
      </c>
      <c r="D1527" s="4" t="s">
        <v>2071</v>
      </c>
      <c r="E1527" s="4" t="s">
        <v>3020</v>
      </c>
      <c r="F1527" s="22" t="s">
        <v>2695</v>
      </c>
      <c r="G1527" s="4" t="s">
        <v>84</v>
      </c>
      <c r="H1527" s="4" t="s">
        <v>48</v>
      </c>
      <c r="I1527" s="4" t="s">
        <v>122</v>
      </c>
      <c r="J1527" s="4" t="s">
        <v>123</v>
      </c>
      <c r="K1527" s="4" t="s">
        <v>120</v>
      </c>
      <c r="L1527" s="4" t="s">
        <v>121</v>
      </c>
      <c r="M1527" s="4" t="s">
        <v>3030</v>
      </c>
      <c r="N1527" s="4" t="s">
        <v>3030</v>
      </c>
      <c r="O1527" s="4">
        <v>11</v>
      </c>
      <c r="P1527" s="5">
        <v>1461</v>
      </c>
      <c r="Q1527" s="6">
        <f t="shared" si="100"/>
        <v>776.15749185000004</v>
      </c>
      <c r="R1527" s="7">
        <f t="shared" ref="R1527:R1535" si="105">Q1527*0.44</f>
        <v>341.509296414</v>
      </c>
      <c r="S1527" s="5">
        <v>0</v>
      </c>
      <c r="T1527" s="29">
        <f t="shared" si="101"/>
        <v>434.64819543600004</v>
      </c>
    </row>
    <row r="1528" spans="1:20" x14ac:dyDescent="0.3">
      <c r="A1528" s="28" t="s">
        <v>81</v>
      </c>
      <c r="B1528" s="4" t="s">
        <v>82</v>
      </c>
      <c r="C1528" s="4" t="s">
        <v>83</v>
      </c>
      <c r="D1528" s="4" t="s">
        <v>2071</v>
      </c>
      <c r="E1528" s="4" t="s">
        <v>3020</v>
      </c>
      <c r="F1528" s="22" t="s">
        <v>2695</v>
      </c>
      <c r="G1528" s="4" t="s">
        <v>84</v>
      </c>
      <c r="H1528" s="4" t="s">
        <v>48</v>
      </c>
      <c r="I1528" s="4" t="s">
        <v>85</v>
      </c>
      <c r="J1528" s="4" t="s">
        <v>86</v>
      </c>
      <c r="K1528" s="4" t="s">
        <v>87</v>
      </c>
      <c r="L1528" s="4" t="s">
        <v>88</v>
      </c>
      <c r="M1528" s="4" t="s">
        <v>3030</v>
      </c>
      <c r="N1528" s="4" t="s">
        <v>3030</v>
      </c>
      <c r="O1528" s="4">
        <v>11</v>
      </c>
      <c r="P1528" s="5">
        <v>1461</v>
      </c>
      <c r="Q1528" s="6">
        <f t="shared" si="100"/>
        <v>776.15749185000004</v>
      </c>
      <c r="R1528" s="7">
        <f t="shared" si="105"/>
        <v>341.509296414</v>
      </c>
      <c r="S1528" s="5">
        <v>0</v>
      </c>
      <c r="T1528" s="29">
        <f t="shared" si="101"/>
        <v>434.64819543600004</v>
      </c>
    </row>
    <row r="1529" spans="1:20" x14ac:dyDescent="0.3">
      <c r="A1529" s="28" t="s">
        <v>81</v>
      </c>
      <c r="B1529" s="4" t="s">
        <v>82</v>
      </c>
      <c r="C1529" s="4" t="s">
        <v>83</v>
      </c>
      <c r="D1529" s="4" t="s">
        <v>2071</v>
      </c>
      <c r="E1529" s="4" t="s">
        <v>3020</v>
      </c>
      <c r="F1529" s="22" t="s">
        <v>2862</v>
      </c>
      <c r="G1529" s="4" t="s">
        <v>173</v>
      </c>
      <c r="H1529" s="4" t="s">
        <v>48</v>
      </c>
      <c r="I1529" s="4" t="s">
        <v>174</v>
      </c>
      <c r="J1529" s="4" t="s">
        <v>175</v>
      </c>
      <c r="K1529" s="4" t="s">
        <v>142</v>
      </c>
      <c r="L1529" s="4" t="s">
        <v>143</v>
      </c>
      <c r="M1529" s="4" t="s">
        <v>3030</v>
      </c>
      <c r="N1529" s="4" t="s">
        <v>3030</v>
      </c>
      <c r="O1529" s="4">
        <v>12</v>
      </c>
      <c r="P1529" s="5">
        <v>1594</v>
      </c>
      <c r="Q1529" s="6">
        <f t="shared" si="100"/>
        <v>846.81385490000014</v>
      </c>
      <c r="R1529" s="7">
        <f t="shared" si="105"/>
        <v>372.59809615600005</v>
      </c>
      <c r="S1529" s="5">
        <v>0</v>
      </c>
      <c r="T1529" s="29">
        <f t="shared" si="101"/>
        <v>474.21575874400008</v>
      </c>
    </row>
    <row r="1530" spans="1:20" x14ac:dyDescent="0.3">
      <c r="A1530" s="28" t="s">
        <v>81</v>
      </c>
      <c r="B1530" s="4" t="s">
        <v>82</v>
      </c>
      <c r="C1530" s="4" t="s">
        <v>83</v>
      </c>
      <c r="D1530" s="4" t="s">
        <v>2071</v>
      </c>
      <c r="E1530" s="4" t="s">
        <v>3020</v>
      </c>
      <c r="F1530" s="22" t="s">
        <v>2444</v>
      </c>
      <c r="G1530" s="4" t="s">
        <v>73</v>
      </c>
      <c r="H1530" s="4" t="s">
        <v>28</v>
      </c>
      <c r="I1530" s="4" t="s">
        <v>76</v>
      </c>
      <c r="J1530" s="4" t="s">
        <v>74</v>
      </c>
      <c r="K1530" s="4" t="s">
        <v>102</v>
      </c>
      <c r="L1530" s="4" t="s">
        <v>74</v>
      </c>
      <c r="M1530" s="4" t="s">
        <v>3030</v>
      </c>
      <c r="N1530" s="4" t="s">
        <v>3030</v>
      </c>
      <c r="O1530" s="4">
        <v>22</v>
      </c>
      <c r="P1530" s="5">
        <v>2920</v>
      </c>
      <c r="Q1530" s="6">
        <f t="shared" si="100"/>
        <v>1551.2524820000001</v>
      </c>
      <c r="R1530" s="7">
        <f t="shared" si="105"/>
        <v>682.5510920800001</v>
      </c>
      <c r="S1530" s="5">
        <v>0</v>
      </c>
      <c r="T1530" s="29">
        <f t="shared" si="101"/>
        <v>868.70138992</v>
      </c>
    </row>
    <row r="1531" spans="1:20" x14ac:dyDescent="0.3">
      <c r="A1531" s="28" t="s">
        <v>81</v>
      </c>
      <c r="B1531" s="4" t="s">
        <v>82</v>
      </c>
      <c r="C1531" s="4" t="s">
        <v>83</v>
      </c>
      <c r="D1531" s="4" t="s">
        <v>2071</v>
      </c>
      <c r="E1531" s="4" t="s">
        <v>3020</v>
      </c>
      <c r="F1531" s="22" t="s">
        <v>2796</v>
      </c>
      <c r="G1531" s="4" t="s">
        <v>1556</v>
      </c>
      <c r="H1531" s="4" t="s">
        <v>28</v>
      </c>
      <c r="I1531" s="4" t="s">
        <v>161</v>
      </c>
      <c r="J1531" s="4" t="s">
        <v>80</v>
      </c>
      <c r="K1531" s="4" t="s">
        <v>1316</v>
      </c>
      <c r="L1531" s="4" t="s">
        <v>150</v>
      </c>
      <c r="M1531" s="4" t="s">
        <v>3030</v>
      </c>
      <c r="N1531" s="4" t="s">
        <v>3030</v>
      </c>
      <c r="O1531" s="4">
        <v>22</v>
      </c>
      <c r="P1531" s="5">
        <v>2920</v>
      </c>
      <c r="Q1531" s="6">
        <f t="shared" si="100"/>
        <v>1551.2524820000001</v>
      </c>
      <c r="R1531" s="7">
        <f t="shared" si="105"/>
        <v>682.5510920800001</v>
      </c>
      <c r="S1531" s="5">
        <v>0</v>
      </c>
      <c r="T1531" s="29">
        <f t="shared" si="101"/>
        <v>868.70138992</v>
      </c>
    </row>
    <row r="1532" spans="1:20" x14ac:dyDescent="0.3">
      <c r="A1532" s="28" t="s">
        <v>1531</v>
      </c>
      <c r="B1532" s="4" t="s">
        <v>362</v>
      </c>
      <c r="C1532" s="4" t="s">
        <v>360</v>
      </c>
      <c r="D1532" s="4" t="s">
        <v>1316</v>
      </c>
      <c r="E1532" s="4" t="s">
        <v>150</v>
      </c>
      <c r="F1532" s="22" t="s">
        <v>2710</v>
      </c>
      <c r="G1532" s="4" t="s">
        <v>1492</v>
      </c>
      <c r="H1532" s="4" t="s">
        <v>10</v>
      </c>
      <c r="I1532" s="4" t="s">
        <v>362</v>
      </c>
      <c r="J1532" s="4" t="s">
        <v>360</v>
      </c>
      <c r="K1532" s="4" t="s">
        <v>1316</v>
      </c>
      <c r="L1532" s="4" t="s">
        <v>150</v>
      </c>
      <c r="M1532" s="4" t="s">
        <v>3030</v>
      </c>
      <c r="N1532" s="4" t="s">
        <v>3030</v>
      </c>
      <c r="O1532" s="4">
        <v>100</v>
      </c>
      <c r="P1532" s="5">
        <v>35585</v>
      </c>
      <c r="Q1532" s="6">
        <f t="shared" si="100"/>
        <v>18904.561497250001</v>
      </c>
      <c r="R1532" s="7">
        <f t="shared" si="105"/>
        <v>8318.0070587900009</v>
      </c>
      <c r="S1532" s="5">
        <v>0</v>
      </c>
      <c r="T1532" s="29">
        <f t="shared" si="101"/>
        <v>10586.55443846</v>
      </c>
    </row>
    <row r="1533" spans="1:20" x14ac:dyDescent="0.3">
      <c r="A1533" s="28" t="s">
        <v>664</v>
      </c>
      <c r="B1533" s="4" t="s">
        <v>378</v>
      </c>
      <c r="C1533" s="4" t="s">
        <v>376</v>
      </c>
      <c r="D1533" s="4" t="s">
        <v>364</v>
      </c>
      <c r="E1533" s="4" t="s">
        <v>206</v>
      </c>
      <c r="F1533" s="22" t="s">
        <v>2815</v>
      </c>
      <c r="G1533" s="4" t="s">
        <v>381</v>
      </c>
      <c r="H1533" s="4" t="s">
        <v>10</v>
      </c>
      <c r="I1533" s="4" t="s">
        <v>378</v>
      </c>
      <c r="J1533" s="4" t="s">
        <v>376</v>
      </c>
      <c r="K1533" s="4" t="s">
        <v>364</v>
      </c>
      <c r="L1533" s="4" t="s">
        <v>206</v>
      </c>
      <c r="M1533" s="4" t="s">
        <v>3030</v>
      </c>
      <c r="N1533" s="4" t="s">
        <v>3030</v>
      </c>
      <c r="O1533" s="4">
        <v>100</v>
      </c>
      <c r="P1533" s="5">
        <v>447</v>
      </c>
      <c r="Q1533" s="6">
        <f t="shared" si="100"/>
        <v>237.46912995000002</v>
      </c>
      <c r="R1533" s="7">
        <f t="shared" si="105"/>
        <v>104.48641717800001</v>
      </c>
      <c r="S1533" s="5">
        <v>0</v>
      </c>
      <c r="T1533" s="29">
        <f t="shared" si="101"/>
        <v>132.98271277200001</v>
      </c>
    </row>
    <row r="1534" spans="1:20" x14ac:dyDescent="0.3">
      <c r="A1534" s="28" t="s">
        <v>879</v>
      </c>
      <c r="B1534" s="4" t="s">
        <v>378</v>
      </c>
      <c r="C1534" s="4" t="s">
        <v>376</v>
      </c>
      <c r="D1534" s="4" t="s">
        <v>364</v>
      </c>
      <c r="E1534" s="4" t="s">
        <v>206</v>
      </c>
      <c r="F1534" s="22" t="s">
        <v>2789</v>
      </c>
      <c r="G1534" s="4" t="s">
        <v>563</v>
      </c>
      <c r="H1534" s="4" t="s">
        <v>10</v>
      </c>
      <c r="I1534" s="4" t="s">
        <v>378</v>
      </c>
      <c r="J1534" s="4" t="s">
        <v>376</v>
      </c>
      <c r="K1534" s="4" t="s">
        <v>364</v>
      </c>
      <c r="L1534" s="4" t="s">
        <v>206</v>
      </c>
      <c r="M1534" s="4" t="s">
        <v>3030</v>
      </c>
      <c r="N1534" s="4" t="s">
        <v>3030</v>
      </c>
      <c r="O1534" s="4">
        <v>100</v>
      </c>
      <c r="P1534" s="5">
        <v>23995</v>
      </c>
      <c r="Q1534" s="6">
        <f t="shared" si="100"/>
        <v>12747.364145750002</v>
      </c>
      <c r="R1534" s="7">
        <f t="shared" si="105"/>
        <v>5608.8402241300009</v>
      </c>
      <c r="S1534" s="5">
        <v>0</v>
      </c>
      <c r="T1534" s="29">
        <f t="shared" si="101"/>
        <v>7138.5239216200007</v>
      </c>
    </row>
    <row r="1535" spans="1:20" x14ac:dyDescent="0.3">
      <c r="A1535" s="28" t="s">
        <v>1150</v>
      </c>
      <c r="B1535" s="4" t="s">
        <v>82</v>
      </c>
      <c r="C1535" s="4" t="s">
        <v>83</v>
      </c>
      <c r="D1535" s="4" t="s">
        <v>2071</v>
      </c>
      <c r="E1535" s="4" t="s">
        <v>3020</v>
      </c>
      <c r="F1535" s="22" t="s">
        <v>3001</v>
      </c>
      <c r="G1535" s="4" t="s">
        <v>1151</v>
      </c>
      <c r="H1535" s="4" t="s">
        <v>54</v>
      </c>
      <c r="I1535" s="4" t="s">
        <v>192</v>
      </c>
      <c r="J1535" s="4" t="s">
        <v>190</v>
      </c>
      <c r="K1535" s="4" t="s">
        <v>995</v>
      </c>
      <c r="L1535" s="4" t="s">
        <v>3037</v>
      </c>
      <c r="M1535" s="4" t="s">
        <v>3030</v>
      </c>
      <c r="N1535" s="4" t="s">
        <v>3030</v>
      </c>
      <c r="O1535" s="4">
        <v>5</v>
      </c>
      <c r="P1535" s="5">
        <v>11</v>
      </c>
      <c r="Q1535" s="6">
        <f t="shared" si="100"/>
        <v>5.8437593500000009</v>
      </c>
      <c r="R1535" s="7">
        <f t="shared" si="105"/>
        <v>2.5712541140000003</v>
      </c>
      <c r="S1535" s="5">
        <v>0</v>
      </c>
      <c r="T1535" s="29">
        <f t="shared" si="101"/>
        <v>3.2725052360000007</v>
      </c>
    </row>
    <row r="1536" spans="1:20" x14ac:dyDescent="0.3">
      <c r="A1536" s="28" t="s">
        <v>1150</v>
      </c>
      <c r="B1536" s="4" t="s">
        <v>82</v>
      </c>
      <c r="C1536" s="4" t="s">
        <v>83</v>
      </c>
      <c r="D1536" s="4" t="s">
        <v>2071</v>
      </c>
      <c r="E1536" s="4" t="s">
        <v>3020</v>
      </c>
      <c r="F1536" s="22" t="s">
        <v>3001</v>
      </c>
      <c r="G1536" s="4" t="s">
        <v>1151</v>
      </c>
      <c r="H1536" s="4" t="s">
        <v>54</v>
      </c>
      <c r="I1536" s="4" t="s">
        <v>82</v>
      </c>
      <c r="J1536" s="4" t="s">
        <v>83</v>
      </c>
      <c r="K1536" s="4" t="s">
        <v>2071</v>
      </c>
      <c r="L1536" s="4" t="s">
        <v>3020</v>
      </c>
      <c r="M1536" s="4" t="s">
        <v>995</v>
      </c>
      <c r="N1536" s="4" t="s">
        <v>3027</v>
      </c>
      <c r="O1536" s="4">
        <v>20</v>
      </c>
      <c r="P1536" s="5">
        <v>44</v>
      </c>
      <c r="Q1536" s="6">
        <f t="shared" si="100"/>
        <v>23.375037400000004</v>
      </c>
      <c r="R1536" s="7">
        <v>0</v>
      </c>
      <c r="S1536" s="7">
        <f>Q1536-R1536</f>
        <v>23.375037400000004</v>
      </c>
      <c r="T1536" s="29">
        <f t="shared" si="101"/>
        <v>0</v>
      </c>
    </row>
    <row r="1537" spans="1:20" x14ac:dyDescent="0.3">
      <c r="A1537" s="28" t="s">
        <v>1150</v>
      </c>
      <c r="B1537" s="4" t="s">
        <v>82</v>
      </c>
      <c r="C1537" s="4" t="s">
        <v>83</v>
      </c>
      <c r="D1537" s="4" t="s">
        <v>2071</v>
      </c>
      <c r="E1537" s="4" t="s">
        <v>3020</v>
      </c>
      <c r="F1537" s="22" t="s">
        <v>2706</v>
      </c>
      <c r="G1537" s="4" t="s">
        <v>999</v>
      </c>
      <c r="H1537" s="4" t="s">
        <v>54</v>
      </c>
      <c r="I1537" s="4" t="s">
        <v>192</v>
      </c>
      <c r="J1537" s="4" t="s">
        <v>190</v>
      </c>
      <c r="K1537" s="4" t="s">
        <v>995</v>
      </c>
      <c r="L1537" s="4" t="s">
        <v>3037</v>
      </c>
      <c r="M1537" s="4" t="s">
        <v>3030</v>
      </c>
      <c r="N1537" s="4" t="s">
        <v>3030</v>
      </c>
      <c r="O1537" s="4">
        <v>5</v>
      </c>
      <c r="P1537" s="5">
        <v>11</v>
      </c>
      <c r="Q1537" s="6">
        <f t="shared" si="100"/>
        <v>5.8437593500000009</v>
      </c>
      <c r="R1537" s="7">
        <f>Q1537*0.44</f>
        <v>2.5712541140000003</v>
      </c>
      <c r="S1537" s="5">
        <v>0</v>
      </c>
      <c r="T1537" s="29">
        <f t="shared" si="101"/>
        <v>3.2725052360000007</v>
      </c>
    </row>
    <row r="1538" spans="1:20" x14ac:dyDescent="0.3">
      <c r="A1538" s="28" t="s">
        <v>1150</v>
      </c>
      <c r="B1538" s="4" t="s">
        <v>82</v>
      </c>
      <c r="C1538" s="4" t="s">
        <v>83</v>
      </c>
      <c r="D1538" s="4" t="s">
        <v>2071</v>
      </c>
      <c r="E1538" s="4" t="s">
        <v>3020</v>
      </c>
      <c r="F1538" s="22" t="s">
        <v>2706</v>
      </c>
      <c r="G1538" s="4" t="s">
        <v>999</v>
      </c>
      <c r="H1538" s="4" t="s">
        <v>54</v>
      </c>
      <c r="I1538" s="4" t="s">
        <v>82</v>
      </c>
      <c r="J1538" s="4" t="s">
        <v>83</v>
      </c>
      <c r="K1538" s="4" t="s">
        <v>2071</v>
      </c>
      <c r="L1538" s="4" t="s">
        <v>3020</v>
      </c>
      <c r="M1538" s="4" t="s">
        <v>995</v>
      </c>
      <c r="N1538" s="4" t="s">
        <v>3027</v>
      </c>
      <c r="O1538" s="4">
        <v>20</v>
      </c>
      <c r="P1538" s="5">
        <v>44</v>
      </c>
      <c r="Q1538" s="6">
        <f t="shared" si="100"/>
        <v>23.375037400000004</v>
      </c>
      <c r="R1538" s="7">
        <v>0</v>
      </c>
      <c r="S1538" s="7">
        <f>Q1538-R1538</f>
        <v>23.375037400000004</v>
      </c>
      <c r="T1538" s="29">
        <f t="shared" si="101"/>
        <v>0</v>
      </c>
    </row>
    <row r="1539" spans="1:20" x14ac:dyDescent="0.3">
      <c r="A1539" s="28" t="s">
        <v>1150</v>
      </c>
      <c r="B1539" s="4" t="s">
        <v>82</v>
      </c>
      <c r="C1539" s="4" t="s">
        <v>83</v>
      </c>
      <c r="D1539" s="4" t="s">
        <v>2071</v>
      </c>
      <c r="E1539" s="4" t="s">
        <v>3020</v>
      </c>
      <c r="F1539" s="22" t="s">
        <v>2868</v>
      </c>
      <c r="G1539" s="4" t="s">
        <v>1149</v>
      </c>
      <c r="H1539" s="4" t="s">
        <v>10</v>
      </c>
      <c r="I1539" s="4" t="s">
        <v>192</v>
      </c>
      <c r="J1539" s="4" t="s">
        <v>190</v>
      </c>
      <c r="K1539" s="4" t="s">
        <v>995</v>
      </c>
      <c r="L1539" s="4" t="s">
        <v>3037</v>
      </c>
      <c r="M1539" s="4" t="s">
        <v>3030</v>
      </c>
      <c r="N1539" s="4" t="s">
        <v>3030</v>
      </c>
      <c r="O1539" s="4">
        <v>8</v>
      </c>
      <c r="P1539" s="5">
        <v>17</v>
      </c>
      <c r="Q1539" s="6">
        <f t="shared" si="100"/>
        <v>9.0312644500000001</v>
      </c>
      <c r="R1539" s="7">
        <f>Q1539*0.44</f>
        <v>3.9737563580000002</v>
      </c>
      <c r="S1539" s="5">
        <v>0</v>
      </c>
      <c r="T1539" s="29">
        <f t="shared" si="101"/>
        <v>5.057508092</v>
      </c>
    </row>
    <row r="1540" spans="1:20" x14ac:dyDescent="0.3">
      <c r="A1540" s="28" t="s">
        <v>1150</v>
      </c>
      <c r="B1540" s="4" t="s">
        <v>82</v>
      </c>
      <c r="C1540" s="4" t="s">
        <v>83</v>
      </c>
      <c r="D1540" s="4" t="s">
        <v>2071</v>
      </c>
      <c r="E1540" s="4" t="s">
        <v>3020</v>
      </c>
      <c r="F1540" s="22" t="s">
        <v>2868</v>
      </c>
      <c r="G1540" s="4" t="s">
        <v>1149</v>
      </c>
      <c r="H1540" s="4" t="s">
        <v>10</v>
      </c>
      <c r="I1540" s="4" t="s">
        <v>82</v>
      </c>
      <c r="J1540" s="4" t="s">
        <v>83</v>
      </c>
      <c r="K1540" s="4" t="s">
        <v>2071</v>
      </c>
      <c r="L1540" s="4" t="s">
        <v>3020</v>
      </c>
      <c r="M1540" s="4" t="s">
        <v>995</v>
      </c>
      <c r="N1540" s="4" t="s">
        <v>3027</v>
      </c>
      <c r="O1540" s="4">
        <v>32</v>
      </c>
      <c r="P1540" s="5">
        <v>70</v>
      </c>
      <c r="Q1540" s="6">
        <f t="shared" ref="Q1540:Q1603" si="106">P1540*$Q$2</f>
        <v>37.187559500000006</v>
      </c>
      <c r="R1540" s="7">
        <v>0</v>
      </c>
      <c r="S1540" s="7">
        <f>Q1540-R1540</f>
        <v>37.187559500000006</v>
      </c>
      <c r="T1540" s="29">
        <f t="shared" ref="T1540:T1603" si="107">Q1540-R1540-S1540</f>
        <v>0</v>
      </c>
    </row>
    <row r="1541" spans="1:20" x14ac:dyDescent="0.3">
      <c r="A1541" s="28" t="s">
        <v>1150</v>
      </c>
      <c r="B1541" s="4" t="s">
        <v>82</v>
      </c>
      <c r="C1541" s="4" t="s">
        <v>83</v>
      </c>
      <c r="D1541" s="4" t="s">
        <v>2071</v>
      </c>
      <c r="E1541" s="4" t="s">
        <v>3020</v>
      </c>
      <c r="F1541" s="22" t="s">
        <v>2433</v>
      </c>
      <c r="G1541" s="4" t="s">
        <v>1122</v>
      </c>
      <c r="H1541" s="4" t="s">
        <v>54</v>
      </c>
      <c r="I1541" s="4" t="s">
        <v>1034</v>
      </c>
      <c r="J1541" s="4" t="s">
        <v>170</v>
      </c>
      <c r="K1541" s="4" t="s">
        <v>995</v>
      </c>
      <c r="L1541" s="4" t="s">
        <v>3037</v>
      </c>
      <c r="M1541" s="4" t="s">
        <v>3030</v>
      </c>
      <c r="N1541" s="4" t="s">
        <v>3030</v>
      </c>
      <c r="O1541" s="4">
        <v>5</v>
      </c>
      <c r="P1541" s="5">
        <v>11</v>
      </c>
      <c r="Q1541" s="6">
        <f t="shared" si="106"/>
        <v>5.8437593500000009</v>
      </c>
      <c r="R1541" s="7">
        <f>Q1541*0.44</f>
        <v>2.5712541140000003</v>
      </c>
      <c r="S1541" s="5">
        <v>0</v>
      </c>
      <c r="T1541" s="29">
        <f t="shared" si="107"/>
        <v>3.2725052360000007</v>
      </c>
    </row>
    <row r="1542" spans="1:20" x14ac:dyDescent="0.3">
      <c r="A1542" s="28" t="s">
        <v>1150</v>
      </c>
      <c r="B1542" s="4" t="s">
        <v>82</v>
      </c>
      <c r="C1542" s="4" t="s">
        <v>83</v>
      </c>
      <c r="D1542" s="4" t="s">
        <v>2071</v>
      </c>
      <c r="E1542" s="4" t="s">
        <v>3020</v>
      </c>
      <c r="F1542" s="22" t="s">
        <v>2433</v>
      </c>
      <c r="G1542" s="4" t="s">
        <v>1122</v>
      </c>
      <c r="H1542" s="4" t="s">
        <v>54</v>
      </c>
      <c r="I1542" s="4" t="s">
        <v>82</v>
      </c>
      <c r="J1542" s="4" t="s">
        <v>83</v>
      </c>
      <c r="K1542" s="4" t="s">
        <v>2071</v>
      </c>
      <c r="L1542" s="4" t="s">
        <v>3020</v>
      </c>
      <c r="M1542" s="4" t="s">
        <v>995</v>
      </c>
      <c r="N1542" s="4" t="s">
        <v>3027</v>
      </c>
      <c r="O1542" s="4">
        <v>5</v>
      </c>
      <c r="P1542" s="5">
        <v>11</v>
      </c>
      <c r="Q1542" s="6">
        <f t="shared" si="106"/>
        <v>5.8437593500000009</v>
      </c>
      <c r="R1542" s="7">
        <v>0</v>
      </c>
      <c r="S1542" s="7">
        <f>Q1542-R1542</f>
        <v>5.8437593500000009</v>
      </c>
      <c r="T1542" s="29">
        <f t="shared" si="107"/>
        <v>0</v>
      </c>
    </row>
    <row r="1543" spans="1:20" x14ac:dyDescent="0.3">
      <c r="A1543" s="28" t="s">
        <v>672</v>
      </c>
      <c r="B1543" s="4" t="s">
        <v>16</v>
      </c>
      <c r="C1543" s="4" t="s">
        <v>17</v>
      </c>
      <c r="D1543" s="4" t="s">
        <v>364</v>
      </c>
      <c r="E1543" s="4" t="s">
        <v>206</v>
      </c>
      <c r="F1543" s="22" t="s">
        <v>2665</v>
      </c>
      <c r="G1543" s="4" t="s">
        <v>400</v>
      </c>
      <c r="H1543" s="4" t="s">
        <v>10</v>
      </c>
      <c r="I1543" s="4" t="s">
        <v>16</v>
      </c>
      <c r="J1543" s="4" t="s">
        <v>17</v>
      </c>
      <c r="K1543" s="4" t="s">
        <v>364</v>
      </c>
      <c r="L1543" s="4" t="s">
        <v>206</v>
      </c>
      <c r="M1543" s="4" t="s">
        <v>3030</v>
      </c>
      <c r="N1543" s="4" t="s">
        <v>3030</v>
      </c>
      <c r="O1543" s="4">
        <v>100</v>
      </c>
      <c r="P1543" s="5">
        <v>1830</v>
      </c>
      <c r="Q1543" s="6">
        <f t="shared" si="106"/>
        <v>972.18905550000011</v>
      </c>
      <c r="R1543" s="7">
        <f t="shared" ref="R1543:R1548" si="108">Q1543*0.44</f>
        <v>427.76318442000007</v>
      </c>
      <c r="S1543" s="5">
        <v>0</v>
      </c>
      <c r="T1543" s="29">
        <f t="shared" si="107"/>
        <v>544.42587107999998</v>
      </c>
    </row>
    <row r="1544" spans="1:20" x14ac:dyDescent="0.3">
      <c r="A1544" s="28" t="s">
        <v>1588</v>
      </c>
      <c r="B1544" s="4" t="s">
        <v>161</v>
      </c>
      <c r="C1544" s="4" t="s">
        <v>80</v>
      </c>
      <c r="D1544" s="4" t="s">
        <v>1316</v>
      </c>
      <c r="E1544" s="4" t="s">
        <v>150</v>
      </c>
      <c r="F1544" s="22" t="s">
        <v>2526</v>
      </c>
      <c r="G1544" s="4" t="s">
        <v>1587</v>
      </c>
      <c r="H1544" s="4" t="s">
        <v>10</v>
      </c>
      <c r="I1544" s="4" t="s">
        <v>161</v>
      </c>
      <c r="J1544" s="4" t="s">
        <v>80</v>
      </c>
      <c r="K1544" s="4" t="s">
        <v>1316</v>
      </c>
      <c r="L1544" s="4" t="s">
        <v>150</v>
      </c>
      <c r="M1544" s="4" t="s">
        <v>3030</v>
      </c>
      <c r="N1544" s="4" t="s">
        <v>3030</v>
      </c>
      <c r="O1544" s="4">
        <v>100</v>
      </c>
      <c r="P1544" s="5">
        <v>699</v>
      </c>
      <c r="Q1544" s="6">
        <f t="shared" si="106"/>
        <v>371.34434415000004</v>
      </c>
      <c r="R1544" s="7">
        <f t="shared" si="108"/>
        <v>163.39151142600002</v>
      </c>
      <c r="S1544" s="5">
        <v>0</v>
      </c>
      <c r="T1544" s="29">
        <f t="shared" si="107"/>
        <v>207.95283272400002</v>
      </c>
    </row>
    <row r="1545" spans="1:20" x14ac:dyDescent="0.3">
      <c r="A1545" s="28" t="s">
        <v>594</v>
      </c>
      <c r="B1545" s="4" t="s">
        <v>378</v>
      </c>
      <c r="C1545" s="4" t="s">
        <v>376</v>
      </c>
      <c r="D1545" s="4" t="s">
        <v>364</v>
      </c>
      <c r="E1545" s="4" t="s">
        <v>206</v>
      </c>
      <c r="F1545" s="22" t="s">
        <v>2752</v>
      </c>
      <c r="G1545" s="4" t="s">
        <v>593</v>
      </c>
      <c r="H1545" s="4" t="s">
        <v>10</v>
      </c>
      <c r="I1545" s="4" t="s">
        <v>378</v>
      </c>
      <c r="J1545" s="4" t="s">
        <v>376</v>
      </c>
      <c r="K1545" s="4" t="s">
        <v>364</v>
      </c>
      <c r="L1545" s="4" t="s">
        <v>206</v>
      </c>
      <c r="M1545" s="4" t="s">
        <v>3030</v>
      </c>
      <c r="N1545" s="4" t="s">
        <v>3030</v>
      </c>
      <c r="O1545" s="4">
        <v>100</v>
      </c>
      <c r="P1545" s="5">
        <v>600</v>
      </c>
      <c r="Q1545" s="6">
        <f t="shared" si="106"/>
        <v>318.75051000000002</v>
      </c>
      <c r="R1545" s="7">
        <f t="shared" si="108"/>
        <v>140.25022440000001</v>
      </c>
      <c r="S1545" s="5">
        <v>0</v>
      </c>
      <c r="T1545" s="29">
        <f t="shared" si="107"/>
        <v>178.50028560000001</v>
      </c>
    </row>
    <row r="1546" spans="1:20" x14ac:dyDescent="0.3">
      <c r="A1546" s="28" t="s">
        <v>827</v>
      </c>
      <c r="B1546" s="4" t="s">
        <v>374</v>
      </c>
      <c r="C1546" s="4" t="s">
        <v>372</v>
      </c>
      <c r="D1546" s="4" t="s">
        <v>364</v>
      </c>
      <c r="E1546" s="4" t="s">
        <v>206</v>
      </c>
      <c r="F1546" s="22" t="s">
        <v>2478</v>
      </c>
      <c r="G1546" s="4" t="s">
        <v>432</v>
      </c>
      <c r="H1546" s="4" t="s">
        <v>10</v>
      </c>
      <c r="I1546" s="4" t="s">
        <v>374</v>
      </c>
      <c r="J1546" s="4" t="s">
        <v>372</v>
      </c>
      <c r="K1546" s="4" t="s">
        <v>364</v>
      </c>
      <c r="L1546" s="4" t="s">
        <v>206</v>
      </c>
      <c r="M1546" s="4" t="s">
        <v>3030</v>
      </c>
      <c r="N1546" s="4" t="s">
        <v>3030</v>
      </c>
      <c r="O1546" s="4">
        <v>100</v>
      </c>
      <c r="P1546" s="5">
        <v>8491</v>
      </c>
      <c r="Q1546" s="6">
        <f t="shared" si="106"/>
        <v>4510.8509673500002</v>
      </c>
      <c r="R1546" s="7">
        <f t="shared" si="108"/>
        <v>1984.7744256340002</v>
      </c>
      <c r="S1546" s="5">
        <v>0</v>
      </c>
      <c r="T1546" s="29">
        <f t="shared" si="107"/>
        <v>2526.0765417160001</v>
      </c>
    </row>
    <row r="1547" spans="1:20" x14ac:dyDescent="0.3">
      <c r="A1547" s="28" t="s">
        <v>1038</v>
      </c>
      <c r="B1547" s="4" t="s">
        <v>192</v>
      </c>
      <c r="C1547" s="4" t="s">
        <v>190</v>
      </c>
      <c r="D1547" s="4" t="s">
        <v>995</v>
      </c>
      <c r="E1547" s="4" t="s">
        <v>3037</v>
      </c>
      <c r="F1547" s="22" t="s">
        <v>2666</v>
      </c>
      <c r="G1547" s="4" t="s">
        <v>1037</v>
      </c>
      <c r="H1547" s="4" t="s">
        <v>10</v>
      </c>
      <c r="I1547" s="4" t="s">
        <v>192</v>
      </c>
      <c r="J1547" s="4" t="s">
        <v>190</v>
      </c>
      <c r="K1547" s="4" t="s">
        <v>995</v>
      </c>
      <c r="L1547" s="4" t="s">
        <v>3037</v>
      </c>
      <c r="M1547" s="4" t="s">
        <v>3030</v>
      </c>
      <c r="N1547" s="4" t="s">
        <v>3030</v>
      </c>
      <c r="O1547" s="4">
        <v>100</v>
      </c>
      <c r="P1547" s="5">
        <v>0</v>
      </c>
      <c r="Q1547" s="6">
        <f t="shared" si="106"/>
        <v>0</v>
      </c>
      <c r="R1547" s="7">
        <f t="shared" si="108"/>
        <v>0</v>
      </c>
      <c r="S1547" s="5">
        <v>0</v>
      </c>
      <c r="T1547" s="29">
        <f t="shared" si="107"/>
        <v>0</v>
      </c>
    </row>
    <row r="1548" spans="1:20" x14ac:dyDescent="0.3">
      <c r="A1548" s="28" t="s">
        <v>1602</v>
      </c>
      <c r="B1548" s="4" t="s">
        <v>82</v>
      </c>
      <c r="C1548" s="4" t="s">
        <v>83</v>
      </c>
      <c r="D1548" s="4" t="s">
        <v>2071</v>
      </c>
      <c r="E1548" s="4" t="s">
        <v>3020</v>
      </c>
      <c r="F1548" s="22" t="s">
        <v>2728</v>
      </c>
      <c r="G1548" s="4" t="s">
        <v>79</v>
      </c>
      <c r="H1548" s="4" t="s">
        <v>10</v>
      </c>
      <c r="I1548" s="4" t="s">
        <v>161</v>
      </c>
      <c r="J1548" s="4" t="s">
        <v>80</v>
      </c>
      <c r="K1548" s="4" t="s">
        <v>1316</v>
      </c>
      <c r="L1548" s="4" t="s">
        <v>150</v>
      </c>
      <c r="M1548" s="4" t="s">
        <v>3030</v>
      </c>
      <c r="N1548" s="4" t="s">
        <v>3030</v>
      </c>
      <c r="O1548" s="4">
        <v>50</v>
      </c>
      <c r="P1548" s="5">
        <v>-2484</v>
      </c>
      <c r="Q1548" s="6">
        <f t="shared" si="106"/>
        <v>-1319.6271114000001</v>
      </c>
      <c r="R1548" s="7">
        <f t="shared" si="108"/>
        <v>-580.63592901600009</v>
      </c>
      <c r="S1548" s="5">
        <v>0</v>
      </c>
      <c r="T1548" s="29">
        <f t="shared" si="107"/>
        <v>-738.99118238400001</v>
      </c>
    </row>
    <row r="1549" spans="1:20" x14ac:dyDescent="0.3">
      <c r="A1549" s="28" t="s">
        <v>1602</v>
      </c>
      <c r="B1549" s="4" t="s">
        <v>82</v>
      </c>
      <c r="C1549" s="4" t="s">
        <v>83</v>
      </c>
      <c r="D1549" s="4" t="s">
        <v>2071</v>
      </c>
      <c r="E1549" s="4" t="s">
        <v>3020</v>
      </c>
      <c r="F1549" s="22" t="s">
        <v>2728</v>
      </c>
      <c r="G1549" s="4" t="s">
        <v>79</v>
      </c>
      <c r="H1549" s="4" t="s">
        <v>10</v>
      </c>
      <c r="I1549" s="4" t="s">
        <v>82</v>
      </c>
      <c r="J1549" s="4" t="s">
        <v>83</v>
      </c>
      <c r="K1549" s="4" t="s">
        <v>2071</v>
      </c>
      <c r="L1549" s="4" t="s">
        <v>3020</v>
      </c>
      <c r="M1549" s="4" t="s">
        <v>1316</v>
      </c>
      <c r="N1549" s="4" t="s">
        <v>150</v>
      </c>
      <c r="O1549" s="4">
        <v>50</v>
      </c>
      <c r="P1549" s="5">
        <v>-2484</v>
      </c>
      <c r="Q1549" s="6">
        <f t="shared" si="106"/>
        <v>-1319.6271114000001</v>
      </c>
      <c r="R1549" s="7">
        <v>0</v>
      </c>
      <c r="S1549" s="7">
        <f>Q1549-R1549</f>
        <v>-1319.6271114000001</v>
      </c>
      <c r="T1549" s="29">
        <f t="shared" si="107"/>
        <v>0</v>
      </c>
    </row>
    <row r="1550" spans="1:20" x14ac:dyDescent="0.3">
      <c r="A1550" s="28" t="s">
        <v>1658</v>
      </c>
      <c r="B1550" s="4" t="s">
        <v>19</v>
      </c>
      <c r="C1550" s="4" t="s">
        <v>20</v>
      </c>
      <c r="D1550" s="4" t="s">
        <v>1316</v>
      </c>
      <c r="E1550" s="4" t="s">
        <v>150</v>
      </c>
      <c r="F1550" s="22" t="s">
        <v>2928</v>
      </c>
      <c r="G1550" s="4" t="s">
        <v>1623</v>
      </c>
      <c r="H1550" s="4" t="s">
        <v>10</v>
      </c>
      <c r="I1550" s="4" t="s">
        <v>19</v>
      </c>
      <c r="J1550" s="4" t="s">
        <v>20</v>
      </c>
      <c r="K1550" s="4" t="s">
        <v>1316</v>
      </c>
      <c r="L1550" s="4" t="s">
        <v>150</v>
      </c>
      <c r="M1550" s="4" t="s">
        <v>3030</v>
      </c>
      <c r="N1550" s="4" t="s">
        <v>3030</v>
      </c>
      <c r="O1550" s="4">
        <v>45</v>
      </c>
      <c r="P1550" s="5">
        <v>131966</v>
      </c>
      <c r="Q1550" s="6">
        <f t="shared" si="106"/>
        <v>70107.049671100001</v>
      </c>
      <c r="R1550" s="7">
        <f t="shared" ref="R1550:R1588" si="109">Q1550*0.44</f>
        <v>30847.101855284</v>
      </c>
      <c r="S1550" s="5">
        <v>0</v>
      </c>
      <c r="T1550" s="29">
        <f t="shared" si="107"/>
        <v>39259.947815816005</v>
      </c>
    </row>
    <row r="1551" spans="1:20" x14ac:dyDescent="0.3">
      <c r="A1551" s="28" t="s">
        <v>1658</v>
      </c>
      <c r="B1551" s="4" t="s">
        <v>19</v>
      </c>
      <c r="C1551" s="4" t="s">
        <v>20</v>
      </c>
      <c r="D1551" s="4" t="s">
        <v>1316</v>
      </c>
      <c r="E1551" s="4" t="s">
        <v>150</v>
      </c>
      <c r="F1551" s="22" t="s">
        <v>2928</v>
      </c>
      <c r="G1551" s="4" t="s">
        <v>1623</v>
      </c>
      <c r="H1551" s="4" t="s">
        <v>10</v>
      </c>
      <c r="I1551" s="4" t="s">
        <v>1723</v>
      </c>
      <c r="J1551" s="4" t="s">
        <v>1724</v>
      </c>
      <c r="K1551" s="4" t="s">
        <v>1316</v>
      </c>
      <c r="L1551" s="4" t="s">
        <v>150</v>
      </c>
      <c r="M1551" s="4" t="s">
        <v>3030</v>
      </c>
      <c r="N1551" s="4" t="s">
        <v>3030</v>
      </c>
      <c r="O1551" s="4">
        <v>10</v>
      </c>
      <c r="P1551" s="5">
        <v>29327</v>
      </c>
      <c r="Q1551" s="6">
        <f t="shared" si="106"/>
        <v>15579.993677950002</v>
      </c>
      <c r="R1551" s="7">
        <f t="shared" si="109"/>
        <v>6855.1972182980007</v>
      </c>
      <c r="S1551" s="5">
        <v>0</v>
      </c>
      <c r="T1551" s="29">
        <f t="shared" si="107"/>
        <v>8724.7964596520014</v>
      </c>
    </row>
    <row r="1552" spans="1:20" x14ac:dyDescent="0.3">
      <c r="A1552" s="28" t="s">
        <v>1658</v>
      </c>
      <c r="B1552" s="4" t="s">
        <v>19</v>
      </c>
      <c r="C1552" s="4" t="s">
        <v>20</v>
      </c>
      <c r="D1552" s="4" t="s">
        <v>1316</v>
      </c>
      <c r="E1552" s="4" t="s">
        <v>150</v>
      </c>
      <c r="F1552" s="22" t="s">
        <v>2928</v>
      </c>
      <c r="G1552" s="4" t="s">
        <v>1623</v>
      </c>
      <c r="H1552" s="4" t="s">
        <v>10</v>
      </c>
      <c r="I1552" s="4" t="s">
        <v>1629</v>
      </c>
      <c r="J1552" s="4" t="s">
        <v>1630</v>
      </c>
      <c r="K1552" s="4" t="s">
        <v>1316</v>
      </c>
      <c r="L1552" s="4" t="s">
        <v>150</v>
      </c>
      <c r="M1552" s="4" t="s">
        <v>3030</v>
      </c>
      <c r="N1552" s="4" t="s">
        <v>3030</v>
      </c>
      <c r="O1552" s="4">
        <v>45</v>
      </c>
      <c r="P1552" s="5">
        <v>131966</v>
      </c>
      <c r="Q1552" s="6">
        <f t="shared" si="106"/>
        <v>70107.049671100001</v>
      </c>
      <c r="R1552" s="7">
        <f t="shared" si="109"/>
        <v>30847.101855284</v>
      </c>
      <c r="S1552" s="5">
        <v>0</v>
      </c>
      <c r="T1552" s="29">
        <f t="shared" si="107"/>
        <v>39259.947815816005</v>
      </c>
    </row>
    <row r="1553" spans="1:20" x14ac:dyDescent="0.3">
      <c r="A1553" s="28" t="s">
        <v>1781</v>
      </c>
      <c r="B1553" s="4" t="s">
        <v>98</v>
      </c>
      <c r="C1553" s="4" t="s">
        <v>96</v>
      </c>
      <c r="D1553" s="4" t="s">
        <v>1316</v>
      </c>
      <c r="E1553" s="4" t="s">
        <v>150</v>
      </c>
      <c r="F1553" s="22" t="s">
        <v>2383</v>
      </c>
      <c r="G1553" s="4" t="s">
        <v>95</v>
      </c>
      <c r="H1553" s="4" t="s">
        <v>10</v>
      </c>
      <c r="I1553" s="4" t="s">
        <v>98</v>
      </c>
      <c r="J1553" s="4" t="s">
        <v>96</v>
      </c>
      <c r="K1553" s="4" t="s">
        <v>1316</v>
      </c>
      <c r="L1553" s="4" t="s">
        <v>150</v>
      </c>
      <c r="M1553" s="4" t="s">
        <v>3030</v>
      </c>
      <c r="N1553" s="4" t="s">
        <v>3030</v>
      </c>
      <c r="O1553" s="4">
        <v>100</v>
      </c>
      <c r="P1553" s="5">
        <v>41839</v>
      </c>
      <c r="Q1553" s="6">
        <f t="shared" si="106"/>
        <v>22227.004313150002</v>
      </c>
      <c r="R1553" s="7">
        <f t="shared" si="109"/>
        <v>9779.881897786001</v>
      </c>
      <c r="S1553" s="5">
        <v>0</v>
      </c>
      <c r="T1553" s="29">
        <f t="shared" si="107"/>
        <v>12447.122415364001</v>
      </c>
    </row>
    <row r="1554" spans="1:20" x14ac:dyDescent="0.3">
      <c r="A1554" s="28" t="s">
        <v>1599</v>
      </c>
      <c r="B1554" s="4" t="s">
        <v>161</v>
      </c>
      <c r="C1554" s="4" t="s">
        <v>80</v>
      </c>
      <c r="D1554" s="4" t="s">
        <v>1316</v>
      </c>
      <c r="E1554" s="4" t="s">
        <v>150</v>
      </c>
      <c r="F1554" s="22" t="s">
        <v>2673</v>
      </c>
      <c r="G1554" s="4" t="s">
        <v>1565</v>
      </c>
      <c r="H1554" s="4" t="s">
        <v>10</v>
      </c>
      <c r="I1554" s="4" t="s">
        <v>161</v>
      </c>
      <c r="J1554" s="4" t="s">
        <v>80</v>
      </c>
      <c r="K1554" s="4" t="s">
        <v>1316</v>
      </c>
      <c r="L1554" s="4" t="s">
        <v>150</v>
      </c>
      <c r="M1554" s="4" t="s">
        <v>3030</v>
      </c>
      <c r="N1554" s="4" t="s">
        <v>3030</v>
      </c>
      <c r="O1554" s="4">
        <v>100</v>
      </c>
      <c r="P1554" s="5">
        <v>49690</v>
      </c>
      <c r="Q1554" s="6">
        <f t="shared" si="106"/>
        <v>26397.854736500001</v>
      </c>
      <c r="R1554" s="7">
        <f t="shared" si="109"/>
        <v>11615.056084060001</v>
      </c>
      <c r="S1554" s="5">
        <v>0</v>
      </c>
      <c r="T1554" s="29">
        <f t="shared" si="107"/>
        <v>14782.79865244</v>
      </c>
    </row>
    <row r="1555" spans="1:20" x14ac:dyDescent="0.3">
      <c r="A1555" s="28" t="s">
        <v>522</v>
      </c>
      <c r="B1555" s="4" t="s">
        <v>32</v>
      </c>
      <c r="C1555" s="4" t="s">
        <v>30</v>
      </c>
      <c r="D1555" s="4" t="s">
        <v>364</v>
      </c>
      <c r="E1555" s="4" t="s">
        <v>206</v>
      </c>
      <c r="F1555" s="22" t="s">
        <v>2550</v>
      </c>
      <c r="G1555" s="4" t="s">
        <v>425</v>
      </c>
      <c r="H1555" s="4" t="s">
        <v>10</v>
      </c>
      <c r="I1555" s="4" t="s">
        <v>32</v>
      </c>
      <c r="J1555" s="4" t="s">
        <v>30</v>
      </c>
      <c r="K1555" s="4" t="s">
        <v>364</v>
      </c>
      <c r="L1555" s="4" t="s">
        <v>206</v>
      </c>
      <c r="M1555" s="4" t="s">
        <v>3030</v>
      </c>
      <c r="N1555" s="4" t="s">
        <v>3030</v>
      </c>
      <c r="O1555" s="4">
        <v>100</v>
      </c>
      <c r="P1555" s="5">
        <v>22773</v>
      </c>
      <c r="Q1555" s="6">
        <f t="shared" si="106"/>
        <v>12098.175607050001</v>
      </c>
      <c r="R1555" s="7">
        <f t="shared" si="109"/>
        <v>5323.1972671020003</v>
      </c>
      <c r="S1555" s="5">
        <v>0</v>
      </c>
      <c r="T1555" s="29">
        <f t="shared" si="107"/>
        <v>6774.9783399480011</v>
      </c>
    </row>
    <row r="1556" spans="1:20" x14ac:dyDescent="0.3">
      <c r="A1556" s="28" t="s">
        <v>2238</v>
      </c>
      <c r="B1556" s="4" t="s">
        <v>398</v>
      </c>
      <c r="C1556" s="4" t="s">
        <v>396</v>
      </c>
      <c r="D1556" s="4" t="s">
        <v>2167</v>
      </c>
      <c r="E1556" s="4" t="s">
        <v>2168</v>
      </c>
      <c r="F1556" s="22" t="s">
        <v>2876</v>
      </c>
      <c r="G1556" s="4" t="s">
        <v>2239</v>
      </c>
      <c r="H1556" s="4" t="s">
        <v>28</v>
      </c>
      <c r="I1556" s="4" t="s">
        <v>398</v>
      </c>
      <c r="J1556" s="4" t="s">
        <v>396</v>
      </c>
      <c r="K1556" s="4" t="s">
        <v>2167</v>
      </c>
      <c r="L1556" s="4" t="s">
        <v>2168</v>
      </c>
      <c r="M1556" s="4" t="s">
        <v>3030</v>
      </c>
      <c r="N1556" s="4" t="s">
        <v>3030</v>
      </c>
      <c r="O1556" s="4">
        <v>7.5</v>
      </c>
      <c r="P1556" s="5">
        <v>4812</v>
      </c>
      <c r="Q1556" s="6">
        <f t="shared" si="106"/>
        <v>2556.3790902000001</v>
      </c>
      <c r="R1556" s="7">
        <f t="shared" si="109"/>
        <v>1124.806799688</v>
      </c>
      <c r="S1556" s="5">
        <v>0</v>
      </c>
      <c r="T1556" s="29">
        <f t="shared" si="107"/>
        <v>1431.5722905120001</v>
      </c>
    </row>
    <row r="1557" spans="1:20" x14ac:dyDescent="0.3">
      <c r="A1557" s="28" t="s">
        <v>2238</v>
      </c>
      <c r="B1557" s="4" t="s">
        <v>398</v>
      </c>
      <c r="C1557" s="4" t="s">
        <v>396</v>
      </c>
      <c r="D1557" s="4" t="s">
        <v>2167</v>
      </c>
      <c r="E1557" s="4" t="s">
        <v>2168</v>
      </c>
      <c r="F1557" s="22" t="s">
        <v>2876</v>
      </c>
      <c r="G1557" s="4" t="s">
        <v>2239</v>
      </c>
      <c r="H1557" s="4" t="s">
        <v>28</v>
      </c>
      <c r="I1557" s="4" t="s">
        <v>2194</v>
      </c>
      <c r="J1557" s="4" t="s">
        <v>2195</v>
      </c>
      <c r="K1557" s="4" t="s">
        <v>2167</v>
      </c>
      <c r="L1557" s="4" t="s">
        <v>2168</v>
      </c>
      <c r="M1557" s="4" t="s">
        <v>3030</v>
      </c>
      <c r="N1557" s="4" t="s">
        <v>3030</v>
      </c>
      <c r="O1557" s="4">
        <v>7.5</v>
      </c>
      <c r="P1557" s="5">
        <v>4812</v>
      </c>
      <c r="Q1557" s="6">
        <f t="shared" si="106"/>
        <v>2556.3790902000001</v>
      </c>
      <c r="R1557" s="7">
        <f t="shared" si="109"/>
        <v>1124.806799688</v>
      </c>
      <c r="S1557" s="5">
        <v>0</v>
      </c>
      <c r="T1557" s="29">
        <f t="shared" si="107"/>
        <v>1431.5722905120001</v>
      </c>
    </row>
    <row r="1558" spans="1:20" x14ac:dyDescent="0.3">
      <c r="A1558" s="28" t="s">
        <v>2238</v>
      </c>
      <c r="B1558" s="4" t="s">
        <v>398</v>
      </c>
      <c r="C1558" s="4" t="s">
        <v>396</v>
      </c>
      <c r="D1558" s="4" t="s">
        <v>2167</v>
      </c>
      <c r="E1558" s="4" t="s">
        <v>2168</v>
      </c>
      <c r="F1558" s="22" t="s">
        <v>2849</v>
      </c>
      <c r="G1558" s="4" t="s">
        <v>2237</v>
      </c>
      <c r="H1558" s="4" t="s">
        <v>10</v>
      </c>
      <c r="I1558" s="4" t="s">
        <v>398</v>
      </c>
      <c r="J1558" s="4" t="s">
        <v>396</v>
      </c>
      <c r="K1558" s="4" t="s">
        <v>2167</v>
      </c>
      <c r="L1558" s="4" t="s">
        <v>2168</v>
      </c>
      <c r="M1558" s="4" t="s">
        <v>3030</v>
      </c>
      <c r="N1558" s="4" t="s">
        <v>3030</v>
      </c>
      <c r="O1558" s="4">
        <v>15</v>
      </c>
      <c r="P1558" s="5">
        <v>9623</v>
      </c>
      <c r="Q1558" s="6">
        <f t="shared" si="106"/>
        <v>5112.2269295500009</v>
      </c>
      <c r="R1558" s="7">
        <f t="shared" si="109"/>
        <v>2249.3798490020004</v>
      </c>
      <c r="S1558" s="5">
        <v>0</v>
      </c>
      <c r="T1558" s="29">
        <f t="shared" si="107"/>
        <v>2862.8470805480006</v>
      </c>
    </row>
    <row r="1559" spans="1:20" x14ac:dyDescent="0.3">
      <c r="A1559" s="28" t="s">
        <v>2238</v>
      </c>
      <c r="B1559" s="4" t="s">
        <v>398</v>
      </c>
      <c r="C1559" s="4" t="s">
        <v>396</v>
      </c>
      <c r="D1559" s="4" t="s">
        <v>2167</v>
      </c>
      <c r="E1559" s="4" t="s">
        <v>2168</v>
      </c>
      <c r="F1559" s="22" t="s">
        <v>2849</v>
      </c>
      <c r="G1559" s="4" t="s">
        <v>2237</v>
      </c>
      <c r="H1559" s="4" t="s">
        <v>10</v>
      </c>
      <c r="I1559" s="4" t="s">
        <v>1101</v>
      </c>
      <c r="J1559" s="4" t="s">
        <v>1099</v>
      </c>
      <c r="K1559" s="4" t="s">
        <v>2167</v>
      </c>
      <c r="L1559" s="4" t="s">
        <v>2168</v>
      </c>
      <c r="M1559" s="4" t="s">
        <v>3030</v>
      </c>
      <c r="N1559" s="4" t="s">
        <v>3030</v>
      </c>
      <c r="O1559" s="4">
        <v>0</v>
      </c>
      <c r="P1559" s="5">
        <v>0</v>
      </c>
      <c r="Q1559" s="6">
        <f t="shared" si="106"/>
        <v>0</v>
      </c>
      <c r="R1559" s="7">
        <f t="shared" si="109"/>
        <v>0</v>
      </c>
      <c r="S1559" s="5">
        <v>0</v>
      </c>
      <c r="T1559" s="29">
        <f t="shared" si="107"/>
        <v>0</v>
      </c>
    </row>
    <row r="1560" spans="1:20" x14ac:dyDescent="0.3">
      <c r="A1560" s="28" t="s">
        <v>2238</v>
      </c>
      <c r="B1560" s="4" t="s">
        <v>398</v>
      </c>
      <c r="C1560" s="4" t="s">
        <v>396</v>
      </c>
      <c r="D1560" s="4" t="s">
        <v>2167</v>
      </c>
      <c r="E1560" s="4" t="s">
        <v>2168</v>
      </c>
      <c r="F1560" s="22" t="s">
        <v>2807</v>
      </c>
      <c r="G1560" s="4" t="s">
        <v>2209</v>
      </c>
      <c r="H1560" s="4" t="s">
        <v>3030</v>
      </c>
      <c r="I1560" s="4" t="s">
        <v>2167</v>
      </c>
      <c r="J1560" s="4" t="s">
        <v>2168</v>
      </c>
      <c r="K1560" s="4" t="s">
        <v>2167</v>
      </c>
      <c r="L1560" s="4" t="s">
        <v>2168</v>
      </c>
      <c r="M1560" s="4" t="s">
        <v>3030</v>
      </c>
      <c r="N1560" s="4" t="s">
        <v>3030</v>
      </c>
      <c r="O1560" s="4">
        <v>70</v>
      </c>
      <c r="P1560" s="5">
        <v>44910</v>
      </c>
      <c r="Q1560" s="6">
        <f t="shared" si="106"/>
        <v>23858.475673500001</v>
      </c>
      <c r="R1560" s="7">
        <f t="shared" si="109"/>
        <v>10497.729296340001</v>
      </c>
      <c r="S1560" s="5">
        <v>0</v>
      </c>
      <c r="T1560" s="29">
        <f t="shared" si="107"/>
        <v>13360.74637716</v>
      </c>
    </row>
    <row r="1561" spans="1:20" x14ac:dyDescent="0.3">
      <c r="A1561" s="28" t="s">
        <v>2333</v>
      </c>
      <c r="B1561" s="4" t="s">
        <v>2305</v>
      </c>
      <c r="C1561" s="4" t="s">
        <v>2306</v>
      </c>
      <c r="D1561" s="4" t="s">
        <v>2307</v>
      </c>
      <c r="E1561" s="4" t="s">
        <v>3034</v>
      </c>
      <c r="F1561" s="22">
        <v>8011495</v>
      </c>
      <c r="G1561" s="4" t="s">
        <v>2322</v>
      </c>
      <c r="H1561" s="4" t="s">
        <v>48</v>
      </c>
      <c r="I1561" s="4" t="s">
        <v>2323</v>
      </c>
      <c r="J1561" s="4" t="s">
        <v>2324</v>
      </c>
      <c r="K1561" s="4" t="s">
        <v>2307</v>
      </c>
      <c r="L1561" s="4" t="s">
        <v>3034</v>
      </c>
      <c r="M1561" s="4" t="s">
        <v>3030</v>
      </c>
      <c r="N1561" s="4" t="s">
        <v>3030</v>
      </c>
      <c r="O1561" s="4">
        <v>33</v>
      </c>
      <c r="P1561" s="5">
        <v>3767</v>
      </c>
      <c r="Q1561" s="6">
        <f t="shared" si="106"/>
        <v>2001.2219519500002</v>
      </c>
      <c r="R1561" s="7">
        <f t="shared" si="109"/>
        <v>880.5376588580001</v>
      </c>
      <c r="S1561" s="5">
        <v>0</v>
      </c>
      <c r="T1561" s="29">
        <f t="shared" si="107"/>
        <v>1120.6842930920002</v>
      </c>
    </row>
    <row r="1562" spans="1:20" x14ac:dyDescent="0.3">
      <c r="A1562" s="28" t="s">
        <v>2333</v>
      </c>
      <c r="B1562" s="4" t="s">
        <v>2305</v>
      </c>
      <c r="C1562" s="4" t="s">
        <v>2306</v>
      </c>
      <c r="D1562" s="4" t="s">
        <v>2307</v>
      </c>
      <c r="E1562" s="4" t="s">
        <v>3034</v>
      </c>
      <c r="F1562" s="22" t="s">
        <v>2916</v>
      </c>
      <c r="G1562" s="4" t="s">
        <v>2325</v>
      </c>
      <c r="H1562" s="4" t="s">
        <v>54</v>
      </c>
      <c r="I1562" s="4" t="s">
        <v>2305</v>
      </c>
      <c r="J1562" s="4" t="s">
        <v>2306</v>
      </c>
      <c r="K1562" s="4" t="s">
        <v>2307</v>
      </c>
      <c r="L1562" s="4" t="s">
        <v>3034</v>
      </c>
      <c r="M1562" s="4" t="s">
        <v>3030</v>
      </c>
      <c r="N1562" s="4" t="s">
        <v>3030</v>
      </c>
      <c r="O1562" s="4">
        <v>33</v>
      </c>
      <c r="P1562" s="5">
        <v>3767</v>
      </c>
      <c r="Q1562" s="6">
        <f t="shared" si="106"/>
        <v>2001.2219519500002</v>
      </c>
      <c r="R1562" s="7">
        <f t="shared" si="109"/>
        <v>880.5376588580001</v>
      </c>
      <c r="S1562" s="5">
        <v>0</v>
      </c>
      <c r="T1562" s="29">
        <f t="shared" si="107"/>
        <v>1120.6842930920002</v>
      </c>
    </row>
    <row r="1563" spans="1:20" x14ac:dyDescent="0.3">
      <c r="A1563" s="28" t="s">
        <v>2333</v>
      </c>
      <c r="B1563" s="4" t="s">
        <v>2305</v>
      </c>
      <c r="C1563" s="4" t="s">
        <v>2306</v>
      </c>
      <c r="D1563" s="4" t="s">
        <v>2307</v>
      </c>
      <c r="E1563" s="4" t="s">
        <v>3034</v>
      </c>
      <c r="F1563" s="22" t="s">
        <v>3006</v>
      </c>
      <c r="G1563" s="4" t="s">
        <v>13</v>
      </c>
      <c r="H1563" s="4" t="s">
        <v>10</v>
      </c>
      <c r="I1563" s="4" t="s">
        <v>2305</v>
      </c>
      <c r="J1563" s="4" t="s">
        <v>2306</v>
      </c>
      <c r="K1563" s="4" t="s">
        <v>2307</v>
      </c>
      <c r="L1563" s="4" t="s">
        <v>3034</v>
      </c>
      <c r="M1563" s="4" t="s">
        <v>3030</v>
      </c>
      <c r="N1563" s="4" t="s">
        <v>3030</v>
      </c>
      <c r="O1563" s="4">
        <v>34</v>
      </c>
      <c r="P1563" s="5">
        <v>3881</v>
      </c>
      <c r="Q1563" s="6">
        <f t="shared" si="106"/>
        <v>2061.7845488500002</v>
      </c>
      <c r="R1563" s="7">
        <f t="shared" si="109"/>
        <v>907.18520149400013</v>
      </c>
      <c r="S1563" s="5">
        <v>0</v>
      </c>
      <c r="T1563" s="29">
        <f t="shared" si="107"/>
        <v>1154.5993473560002</v>
      </c>
    </row>
    <row r="1564" spans="1:20" x14ac:dyDescent="0.3">
      <c r="A1564" s="28" t="s">
        <v>894</v>
      </c>
      <c r="B1564" s="4" t="s">
        <v>32</v>
      </c>
      <c r="C1564" s="4" t="s">
        <v>30</v>
      </c>
      <c r="D1564" s="4" t="s">
        <v>364</v>
      </c>
      <c r="E1564" s="4" t="s">
        <v>206</v>
      </c>
      <c r="F1564" s="22" t="s">
        <v>2540</v>
      </c>
      <c r="G1564" s="4" t="s">
        <v>452</v>
      </c>
      <c r="H1564" s="4" t="s">
        <v>10</v>
      </c>
      <c r="I1564" s="4" t="s">
        <v>32</v>
      </c>
      <c r="J1564" s="4" t="s">
        <v>30</v>
      </c>
      <c r="K1564" s="4" t="s">
        <v>364</v>
      </c>
      <c r="L1564" s="4" t="s">
        <v>206</v>
      </c>
      <c r="M1564" s="4" t="s">
        <v>3030</v>
      </c>
      <c r="N1564" s="4" t="s">
        <v>3030</v>
      </c>
      <c r="O1564" s="4">
        <v>85</v>
      </c>
      <c r="P1564" s="5">
        <v>32457</v>
      </c>
      <c r="Q1564" s="6">
        <f t="shared" si="106"/>
        <v>17242.808838450001</v>
      </c>
      <c r="R1564" s="7">
        <f t="shared" si="109"/>
        <v>7586.8358889179999</v>
      </c>
      <c r="S1564" s="5">
        <v>0</v>
      </c>
      <c r="T1564" s="29">
        <f t="shared" si="107"/>
        <v>9655.9729495320007</v>
      </c>
    </row>
    <row r="1565" spans="1:20" x14ac:dyDescent="0.3">
      <c r="A1565" s="28" t="s">
        <v>894</v>
      </c>
      <c r="B1565" s="4" t="s">
        <v>32</v>
      </c>
      <c r="C1565" s="4" t="s">
        <v>30</v>
      </c>
      <c r="D1565" s="4" t="s">
        <v>364</v>
      </c>
      <c r="E1565" s="4" t="s">
        <v>206</v>
      </c>
      <c r="F1565" s="22" t="s">
        <v>2528</v>
      </c>
      <c r="G1565" s="4" t="s">
        <v>434</v>
      </c>
      <c r="H1565" s="4" t="s">
        <v>54</v>
      </c>
      <c r="I1565" s="4" t="s">
        <v>16</v>
      </c>
      <c r="J1565" s="4" t="s">
        <v>17</v>
      </c>
      <c r="K1565" s="4" t="s">
        <v>364</v>
      </c>
      <c r="L1565" s="4" t="s">
        <v>206</v>
      </c>
      <c r="M1565" s="4" t="s">
        <v>3030</v>
      </c>
      <c r="N1565" s="4" t="s">
        <v>3030</v>
      </c>
      <c r="O1565" s="4">
        <v>10</v>
      </c>
      <c r="P1565" s="5">
        <v>3818</v>
      </c>
      <c r="Q1565" s="6">
        <f t="shared" si="106"/>
        <v>2028.3157453000001</v>
      </c>
      <c r="R1565" s="7">
        <f t="shared" si="109"/>
        <v>892.45892793200005</v>
      </c>
      <c r="S1565" s="5">
        <v>0</v>
      </c>
      <c r="T1565" s="29">
        <f t="shared" si="107"/>
        <v>1135.8568173680001</v>
      </c>
    </row>
    <row r="1566" spans="1:20" x14ac:dyDescent="0.3">
      <c r="A1566" s="28" t="s">
        <v>894</v>
      </c>
      <c r="B1566" s="4" t="s">
        <v>32</v>
      </c>
      <c r="C1566" s="4" t="s">
        <v>30</v>
      </c>
      <c r="D1566" s="4" t="s">
        <v>364</v>
      </c>
      <c r="E1566" s="4" t="s">
        <v>206</v>
      </c>
      <c r="F1566" s="22" t="s">
        <v>2412</v>
      </c>
      <c r="G1566" s="4" t="s">
        <v>393</v>
      </c>
      <c r="H1566" s="4" t="s">
        <v>54</v>
      </c>
      <c r="I1566" s="4" t="s">
        <v>16</v>
      </c>
      <c r="J1566" s="4" t="s">
        <v>17</v>
      </c>
      <c r="K1566" s="4" t="s">
        <v>364</v>
      </c>
      <c r="L1566" s="4" t="s">
        <v>206</v>
      </c>
      <c r="M1566" s="4" t="s">
        <v>3030</v>
      </c>
      <c r="N1566" s="4" t="s">
        <v>3030</v>
      </c>
      <c r="O1566" s="4">
        <v>5</v>
      </c>
      <c r="P1566" s="5">
        <v>1909</v>
      </c>
      <c r="Q1566" s="6">
        <f t="shared" si="106"/>
        <v>1014.1578726500001</v>
      </c>
      <c r="R1566" s="7">
        <f t="shared" si="109"/>
        <v>446.22946396600003</v>
      </c>
      <c r="S1566" s="5">
        <v>0</v>
      </c>
      <c r="T1566" s="29">
        <f t="shared" si="107"/>
        <v>567.92840868400003</v>
      </c>
    </row>
    <row r="1567" spans="1:20" x14ac:dyDescent="0.3">
      <c r="A1567" s="28" t="s">
        <v>1852</v>
      </c>
      <c r="B1567" s="4" t="s">
        <v>200</v>
      </c>
      <c r="C1567" s="4" t="s">
        <v>198</v>
      </c>
      <c r="D1567" s="4" t="s">
        <v>1316</v>
      </c>
      <c r="E1567" s="4" t="s">
        <v>150</v>
      </c>
      <c r="F1567" s="22" t="s">
        <v>2964</v>
      </c>
      <c r="G1567" s="4" t="s">
        <v>1281</v>
      </c>
      <c r="H1567" s="4" t="s">
        <v>10</v>
      </c>
      <c r="I1567" s="4" t="s">
        <v>200</v>
      </c>
      <c r="J1567" s="4" t="s">
        <v>198</v>
      </c>
      <c r="K1567" s="4" t="s">
        <v>1316</v>
      </c>
      <c r="L1567" s="4" t="s">
        <v>150</v>
      </c>
      <c r="M1567" s="4" t="s">
        <v>3030</v>
      </c>
      <c r="N1567" s="4" t="s">
        <v>3030</v>
      </c>
      <c r="O1567" s="4">
        <v>100</v>
      </c>
      <c r="P1567" s="5">
        <v>0</v>
      </c>
      <c r="Q1567" s="6">
        <f t="shared" si="106"/>
        <v>0</v>
      </c>
      <c r="R1567" s="7">
        <f t="shared" si="109"/>
        <v>0</v>
      </c>
      <c r="S1567" s="5">
        <v>0</v>
      </c>
      <c r="T1567" s="29">
        <f t="shared" si="107"/>
        <v>0</v>
      </c>
    </row>
    <row r="1568" spans="1:20" x14ac:dyDescent="0.3">
      <c r="A1568" s="28" t="s">
        <v>1585</v>
      </c>
      <c r="B1568" s="4" t="s">
        <v>161</v>
      </c>
      <c r="C1568" s="4" t="s">
        <v>80</v>
      </c>
      <c r="D1568" s="4" t="s">
        <v>1316</v>
      </c>
      <c r="E1568" s="4" t="s">
        <v>150</v>
      </c>
      <c r="F1568" s="22" t="s">
        <v>2461</v>
      </c>
      <c r="G1568" s="4" t="s">
        <v>1575</v>
      </c>
      <c r="H1568" s="4" t="s">
        <v>10</v>
      </c>
      <c r="I1568" s="4" t="s">
        <v>161</v>
      </c>
      <c r="J1568" s="4" t="s">
        <v>80</v>
      </c>
      <c r="K1568" s="4" t="s">
        <v>1316</v>
      </c>
      <c r="L1568" s="4" t="s">
        <v>150</v>
      </c>
      <c r="M1568" s="4" t="s">
        <v>3030</v>
      </c>
      <c r="N1568" s="4" t="s">
        <v>3030</v>
      </c>
      <c r="O1568" s="4">
        <v>100</v>
      </c>
      <c r="P1568" s="5">
        <v>0</v>
      </c>
      <c r="Q1568" s="6">
        <f t="shared" si="106"/>
        <v>0</v>
      </c>
      <c r="R1568" s="7">
        <f t="shared" si="109"/>
        <v>0</v>
      </c>
      <c r="S1568" s="5">
        <v>0</v>
      </c>
      <c r="T1568" s="29">
        <f t="shared" si="107"/>
        <v>0</v>
      </c>
    </row>
    <row r="1569" spans="1:20" x14ac:dyDescent="0.3">
      <c r="A1569" s="28" t="s">
        <v>2058</v>
      </c>
      <c r="B1569" s="4" t="s">
        <v>854</v>
      </c>
      <c r="C1569" s="4" t="s">
        <v>469</v>
      </c>
      <c r="D1569" s="4" t="s">
        <v>1936</v>
      </c>
      <c r="E1569" s="4" t="s">
        <v>1937</v>
      </c>
      <c r="F1569" s="22" t="s">
        <v>2671</v>
      </c>
      <c r="G1569" s="4" t="s">
        <v>1970</v>
      </c>
      <c r="H1569" s="4" t="s">
        <v>10</v>
      </c>
      <c r="I1569" s="4" t="s">
        <v>854</v>
      </c>
      <c r="J1569" s="4" t="s">
        <v>469</v>
      </c>
      <c r="K1569" s="4" t="s">
        <v>1936</v>
      </c>
      <c r="L1569" s="4" t="s">
        <v>1937</v>
      </c>
      <c r="M1569" s="4" t="s">
        <v>3030</v>
      </c>
      <c r="N1569" s="4" t="s">
        <v>3030</v>
      </c>
      <c r="O1569" s="4">
        <v>100</v>
      </c>
      <c r="P1569" s="5">
        <v>28535</v>
      </c>
      <c r="Q1569" s="6">
        <f t="shared" si="106"/>
        <v>15159.243004750002</v>
      </c>
      <c r="R1569" s="7">
        <f t="shared" si="109"/>
        <v>6670.0669220900008</v>
      </c>
      <c r="S1569" s="5">
        <v>0</v>
      </c>
      <c r="T1569" s="29">
        <f t="shared" si="107"/>
        <v>8489.1760826600002</v>
      </c>
    </row>
    <row r="1570" spans="1:20" x14ac:dyDescent="0.3">
      <c r="A1570" s="28" t="s">
        <v>315</v>
      </c>
      <c r="B1570" s="4" t="s">
        <v>174</v>
      </c>
      <c r="C1570" s="4" t="s">
        <v>175</v>
      </c>
      <c r="D1570" s="4" t="s">
        <v>142</v>
      </c>
      <c r="E1570" s="4" t="s">
        <v>178</v>
      </c>
      <c r="F1570" s="22" t="s">
        <v>2389</v>
      </c>
      <c r="G1570" s="4" t="s">
        <v>183</v>
      </c>
      <c r="H1570" s="4" t="s">
        <v>10</v>
      </c>
      <c r="I1570" s="4" t="s">
        <v>174</v>
      </c>
      <c r="J1570" s="4" t="s">
        <v>175</v>
      </c>
      <c r="K1570" s="4" t="s">
        <v>142</v>
      </c>
      <c r="L1570" s="4" t="s">
        <v>178</v>
      </c>
      <c r="M1570" s="4" t="s">
        <v>3030</v>
      </c>
      <c r="N1570" s="4" t="s">
        <v>3030</v>
      </c>
      <c r="O1570" s="4">
        <v>100</v>
      </c>
      <c r="P1570" s="5">
        <v>12040</v>
      </c>
      <c r="Q1570" s="6">
        <f t="shared" si="106"/>
        <v>6396.2602340000003</v>
      </c>
      <c r="R1570" s="7">
        <f t="shared" si="109"/>
        <v>2814.35450296</v>
      </c>
      <c r="S1570" s="5">
        <v>0</v>
      </c>
      <c r="T1570" s="29">
        <f t="shared" si="107"/>
        <v>3581.9057310400003</v>
      </c>
    </row>
    <row r="1571" spans="1:20" x14ac:dyDescent="0.3">
      <c r="A1571" s="28" t="s">
        <v>592</v>
      </c>
      <c r="B1571" s="4" t="s">
        <v>32</v>
      </c>
      <c r="C1571" s="4" t="s">
        <v>30</v>
      </c>
      <c r="D1571" s="4" t="s">
        <v>364</v>
      </c>
      <c r="E1571" s="4" t="s">
        <v>206</v>
      </c>
      <c r="F1571" s="22" t="s">
        <v>2670</v>
      </c>
      <c r="G1571" s="4" t="s">
        <v>591</v>
      </c>
      <c r="H1571" s="4" t="s">
        <v>10</v>
      </c>
      <c r="I1571" s="4" t="s">
        <v>32</v>
      </c>
      <c r="J1571" s="4" t="s">
        <v>30</v>
      </c>
      <c r="K1571" s="4" t="s">
        <v>364</v>
      </c>
      <c r="L1571" s="4" t="s">
        <v>206</v>
      </c>
      <c r="M1571" s="4" t="s">
        <v>3030</v>
      </c>
      <c r="N1571" s="4" t="s">
        <v>3030</v>
      </c>
      <c r="O1571" s="4">
        <v>50</v>
      </c>
      <c r="P1571" s="5">
        <v>44759</v>
      </c>
      <c r="Q1571" s="6">
        <f t="shared" si="106"/>
        <v>23778.256795150002</v>
      </c>
      <c r="R1571" s="7">
        <f t="shared" si="109"/>
        <v>10462.432989866002</v>
      </c>
      <c r="S1571" s="5">
        <v>0</v>
      </c>
      <c r="T1571" s="29">
        <f t="shared" si="107"/>
        <v>13315.823805284001</v>
      </c>
    </row>
    <row r="1572" spans="1:20" x14ac:dyDescent="0.3">
      <c r="A1572" s="28" t="s">
        <v>592</v>
      </c>
      <c r="B1572" s="4" t="s">
        <v>32</v>
      </c>
      <c r="C1572" s="4" t="s">
        <v>30</v>
      </c>
      <c r="D1572" s="4" t="s">
        <v>364</v>
      </c>
      <c r="E1572" s="4" t="s">
        <v>206</v>
      </c>
      <c r="F1572" s="22" t="s">
        <v>2550</v>
      </c>
      <c r="G1572" s="4" t="s">
        <v>425</v>
      </c>
      <c r="H1572" s="4" t="s">
        <v>54</v>
      </c>
      <c r="I1572" s="4" t="s">
        <v>32</v>
      </c>
      <c r="J1572" s="4" t="s">
        <v>30</v>
      </c>
      <c r="K1572" s="4" t="s">
        <v>364</v>
      </c>
      <c r="L1572" s="4" t="s">
        <v>206</v>
      </c>
      <c r="M1572" s="4" t="s">
        <v>3030</v>
      </c>
      <c r="N1572" s="4" t="s">
        <v>3030</v>
      </c>
      <c r="O1572" s="4">
        <v>50</v>
      </c>
      <c r="P1572" s="5">
        <v>44759</v>
      </c>
      <c r="Q1572" s="6">
        <f t="shared" si="106"/>
        <v>23778.256795150002</v>
      </c>
      <c r="R1572" s="7">
        <f t="shared" si="109"/>
        <v>10462.432989866002</v>
      </c>
      <c r="S1572" s="5">
        <v>0</v>
      </c>
      <c r="T1572" s="29">
        <f t="shared" si="107"/>
        <v>13315.823805284001</v>
      </c>
    </row>
    <row r="1573" spans="1:20" x14ac:dyDescent="0.3">
      <c r="A1573" s="28" t="s">
        <v>893</v>
      </c>
      <c r="B1573" s="4" t="s">
        <v>38</v>
      </c>
      <c r="C1573" s="4" t="s">
        <v>39</v>
      </c>
      <c r="D1573" s="4" t="s">
        <v>364</v>
      </c>
      <c r="E1573" s="4" t="s">
        <v>206</v>
      </c>
      <c r="F1573" s="22" t="s">
        <v>2854</v>
      </c>
      <c r="G1573" s="4" t="s">
        <v>365</v>
      </c>
      <c r="H1573" s="4" t="s">
        <v>10</v>
      </c>
      <c r="I1573" s="4" t="s">
        <v>38</v>
      </c>
      <c r="J1573" s="4" t="s">
        <v>39</v>
      </c>
      <c r="K1573" s="4" t="s">
        <v>364</v>
      </c>
      <c r="L1573" s="4" t="s">
        <v>206</v>
      </c>
      <c r="M1573" s="4" t="s">
        <v>3030</v>
      </c>
      <c r="N1573" s="4" t="s">
        <v>3030</v>
      </c>
      <c r="O1573" s="4">
        <v>100</v>
      </c>
      <c r="P1573" s="5">
        <v>108</v>
      </c>
      <c r="Q1573" s="6">
        <f t="shared" si="106"/>
        <v>57.375091800000007</v>
      </c>
      <c r="R1573" s="7">
        <f t="shared" si="109"/>
        <v>25.245040392000003</v>
      </c>
      <c r="S1573" s="5">
        <v>0</v>
      </c>
      <c r="T1573" s="29">
        <f t="shared" si="107"/>
        <v>32.130051408</v>
      </c>
    </row>
    <row r="1574" spans="1:20" x14ac:dyDescent="0.3">
      <c r="A1574" s="28" t="s">
        <v>735</v>
      </c>
      <c r="B1574" s="4" t="s">
        <v>64</v>
      </c>
      <c r="C1574" s="4" t="s">
        <v>65</v>
      </c>
      <c r="D1574" s="4" t="s">
        <v>364</v>
      </c>
      <c r="E1574" s="4" t="s">
        <v>206</v>
      </c>
      <c r="F1574" s="22" t="s">
        <v>2781</v>
      </c>
      <c r="G1574" s="4" t="s">
        <v>734</v>
      </c>
      <c r="H1574" s="4" t="s">
        <v>10</v>
      </c>
      <c r="I1574" s="4" t="s">
        <v>64</v>
      </c>
      <c r="J1574" s="4" t="s">
        <v>65</v>
      </c>
      <c r="K1574" s="4" t="s">
        <v>364</v>
      </c>
      <c r="L1574" s="4" t="s">
        <v>206</v>
      </c>
      <c r="M1574" s="4" t="s">
        <v>3030</v>
      </c>
      <c r="N1574" s="4" t="s">
        <v>3030</v>
      </c>
      <c r="O1574" s="4">
        <v>100</v>
      </c>
      <c r="P1574" s="5">
        <v>0</v>
      </c>
      <c r="Q1574" s="6">
        <f t="shared" si="106"/>
        <v>0</v>
      </c>
      <c r="R1574" s="7">
        <f t="shared" si="109"/>
        <v>0</v>
      </c>
      <c r="S1574" s="5">
        <v>0</v>
      </c>
      <c r="T1574" s="29">
        <f t="shared" si="107"/>
        <v>0</v>
      </c>
    </row>
    <row r="1575" spans="1:20" x14ac:dyDescent="0.3">
      <c r="A1575" s="28" t="s">
        <v>1374</v>
      </c>
      <c r="B1575" s="4" t="s">
        <v>822</v>
      </c>
      <c r="C1575" s="4" t="s">
        <v>820</v>
      </c>
      <c r="D1575" s="4" t="s">
        <v>1316</v>
      </c>
      <c r="E1575" s="4" t="s">
        <v>150</v>
      </c>
      <c r="F1575" s="22" t="s">
        <v>2675</v>
      </c>
      <c r="G1575" s="4" t="s">
        <v>1373</v>
      </c>
      <c r="H1575" s="4" t="s">
        <v>10</v>
      </c>
      <c r="I1575" s="4" t="s">
        <v>498</v>
      </c>
      <c r="J1575" s="4" t="s">
        <v>147</v>
      </c>
      <c r="K1575" s="4" t="s">
        <v>1316</v>
      </c>
      <c r="L1575" s="4" t="s">
        <v>150</v>
      </c>
      <c r="M1575" s="4" t="s">
        <v>3030</v>
      </c>
      <c r="N1575" s="4" t="s">
        <v>3030</v>
      </c>
      <c r="O1575" s="4">
        <v>40.25</v>
      </c>
      <c r="P1575" s="5">
        <v>27259</v>
      </c>
      <c r="Q1575" s="6">
        <f t="shared" si="106"/>
        <v>14481.366920150002</v>
      </c>
      <c r="R1575" s="7">
        <f t="shared" si="109"/>
        <v>6371.8014448660006</v>
      </c>
      <c r="S1575" s="5">
        <v>0</v>
      </c>
      <c r="T1575" s="29">
        <f t="shared" si="107"/>
        <v>8109.565475284001</v>
      </c>
    </row>
    <row r="1576" spans="1:20" x14ac:dyDescent="0.3">
      <c r="A1576" s="28" t="s">
        <v>1374</v>
      </c>
      <c r="B1576" s="4" t="s">
        <v>822</v>
      </c>
      <c r="C1576" s="4" t="s">
        <v>820</v>
      </c>
      <c r="D1576" s="4" t="s">
        <v>1316</v>
      </c>
      <c r="E1576" s="4" t="s">
        <v>150</v>
      </c>
      <c r="F1576" s="22" t="s">
        <v>2675</v>
      </c>
      <c r="G1576" s="4" t="s">
        <v>1373</v>
      </c>
      <c r="H1576" s="4" t="s">
        <v>10</v>
      </c>
      <c r="I1576" s="4" t="s">
        <v>822</v>
      </c>
      <c r="J1576" s="4" t="s">
        <v>820</v>
      </c>
      <c r="K1576" s="4" t="s">
        <v>1316</v>
      </c>
      <c r="L1576" s="4" t="s">
        <v>150</v>
      </c>
      <c r="M1576" s="4" t="s">
        <v>3030</v>
      </c>
      <c r="N1576" s="4" t="s">
        <v>3030</v>
      </c>
      <c r="O1576" s="4">
        <v>40.25</v>
      </c>
      <c r="P1576" s="5">
        <v>27259</v>
      </c>
      <c r="Q1576" s="6">
        <f t="shared" si="106"/>
        <v>14481.366920150002</v>
      </c>
      <c r="R1576" s="7">
        <f t="shared" si="109"/>
        <v>6371.8014448660006</v>
      </c>
      <c r="S1576" s="5">
        <v>0</v>
      </c>
      <c r="T1576" s="29">
        <f t="shared" si="107"/>
        <v>8109.565475284001</v>
      </c>
    </row>
    <row r="1577" spans="1:20" x14ac:dyDescent="0.3">
      <c r="A1577" s="28" t="s">
        <v>1374</v>
      </c>
      <c r="B1577" s="4" t="s">
        <v>822</v>
      </c>
      <c r="C1577" s="4" t="s">
        <v>820</v>
      </c>
      <c r="D1577" s="4" t="s">
        <v>1316</v>
      </c>
      <c r="E1577" s="4" t="s">
        <v>150</v>
      </c>
      <c r="F1577" s="22" t="s">
        <v>2821</v>
      </c>
      <c r="G1577" s="4" t="s">
        <v>1995</v>
      </c>
      <c r="H1577" s="4" t="s">
        <v>54</v>
      </c>
      <c r="I1577" s="4" t="s">
        <v>953</v>
      </c>
      <c r="J1577" s="4" t="s">
        <v>951</v>
      </c>
      <c r="K1577" s="4" t="s">
        <v>1936</v>
      </c>
      <c r="L1577" s="4" t="s">
        <v>1937</v>
      </c>
      <c r="M1577" s="4" t="s">
        <v>3030</v>
      </c>
      <c r="N1577" s="4" t="s">
        <v>3030</v>
      </c>
      <c r="O1577" s="4">
        <v>19.5</v>
      </c>
      <c r="P1577" s="5">
        <v>13207</v>
      </c>
      <c r="Q1577" s="6">
        <f t="shared" si="106"/>
        <v>7016.2299759500011</v>
      </c>
      <c r="R1577" s="7">
        <f t="shared" si="109"/>
        <v>3087.1411894180005</v>
      </c>
      <c r="S1577" s="5">
        <v>0</v>
      </c>
      <c r="T1577" s="29">
        <f t="shared" si="107"/>
        <v>3929.0887865320005</v>
      </c>
    </row>
    <row r="1578" spans="1:20" x14ac:dyDescent="0.3">
      <c r="A1578" s="28" t="s">
        <v>2136</v>
      </c>
      <c r="B1578" s="4" t="s">
        <v>2107</v>
      </c>
      <c r="C1578" s="4" t="s">
        <v>272</v>
      </c>
      <c r="D1578" s="4" t="s">
        <v>2101</v>
      </c>
      <c r="E1578" s="4" t="s">
        <v>272</v>
      </c>
      <c r="F1578" s="22" t="s">
        <v>2595</v>
      </c>
      <c r="G1578" s="4" t="s">
        <v>2117</v>
      </c>
      <c r="H1578" s="4" t="s">
        <v>10</v>
      </c>
      <c r="I1578" s="4" t="s">
        <v>2107</v>
      </c>
      <c r="J1578" s="4" t="s">
        <v>272</v>
      </c>
      <c r="K1578" s="4" t="s">
        <v>2101</v>
      </c>
      <c r="L1578" s="4" t="s">
        <v>272</v>
      </c>
      <c r="M1578" s="4" t="s">
        <v>3030</v>
      </c>
      <c r="N1578" s="4" t="s">
        <v>3030</v>
      </c>
      <c r="O1578" s="4">
        <v>0</v>
      </c>
      <c r="P1578" s="5">
        <v>0</v>
      </c>
      <c r="Q1578" s="6">
        <f t="shared" si="106"/>
        <v>0</v>
      </c>
      <c r="R1578" s="7">
        <f t="shared" si="109"/>
        <v>0</v>
      </c>
      <c r="S1578" s="5">
        <v>0</v>
      </c>
      <c r="T1578" s="29">
        <f t="shared" si="107"/>
        <v>0</v>
      </c>
    </row>
    <row r="1579" spans="1:20" x14ac:dyDescent="0.3">
      <c r="A1579" s="28" t="s">
        <v>2136</v>
      </c>
      <c r="B1579" s="4" t="s">
        <v>2107</v>
      </c>
      <c r="C1579" s="4" t="s">
        <v>272</v>
      </c>
      <c r="D1579" s="4" t="s">
        <v>2101</v>
      </c>
      <c r="E1579" s="4" t="s">
        <v>272</v>
      </c>
      <c r="F1579" s="22" t="s">
        <v>2595</v>
      </c>
      <c r="G1579" s="4" t="s">
        <v>2117</v>
      </c>
      <c r="H1579" s="4" t="s">
        <v>10</v>
      </c>
      <c r="I1579" s="4" t="s">
        <v>2110</v>
      </c>
      <c r="J1579" s="4" t="s">
        <v>2111</v>
      </c>
      <c r="K1579" s="4" t="s">
        <v>2101</v>
      </c>
      <c r="L1579" s="4" t="s">
        <v>272</v>
      </c>
      <c r="M1579" s="4" t="s">
        <v>3030</v>
      </c>
      <c r="N1579" s="4" t="s">
        <v>3030</v>
      </c>
      <c r="O1579" s="4">
        <v>100</v>
      </c>
      <c r="P1579" s="5">
        <v>99498</v>
      </c>
      <c r="Q1579" s="6">
        <f t="shared" si="106"/>
        <v>52858.397073300002</v>
      </c>
      <c r="R1579" s="7">
        <f t="shared" si="109"/>
        <v>23257.694712252</v>
      </c>
      <c r="S1579" s="5">
        <v>0</v>
      </c>
      <c r="T1579" s="29">
        <f t="shared" si="107"/>
        <v>29600.702361048003</v>
      </c>
    </row>
    <row r="1580" spans="1:20" x14ac:dyDescent="0.3">
      <c r="A1580" s="28" t="s">
        <v>1704</v>
      </c>
      <c r="B1580" s="4" t="s">
        <v>19</v>
      </c>
      <c r="C1580" s="4" t="s">
        <v>20</v>
      </c>
      <c r="D1580" s="4" t="s">
        <v>1316</v>
      </c>
      <c r="E1580" s="4" t="s">
        <v>150</v>
      </c>
      <c r="F1580" s="22" t="s">
        <v>2501</v>
      </c>
      <c r="G1580" s="4" t="s">
        <v>1612</v>
      </c>
      <c r="H1580" s="4" t="s">
        <v>10</v>
      </c>
      <c r="I1580" s="4" t="s">
        <v>19</v>
      </c>
      <c r="J1580" s="4" t="s">
        <v>20</v>
      </c>
      <c r="K1580" s="4" t="s">
        <v>1316</v>
      </c>
      <c r="L1580" s="4" t="s">
        <v>150</v>
      </c>
      <c r="M1580" s="4" t="s">
        <v>3030</v>
      </c>
      <c r="N1580" s="4" t="s">
        <v>3030</v>
      </c>
      <c r="O1580" s="4">
        <v>50</v>
      </c>
      <c r="P1580" s="5">
        <v>-165</v>
      </c>
      <c r="Q1580" s="6">
        <f t="shared" si="106"/>
        <v>-87.656390250000015</v>
      </c>
      <c r="R1580" s="7">
        <f t="shared" si="109"/>
        <v>-38.568811710000006</v>
      </c>
      <c r="S1580" s="5">
        <v>0</v>
      </c>
      <c r="T1580" s="29">
        <f t="shared" si="107"/>
        <v>-49.08757854000001</v>
      </c>
    </row>
    <row r="1581" spans="1:20" x14ac:dyDescent="0.3">
      <c r="A1581" s="28" t="s">
        <v>1704</v>
      </c>
      <c r="B1581" s="4" t="s">
        <v>19</v>
      </c>
      <c r="C1581" s="4" t="s">
        <v>20</v>
      </c>
      <c r="D1581" s="4" t="s">
        <v>1316</v>
      </c>
      <c r="E1581" s="4" t="s">
        <v>150</v>
      </c>
      <c r="F1581" s="22" t="s">
        <v>2501</v>
      </c>
      <c r="G1581" s="4" t="s">
        <v>1612</v>
      </c>
      <c r="H1581" s="4" t="s">
        <v>10</v>
      </c>
      <c r="I1581" s="4" t="s">
        <v>1629</v>
      </c>
      <c r="J1581" s="4" t="s">
        <v>1630</v>
      </c>
      <c r="K1581" s="4" t="s">
        <v>1316</v>
      </c>
      <c r="L1581" s="4" t="s">
        <v>150</v>
      </c>
      <c r="M1581" s="4" t="s">
        <v>3030</v>
      </c>
      <c r="N1581" s="4" t="s">
        <v>3030</v>
      </c>
      <c r="O1581" s="4">
        <v>50</v>
      </c>
      <c r="P1581" s="5">
        <v>-165</v>
      </c>
      <c r="Q1581" s="6">
        <f t="shared" si="106"/>
        <v>-87.656390250000015</v>
      </c>
      <c r="R1581" s="7">
        <f t="shared" si="109"/>
        <v>-38.568811710000006</v>
      </c>
      <c r="S1581" s="5">
        <v>0</v>
      </c>
      <c r="T1581" s="29">
        <f t="shared" si="107"/>
        <v>-49.08757854000001</v>
      </c>
    </row>
    <row r="1582" spans="1:20" x14ac:dyDescent="0.3">
      <c r="A1582" s="28" t="s">
        <v>2019</v>
      </c>
      <c r="B1582" s="4" t="s">
        <v>953</v>
      </c>
      <c r="C1582" s="4" t="s">
        <v>951</v>
      </c>
      <c r="D1582" s="4" t="s">
        <v>1936</v>
      </c>
      <c r="E1582" s="4" t="s">
        <v>1937</v>
      </c>
      <c r="F1582" s="22" t="s">
        <v>2451</v>
      </c>
      <c r="G1582" s="4" t="s">
        <v>1975</v>
      </c>
      <c r="H1582" s="4" t="s">
        <v>10</v>
      </c>
      <c r="I1582" s="4" t="s">
        <v>953</v>
      </c>
      <c r="J1582" s="4" t="s">
        <v>951</v>
      </c>
      <c r="K1582" s="4" t="s">
        <v>1936</v>
      </c>
      <c r="L1582" s="4" t="s">
        <v>1937</v>
      </c>
      <c r="M1582" s="4" t="s">
        <v>3030</v>
      </c>
      <c r="N1582" s="4" t="s">
        <v>3030</v>
      </c>
      <c r="O1582" s="4">
        <v>60</v>
      </c>
      <c r="P1582" s="5">
        <v>39579</v>
      </c>
      <c r="Q1582" s="6">
        <f t="shared" si="106"/>
        <v>21026.377392150003</v>
      </c>
      <c r="R1582" s="7">
        <f t="shared" si="109"/>
        <v>9251.6060525460016</v>
      </c>
      <c r="S1582" s="5">
        <v>0</v>
      </c>
      <c r="T1582" s="29">
        <f t="shared" si="107"/>
        <v>11774.771339604002</v>
      </c>
    </row>
    <row r="1583" spans="1:20" x14ac:dyDescent="0.3">
      <c r="A1583" s="28" t="s">
        <v>2019</v>
      </c>
      <c r="B1583" s="4" t="s">
        <v>953</v>
      </c>
      <c r="C1583" s="4" t="s">
        <v>951</v>
      </c>
      <c r="D1583" s="4" t="s">
        <v>1936</v>
      </c>
      <c r="E1583" s="4" t="s">
        <v>1937</v>
      </c>
      <c r="F1583" s="22" t="s">
        <v>2451</v>
      </c>
      <c r="G1583" s="4" t="s">
        <v>1975</v>
      </c>
      <c r="H1583" s="4" t="s">
        <v>10</v>
      </c>
      <c r="I1583" s="4" t="s">
        <v>1939</v>
      </c>
      <c r="J1583" s="4" t="s">
        <v>1940</v>
      </c>
      <c r="K1583" s="4" t="s">
        <v>1936</v>
      </c>
      <c r="L1583" s="4" t="s">
        <v>1937</v>
      </c>
      <c r="M1583" s="4" t="s">
        <v>3030</v>
      </c>
      <c r="N1583" s="4" t="s">
        <v>3030</v>
      </c>
      <c r="O1583" s="4">
        <v>40</v>
      </c>
      <c r="P1583" s="5">
        <v>26383</v>
      </c>
      <c r="Q1583" s="6">
        <f t="shared" si="106"/>
        <v>14015.991175550002</v>
      </c>
      <c r="R1583" s="7">
        <f t="shared" si="109"/>
        <v>6167.0361172420007</v>
      </c>
      <c r="S1583" s="5">
        <v>0</v>
      </c>
      <c r="T1583" s="29">
        <f t="shared" si="107"/>
        <v>7848.9550583080008</v>
      </c>
    </row>
    <row r="1584" spans="1:20" x14ac:dyDescent="0.3">
      <c r="A1584" s="28" t="s">
        <v>1997</v>
      </c>
      <c r="B1584" s="4" t="s">
        <v>1934</v>
      </c>
      <c r="C1584" s="4" t="s">
        <v>1935</v>
      </c>
      <c r="D1584" s="4" t="s">
        <v>1936</v>
      </c>
      <c r="E1584" s="4" t="s">
        <v>1937</v>
      </c>
      <c r="F1584" s="22" t="s">
        <v>2619</v>
      </c>
      <c r="G1584" s="4" t="s">
        <v>1945</v>
      </c>
      <c r="H1584" s="4" t="s">
        <v>10</v>
      </c>
      <c r="I1584" s="4" t="s">
        <v>1934</v>
      </c>
      <c r="J1584" s="4" t="s">
        <v>1935</v>
      </c>
      <c r="K1584" s="4" t="s">
        <v>1936</v>
      </c>
      <c r="L1584" s="4" t="s">
        <v>1937</v>
      </c>
      <c r="M1584" s="4" t="s">
        <v>3030</v>
      </c>
      <c r="N1584" s="4" t="s">
        <v>3030</v>
      </c>
      <c r="O1584" s="4">
        <v>95</v>
      </c>
      <c r="P1584" s="5">
        <v>17757</v>
      </c>
      <c r="Q1584" s="6">
        <f t="shared" si="106"/>
        <v>9433.4213434500016</v>
      </c>
      <c r="R1584" s="7">
        <f t="shared" si="109"/>
        <v>4150.705391118001</v>
      </c>
      <c r="S1584" s="5">
        <v>0</v>
      </c>
      <c r="T1584" s="29">
        <f t="shared" si="107"/>
        <v>5282.7159523320006</v>
      </c>
    </row>
    <row r="1585" spans="1:20" x14ac:dyDescent="0.3">
      <c r="A1585" s="28" t="s">
        <v>1997</v>
      </c>
      <c r="B1585" s="4" t="s">
        <v>1934</v>
      </c>
      <c r="C1585" s="4" t="s">
        <v>1935</v>
      </c>
      <c r="D1585" s="4" t="s">
        <v>1936</v>
      </c>
      <c r="E1585" s="4" t="s">
        <v>1937</v>
      </c>
      <c r="F1585" s="22" t="s">
        <v>2616</v>
      </c>
      <c r="G1585" s="4" t="s">
        <v>1967</v>
      </c>
      <c r="H1585" s="4" t="s">
        <v>54</v>
      </c>
      <c r="I1585" s="4" t="s">
        <v>1956</v>
      </c>
      <c r="J1585" s="4" t="s">
        <v>1957</v>
      </c>
      <c r="K1585" s="4" t="s">
        <v>1936</v>
      </c>
      <c r="L1585" s="4" t="s">
        <v>1937</v>
      </c>
      <c r="M1585" s="4" t="s">
        <v>3030</v>
      </c>
      <c r="N1585" s="4" t="s">
        <v>3030</v>
      </c>
      <c r="O1585" s="4">
        <v>2</v>
      </c>
      <c r="P1585" s="5">
        <v>374</v>
      </c>
      <c r="Q1585" s="6">
        <f t="shared" si="106"/>
        <v>198.68781790000003</v>
      </c>
      <c r="R1585" s="7">
        <f t="shared" si="109"/>
        <v>87.422639876000019</v>
      </c>
      <c r="S1585" s="5">
        <v>0</v>
      </c>
      <c r="T1585" s="29">
        <f t="shared" si="107"/>
        <v>111.26517802400001</v>
      </c>
    </row>
    <row r="1586" spans="1:20" x14ac:dyDescent="0.3">
      <c r="A1586" s="28" t="s">
        <v>1997</v>
      </c>
      <c r="B1586" s="4" t="s">
        <v>1934</v>
      </c>
      <c r="C1586" s="4" t="s">
        <v>1935</v>
      </c>
      <c r="D1586" s="4" t="s">
        <v>1936</v>
      </c>
      <c r="E1586" s="4" t="s">
        <v>1937</v>
      </c>
      <c r="F1586" s="22" t="s">
        <v>2616</v>
      </c>
      <c r="G1586" s="4" t="s">
        <v>1967</v>
      </c>
      <c r="H1586" s="4" t="s">
        <v>54</v>
      </c>
      <c r="I1586" s="4" t="s">
        <v>1934</v>
      </c>
      <c r="J1586" s="4" t="s">
        <v>1935</v>
      </c>
      <c r="K1586" s="4" t="s">
        <v>1936</v>
      </c>
      <c r="L1586" s="4" t="s">
        <v>1937</v>
      </c>
      <c r="M1586" s="4" t="s">
        <v>3030</v>
      </c>
      <c r="N1586" s="4" t="s">
        <v>3030</v>
      </c>
      <c r="O1586" s="4">
        <v>3</v>
      </c>
      <c r="P1586" s="5">
        <v>560</v>
      </c>
      <c r="Q1586" s="6">
        <f t="shared" si="106"/>
        <v>297.50047600000005</v>
      </c>
      <c r="R1586" s="7">
        <f t="shared" si="109"/>
        <v>130.90020944000003</v>
      </c>
      <c r="S1586" s="5">
        <v>0</v>
      </c>
      <c r="T1586" s="29">
        <f t="shared" si="107"/>
        <v>166.60026656000002</v>
      </c>
    </row>
    <row r="1587" spans="1:20" x14ac:dyDescent="0.3">
      <c r="A1587" s="28" t="s">
        <v>1215</v>
      </c>
      <c r="B1587" s="4" t="s">
        <v>1023</v>
      </c>
      <c r="C1587" s="4" t="s">
        <v>1021</v>
      </c>
      <c r="D1587" s="4" t="s">
        <v>995</v>
      </c>
      <c r="E1587" s="4" t="s">
        <v>3037</v>
      </c>
      <c r="F1587" s="22" t="s">
        <v>2435</v>
      </c>
      <c r="G1587" s="4" t="s">
        <v>1147</v>
      </c>
      <c r="H1587" s="4" t="s">
        <v>10</v>
      </c>
      <c r="I1587" s="4" t="s">
        <v>1023</v>
      </c>
      <c r="J1587" s="4" t="s">
        <v>1021</v>
      </c>
      <c r="K1587" s="4" t="s">
        <v>995</v>
      </c>
      <c r="L1587" s="4" t="s">
        <v>3037</v>
      </c>
      <c r="M1587" s="4" t="s">
        <v>3030</v>
      </c>
      <c r="N1587" s="4" t="s">
        <v>3030</v>
      </c>
      <c r="O1587" s="4">
        <v>100</v>
      </c>
      <c r="P1587" s="5">
        <v>0</v>
      </c>
      <c r="Q1587" s="6">
        <f t="shared" si="106"/>
        <v>0</v>
      </c>
      <c r="R1587" s="7">
        <f t="shared" si="109"/>
        <v>0</v>
      </c>
      <c r="S1587" s="5">
        <v>0</v>
      </c>
      <c r="T1587" s="29">
        <f t="shared" si="107"/>
        <v>0</v>
      </c>
    </row>
    <row r="1588" spans="1:20" x14ac:dyDescent="0.3">
      <c r="A1588" s="28" t="s">
        <v>1254</v>
      </c>
      <c r="B1588" s="4" t="s">
        <v>82</v>
      </c>
      <c r="C1588" s="4" t="s">
        <v>83</v>
      </c>
      <c r="D1588" s="4" t="s">
        <v>2071</v>
      </c>
      <c r="E1588" s="4" t="s">
        <v>3020</v>
      </c>
      <c r="F1588" s="22" t="s">
        <v>2847</v>
      </c>
      <c r="G1588" s="4" t="s">
        <v>1871</v>
      </c>
      <c r="H1588" s="4" t="s">
        <v>54</v>
      </c>
      <c r="I1588" s="4" t="s">
        <v>940</v>
      </c>
      <c r="J1588" s="4" t="s">
        <v>941</v>
      </c>
      <c r="K1588" s="4" t="s">
        <v>1859</v>
      </c>
      <c r="L1588" s="4" t="s">
        <v>1857</v>
      </c>
      <c r="M1588" s="4" t="s">
        <v>3030</v>
      </c>
      <c r="N1588" s="4" t="s">
        <v>3030</v>
      </c>
      <c r="O1588" s="4">
        <v>25</v>
      </c>
      <c r="P1588" s="5">
        <v>1012</v>
      </c>
      <c r="Q1588" s="6">
        <f t="shared" si="106"/>
        <v>537.62586020000003</v>
      </c>
      <c r="R1588" s="7">
        <f t="shared" si="109"/>
        <v>236.555378488</v>
      </c>
      <c r="S1588" s="5">
        <v>0</v>
      </c>
      <c r="T1588" s="29">
        <f t="shared" si="107"/>
        <v>301.07048171200006</v>
      </c>
    </row>
    <row r="1589" spans="1:20" x14ac:dyDescent="0.3">
      <c r="A1589" s="28" t="s">
        <v>1254</v>
      </c>
      <c r="B1589" s="4" t="s">
        <v>82</v>
      </c>
      <c r="C1589" s="4" t="s">
        <v>83</v>
      </c>
      <c r="D1589" s="4" t="s">
        <v>2071</v>
      </c>
      <c r="E1589" s="4" t="s">
        <v>3020</v>
      </c>
      <c r="F1589" s="22" t="s">
        <v>2847</v>
      </c>
      <c r="G1589" s="4" t="s">
        <v>1871</v>
      </c>
      <c r="H1589" s="4" t="s">
        <v>54</v>
      </c>
      <c r="I1589" s="4" t="s">
        <v>82</v>
      </c>
      <c r="J1589" s="4" t="s">
        <v>83</v>
      </c>
      <c r="K1589" s="4" t="s">
        <v>2071</v>
      </c>
      <c r="L1589" s="4" t="s">
        <v>3020</v>
      </c>
      <c r="M1589" s="4" t="s">
        <v>1859</v>
      </c>
      <c r="N1589" s="4" t="s">
        <v>1857</v>
      </c>
      <c r="O1589" s="4">
        <v>25</v>
      </c>
      <c r="P1589" s="5">
        <v>1012</v>
      </c>
      <c r="Q1589" s="6">
        <f t="shared" si="106"/>
        <v>537.62586020000003</v>
      </c>
      <c r="R1589" s="7">
        <v>0</v>
      </c>
      <c r="S1589" s="7">
        <f>Q1589-R1589</f>
        <v>537.62586020000003</v>
      </c>
      <c r="T1589" s="29">
        <f t="shared" si="107"/>
        <v>0</v>
      </c>
    </row>
    <row r="1590" spans="1:20" x14ac:dyDescent="0.3">
      <c r="A1590" s="28" t="s">
        <v>1254</v>
      </c>
      <c r="B1590" s="4" t="s">
        <v>82</v>
      </c>
      <c r="C1590" s="4" t="s">
        <v>83</v>
      </c>
      <c r="D1590" s="4" t="s">
        <v>2071</v>
      </c>
      <c r="E1590" s="4" t="s">
        <v>3020</v>
      </c>
      <c r="F1590" s="22" t="s">
        <v>2825</v>
      </c>
      <c r="G1590" s="4" t="s">
        <v>1040</v>
      </c>
      <c r="H1590" s="4" t="s">
        <v>10</v>
      </c>
      <c r="I1590" s="4" t="s">
        <v>192</v>
      </c>
      <c r="J1590" s="4" t="s">
        <v>190</v>
      </c>
      <c r="K1590" s="4" t="s">
        <v>995</v>
      </c>
      <c r="L1590" s="4" t="s">
        <v>3037</v>
      </c>
      <c r="M1590" s="4" t="s">
        <v>3030</v>
      </c>
      <c r="N1590" s="4" t="s">
        <v>3030</v>
      </c>
      <c r="O1590" s="4">
        <v>15</v>
      </c>
      <c r="P1590" s="5">
        <v>607</v>
      </c>
      <c r="Q1590" s="6">
        <f t="shared" si="106"/>
        <v>322.46926595000002</v>
      </c>
      <c r="R1590" s="7">
        <f>Q1590*0.44</f>
        <v>141.88647701800002</v>
      </c>
      <c r="S1590" s="5">
        <v>0</v>
      </c>
      <c r="T1590" s="29">
        <f t="shared" si="107"/>
        <v>180.582788932</v>
      </c>
    </row>
    <row r="1591" spans="1:20" x14ac:dyDescent="0.3">
      <c r="A1591" s="28" t="s">
        <v>1254</v>
      </c>
      <c r="B1591" s="4" t="s">
        <v>82</v>
      </c>
      <c r="C1591" s="4" t="s">
        <v>83</v>
      </c>
      <c r="D1591" s="4" t="s">
        <v>2071</v>
      </c>
      <c r="E1591" s="4" t="s">
        <v>3020</v>
      </c>
      <c r="F1591" s="22" t="s">
        <v>2825</v>
      </c>
      <c r="G1591" s="4" t="s">
        <v>1040</v>
      </c>
      <c r="H1591" s="4" t="s">
        <v>10</v>
      </c>
      <c r="I1591" s="4" t="s">
        <v>82</v>
      </c>
      <c r="J1591" s="4" t="s">
        <v>83</v>
      </c>
      <c r="K1591" s="4" t="s">
        <v>2071</v>
      </c>
      <c r="L1591" s="4" t="s">
        <v>3020</v>
      </c>
      <c r="M1591" s="4" t="s">
        <v>995</v>
      </c>
      <c r="N1591" s="4" t="s">
        <v>3027</v>
      </c>
      <c r="O1591" s="4">
        <v>35</v>
      </c>
      <c r="P1591" s="5">
        <v>1417</v>
      </c>
      <c r="Q1591" s="6">
        <f t="shared" si="106"/>
        <v>752.78245445000005</v>
      </c>
      <c r="R1591" s="7">
        <v>0</v>
      </c>
      <c r="S1591" s="7">
        <f>Q1591-R1591</f>
        <v>752.78245445000005</v>
      </c>
      <c r="T1591" s="29">
        <f t="shared" si="107"/>
        <v>0</v>
      </c>
    </row>
    <row r="1592" spans="1:20" x14ac:dyDescent="0.3">
      <c r="A1592" s="28" t="s">
        <v>113</v>
      </c>
      <c r="B1592" s="4" t="s">
        <v>108</v>
      </c>
      <c r="C1592" s="4" t="s">
        <v>109</v>
      </c>
      <c r="D1592" s="4" t="s">
        <v>102</v>
      </c>
      <c r="E1592" s="4" t="s">
        <v>74</v>
      </c>
      <c r="F1592" s="22" t="s">
        <v>2630</v>
      </c>
      <c r="G1592" s="4" t="s">
        <v>106</v>
      </c>
      <c r="H1592" s="4" t="s">
        <v>10</v>
      </c>
      <c r="I1592" s="4" t="s">
        <v>76</v>
      </c>
      <c r="J1592" s="4" t="s">
        <v>74</v>
      </c>
      <c r="K1592" s="4" t="s">
        <v>102</v>
      </c>
      <c r="L1592" s="4" t="s">
        <v>74</v>
      </c>
      <c r="M1592" s="4" t="s">
        <v>3030</v>
      </c>
      <c r="N1592" s="4" t="s">
        <v>3030</v>
      </c>
      <c r="O1592" s="4">
        <v>0</v>
      </c>
      <c r="P1592" s="5">
        <v>0</v>
      </c>
      <c r="Q1592" s="6">
        <f t="shared" si="106"/>
        <v>0</v>
      </c>
      <c r="R1592" s="7">
        <f t="shared" ref="R1592:R1607" si="110">Q1592*0.44</f>
        <v>0</v>
      </c>
      <c r="S1592" s="5">
        <v>0</v>
      </c>
      <c r="T1592" s="29">
        <f t="shared" si="107"/>
        <v>0</v>
      </c>
    </row>
    <row r="1593" spans="1:20" x14ac:dyDescent="0.3">
      <c r="A1593" s="28" t="s">
        <v>113</v>
      </c>
      <c r="B1593" s="4" t="s">
        <v>108</v>
      </c>
      <c r="C1593" s="4" t="s">
        <v>109</v>
      </c>
      <c r="D1593" s="4" t="s">
        <v>102</v>
      </c>
      <c r="E1593" s="4" t="s">
        <v>74</v>
      </c>
      <c r="F1593" s="22" t="s">
        <v>2630</v>
      </c>
      <c r="G1593" s="4" t="s">
        <v>106</v>
      </c>
      <c r="H1593" s="4" t="s">
        <v>10</v>
      </c>
      <c r="I1593" s="4" t="s">
        <v>108</v>
      </c>
      <c r="J1593" s="4" t="s">
        <v>109</v>
      </c>
      <c r="K1593" s="4" t="s">
        <v>102</v>
      </c>
      <c r="L1593" s="4" t="s">
        <v>74</v>
      </c>
      <c r="M1593" s="4" t="s">
        <v>3030</v>
      </c>
      <c r="N1593" s="4" t="s">
        <v>3030</v>
      </c>
      <c r="O1593" s="4">
        <v>100</v>
      </c>
      <c r="P1593" s="5">
        <v>0</v>
      </c>
      <c r="Q1593" s="6">
        <f t="shared" si="106"/>
        <v>0</v>
      </c>
      <c r="R1593" s="7">
        <f t="shared" si="110"/>
        <v>0</v>
      </c>
      <c r="S1593" s="5">
        <v>0</v>
      </c>
      <c r="T1593" s="29">
        <f t="shared" si="107"/>
        <v>0</v>
      </c>
    </row>
    <row r="1594" spans="1:20" x14ac:dyDescent="0.3">
      <c r="A1594" s="28" t="s">
        <v>427</v>
      </c>
      <c r="B1594" s="4" t="s">
        <v>16</v>
      </c>
      <c r="C1594" s="4" t="s">
        <v>17</v>
      </c>
      <c r="D1594" s="4" t="s">
        <v>364</v>
      </c>
      <c r="E1594" s="4" t="s">
        <v>206</v>
      </c>
      <c r="F1594" s="22" t="s">
        <v>2665</v>
      </c>
      <c r="G1594" s="4" t="s">
        <v>400</v>
      </c>
      <c r="H1594" s="4" t="s">
        <v>10</v>
      </c>
      <c r="I1594" s="4" t="s">
        <v>16</v>
      </c>
      <c r="J1594" s="4" t="s">
        <v>17</v>
      </c>
      <c r="K1594" s="4" t="s">
        <v>364</v>
      </c>
      <c r="L1594" s="4" t="s">
        <v>206</v>
      </c>
      <c r="M1594" s="4" t="s">
        <v>3030</v>
      </c>
      <c r="N1594" s="4" t="s">
        <v>3030</v>
      </c>
      <c r="O1594" s="4">
        <v>100</v>
      </c>
      <c r="P1594" s="5">
        <v>1458</v>
      </c>
      <c r="Q1594" s="6">
        <f t="shared" si="106"/>
        <v>774.56373930000007</v>
      </c>
      <c r="R1594" s="7">
        <f t="shared" si="110"/>
        <v>340.80804529200003</v>
      </c>
      <c r="S1594" s="5">
        <v>0</v>
      </c>
      <c r="T1594" s="29">
        <f t="shared" si="107"/>
        <v>433.75569400800003</v>
      </c>
    </row>
    <row r="1595" spans="1:20" x14ac:dyDescent="0.3">
      <c r="A1595" s="28" t="s">
        <v>2210</v>
      </c>
      <c r="B1595" s="4" t="s">
        <v>2182</v>
      </c>
      <c r="C1595" s="4" t="s">
        <v>2168</v>
      </c>
      <c r="D1595" s="4" t="s">
        <v>2167</v>
      </c>
      <c r="E1595" s="4" t="s">
        <v>2168</v>
      </c>
      <c r="F1595" s="22" t="s">
        <v>2807</v>
      </c>
      <c r="G1595" s="4" t="s">
        <v>2209</v>
      </c>
      <c r="H1595" s="4" t="s">
        <v>10</v>
      </c>
      <c r="I1595" s="4" t="s">
        <v>2167</v>
      </c>
      <c r="J1595" s="4" t="s">
        <v>2168</v>
      </c>
      <c r="K1595" s="4" t="s">
        <v>2167</v>
      </c>
      <c r="L1595" s="4" t="s">
        <v>2168</v>
      </c>
      <c r="M1595" s="4" t="s">
        <v>3030</v>
      </c>
      <c r="N1595" s="4" t="s">
        <v>3030</v>
      </c>
      <c r="O1595" s="4">
        <v>100</v>
      </c>
      <c r="P1595" s="5">
        <v>21428</v>
      </c>
      <c r="Q1595" s="6">
        <f t="shared" si="106"/>
        <v>11383.643213800002</v>
      </c>
      <c r="R1595" s="7">
        <f t="shared" si="110"/>
        <v>5008.8030140720011</v>
      </c>
      <c r="S1595" s="5">
        <v>0</v>
      </c>
      <c r="T1595" s="29">
        <f t="shared" si="107"/>
        <v>6374.8401997280007</v>
      </c>
    </row>
    <row r="1596" spans="1:20" x14ac:dyDescent="0.3">
      <c r="A1596" s="28" t="s">
        <v>61</v>
      </c>
      <c r="B1596" s="4" t="s">
        <v>9</v>
      </c>
      <c r="C1596" s="4" t="s">
        <v>7</v>
      </c>
      <c r="D1596" s="4" t="s">
        <v>11</v>
      </c>
      <c r="E1596" s="4" t="s">
        <v>3033</v>
      </c>
      <c r="F1596" s="22" t="s">
        <v>2568</v>
      </c>
      <c r="G1596" s="4" t="s">
        <v>62</v>
      </c>
      <c r="H1596" s="4" t="s">
        <v>10</v>
      </c>
      <c r="I1596" s="4" t="s">
        <v>9</v>
      </c>
      <c r="J1596" s="4" t="s">
        <v>7</v>
      </c>
      <c r="K1596" s="4" t="s">
        <v>11</v>
      </c>
      <c r="L1596" s="4" t="s">
        <v>3033</v>
      </c>
      <c r="M1596" s="4" t="s">
        <v>3030</v>
      </c>
      <c r="N1596" s="4" t="s">
        <v>3030</v>
      </c>
      <c r="O1596" s="4">
        <v>100</v>
      </c>
      <c r="P1596" s="5">
        <v>4779</v>
      </c>
      <c r="Q1596" s="6">
        <f t="shared" si="106"/>
        <v>2538.8478121500002</v>
      </c>
      <c r="R1596" s="7">
        <f t="shared" si="110"/>
        <v>1117.0930373460001</v>
      </c>
      <c r="S1596" s="5">
        <v>0</v>
      </c>
      <c r="T1596" s="29">
        <f t="shared" si="107"/>
        <v>1421.7547748040001</v>
      </c>
    </row>
    <row r="1597" spans="1:20" x14ac:dyDescent="0.3">
      <c r="A1597" s="28" t="s">
        <v>50</v>
      </c>
      <c r="B1597" s="4" t="s">
        <v>9</v>
      </c>
      <c r="C1597" s="4" t="s">
        <v>7</v>
      </c>
      <c r="D1597" s="4" t="s">
        <v>11</v>
      </c>
      <c r="E1597" s="4" t="s">
        <v>3033</v>
      </c>
      <c r="F1597" s="22" t="s">
        <v>2397</v>
      </c>
      <c r="G1597" s="4" t="s">
        <v>51</v>
      </c>
      <c r="H1597" s="4" t="s">
        <v>10</v>
      </c>
      <c r="I1597" s="4" t="s">
        <v>9</v>
      </c>
      <c r="J1597" s="4" t="s">
        <v>7</v>
      </c>
      <c r="K1597" s="4" t="s">
        <v>11</v>
      </c>
      <c r="L1597" s="4" t="s">
        <v>3033</v>
      </c>
      <c r="M1597" s="4" t="s">
        <v>3030</v>
      </c>
      <c r="N1597" s="4" t="s">
        <v>3030</v>
      </c>
      <c r="O1597" s="4">
        <v>100</v>
      </c>
      <c r="P1597" s="5">
        <v>3698</v>
      </c>
      <c r="Q1597" s="6">
        <f t="shared" si="106"/>
        <v>1964.5656433000001</v>
      </c>
      <c r="R1597" s="7">
        <f t="shared" si="110"/>
        <v>864.40888305200008</v>
      </c>
      <c r="S1597" s="5">
        <v>0</v>
      </c>
      <c r="T1597" s="29">
        <f t="shared" si="107"/>
        <v>1100.156760248</v>
      </c>
    </row>
    <row r="1598" spans="1:20" x14ac:dyDescent="0.3">
      <c r="A1598" s="28" t="s">
        <v>134</v>
      </c>
      <c r="B1598" s="4" t="s">
        <v>119</v>
      </c>
      <c r="C1598" s="4" t="s">
        <v>117</v>
      </c>
      <c r="D1598" s="4" t="s">
        <v>120</v>
      </c>
      <c r="E1598" s="4" t="s">
        <v>121</v>
      </c>
      <c r="F1598" s="22" t="s">
        <v>2782</v>
      </c>
      <c r="G1598" s="4" t="s">
        <v>116</v>
      </c>
      <c r="H1598" s="4" t="s">
        <v>10</v>
      </c>
      <c r="I1598" s="4" t="s">
        <v>119</v>
      </c>
      <c r="J1598" s="4" t="s">
        <v>117</v>
      </c>
      <c r="K1598" s="4" t="s">
        <v>120</v>
      </c>
      <c r="L1598" s="4" t="s">
        <v>121</v>
      </c>
      <c r="M1598" s="4" t="s">
        <v>3030</v>
      </c>
      <c r="N1598" s="4" t="s">
        <v>3030</v>
      </c>
      <c r="O1598" s="4">
        <v>100</v>
      </c>
      <c r="P1598" s="5">
        <v>124253</v>
      </c>
      <c r="Q1598" s="6">
        <f t="shared" si="106"/>
        <v>66009.511865050008</v>
      </c>
      <c r="R1598" s="7">
        <f t="shared" si="110"/>
        <v>29044.185220622003</v>
      </c>
      <c r="S1598" s="5">
        <v>0</v>
      </c>
      <c r="T1598" s="29">
        <f t="shared" si="107"/>
        <v>36965.326644428002</v>
      </c>
    </row>
    <row r="1599" spans="1:20" x14ac:dyDescent="0.3">
      <c r="A1599" s="28" t="s">
        <v>1225</v>
      </c>
      <c r="B1599" s="4" t="s">
        <v>192</v>
      </c>
      <c r="C1599" s="4" t="s">
        <v>190</v>
      </c>
      <c r="D1599" s="4" t="s">
        <v>995</v>
      </c>
      <c r="E1599" s="4" t="s">
        <v>3037</v>
      </c>
      <c r="F1599" s="22" t="s">
        <v>2844</v>
      </c>
      <c r="G1599" s="4" t="s">
        <v>1044</v>
      </c>
      <c r="H1599" s="4" t="s">
        <v>10</v>
      </c>
      <c r="I1599" s="4" t="s">
        <v>192</v>
      </c>
      <c r="J1599" s="4" t="s">
        <v>190</v>
      </c>
      <c r="K1599" s="4" t="s">
        <v>995</v>
      </c>
      <c r="L1599" s="4" t="s">
        <v>3037</v>
      </c>
      <c r="M1599" s="4" t="s">
        <v>3030</v>
      </c>
      <c r="N1599" s="4" t="s">
        <v>3030</v>
      </c>
      <c r="O1599" s="4">
        <v>100</v>
      </c>
      <c r="P1599" s="5">
        <v>0</v>
      </c>
      <c r="Q1599" s="6">
        <f t="shared" si="106"/>
        <v>0</v>
      </c>
      <c r="R1599" s="7">
        <f t="shared" si="110"/>
        <v>0</v>
      </c>
      <c r="S1599" s="5">
        <v>0</v>
      </c>
      <c r="T1599" s="29">
        <f t="shared" si="107"/>
        <v>0</v>
      </c>
    </row>
    <row r="1600" spans="1:20" x14ac:dyDescent="0.3">
      <c r="A1600" s="28" t="s">
        <v>756</v>
      </c>
      <c r="B1600" s="4" t="s">
        <v>32</v>
      </c>
      <c r="C1600" s="4" t="s">
        <v>30</v>
      </c>
      <c r="D1600" s="4" t="s">
        <v>364</v>
      </c>
      <c r="E1600" s="4" t="s">
        <v>206</v>
      </c>
      <c r="F1600" s="22" t="s">
        <v>2689</v>
      </c>
      <c r="G1600" s="4" t="s">
        <v>510</v>
      </c>
      <c r="H1600" s="4" t="s">
        <v>10</v>
      </c>
      <c r="I1600" s="4" t="s">
        <v>32</v>
      </c>
      <c r="J1600" s="4" t="s">
        <v>30</v>
      </c>
      <c r="K1600" s="4" t="s">
        <v>364</v>
      </c>
      <c r="L1600" s="4" t="s">
        <v>206</v>
      </c>
      <c r="M1600" s="4" t="s">
        <v>3030</v>
      </c>
      <c r="N1600" s="4" t="s">
        <v>3030</v>
      </c>
      <c r="O1600" s="4">
        <v>100</v>
      </c>
      <c r="P1600" s="5">
        <v>30992</v>
      </c>
      <c r="Q1600" s="6">
        <f t="shared" si="106"/>
        <v>16464.526343200003</v>
      </c>
      <c r="R1600" s="7">
        <f t="shared" si="110"/>
        <v>7244.3915910080013</v>
      </c>
      <c r="S1600" s="5">
        <v>0</v>
      </c>
      <c r="T1600" s="29">
        <f t="shared" si="107"/>
        <v>9220.1347521920015</v>
      </c>
    </row>
    <row r="1601" spans="1:20" x14ac:dyDescent="0.3">
      <c r="A1601" s="28" t="s">
        <v>341</v>
      </c>
      <c r="B1601" s="4" t="s">
        <v>174</v>
      </c>
      <c r="C1601" s="4" t="s">
        <v>175</v>
      </c>
      <c r="D1601" s="4" t="s">
        <v>142</v>
      </c>
      <c r="E1601" s="4" t="s">
        <v>178</v>
      </c>
      <c r="F1601" s="22" t="s">
        <v>2774</v>
      </c>
      <c r="G1601" s="4" t="s">
        <v>291</v>
      </c>
      <c r="H1601" s="4" t="s">
        <v>10</v>
      </c>
      <c r="I1601" s="4" t="s">
        <v>174</v>
      </c>
      <c r="J1601" s="4" t="s">
        <v>175</v>
      </c>
      <c r="K1601" s="4" t="s">
        <v>142</v>
      </c>
      <c r="L1601" s="4" t="s">
        <v>178</v>
      </c>
      <c r="M1601" s="4" t="s">
        <v>3030</v>
      </c>
      <c r="N1601" s="4" t="s">
        <v>3030</v>
      </c>
      <c r="O1601" s="4">
        <v>100</v>
      </c>
      <c r="P1601" s="5">
        <v>5079</v>
      </c>
      <c r="Q1601" s="6">
        <f t="shared" si="106"/>
        <v>2698.2230671500001</v>
      </c>
      <c r="R1601" s="7">
        <f t="shared" si="110"/>
        <v>1187.2181495460002</v>
      </c>
      <c r="S1601" s="5">
        <v>0</v>
      </c>
      <c r="T1601" s="29">
        <f t="shared" si="107"/>
        <v>1511.004917604</v>
      </c>
    </row>
    <row r="1602" spans="1:20" x14ac:dyDescent="0.3">
      <c r="A1602" s="28" t="s">
        <v>812</v>
      </c>
      <c r="B1602" s="4" t="s">
        <v>16</v>
      </c>
      <c r="C1602" s="4" t="s">
        <v>17</v>
      </c>
      <c r="D1602" s="4" t="s">
        <v>364</v>
      </c>
      <c r="E1602" s="4" t="s">
        <v>206</v>
      </c>
      <c r="F1602" s="22" t="s">
        <v>2578</v>
      </c>
      <c r="G1602" s="4" t="s">
        <v>782</v>
      </c>
      <c r="H1602" s="4" t="s">
        <v>10</v>
      </c>
      <c r="I1602" s="4" t="s">
        <v>16</v>
      </c>
      <c r="J1602" s="4" t="s">
        <v>17</v>
      </c>
      <c r="K1602" s="4" t="s">
        <v>364</v>
      </c>
      <c r="L1602" s="4" t="s">
        <v>206</v>
      </c>
      <c r="M1602" s="4" t="s">
        <v>3030</v>
      </c>
      <c r="N1602" s="4" t="s">
        <v>3030</v>
      </c>
      <c r="O1602" s="4">
        <v>100</v>
      </c>
      <c r="P1602" s="5">
        <v>53382</v>
      </c>
      <c r="Q1602" s="6">
        <f t="shared" si="106"/>
        <v>28359.232874700003</v>
      </c>
      <c r="R1602" s="7">
        <f t="shared" si="110"/>
        <v>12478.062464868</v>
      </c>
      <c r="S1602" s="5">
        <v>0</v>
      </c>
      <c r="T1602" s="29">
        <f t="shared" si="107"/>
        <v>15881.170409832002</v>
      </c>
    </row>
    <row r="1603" spans="1:20" x14ac:dyDescent="0.3">
      <c r="A1603" s="28" t="s">
        <v>736</v>
      </c>
      <c r="B1603" s="4" t="s">
        <v>161</v>
      </c>
      <c r="C1603" s="4" t="s">
        <v>80</v>
      </c>
      <c r="D1603" s="4" t="s">
        <v>1316</v>
      </c>
      <c r="E1603" s="4" t="s">
        <v>150</v>
      </c>
      <c r="F1603" s="22" t="s">
        <v>2874</v>
      </c>
      <c r="G1603" s="4" t="s">
        <v>667</v>
      </c>
      <c r="H1603" s="4" t="s">
        <v>54</v>
      </c>
      <c r="I1603" s="4" t="s">
        <v>38</v>
      </c>
      <c r="J1603" s="4" t="s">
        <v>39</v>
      </c>
      <c r="K1603" s="4" t="s">
        <v>364</v>
      </c>
      <c r="L1603" s="4" t="s">
        <v>206</v>
      </c>
      <c r="M1603" s="4" t="s">
        <v>3030</v>
      </c>
      <c r="N1603" s="4" t="s">
        <v>3030</v>
      </c>
      <c r="O1603" s="4">
        <v>20</v>
      </c>
      <c r="P1603" s="5">
        <v>5153</v>
      </c>
      <c r="Q1603" s="6">
        <f t="shared" si="106"/>
        <v>2737.5356300500002</v>
      </c>
      <c r="R1603" s="7">
        <f t="shared" si="110"/>
        <v>1204.515677222</v>
      </c>
      <c r="S1603" s="5">
        <v>0</v>
      </c>
      <c r="T1603" s="29">
        <f t="shared" si="107"/>
        <v>1533.0199528280002</v>
      </c>
    </row>
    <row r="1604" spans="1:20" x14ac:dyDescent="0.3">
      <c r="A1604" s="28" t="s">
        <v>736</v>
      </c>
      <c r="B1604" s="4" t="s">
        <v>161</v>
      </c>
      <c r="C1604" s="4" t="s">
        <v>80</v>
      </c>
      <c r="D1604" s="4" t="s">
        <v>1316</v>
      </c>
      <c r="E1604" s="4" t="s">
        <v>150</v>
      </c>
      <c r="F1604" s="22" t="s">
        <v>2497</v>
      </c>
      <c r="G1604" s="4" t="s">
        <v>665</v>
      </c>
      <c r="H1604" s="4" t="s">
        <v>10</v>
      </c>
      <c r="I1604" s="4" t="s">
        <v>161</v>
      </c>
      <c r="J1604" s="4" t="s">
        <v>80</v>
      </c>
      <c r="K1604" s="4" t="s">
        <v>1316</v>
      </c>
      <c r="L1604" s="4" t="s">
        <v>150</v>
      </c>
      <c r="M1604" s="4" t="s">
        <v>3030</v>
      </c>
      <c r="N1604" s="4" t="s">
        <v>3030</v>
      </c>
      <c r="O1604" s="4">
        <v>60</v>
      </c>
      <c r="P1604" s="5">
        <v>15459</v>
      </c>
      <c r="Q1604" s="6">
        <f t="shared" ref="Q1604:Q1667" si="111">P1604*$Q$2</f>
        <v>8212.6068901500003</v>
      </c>
      <c r="R1604" s="7">
        <f t="shared" si="110"/>
        <v>3613.5470316660003</v>
      </c>
      <c r="S1604" s="5">
        <v>0</v>
      </c>
      <c r="T1604" s="29">
        <f t="shared" ref="T1604:T1667" si="112">Q1604-R1604-S1604</f>
        <v>4599.059858484</v>
      </c>
    </row>
    <row r="1605" spans="1:20" x14ac:dyDescent="0.3">
      <c r="A1605" s="28" t="s">
        <v>736</v>
      </c>
      <c r="B1605" s="4" t="s">
        <v>161</v>
      </c>
      <c r="C1605" s="4" t="s">
        <v>80</v>
      </c>
      <c r="D1605" s="4" t="s">
        <v>1316</v>
      </c>
      <c r="E1605" s="4" t="s">
        <v>150</v>
      </c>
      <c r="F1605" s="22" t="s">
        <v>2798</v>
      </c>
      <c r="G1605" s="4" t="s">
        <v>602</v>
      </c>
      <c r="H1605" s="4" t="s">
        <v>54</v>
      </c>
      <c r="I1605" s="4" t="s">
        <v>38</v>
      </c>
      <c r="J1605" s="4" t="s">
        <v>39</v>
      </c>
      <c r="K1605" s="4" t="s">
        <v>364</v>
      </c>
      <c r="L1605" s="4" t="s">
        <v>206</v>
      </c>
      <c r="M1605" s="4" t="s">
        <v>3030</v>
      </c>
      <c r="N1605" s="4" t="s">
        <v>3030</v>
      </c>
      <c r="O1605" s="4">
        <v>20</v>
      </c>
      <c r="P1605" s="5">
        <v>5153</v>
      </c>
      <c r="Q1605" s="6">
        <f t="shared" si="111"/>
        <v>2737.5356300500002</v>
      </c>
      <c r="R1605" s="7">
        <f t="shared" si="110"/>
        <v>1204.515677222</v>
      </c>
      <c r="S1605" s="5">
        <v>0</v>
      </c>
      <c r="T1605" s="29">
        <f t="shared" si="112"/>
        <v>1533.0199528280002</v>
      </c>
    </row>
    <row r="1606" spans="1:20" x14ac:dyDescent="0.3">
      <c r="A1606" s="28" t="s">
        <v>1948</v>
      </c>
      <c r="B1606" s="4" t="s">
        <v>953</v>
      </c>
      <c r="C1606" s="4" t="s">
        <v>951</v>
      </c>
      <c r="D1606" s="4" t="s">
        <v>1936</v>
      </c>
      <c r="E1606" s="4" t="s">
        <v>1937</v>
      </c>
      <c r="F1606" s="22" t="s">
        <v>2384</v>
      </c>
      <c r="G1606" s="4" t="s">
        <v>1947</v>
      </c>
      <c r="H1606" s="4" t="s">
        <v>10</v>
      </c>
      <c r="I1606" s="4" t="s">
        <v>953</v>
      </c>
      <c r="J1606" s="4" t="s">
        <v>951</v>
      </c>
      <c r="K1606" s="4" t="s">
        <v>1936</v>
      </c>
      <c r="L1606" s="4" t="s">
        <v>1937</v>
      </c>
      <c r="M1606" s="4" t="s">
        <v>3030</v>
      </c>
      <c r="N1606" s="4" t="s">
        <v>3030</v>
      </c>
      <c r="O1606" s="4">
        <v>100</v>
      </c>
      <c r="P1606" s="5">
        <v>136114</v>
      </c>
      <c r="Q1606" s="6">
        <f t="shared" si="111"/>
        <v>72310.6781969</v>
      </c>
      <c r="R1606" s="7">
        <f t="shared" si="110"/>
        <v>31816.698406636002</v>
      </c>
      <c r="S1606" s="5">
        <v>0</v>
      </c>
      <c r="T1606" s="29">
        <f t="shared" si="112"/>
        <v>40493.979790263998</v>
      </c>
    </row>
    <row r="1607" spans="1:20" x14ac:dyDescent="0.3">
      <c r="A1607" s="28" t="s">
        <v>1460</v>
      </c>
      <c r="B1607" s="4" t="s">
        <v>362</v>
      </c>
      <c r="C1607" s="4" t="s">
        <v>360</v>
      </c>
      <c r="D1607" s="4" t="s">
        <v>1316</v>
      </c>
      <c r="E1607" s="4" t="s">
        <v>150</v>
      </c>
      <c r="F1607" s="22" t="s">
        <v>2687</v>
      </c>
      <c r="G1607" s="4" t="s">
        <v>1459</v>
      </c>
      <c r="H1607" s="4" t="s">
        <v>10</v>
      </c>
      <c r="I1607" s="4" t="s">
        <v>362</v>
      </c>
      <c r="J1607" s="4" t="s">
        <v>360</v>
      </c>
      <c r="K1607" s="4" t="s">
        <v>1316</v>
      </c>
      <c r="L1607" s="4" t="s">
        <v>150</v>
      </c>
      <c r="M1607" s="4" t="s">
        <v>3030</v>
      </c>
      <c r="N1607" s="4" t="s">
        <v>3030</v>
      </c>
      <c r="O1607" s="4">
        <v>60</v>
      </c>
      <c r="P1607" s="5">
        <v>14407</v>
      </c>
      <c r="Q1607" s="6">
        <f t="shared" si="111"/>
        <v>7653.7309959500008</v>
      </c>
      <c r="R1607" s="7">
        <f t="shared" si="110"/>
        <v>3367.6416382180005</v>
      </c>
      <c r="S1607" s="5">
        <v>0</v>
      </c>
      <c r="T1607" s="29">
        <f t="shared" si="112"/>
        <v>4286.0893577320003</v>
      </c>
    </row>
    <row r="1608" spans="1:20" x14ac:dyDescent="0.3">
      <c r="A1608" s="28" t="s">
        <v>1460</v>
      </c>
      <c r="B1608" s="4" t="s">
        <v>362</v>
      </c>
      <c r="C1608" s="4" t="s">
        <v>360</v>
      </c>
      <c r="D1608" s="4" t="s">
        <v>1316</v>
      </c>
      <c r="E1608" s="4" t="s">
        <v>150</v>
      </c>
      <c r="F1608" s="22" t="s">
        <v>2687</v>
      </c>
      <c r="G1608" s="4" t="s">
        <v>1459</v>
      </c>
      <c r="H1608" s="4" t="s">
        <v>10</v>
      </c>
      <c r="I1608" s="4" t="s">
        <v>621</v>
      </c>
      <c r="J1608" s="4" t="s">
        <v>619</v>
      </c>
      <c r="K1608" s="4" t="s">
        <v>2071</v>
      </c>
      <c r="L1608" s="4" t="s">
        <v>3020</v>
      </c>
      <c r="M1608" s="4" t="s">
        <v>1316</v>
      </c>
      <c r="N1608" s="4" t="s">
        <v>150</v>
      </c>
      <c r="O1608" s="4">
        <v>30</v>
      </c>
      <c r="P1608" s="5">
        <v>7205</v>
      </c>
      <c r="Q1608" s="6">
        <f t="shared" si="111"/>
        <v>3827.6623742500005</v>
      </c>
      <c r="R1608" s="7">
        <v>0</v>
      </c>
      <c r="S1608" s="7">
        <f>Q1608-R1608</f>
        <v>3827.6623742500005</v>
      </c>
      <c r="T1608" s="29">
        <f t="shared" si="112"/>
        <v>0</v>
      </c>
    </row>
    <row r="1609" spans="1:20" x14ac:dyDescent="0.3">
      <c r="A1609" s="28" t="s">
        <v>1460</v>
      </c>
      <c r="B1609" s="4" t="s">
        <v>362</v>
      </c>
      <c r="C1609" s="4" t="s">
        <v>360</v>
      </c>
      <c r="D1609" s="4" t="s">
        <v>1316</v>
      </c>
      <c r="E1609" s="4" t="s">
        <v>150</v>
      </c>
      <c r="F1609" s="22" t="s">
        <v>2687</v>
      </c>
      <c r="G1609" s="4" t="s">
        <v>1459</v>
      </c>
      <c r="H1609" s="4" t="s">
        <v>10</v>
      </c>
      <c r="I1609" s="4" t="s">
        <v>2076</v>
      </c>
      <c r="J1609" s="4" t="s">
        <v>2077</v>
      </c>
      <c r="K1609" s="4" t="s">
        <v>2071</v>
      </c>
      <c r="L1609" s="4" t="s">
        <v>3020</v>
      </c>
      <c r="M1609" s="4" t="s">
        <v>1316</v>
      </c>
      <c r="N1609" s="4" t="s">
        <v>150</v>
      </c>
      <c r="O1609" s="4">
        <v>10</v>
      </c>
      <c r="P1609" s="5">
        <v>2402</v>
      </c>
      <c r="Q1609" s="6">
        <f t="shared" si="111"/>
        <v>1276.0645417000001</v>
      </c>
      <c r="R1609" s="7">
        <v>0</v>
      </c>
      <c r="S1609" s="7">
        <f>Q1609-R1609</f>
        <v>1276.0645417000001</v>
      </c>
      <c r="T1609" s="29">
        <f t="shared" si="112"/>
        <v>0</v>
      </c>
    </row>
    <row r="1610" spans="1:20" x14ac:dyDescent="0.3">
      <c r="A1610" s="28" t="s">
        <v>1187</v>
      </c>
      <c r="B1610" s="4" t="s">
        <v>192</v>
      </c>
      <c r="C1610" s="4" t="s">
        <v>190</v>
      </c>
      <c r="D1610" s="4" t="s">
        <v>995</v>
      </c>
      <c r="E1610" s="4" t="s">
        <v>3037</v>
      </c>
      <c r="F1610" s="22" t="s">
        <v>2912</v>
      </c>
      <c r="G1610" s="4" t="s">
        <v>1186</v>
      </c>
      <c r="H1610" s="4" t="s">
        <v>10</v>
      </c>
      <c r="I1610" s="4" t="s">
        <v>192</v>
      </c>
      <c r="J1610" s="4" t="s">
        <v>190</v>
      </c>
      <c r="K1610" s="4" t="s">
        <v>995</v>
      </c>
      <c r="L1610" s="4" t="s">
        <v>3037</v>
      </c>
      <c r="M1610" s="4" t="s">
        <v>3030</v>
      </c>
      <c r="N1610" s="4" t="s">
        <v>3030</v>
      </c>
      <c r="O1610" s="4">
        <v>100</v>
      </c>
      <c r="P1610" s="5">
        <v>0</v>
      </c>
      <c r="Q1610" s="6">
        <f t="shared" si="111"/>
        <v>0</v>
      </c>
      <c r="R1610" s="7">
        <f t="shared" ref="R1610:R1656" si="113">Q1610*0.44</f>
        <v>0</v>
      </c>
      <c r="S1610" s="5">
        <v>0</v>
      </c>
      <c r="T1610" s="29">
        <f t="shared" si="112"/>
        <v>0</v>
      </c>
    </row>
    <row r="1611" spans="1:20" x14ac:dyDescent="0.3">
      <c r="A1611" s="28" t="s">
        <v>1497</v>
      </c>
      <c r="B1611" s="4" t="s">
        <v>362</v>
      </c>
      <c r="C1611" s="4" t="s">
        <v>360</v>
      </c>
      <c r="D1611" s="4" t="s">
        <v>1316</v>
      </c>
      <c r="E1611" s="4" t="s">
        <v>150</v>
      </c>
      <c r="F1611" s="22" t="s">
        <v>2709</v>
      </c>
      <c r="G1611" s="4" t="s">
        <v>1487</v>
      </c>
      <c r="H1611" s="4" t="s">
        <v>10</v>
      </c>
      <c r="I1611" s="4" t="s">
        <v>362</v>
      </c>
      <c r="J1611" s="4" t="s">
        <v>360</v>
      </c>
      <c r="K1611" s="4" t="s">
        <v>1316</v>
      </c>
      <c r="L1611" s="4" t="s">
        <v>150</v>
      </c>
      <c r="M1611" s="4" t="s">
        <v>3030</v>
      </c>
      <c r="N1611" s="4" t="s">
        <v>3030</v>
      </c>
      <c r="O1611" s="4">
        <v>100</v>
      </c>
      <c r="P1611" s="5">
        <v>0</v>
      </c>
      <c r="Q1611" s="6">
        <f t="shared" si="111"/>
        <v>0</v>
      </c>
      <c r="R1611" s="7">
        <f t="shared" si="113"/>
        <v>0</v>
      </c>
      <c r="S1611" s="5">
        <v>0</v>
      </c>
      <c r="T1611" s="29">
        <f t="shared" si="112"/>
        <v>0</v>
      </c>
    </row>
    <row r="1612" spans="1:20" x14ac:dyDescent="0.3">
      <c r="A1612" s="28" t="s">
        <v>179</v>
      </c>
      <c r="B1612" s="4" t="s">
        <v>152</v>
      </c>
      <c r="C1612" s="4" t="s">
        <v>153</v>
      </c>
      <c r="D1612" s="4" t="s">
        <v>142</v>
      </c>
      <c r="E1612" s="4" t="s">
        <v>178</v>
      </c>
      <c r="F1612" s="22" t="s">
        <v>2626</v>
      </c>
      <c r="G1612" s="4" t="s">
        <v>151</v>
      </c>
      <c r="H1612" s="4" t="s">
        <v>10</v>
      </c>
      <c r="I1612" s="4" t="s">
        <v>152</v>
      </c>
      <c r="J1612" s="4" t="s">
        <v>153</v>
      </c>
      <c r="K1612" s="4" t="s">
        <v>142</v>
      </c>
      <c r="L1612" s="4" t="s">
        <v>178</v>
      </c>
      <c r="M1612" s="4" t="s">
        <v>3030</v>
      </c>
      <c r="N1612" s="4" t="s">
        <v>3030</v>
      </c>
      <c r="O1612" s="4">
        <v>20</v>
      </c>
      <c r="P1612" s="5">
        <v>1069</v>
      </c>
      <c r="Q1612" s="6">
        <f t="shared" si="111"/>
        <v>567.90715865000004</v>
      </c>
      <c r="R1612" s="7">
        <f t="shared" si="113"/>
        <v>249.87914980600002</v>
      </c>
      <c r="S1612" s="5">
        <v>0</v>
      </c>
      <c r="T1612" s="29">
        <f t="shared" si="112"/>
        <v>318.02800884400006</v>
      </c>
    </row>
    <row r="1613" spans="1:20" x14ac:dyDescent="0.3">
      <c r="A1613" s="28" t="s">
        <v>179</v>
      </c>
      <c r="B1613" s="4" t="s">
        <v>152</v>
      </c>
      <c r="C1613" s="4" t="s">
        <v>153</v>
      </c>
      <c r="D1613" s="4" t="s">
        <v>142</v>
      </c>
      <c r="E1613" s="4" t="s">
        <v>178</v>
      </c>
      <c r="F1613" s="22" t="s">
        <v>2841</v>
      </c>
      <c r="G1613" s="4" t="s">
        <v>180</v>
      </c>
      <c r="H1613" s="4" t="s">
        <v>28</v>
      </c>
      <c r="I1613" s="4" t="s">
        <v>152</v>
      </c>
      <c r="J1613" s="4" t="s">
        <v>153</v>
      </c>
      <c r="K1613" s="4" t="s">
        <v>142</v>
      </c>
      <c r="L1613" s="4" t="s">
        <v>178</v>
      </c>
      <c r="M1613" s="4" t="s">
        <v>3030</v>
      </c>
      <c r="N1613" s="4" t="s">
        <v>3030</v>
      </c>
      <c r="O1613" s="4">
        <v>80</v>
      </c>
      <c r="P1613" s="5">
        <v>4278</v>
      </c>
      <c r="Q1613" s="6">
        <f t="shared" si="111"/>
        <v>2272.6911363000004</v>
      </c>
      <c r="R1613" s="7">
        <f t="shared" si="113"/>
        <v>999.98409997200019</v>
      </c>
      <c r="S1613" s="5">
        <v>0</v>
      </c>
      <c r="T1613" s="29">
        <f t="shared" si="112"/>
        <v>1272.7070363280002</v>
      </c>
    </row>
    <row r="1614" spans="1:20" x14ac:dyDescent="0.3">
      <c r="A1614" s="28" t="s">
        <v>2179</v>
      </c>
      <c r="B1614" s="4" t="s">
        <v>157</v>
      </c>
      <c r="C1614" s="4" t="s">
        <v>155</v>
      </c>
      <c r="D1614" s="4" t="s">
        <v>2167</v>
      </c>
      <c r="E1614" s="4" t="s">
        <v>2168</v>
      </c>
      <c r="F1614" s="22" t="s">
        <v>2731</v>
      </c>
      <c r="G1614" s="4" t="s">
        <v>2082</v>
      </c>
      <c r="H1614" s="4" t="s">
        <v>10</v>
      </c>
      <c r="I1614" s="4" t="s">
        <v>157</v>
      </c>
      <c r="J1614" s="4" t="s">
        <v>155</v>
      </c>
      <c r="K1614" s="4" t="s">
        <v>2167</v>
      </c>
      <c r="L1614" s="4" t="s">
        <v>2168</v>
      </c>
      <c r="M1614" s="4" t="s">
        <v>3030</v>
      </c>
      <c r="N1614" s="4" t="s">
        <v>3030</v>
      </c>
      <c r="O1614" s="4">
        <v>100</v>
      </c>
      <c r="P1614" s="5">
        <v>20704</v>
      </c>
      <c r="Q1614" s="6">
        <f t="shared" si="111"/>
        <v>10999.017598400002</v>
      </c>
      <c r="R1614" s="7">
        <f t="shared" si="113"/>
        <v>4839.567743296001</v>
      </c>
      <c r="S1614" s="5">
        <v>0</v>
      </c>
      <c r="T1614" s="29">
        <f t="shared" si="112"/>
        <v>6159.4498551040006</v>
      </c>
    </row>
    <row r="1615" spans="1:20" x14ac:dyDescent="0.3">
      <c r="A1615" s="28" t="s">
        <v>2179</v>
      </c>
      <c r="B1615" s="4" t="s">
        <v>157</v>
      </c>
      <c r="C1615" s="4" t="s">
        <v>155</v>
      </c>
      <c r="D1615" s="4" t="s">
        <v>2167</v>
      </c>
      <c r="E1615" s="4" t="s">
        <v>2168</v>
      </c>
      <c r="F1615" s="22" t="s">
        <v>2842</v>
      </c>
      <c r="G1615" s="4" t="s">
        <v>2183</v>
      </c>
      <c r="H1615" s="4" t="s">
        <v>28</v>
      </c>
      <c r="I1615" s="4" t="s">
        <v>157</v>
      </c>
      <c r="J1615" s="4" t="s">
        <v>155</v>
      </c>
      <c r="K1615" s="4" t="s">
        <v>2167</v>
      </c>
      <c r="L1615" s="4" t="s">
        <v>2168</v>
      </c>
      <c r="M1615" s="4" t="s">
        <v>3030</v>
      </c>
      <c r="N1615" s="4" t="s">
        <v>3030</v>
      </c>
      <c r="O1615" s="4">
        <v>0</v>
      </c>
      <c r="P1615" s="5">
        <v>0</v>
      </c>
      <c r="Q1615" s="6">
        <f t="shared" si="111"/>
        <v>0</v>
      </c>
      <c r="R1615" s="7">
        <f t="shared" si="113"/>
        <v>0</v>
      </c>
      <c r="S1615" s="5">
        <v>0</v>
      </c>
      <c r="T1615" s="29">
        <f t="shared" si="112"/>
        <v>0</v>
      </c>
    </row>
    <row r="1616" spans="1:20" x14ac:dyDescent="0.3">
      <c r="A1616" s="28" t="s">
        <v>1278</v>
      </c>
      <c r="B1616" s="4" t="s">
        <v>192</v>
      </c>
      <c r="C1616" s="4" t="s">
        <v>190</v>
      </c>
      <c r="D1616" s="4" t="s">
        <v>995</v>
      </c>
      <c r="E1616" s="4" t="s">
        <v>3037</v>
      </c>
      <c r="F1616" s="22" t="s">
        <v>2524</v>
      </c>
      <c r="G1616" s="4" t="s">
        <v>1042</v>
      </c>
      <c r="H1616" s="4" t="s">
        <v>10</v>
      </c>
      <c r="I1616" s="4" t="s">
        <v>192</v>
      </c>
      <c r="J1616" s="4" t="s">
        <v>190</v>
      </c>
      <c r="K1616" s="4" t="s">
        <v>995</v>
      </c>
      <c r="L1616" s="4" t="s">
        <v>3037</v>
      </c>
      <c r="M1616" s="4" t="s">
        <v>3030</v>
      </c>
      <c r="N1616" s="4" t="s">
        <v>3030</v>
      </c>
      <c r="O1616" s="4">
        <v>100</v>
      </c>
      <c r="P1616" s="5">
        <v>0</v>
      </c>
      <c r="Q1616" s="6">
        <f t="shared" si="111"/>
        <v>0</v>
      </c>
      <c r="R1616" s="7">
        <f t="shared" si="113"/>
        <v>0</v>
      </c>
      <c r="S1616" s="5">
        <v>0</v>
      </c>
      <c r="T1616" s="29">
        <f t="shared" si="112"/>
        <v>0</v>
      </c>
    </row>
    <row r="1617" spans="1:20" x14ac:dyDescent="0.3">
      <c r="A1617" s="28" t="s">
        <v>56</v>
      </c>
      <c r="B1617" s="4" t="s">
        <v>9</v>
      </c>
      <c r="C1617" s="4" t="s">
        <v>7</v>
      </c>
      <c r="D1617" s="4" t="s">
        <v>11</v>
      </c>
      <c r="E1617" s="4" t="s">
        <v>3033</v>
      </c>
      <c r="F1617" s="22" t="s">
        <v>2722</v>
      </c>
      <c r="G1617" s="4" t="s">
        <v>6</v>
      </c>
      <c r="H1617" s="4" t="s">
        <v>10</v>
      </c>
      <c r="I1617" s="4" t="s">
        <v>9</v>
      </c>
      <c r="J1617" s="4" t="s">
        <v>7</v>
      </c>
      <c r="K1617" s="4" t="s">
        <v>11</v>
      </c>
      <c r="L1617" s="4" t="s">
        <v>3033</v>
      </c>
      <c r="M1617" s="4" t="s">
        <v>3030</v>
      </c>
      <c r="N1617" s="4" t="s">
        <v>3030</v>
      </c>
      <c r="O1617" s="4">
        <v>0</v>
      </c>
      <c r="P1617" s="5">
        <v>0</v>
      </c>
      <c r="Q1617" s="6">
        <f t="shared" si="111"/>
        <v>0</v>
      </c>
      <c r="R1617" s="7">
        <f t="shared" si="113"/>
        <v>0</v>
      </c>
      <c r="S1617" s="5">
        <v>0</v>
      </c>
      <c r="T1617" s="29">
        <f t="shared" si="112"/>
        <v>0</v>
      </c>
    </row>
    <row r="1618" spans="1:20" x14ac:dyDescent="0.3">
      <c r="A1618" s="28" t="s">
        <v>56</v>
      </c>
      <c r="B1618" s="4" t="s">
        <v>9</v>
      </c>
      <c r="C1618" s="4" t="s">
        <v>7</v>
      </c>
      <c r="D1618" s="4" t="s">
        <v>11</v>
      </c>
      <c r="E1618" s="4" t="s">
        <v>3033</v>
      </c>
      <c r="F1618" s="22" t="s">
        <v>2942</v>
      </c>
      <c r="G1618" s="4" t="s">
        <v>57</v>
      </c>
      <c r="H1618" s="4" t="s">
        <v>10</v>
      </c>
      <c r="I1618" s="4" t="s">
        <v>192</v>
      </c>
      <c r="J1618" s="4" t="s">
        <v>190</v>
      </c>
      <c r="K1618" s="4" t="s">
        <v>995</v>
      </c>
      <c r="L1618" s="4" t="s">
        <v>3037</v>
      </c>
      <c r="M1618" s="4" t="s">
        <v>3030</v>
      </c>
      <c r="N1618" s="4" t="s">
        <v>3030</v>
      </c>
      <c r="O1618" s="4">
        <v>0</v>
      </c>
      <c r="P1618" s="5">
        <v>0</v>
      </c>
      <c r="Q1618" s="6">
        <f t="shared" si="111"/>
        <v>0</v>
      </c>
      <c r="R1618" s="7">
        <f t="shared" si="113"/>
        <v>0</v>
      </c>
      <c r="S1618" s="5">
        <v>0</v>
      </c>
      <c r="T1618" s="29">
        <f t="shared" si="112"/>
        <v>0</v>
      </c>
    </row>
    <row r="1619" spans="1:20" x14ac:dyDescent="0.3">
      <c r="A1619" s="28" t="s">
        <v>56</v>
      </c>
      <c r="B1619" s="4" t="s">
        <v>9</v>
      </c>
      <c r="C1619" s="4" t="s">
        <v>7</v>
      </c>
      <c r="D1619" s="4" t="s">
        <v>11</v>
      </c>
      <c r="E1619" s="4" t="s">
        <v>3033</v>
      </c>
      <c r="F1619" s="22" t="s">
        <v>2942</v>
      </c>
      <c r="G1619" s="4" t="s">
        <v>57</v>
      </c>
      <c r="H1619" s="4" t="s">
        <v>10</v>
      </c>
      <c r="I1619" s="4" t="s">
        <v>9</v>
      </c>
      <c r="J1619" s="4" t="s">
        <v>7</v>
      </c>
      <c r="K1619" s="4" t="s">
        <v>11</v>
      </c>
      <c r="L1619" s="4" t="s">
        <v>3033</v>
      </c>
      <c r="M1619" s="4" t="s">
        <v>3030</v>
      </c>
      <c r="N1619" s="4" t="s">
        <v>3030</v>
      </c>
      <c r="O1619" s="4">
        <v>100</v>
      </c>
      <c r="P1619" s="5">
        <v>0</v>
      </c>
      <c r="Q1619" s="6">
        <f t="shared" si="111"/>
        <v>0</v>
      </c>
      <c r="R1619" s="7">
        <f t="shared" si="113"/>
        <v>0</v>
      </c>
      <c r="S1619" s="5">
        <v>0</v>
      </c>
      <c r="T1619" s="29">
        <f t="shared" si="112"/>
        <v>0</v>
      </c>
    </row>
    <row r="1620" spans="1:20" x14ac:dyDescent="0.3">
      <c r="A1620" s="28" t="s">
        <v>1644</v>
      </c>
      <c r="B1620" s="4" t="s">
        <v>19</v>
      </c>
      <c r="C1620" s="4" t="s">
        <v>20</v>
      </c>
      <c r="D1620" s="4" t="s">
        <v>1316</v>
      </c>
      <c r="E1620" s="4" t="s">
        <v>150</v>
      </c>
      <c r="F1620" s="22" t="s">
        <v>2928</v>
      </c>
      <c r="G1620" s="4" t="s">
        <v>1623</v>
      </c>
      <c r="H1620" s="4" t="s">
        <v>10</v>
      </c>
      <c r="I1620" s="4" t="s">
        <v>19</v>
      </c>
      <c r="J1620" s="4" t="s">
        <v>20</v>
      </c>
      <c r="K1620" s="4" t="s">
        <v>1316</v>
      </c>
      <c r="L1620" s="4" t="s">
        <v>150</v>
      </c>
      <c r="M1620" s="4" t="s">
        <v>3030</v>
      </c>
      <c r="N1620" s="4" t="s">
        <v>3030</v>
      </c>
      <c r="O1620" s="4">
        <v>50</v>
      </c>
      <c r="P1620" s="5">
        <v>5821</v>
      </c>
      <c r="Q1620" s="6">
        <f t="shared" si="111"/>
        <v>3092.4111978500005</v>
      </c>
      <c r="R1620" s="7">
        <f t="shared" si="113"/>
        <v>1360.6609270540002</v>
      </c>
      <c r="S1620" s="5">
        <v>0</v>
      </c>
      <c r="T1620" s="29">
        <f t="shared" si="112"/>
        <v>1731.7502707960002</v>
      </c>
    </row>
    <row r="1621" spans="1:20" x14ac:dyDescent="0.3">
      <c r="A1621" s="28" t="s">
        <v>1644</v>
      </c>
      <c r="B1621" s="4" t="s">
        <v>19</v>
      </c>
      <c r="C1621" s="4" t="s">
        <v>20</v>
      </c>
      <c r="D1621" s="4" t="s">
        <v>1316</v>
      </c>
      <c r="E1621" s="4" t="s">
        <v>150</v>
      </c>
      <c r="F1621" s="22" t="s">
        <v>2928</v>
      </c>
      <c r="G1621" s="4" t="s">
        <v>1623</v>
      </c>
      <c r="H1621" s="4" t="s">
        <v>10</v>
      </c>
      <c r="I1621" s="4" t="s">
        <v>1629</v>
      </c>
      <c r="J1621" s="4" t="s">
        <v>1630</v>
      </c>
      <c r="K1621" s="4" t="s">
        <v>1316</v>
      </c>
      <c r="L1621" s="4" t="s">
        <v>150</v>
      </c>
      <c r="M1621" s="4" t="s">
        <v>3030</v>
      </c>
      <c r="N1621" s="4" t="s">
        <v>3030</v>
      </c>
      <c r="O1621" s="4">
        <v>50</v>
      </c>
      <c r="P1621" s="5">
        <v>5821</v>
      </c>
      <c r="Q1621" s="6">
        <f t="shared" si="111"/>
        <v>3092.4111978500005</v>
      </c>
      <c r="R1621" s="7">
        <f t="shared" si="113"/>
        <v>1360.6609270540002</v>
      </c>
      <c r="S1621" s="5">
        <v>0</v>
      </c>
      <c r="T1621" s="29">
        <f t="shared" si="112"/>
        <v>1731.7502707960002</v>
      </c>
    </row>
    <row r="1622" spans="1:20" x14ac:dyDescent="0.3">
      <c r="A1622" s="28" t="s">
        <v>1484</v>
      </c>
      <c r="B1622" s="4" t="s">
        <v>362</v>
      </c>
      <c r="C1622" s="4" t="s">
        <v>360</v>
      </c>
      <c r="D1622" s="4" t="s">
        <v>1316</v>
      </c>
      <c r="E1622" s="4" t="s">
        <v>150</v>
      </c>
      <c r="F1622" s="22" t="s">
        <v>2394</v>
      </c>
      <c r="G1622" s="4" t="s">
        <v>1483</v>
      </c>
      <c r="H1622" s="4" t="s">
        <v>10</v>
      </c>
      <c r="I1622" s="4" t="s">
        <v>362</v>
      </c>
      <c r="J1622" s="4" t="s">
        <v>360</v>
      </c>
      <c r="K1622" s="4" t="s">
        <v>1316</v>
      </c>
      <c r="L1622" s="4" t="s">
        <v>150</v>
      </c>
      <c r="M1622" s="4" t="s">
        <v>3030</v>
      </c>
      <c r="N1622" s="4" t="s">
        <v>3030</v>
      </c>
      <c r="O1622" s="4">
        <v>100</v>
      </c>
      <c r="P1622" s="5">
        <v>78567</v>
      </c>
      <c r="Q1622" s="6">
        <f t="shared" si="111"/>
        <v>41738.785531950001</v>
      </c>
      <c r="R1622" s="7">
        <f t="shared" si="113"/>
        <v>18365.065634057999</v>
      </c>
      <c r="S1622" s="5">
        <v>0</v>
      </c>
      <c r="T1622" s="29">
        <f t="shared" si="112"/>
        <v>23373.719897892002</v>
      </c>
    </row>
    <row r="1623" spans="1:20" x14ac:dyDescent="0.3">
      <c r="A1623" s="28" t="s">
        <v>130</v>
      </c>
      <c r="B1623" s="4" t="s">
        <v>119</v>
      </c>
      <c r="C1623" s="4" t="s">
        <v>117</v>
      </c>
      <c r="D1623" s="4" t="s">
        <v>120</v>
      </c>
      <c r="E1623" s="4" t="s">
        <v>121</v>
      </c>
      <c r="F1623" s="22" t="s">
        <v>2782</v>
      </c>
      <c r="G1623" s="4" t="s">
        <v>116</v>
      </c>
      <c r="H1623" s="4" t="s">
        <v>10</v>
      </c>
      <c r="I1623" s="4" t="s">
        <v>119</v>
      </c>
      <c r="J1623" s="4" t="s">
        <v>117</v>
      </c>
      <c r="K1623" s="4" t="s">
        <v>120</v>
      </c>
      <c r="L1623" s="4" t="s">
        <v>121</v>
      </c>
      <c r="M1623" s="4" t="s">
        <v>3030</v>
      </c>
      <c r="N1623" s="4" t="s">
        <v>3030</v>
      </c>
      <c r="O1623" s="4">
        <v>100</v>
      </c>
      <c r="P1623" s="5">
        <v>0</v>
      </c>
      <c r="Q1623" s="6">
        <f t="shared" si="111"/>
        <v>0</v>
      </c>
      <c r="R1623" s="7">
        <f t="shared" si="113"/>
        <v>0</v>
      </c>
      <c r="S1623" s="5">
        <v>0</v>
      </c>
      <c r="T1623" s="29">
        <f t="shared" si="112"/>
        <v>0</v>
      </c>
    </row>
    <row r="1624" spans="1:20" x14ac:dyDescent="0.3">
      <c r="A1624" s="28" t="s">
        <v>418</v>
      </c>
      <c r="B1624" s="4" t="s">
        <v>16</v>
      </c>
      <c r="C1624" s="4" t="s">
        <v>17</v>
      </c>
      <c r="D1624" s="4" t="s">
        <v>364</v>
      </c>
      <c r="E1624" s="4" t="s">
        <v>206</v>
      </c>
      <c r="F1624" s="22" t="s">
        <v>2665</v>
      </c>
      <c r="G1624" s="4" t="s">
        <v>400</v>
      </c>
      <c r="H1624" s="4" t="s">
        <v>10</v>
      </c>
      <c r="I1624" s="4" t="s">
        <v>16</v>
      </c>
      <c r="J1624" s="4" t="s">
        <v>17</v>
      </c>
      <c r="K1624" s="4" t="s">
        <v>364</v>
      </c>
      <c r="L1624" s="4" t="s">
        <v>206</v>
      </c>
      <c r="M1624" s="4" t="s">
        <v>3030</v>
      </c>
      <c r="N1624" s="4" t="s">
        <v>3030</v>
      </c>
      <c r="O1624" s="4">
        <v>100</v>
      </c>
      <c r="P1624" s="5">
        <v>146936</v>
      </c>
      <c r="Q1624" s="6">
        <f t="shared" si="111"/>
        <v>78059.874895600005</v>
      </c>
      <c r="R1624" s="7">
        <f t="shared" si="113"/>
        <v>34346.344954063999</v>
      </c>
      <c r="S1624" s="5">
        <v>0</v>
      </c>
      <c r="T1624" s="29">
        <f t="shared" si="112"/>
        <v>43713.529941536006</v>
      </c>
    </row>
    <row r="1625" spans="1:20" x14ac:dyDescent="0.3">
      <c r="A1625" s="28" t="s">
        <v>741</v>
      </c>
      <c r="B1625" s="4" t="s">
        <v>407</v>
      </c>
      <c r="C1625" s="4" t="s">
        <v>405</v>
      </c>
      <c r="D1625" s="4" t="s">
        <v>364</v>
      </c>
      <c r="E1625" s="4" t="s">
        <v>206</v>
      </c>
      <c r="F1625" s="22" t="s">
        <v>2637</v>
      </c>
      <c r="G1625" s="4" t="s">
        <v>740</v>
      </c>
      <c r="H1625" s="4" t="s">
        <v>10</v>
      </c>
      <c r="I1625" s="4" t="s">
        <v>407</v>
      </c>
      <c r="J1625" s="4" t="s">
        <v>405</v>
      </c>
      <c r="K1625" s="4" t="s">
        <v>364</v>
      </c>
      <c r="L1625" s="4" t="s">
        <v>206</v>
      </c>
      <c r="M1625" s="4" t="s">
        <v>3030</v>
      </c>
      <c r="N1625" s="4" t="s">
        <v>3030</v>
      </c>
      <c r="O1625" s="4">
        <v>100</v>
      </c>
      <c r="P1625" s="5">
        <v>0</v>
      </c>
      <c r="Q1625" s="6">
        <f t="shared" si="111"/>
        <v>0</v>
      </c>
      <c r="R1625" s="7">
        <f t="shared" si="113"/>
        <v>0</v>
      </c>
      <c r="S1625" s="5">
        <v>0</v>
      </c>
      <c r="T1625" s="29">
        <f t="shared" si="112"/>
        <v>0</v>
      </c>
    </row>
    <row r="1626" spans="1:20" x14ac:dyDescent="0.3">
      <c r="A1626" s="28" t="s">
        <v>2059</v>
      </c>
      <c r="B1626" s="4" t="s">
        <v>953</v>
      </c>
      <c r="C1626" s="4" t="s">
        <v>951</v>
      </c>
      <c r="D1626" s="4" t="s">
        <v>1936</v>
      </c>
      <c r="E1626" s="4" t="s">
        <v>1937</v>
      </c>
      <c r="F1626" s="22" t="s">
        <v>2384</v>
      </c>
      <c r="G1626" s="4" t="s">
        <v>1947</v>
      </c>
      <c r="H1626" s="4" t="s">
        <v>10</v>
      </c>
      <c r="I1626" s="4" t="s">
        <v>953</v>
      </c>
      <c r="J1626" s="4" t="s">
        <v>951</v>
      </c>
      <c r="K1626" s="4" t="s">
        <v>1936</v>
      </c>
      <c r="L1626" s="4" t="s">
        <v>1937</v>
      </c>
      <c r="M1626" s="4" t="s">
        <v>3030</v>
      </c>
      <c r="N1626" s="4" t="s">
        <v>3030</v>
      </c>
      <c r="O1626" s="4">
        <v>100</v>
      </c>
      <c r="P1626" s="5">
        <v>4032</v>
      </c>
      <c r="Q1626" s="6">
        <f t="shared" si="111"/>
        <v>2142.0034272000003</v>
      </c>
      <c r="R1626" s="7">
        <f t="shared" si="113"/>
        <v>942.48150796800007</v>
      </c>
      <c r="S1626" s="5">
        <v>0</v>
      </c>
      <c r="T1626" s="29">
        <f t="shared" si="112"/>
        <v>1199.5219192320001</v>
      </c>
    </row>
    <row r="1627" spans="1:20" x14ac:dyDescent="0.3">
      <c r="A1627" s="28" t="s">
        <v>1896</v>
      </c>
      <c r="B1627" s="4" t="s">
        <v>940</v>
      </c>
      <c r="C1627" s="4" t="s">
        <v>941</v>
      </c>
      <c r="D1627" s="4" t="s">
        <v>1859</v>
      </c>
      <c r="E1627" s="4" t="s">
        <v>1857</v>
      </c>
      <c r="F1627" s="22" t="s">
        <v>2794</v>
      </c>
      <c r="G1627" s="4" t="s">
        <v>1895</v>
      </c>
      <c r="H1627" s="4" t="s">
        <v>10</v>
      </c>
      <c r="I1627" s="4" t="s">
        <v>1867</v>
      </c>
      <c r="J1627" s="4" t="s">
        <v>1857</v>
      </c>
      <c r="K1627" s="4" t="s">
        <v>1859</v>
      </c>
      <c r="L1627" s="4" t="s">
        <v>1857</v>
      </c>
      <c r="M1627" s="4" t="s">
        <v>3030</v>
      </c>
      <c r="N1627" s="4" t="s">
        <v>3030</v>
      </c>
      <c r="O1627" s="4">
        <v>0</v>
      </c>
      <c r="P1627" s="5">
        <v>0</v>
      </c>
      <c r="Q1627" s="6">
        <f t="shared" si="111"/>
        <v>0</v>
      </c>
      <c r="R1627" s="7">
        <f t="shared" si="113"/>
        <v>0</v>
      </c>
      <c r="S1627" s="5">
        <v>0</v>
      </c>
      <c r="T1627" s="29">
        <f t="shared" si="112"/>
        <v>0</v>
      </c>
    </row>
    <row r="1628" spans="1:20" x14ac:dyDescent="0.3">
      <c r="A1628" s="28" t="s">
        <v>1896</v>
      </c>
      <c r="B1628" s="4" t="s">
        <v>940</v>
      </c>
      <c r="C1628" s="4" t="s">
        <v>941</v>
      </c>
      <c r="D1628" s="4" t="s">
        <v>1859</v>
      </c>
      <c r="E1628" s="4" t="s">
        <v>1857</v>
      </c>
      <c r="F1628" s="22" t="s">
        <v>2794</v>
      </c>
      <c r="G1628" s="4" t="s">
        <v>1895</v>
      </c>
      <c r="H1628" s="4" t="s">
        <v>10</v>
      </c>
      <c r="I1628" s="4" t="s">
        <v>940</v>
      </c>
      <c r="J1628" s="4" t="s">
        <v>941</v>
      </c>
      <c r="K1628" s="4" t="s">
        <v>1859</v>
      </c>
      <c r="L1628" s="4" t="s">
        <v>1857</v>
      </c>
      <c r="M1628" s="4" t="s">
        <v>3030</v>
      </c>
      <c r="N1628" s="4" t="s">
        <v>3030</v>
      </c>
      <c r="O1628" s="4">
        <v>100</v>
      </c>
      <c r="P1628" s="5">
        <v>8605</v>
      </c>
      <c r="Q1628" s="6">
        <f t="shared" si="111"/>
        <v>4571.4135642500005</v>
      </c>
      <c r="R1628" s="7">
        <f t="shared" si="113"/>
        <v>2011.4219682700002</v>
      </c>
      <c r="S1628" s="5">
        <v>0</v>
      </c>
      <c r="T1628" s="29">
        <f t="shared" si="112"/>
        <v>2559.9915959800001</v>
      </c>
    </row>
    <row r="1629" spans="1:20" x14ac:dyDescent="0.3">
      <c r="A1629" s="28" t="s">
        <v>606</v>
      </c>
      <c r="B1629" s="4" t="s">
        <v>16</v>
      </c>
      <c r="C1629" s="4" t="s">
        <v>17</v>
      </c>
      <c r="D1629" s="4" t="s">
        <v>364</v>
      </c>
      <c r="E1629" s="4" t="s">
        <v>206</v>
      </c>
      <c r="F1629" s="22" t="s">
        <v>2436</v>
      </c>
      <c r="G1629" s="4" t="s">
        <v>387</v>
      </c>
      <c r="H1629" s="4" t="s">
        <v>28</v>
      </c>
      <c r="I1629" s="4" t="s">
        <v>16</v>
      </c>
      <c r="J1629" s="4" t="s">
        <v>17</v>
      </c>
      <c r="K1629" s="4" t="s">
        <v>364</v>
      </c>
      <c r="L1629" s="4" t="s">
        <v>206</v>
      </c>
      <c r="M1629" s="4" t="s">
        <v>3030</v>
      </c>
      <c r="N1629" s="4" t="s">
        <v>3030</v>
      </c>
      <c r="O1629" s="4">
        <v>33</v>
      </c>
      <c r="P1629" s="5">
        <v>8793</v>
      </c>
      <c r="Q1629" s="6">
        <f t="shared" si="111"/>
        <v>4671.2887240500004</v>
      </c>
      <c r="R1629" s="7">
        <f t="shared" si="113"/>
        <v>2055.3670385820001</v>
      </c>
      <c r="S1629" s="5">
        <v>0</v>
      </c>
      <c r="T1629" s="29">
        <f t="shared" si="112"/>
        <v>2615.9216854680003</v>
      </c>
    </row>
    <row r="1630" spans="1:20" x14ac:dyDescent="0.3">
      <c r="A1630" s="28" t="s">
        <v>606</v>
      </c>
      <c r="B1630" s="4" t="s">
        <v>16</v>
      </c>
      <c r="C1630" s="4" t="s">
        <v>17</v>
      </c>
      <c r="D1630" s="4" t="s">
        <v>364</v>
      </c>
      <c r="E1630" s="4" t="s">
        <v>206</v>
      </c>
      <c r="F1630" s="22" t="s">
        <v>2820</v>
      </c>
      <c r="G1630" s="4" t="s">
        <v>605</v>
      </c>
      <c r="H1630" s="4" t="s">
        <v>10</v>
      </c>
      <c r="I1630" s="4" t="s">
        <v>16</v>
      </c>
      <c r="J1630" s="4" t="s">
        <v>17</v>
      </c>
      <c r="K1630" s="4" t="s">
        <v>364</v>
      </c>
      <c r="L1630" s="4" t="s">
        <v>206</v>
      </c>
      <c r="M1630" s="4" t="s">
        <v>3030</v>
      </c>
      <c r="N1630" s="4" t="s">
        <v>3030</v>
      </c>
      <c r="O1630" s="4">
        <v>67</v>
      </c>
      <c r="P1630" s="5">
        <v>17851</v>
      </c>
      <c r="Q1630" s="6">
        <f t="shared" si="111"/>
        <v>9483.3589233500006</v>
      </c>
      <c r="R1630" s="7">
        <f t="shared" si="113"/>
        <v>4172.6779262740001</v>
      </c>
      <c r="S1630" s="5">
        <v>0</v>
      </c>
      <c r="T1630" s="29">
        <f t="shared" si="112"/>
        <v>5310.6809970760005</v>
      </c>
    </row>
    <row r="1631" spans="1:20" x14ac:dyDescent="0.3">
      <c r="A1631" s="28" t="s">
        <v>230</v>
      </c>
      <c r="B1631" s="4" t="s">
        <v>174</v>
      </c>
      <c r="C1631" s="4" t="s">
        <v>175</v>
      </c>
      <c r="D1631" s="4" t="s">
        <v>142</v>
      </c>
      <c r="E1631" s="4" t="s">
        <v>178</v>
      </c>
      <c r="F1631" s="22" t="s">
        <v>2915</v>
      </c>
      <c r="G1631" s="4" t="s">
        <v>229</v>
      </c>
      <c r="H1631" s="4" t="s">
        <v>10</v>
      </c>
      <c r="I1631" s="4" t="s">
        <v>174</v>
      </c>
      <c r="J1631" s="4" t="s">
        <v>175</v>
      </c>
      <c r="K1631" s="4" t="s">
        <v>142</v>
      </c>
      <c r="L1631" s="4" t="s">
        <v>178</v>
      </c>
      <c r="M1631" s="4" t="s">
        <v>3030</v>
      </c>
      <c r="N1631" s="4" t="s">
        <v>3030</v>
      </c>
      <c r="O1631" s="4">
        <v>100</v>
      </c>
      <c r="P1631" s="5">
        <v>582</v>
      </c>
      <c r="Q1631" s="6">
        <f t="shared" si="111"/>
        <v>309.18799470000005</v>
      </c>
      <c r="R1631" s="7">
        <f t="shared" si="113"/>
        <v>136.04271766800002</v>
      </c>
      <c r="S1631" s="5">
        <v>0</v>
      </c>
      <c r="T1631" s="29">
        <f t="shared" si="112"/>
        <v>173.14527703200002</v>
      </c>
    </row>
    <row r="1632" spans="1:20" x14ac:dyDescent="0.3">
      <c r="A1632" s="28" t="s">
        <v>1950</v>
      </c>
      <c r="B1632" s="4" t="s">
        <v>953</v>
      </c>
      <c r="C1632" s="4" t="s">
        <v>951</v>
      </c>
      <c r="D1632" s="4" t="s">
        <v>1936</v>
      </c>
      <c r="E1632" s="4" t="s">
        <v>1937</v>
      </c>
      <c r="F1632" s="22" t="s">
        <v>2988</v>
      </c>
      <c r="G1632" s="4" t="s">
        <v>1949</v>
      </c>
      <c r="H1632" s="4" t="s">
        <v>10</v>
      </c>
      <c r="I1632" s="4" t="s">
        <v>953</v>
      </c>
      <c r="J1632" s="4" t="s">
        <v>951</v>
      </c>
      <c r="K1632" s="4" t="s">
        <v>1936</v>
      </c>
      <c r="L1632" s="4" t="s">
        <v>1937</v>
      </c>
      <c r="M1632" s="4" t="s">
        <v>3030</v>
      </c>
      <c r="N1632" s="4" t="s">
        <v>3030</v>
      </c>
      <c r="O1632" s="4">
        <v>60</v>
      </c>
      <c r="P1632" s="5">
        <v>1162</v>
      </c>
      <c r="Q1632" s="6">
        <f t="shared" si="111"/>
        <v>617.31348770000011</v>
      </c>
      <c r="R1632" s="7">
        <f t="shared" si="113"/>
        <v>271.61793458800003</v>
      </c>
      <c r="S1632" s="5">
        <v>0</v>
      </c>
      <c r="T1632" s="29">
        <f t="shared" si="112"/>
        <v>345.69555311200008</v>
      </c>
    </row>
    <row r="1633" spans="1:20" x14ac:dyDescent="0.3">
      <c r="A1633" s="28" t="s">
        <v>1950</v>
      </c>
      <c r="B1633" s="4" t="s">
        <v>953</v>
      </c>
      <c r="C1633" s="4" t="s">
        <v>951</v>
      </c>
      <c r="D1633" s="4" t="s">
        <v>1936</v>
      </c>
      <c r="E1633" s="4" t="s">
        <v>1937</v>
      </c>
      <c r="F1633" s="22" t="s">
        <v>2988</v>
      </c>
      <c r="G1633" s="4" t="s">
        <v>1949</v>
      </c>
      <c r="H1633" s="4" t="s">
        <v>10</v>
      </c>
      <c r="I1633" s="4" t="s">
        <v>1951</v>
      </c>
      <c r="J1633" s="4" t="s">
        <v>1952</v>
      </c>
      <c r="K1633" s="4" t="s">
        <v>1936</v>
      </c>
      <c r="L1633" s="4" t="s">
        <v>1937</v>
      </c>
      <c r="M1633" s="4" t="s">
        <v>3030</v>
      </c>
      <c r="N1633" s="4" t="s">
        <v>3030</v>
      </c>
      <c r="O1633" s="4">
        <v>40</v>
      </c>
      <c r="P1633" s="5">
        <v>775</v>
      </c>
      <c r="Q1633" s="6">
        <f t="shared" si="111"/>
        <v>411.71940875000001</v>
      </c>
      <c r="R1633" s="7">
        <f t="shared" si="113"/>
        <v>181.15653985</v>
      </c>
      <c r="S1633" s="5">
        <v>0</v>
      </c>
      <c r="T1633" s="29">
        <f t="shared" si="112"/>
        <v>230.56286890000001</v>
      </c>
    </row>
    <row r="1634" spans="1:20" x14ac:dyDescent="0.3">
      <c r="A1634" s="28" t="s">
        <v>2022</v>
      </c>
      <c r="B1634" s="4" t="s">
        <v>953</v>
      </c>
      <c r="C1634" s="4" t="s">
        <v>951</v>
      </c>
      <c r="D1634" s="4" t="s">
        <v>1936</v>
      </c>
      <c r="E1634" s="4" t="s">
        <v>1937</v>
      </c>
      <c r="F1634" s="22" t="s">
        <v>2507</v>
      </c>
      <c r="G1634" s="4" t="s">
        <v>1943</v>
      </c>
      <c r="H1634" s="4" t="s">
        <v>10</v>
      </c>
      <c r="I1634" s="4" t="s">
        <v>953</v>
      </c>
      <c r="J1634" s="4" t="s">
        <v>951</v>
      </c>
      <c r="K1634" s="4" t="s">
        <v>1936</v>
      </c>
      <c r="L1634" s="4" t="s">
        <v>1937</v>
      </c>
      <c r="M1634" s="4" t="s">
        <v>3030</v>
      </c>
      <c r="N1634" s="4" t="s">
        <v>3030</v>
      </c>
      <c r="O1634" s="4">
        <v>100</v>
      </c>
      <c r="P1634" s="5">
        <v>52880</v>
      </c>
      <c r="Q1634" s="6">
        <f t="shared" si="111"/>
        <v>28092.544948000002</v>
      </c>
      <c r="R1634" s="7">
        <f t="shared" si="113"/>
        <v>12360.719777120001</v>
      </c>
      <c r="S1634" s="5">
        <v>0</v>
      </c>
      <c r="T1634" s="29">
        <f t="shared" si="112"/>
        <v>15731.825170880002</v>
      </c>
    </row>
    <row r="1635" spans="1:20" x14ac:dyDescent="0.3">
      <c r="A1635" s="28" t="s">
        <v>1313</v>
      </c>
      <c r="B1635" s="4" t="s">
        <v>1292</v>
      </c>
      <c r="C1635" s="4" t="s">
        <v>1290</v>
      </c>
      <c r="D1635" s="4" t="s">
        <v>1293</v>
      </c>
      <c r="E1635" s="4" t="s">
        <v>1290</v>
      </c>
      <c r="F1635" s="22" t="s">
        <v>2683</v>
      </c>
      <c r="G1635" s="4" t="s">
        <v>1308</v>
      </c>
      <c r="H1635" s="4" t="s">
        <v>10</v>
      </c>
      <c r="I1635" s="4" t="s">
        <v>1292</v>
      </c>
      <c r="J1635" s="4" t="s">
        <v>1290</v>
      </c>
      <c r="K1635" s="4" t="s">
        <v>1293</v>
      </c>
      <c r="L1635" s="4" t="s">
        <v>1290</v>
      </c>
      <c r="M1635" s="4" t="s">
        <v>3030</v>
      </c>
      <c r="N1635" s="4" t="s">
        <v>3030</v>
      </c>
      <c r="O1635" s="4">
        <v>50</v>
      </c>
      <c r="P1635" s="5">
        <v>-470</v>
      </c>
      <c r="Q1635" s="6">
        <f t="shared" si="111"/>
        <v>-249.68789950000001</v>
      </c>
      <c r="R1635" s="7">
        <f t="shared" si="113"/>
        <v>-109.86267578</v>
      </c>
      <c r="S1635" s="5">
        <v>0</v>
      </c>
      <c r="T1635" s="29">
        <f t="shared" si="112"/>
        <v>-139.82522372</v>
      </c>
    </row>
    <row r="1636" spans="1:20" x14ac:dyDescent="0.3">
      <c r="A1636" s="28" t="s">
        <v>1313</v>
      </c>
      <c r="B1636" s="4" t="s">
        <v>1292</v>
      </c>
      <c r="C1636" s="4" t="s">
        <v>1290</v>
      </c>
      <c r="D1636" s="4" t="s">
        <v>1293</v>
      </c>
      <c r="E1636" s="4" t="s">
        <v>1290</v>
      </c>
      <c r="F1636" s="22" t="s">
        <v>2845</v>
      </c>
      <c r="G1636" s="4" t="s">
        <v>1314</v>
      </c>
      <c r="H1636" s="4" t="s">
        <v>1059</v>
      </c>
      <c r="I1636" s="4" t="s">
        <v>1292</v>
      </c>
      <c r="J1636" s="4" t="s">
        <v>1290</v>
      </c>
      <c r="K1636" s="4" t="s">
        <v>1293</v>
      </c>
      <c r="L1636" s="4" t="s">
        <v>1290</v>
      </c>
      <c r="M1636" s="4" t="s">
        <v>3030</v>
      </c>
      <c r="N1636" s="4" t="s">
        <v>3030</v>
      </c>
      <c r="O1636" s="4">
        <v>50</v>
      </c>
      <c r="P1636" s="5">
        <v>-470</v>
      </c>
      <c r="Q1636" s="6">
        <f t="shared" si="111"/>
        <v>-249.68789950000001</v>
      </c>
      <c r="R1636" s="7">
        <f t="shared" si="113"/>
        <v>-109.86267578</v>
      </c>
      <c r="S1636" s="5">
        <v>0</v>
      </c>
      <c r="T1636" s="29">
        <f t="shared" si="112"/>
        <v>-139.82522372</v>
      </c>
    </row>
    <row r="1637" spans="1:20" x14ac:dyDescent="0.3">
      <c r="A1637" s="28" t="s">
        <v>753</v>
      </c>
      <c r="B1637" s="4" t="s">
        <v>378</v>
      </c>
      <c r="C1637" s="4" t="s">
        <v>376</v>
      </c>
      <c r="D1637" s="4" t="s">
        <v>364</v>
      </c>
      <c r="E1637" s="4" t="s">
        <v>206</v>
      </c>
      <c r="F1637" s="22" t="s">
        <v>2789</v>
      </c>
      <c r="G1637" s="4" t="s">
        <v>563</v>
      </c>
      <c r="H1637" s="4" t="s">
        <v>10</v>
      </c>
      <c r="I1637" s="4" t="s">
        <v>378</v>
      </c>
      <c r="J1637" s="4" t="s">
        <v>376</v>
      </c>
      <c r="K1637" s="4" t="s">
        <v>364</v>
      </c>
      <c r="L1637" s="4" t="s">
        <v>206</v>
      </c>
      <c r="M1637" s="4" t="s">
        <v>3030</v>
      </c>
      <c r="N1637" s="4" t="s">
        <v>3030</v>
      </c>
      <c r="O1637" s="4">
        <v>100</v>
      </c>
      <c r="P1637" s="5">
        <v>44342</v>
      </c>
      <c r="Q1637" s="6">
        <f t="shared" si="111"/>
        <v>23556.725190700003</v>
      </c>
      <c r="R1637" s="7">
        <f t="shared" si="113"/>
        <v>10364.959083908001</v>
      </c>
      <c r="S1637" s="5">
        <v>0</v>
      </c>
      <c r="T1637" s="29">
        <f t="shared" si="112"/>
        <v>13191.766106792002</v>
      </c>
    </row>
    <row r="1638" spans="1:20" x14ac:dyDescent="0.3">
      <c r="A1638" s="28" t="s">
        <v>983</v>
      </c>
      <c r="B1638" s="4" t="s">
        <v>192</v>
      </c>
      <c r="C1638" s="4" t="s">
        <v>190</v>
      </c>
      <c r="D1638" s="4" t="s">
        <v>995</v>
      </c>
      <c r="E1638" s="4" t="s">
        <v>3037</v>
      </c>
      <c r="F1638" s="22" t="s">
        <v>2942</v>
      </c>
      <c r="G1638" s="4" t="s">
        <v>57</v>
      </c>
      <c r="H1638" s="4" t="s">
        <v>10</v>
      </c>
      <c r="I1638" s="4" t="s">
        <v>192</v>
      </c>
      <c r="J1638" s="4" t="s">
        <v>190</v>
      </c>
      <c r="K1638" s="4" t="s">
        <v>995</v>
      </c>
      <c r="L1638" s="4" t="s">
        <v>3037</v>
      </c>
      <c r="M1638" s="4" t="s">
        <v>3030</v>
      </c>
      <c r="N1638" s="4" t="s">
        <v>3030</v>
      </c>
      <c r="O1638" s="4">
        <v>60</v>
      </c>
      <c r="P1638" s="5">
        <v>81102</v>
      </c>
      <c r="Q1638" s="6">
        <f t="shared" si="111"/>
        <v>43085.506436700001</v>
      </c>
      <c r="R1638" s="7">
        <f t="shared" si="113"/>
        <v>18957.622832148001</v>
      </c>
      <c r="S1638" s="5">
        <v>0</v>
      </c>
      <c r="T1638" s="29">
        <f t="shared" si="112"/>
        <v>24127.883604552</v>
      </c>
    </row>
    <row r="1639" spans="1:20" x14ac:dyDescent="0.3">
      <c r="A1639" s="28" t="s">
        <v>983</v>
      </c>
      <c r="B1639" s="4" t="s">
        <v>192</v>
      </c>
      <c r="C1639" s="4" t="s">
        <v>190</v>
      </c>
      <c r="D1639" s="4" t="s">
        <v>995</v>
      </c>
      <c r="E1639" s="4" t="s">
        <v>3037</v>
      </c>
      <c r="F1639" s="22" t="s">
        <v>2589</v>
      </c>
      <c r="G1639" s="4" t="s">
        <v>981</v>
      </c>
      <c r="H1639" s="4" t="s">
        <v>28</v>
      </c>
      <c r="I1639" s="4" t="s">
        <v>984</v>
      </c>
      <c r="J1639" s="4" t="s">
        <v>982</v>
      </c>
      <c r="K1639" s="4" t="s">
        <v>985</v>
      </c>
      <c r="L1639" s="4" t="s">
        <v>3038</v>
      </c>
      <c r="M1639" s="4" t="s">
        <v>3030</v>
      </c>
      <c r="N1639" s="4" t="s">
        <v>3030</v>
      </c>
      <c r="O1639" s="4">
        <v>15</v>
      </c>
      <c r="P1639" s="5">
        <v>20277</v>
      </c>
      <c r="Q1639" s="6">
        <f t="shared" si="111"/>
        <v>10772.173485450001</v>
      </c>
      <c r="R1639" s="7">
        <f t="shared" si="113"/>
        <v>4739.7563335980003</v>
      </c>
      <c r="S1639" s="5">
        <v>0</v>
      </c>
      <c r="T1639" s="29">
        <f t="shared" si="112"/>
        <v>6032.4171518520006</v>
      </c>
    </row>
    <row r="1640" spans="1:20" x14ac:dyDescent="0.3">
      <c r="A1640" s="28" t="s">
        <v>983</v>
      </c>
      <c r="B1640" s="4" t="s">
        <v>192</v>
      </c>
      <c r="C1640" s="4" t="s">
        <v>190</v>
      </c>
      <c r="D1640" s="4" t="s">
        <v>995</v>
      </c>
      <c r="E1640" s="4" t="s">
        <v>3037</v>
      </c>
      <c r="F1640" s="22" t="s">
        <v>2902</v>
      </c>
      <c r="G1640" s="4" t="s">
        <v>2177</v>
      </c>
      <c r="H1640" s="4" t="s">
        <v>54</v>
      </c>
      <c r="I1640" s="4" t="s">
        <v>398</v>
      </c>
      <c r="J1640" s="4" t="s">
        <v>396</v>
      </c>
      <c r="K1640" s="4" t="s">
        <v>2167</v>
      </c>
      <c r="L1640" s="4" t="s">
        <v>2168</v>
      </c>
      <c r="M1640" s="4" t="s">
        <v>3030</v>
      </c>
      <c r="N1640" s="4" t="s">
        <v>3030</v>
      </c>
      <c r="O1640" s="4">
        <v>10</v>
      </c>
      <c r="P1640" s="5">
        <v>13517</v>
      </c>
      <c r="Q1640" s="6">
        <f t="shared" si="111"/>
        <v>7180.9177394500011</v>
      </c>
      <c r="R1640" s="7">
        <f t="shared" si="113"/>
        <v>3159.6038053580005</v>
      </c>
      <c r="S1640" s="5">
        <v>0</v>
      </c>
      <c r="T1640" s="29">
        <f t="shared" si="112"/>
        <v>4021.3139340920006</v>
      </c>
    </row>
    <row r="1641" spans="1:20" x14ac:dyDescent="0.3">
      <c r="A1641" s="28" t="s">
        <v>983</v>
      </c>
      <c r="B1641" s="4" t="s">
        <v>192</v>
      </c>
      <c r="C1641" s="4" t="s">
        <v>190</v>
      </c>
      <c r="D1641" s="4" t="s">
        <v>995</v>
      </c>
      <c r="E1641" s="4" t="s">
        <v>3037</v>
      </c>
      <c r="F1641" s="22" t="s">
        <v>3010</v>
      </c>
      <c r="G1641" s="4" t="s">
        <v>2246</v>
      </c>
      <c r="H1641" s="4" t="s">
        <v>28</v>
      </c>
      <c r="I1641" s="4" t="s">
        <v>2247</v>
      </c>
      <c r="J1641" s="4" t="s">
        <v>2248</v>
      </c>
      <c r="K1641" s="4" t="s">
        <v>2249</v>
      </c>
      <c r="L1641" s="4" t="s">
        <v>2250</v>
      </c>
      <c r="M1641" s="4" t="s">
        <v>3030</v>
      </c>
      <c r="N1641" s="4" t="s">
        <v>3030</v>
      </c>
      <c r="O1641" s="4">
        <v>15</v>
      </c>
      <c r="P1641" s="5">
        <v>20277</v>
      </c>
      <c r="Q1641" s="6">
        <f t="shared" si="111"/>
        <v>10772.173485450001</v>
      </c>
      <c r="R1641" s="7">
        <f t="shared" si="113"/>
        <v>4739.7563335980003</v>
      </c>
      <c r="S1641" s="5">
        <v>0</v>
      </c>
      <c r="T1641" s="29">
        <f t="shared" si="112"/>
        <v>6032.4171518520006</v>
      </c>
    </row>
    <row r="1642" spans="1:20" x14ac:dyDescent="0.3">
      <c r="A1642" s="28" t="s">
        <v>2200</v>
      </c>
      <c r="B1642" s="4" t="s">
        <v>1101</v>
      </c>
      <c r="C1642" s="4" t="s">
        <v>1099</v>
      </c>
      <c r="D1642" s="4" t="s">
        <v>2167</v>
      </c>
      <c r="E1642" s="4" t="s">
        <v>2168</v>
      </c>
      <c r="F1642" s="22" t="s">
        <v>2740</v>
      </c>
      <c r="G1642" s="4" t="s">
        <v>2199</v>
      </c>
      <c r="H1642" s="4" t="s">
        <v>10</v>
      </c>
      <c r="I1642" s="4" t="s">
        <v>1101</v>
      </c>
      <c r="J1642" s="4" t="s">
        <v>1099</v>
      </c>
      <c r="K1642" s="4" t="s">
        <v>2167</v>
      </c>
      <c r="L1642" s="4" t="s">
        <v>2168</v>
      </c>
      <c r="M1642" s="4" t="s">
        <v>3030</v>
      </c>
      <c r="N1642" s="4" t="s">
        <v>3030</v>
      </c>
      <c r="O1642" s="4">
        <v>100</v>
      </c>
      <c r="P1642" s="5">
        <v>7118</v>
      </c>
      <c r="Q1642" s="6">
        <f t="shared" si="111"/>
        <v>3781.4435503000004</v>
      </c>
      <c r="R1642" s="7">
        <f t="shared" si="113"/>
        <v>1663.8351621320003</v>
      </c>
      <c r="S1642" s="5">
        <v>0</v>
      </c>
      <c r="T1642" s="29">
        <f t="shared" si="112"/>
        <v>2117.6083881680001</v>
      </c>
    </row>
    <row r="1643" spans="1:20" x14ac:dyDescent="0.3">
      <c r="A1643" s="28" t="s">
        <v>1902</v>
      </c>
      <c r="B1643" s="4" t="s">
        <v>940</v>
      </c>
      <c r="C1643" s="4" t="s">
        <v>941</v>
      </c>
      <c r="D1643" s="4" t="s">
        <v>1859</v>
      </c>
      <c r="E1643" s="4" t="s">
        <v>1857</v>
      </c>
      <c r="F1643" s="22" t="s">
        <v>2575</v>
      </c>
      <c r="G1643" s="4" t="s">
        <v>1872</v>
      </c>
      <c r="H1643" s="4" t="s">
        <v>10</v>
      </c>
      <c r="I1643" s="4" t="s">
        <v>1867</v>
      </c>
      <c r="J1643" s="4" t="s">
        <v>1857</v>
      </c>
      <c r="K1643" s="4" t="s">
        <v>1859</v>
      </c>
      <c r="L1643" s="4" t="s">
        <v>1857</v>
      </c>
      <c r="M1643" s="4" t="s">
        <v>3030</v>
      </c>
      <c r="N1643" s="4" t="s">
        <v>3030</v>
      </c>
      <c r="O1643" s="4">
        <v>0</v>
      </c>
      <c r="P1643" s="5">
        <v>0</v>
      </c>
      <c r="Q1643" s="6">
        <f t="shared" si="111"/>
        <v>0</v>
      </c>
      <c r="R1643" s="7">
        <f t="shared" si="113"/>
        <v>0</v>
      </c>
      <c r="S1643" s="5">
        <v>0</v>
      </c>
      <c r="T1643" s="29">
        <f t="shared" si="112"/>
        <v>0</v>
      </c>
    </row>
    <row r="1644" spans="1:20" x14ac:dyDescent="0.3">
      <c r="A1644" s="28" t="s">
        <v>1902</v>
      </c>
      <c r="B1644" s="4" t="s">
        <v>940</v>
      </c>
      <c r="C1644" s="4" t="s">
        <v>941</v>
      </c>
      <c r="D1644" s="4" t="s">
        <v>1859</v>
      </c>
      <c r="E1644" s="4" t="s">
        <v>1857</v>
      </c>
      <c r="F1644" s="22" t="s">
        <v>2575</v>
      </c>
      <c r="G1644" s="4" t="s">
        <v>1872</v>
      </c>
      <c r="H1644" s="4" t="s">
        <v>10</v>
      </c>
      <c r="I1644" s="4" t="s">
        <v>940</v>
      </c>
      <c r="J1644" s="4" t="s">
        <v>941</v>
      </c>
      <c r="K1644" s="4" t="s">
        <v>1859</v>
      </c>
      <c r="L1644" s="4" t="s">
        <v>1857</v>
      </c>
      <c r="M1644" s="4" t="s">
        <v>3030</v>
      </c>
      <c r="N1644" s="4" t="s">
        <v>3030</v>
      </c>
      <c r="O1644" s="4">
        <v>100</v>
      </c>
      <c r="P1644" s="5">
        <v>0</v>
      </c>
      <c r="Q1644" s="6">
        <f t="shared" si="111"/>
        <v>0</v>
      </c>
      <c r="R1644" s="7">
        <f t="shared" si="113"/>
        <v>0</v>
      </c>
      <c r="S1644" s="5">
        <v>0</v>
      </c>
      <c r="T1644" s="29">
        <f t="shared" si="112"/>
        <v>0</v>
      </c>
    </row>
    <row r="1645" spans="1:20" x14ac:dyDescent="0.3">
      <c r="A1645" s="28" t="s">
        <v>2336</v>
      </c>
      <c r="B1645" s="4" t="s">
        <v>2305</v>
      </c>
      <c r="C1645" s="4" t="s">
        <v>2306</v>
      </c>
      <c r="D1645" s="4" t="s">
        <v>2307</v>
      </c>
      <c r="E1645" s="4" t="s">
        <v>3034</v>
      </c>
      <c r="F1645" s="22" t="s">
        <v>3006</v>
      </c>
      <c r="G1645" s="4" t="s">
        <v>13</v>
      </c>
      <c r="H1645" s="4" t="s">
        <v>10</v>
      </c>
      <c r="I1645" s="4" t="s">
        <v>2305</v>
      </c>
      <c r="J1645" s="4" t="s">
        <v>2306</v>
      </c>
      <c r="K1645" s="4" t="s">
        <v>2307</v>
      </c>
      <c r="L1645" s="4" t="s">
        <v>3034</v>
      </c>
      <c r="M1645" s="4" t="s">
        <v>3030</v>
      </c>
      <c r="N1645" s="4" t="s">
        <v>3030</v>
      </c>
      <c r="O1645" s="4">
        <v>100</v>
      </c>
      <c r="P1645" s="5">
        <v>0</v>
      </c>
      <c r="Q1645" s="6">
        <f t="shared" si="111"/>
        <v>0</v>
      </c>
      <c r="R1645" s="7">
        <f t="shared" si="113"/>
        <v>0</v>
      </c>
      <c r="S1645" s="5">
        <v>0</v>
      </c>
      <c r="T1645" s="29">
        <f t="shared" si="112"/>
        <v>0</v>
      </c>
    </row>
    <row r="1646" spans="1:20" x14ac:dyDescent="0.3">
      <c r="A1646" s="28" t="s">
        <v>342</v>
      </c>
      <c r="B1646" s="4" t="s">
        <v>165</v>
      </c>
      <c r="C1646" s="4" t="s">
        <v>163</v>
      </c>
      <c r="D1646" s="4" t="s">
        <v>142</v>
      </c>
      <c r="E1646" s="4" t="s">
        <v>178</v>
      </c>
      <c r="F1646" s="22" t="s">
        <v>2747</v>
      </c>
      <c r="G1646" s="4" t="s">
        <v>176</v>
      </c>
      <c r="H1646" s="4" t="s">
        <v>10</v>
      </c>
      <c r="I1646" s="4" t="s">
        <v>165</v>
      </c>
      <c r="J1646" s="4" t="s">
        <v>163</v>
      </c>
      <c r="K1646" s="4" t="s">
        <v>142</v>
      </c>
      <c r="L1646" s="4" t="s">
        <v>178</v>
      </c>
      <c r="M1646" s="4" t="s">
        <v>3030</v>
      </c>
      <c r="N1646" s="4" t="s">
        <v>3030</v>
      </c>
      <c r="O1646" s="4">
        <v>100</v>
      </c>
      <c r="P1646" s="5">
        <v>5740</v>
      </c>
      <c r="Q1646" s="6">
        <f t="shared" si="111"/>
        <v>3049.3798790000001</v>
      </c>
      <c r="R1646" s="7">
        <f t="shared" si="113"/>
        <v>1341.7271467600001</v>
      </c>
      <c r="S1646" s="5">
        <v>0</v>
      </c>
      <c r="T1646" s="29">
        <f t="shared" si="112"/>
        <v>1707.65273224</v>
      </c>
    </row>
    <row r="1647" spans="1:20" x14ac:dyDescent="0.3">
      <c r="A1647" s="28" t="s">
        <v>1903</v>
      </c>
      <c r="B1647" s="4" t="s">
        <v>940</v>
      </c>
      <c r="C1647" s="4" t="s">
        <v>941</v>
      </c>
      <c r="D1647" s="4" t="s">
        <v>1859</v>
      </c>
      <c r="E1647" s="4" t="s">
        <v>1857</v>
      </c>
      <c r="F1647" s="22" t="s">
        <v>2694</v>
      </c>
      <c r="G1647" s="4" t="s">
        <v>1877</v>
      </c>
      <c r="H1647" s="4" t="s">
        <v>10</v>
      </c>
      <c r="I1647" s="4" t="s">
        <v>1867</v>
      </c>
      <c r="J1647" s="4" t="s">
        <v>1857</v>
      </c>
      <c r="K1647" s="4" t="s">
        <v>1859</v>
      </c>
      <c r="L1647" s="4" t="s">
        <v>1857</v>
      </c>
      <c r="M1647" s="4" t="s">
        <v>3030</v>
      </c>
      <c r="N1647" s="4" t="s">
        <v>3030</v>
      </c>
      <c r="O1647" s="4">
        <v>0</v>
      </c>
      <c r="P1647" s="5">
        <v>0</v>
      </c>
      <c r="Q1647" s="6">
        <f t="shared" si="111"/>
        <v>0</v>
      </c>
      <c r="R1647" s="7">
        <f t="shared" si="113"/>
        <v>0</v>
      </c>
      <c r="S1647" s="5">
        <v>0</v>
      </c>
      <c r="T1647" s="29">
        <f t="shared" si="112"/>
        <v>0</v>
      </c>
    </row>
    <row r="1648" spans="1:20" x14ac:dyDescent="0.3">
      <c r="A1648" s="28" t="s">
        <v>1903</v>
      </c>
      <c r="B1648" s="4" t="s">
        <v>940</v>
      </c>
      <c r="C1648" s="4" t="s">
        <v>941</v>
      </c>
      <c r="D1648" s="4" t="s">
        <v>1859</v>
      </c>
      <c r="E1648" s="4" t="s">
        <v>1857</v>
      </c>
      <c r="F1648" s="22" t="s">
        <v>2694</v>
      </c>
      <c r="G1648" s="4" t="s">
        <v>1877</v>
      </c>
      <c r="H1648" s="4" t="s">
        <v>10</v>
      </c>
      <c r="I1648" s="4" t="s">
        <v>940</v>
      </c>
      <c r="J1648" s="4" t="s">
        <v>941</v>
      </c>
      <c r="K1648" s="4" t="s">
        <v>1859</v>
      </c>
      <c r="L1648" s="4" t="s">
        <v>1857</v>
      </c>
      <c r="M1648" s="4" t="s">
        <v>3030</v>
      </c>
      <c r="N1648" s="4" t="s">
        <v>3030</v>
      </c>
      <c r="O1648" s="4">
        <v>100</v>
      </c>
      <c r="P1648" s="5">
        <v>0</v>
      </c>
      <c r="Q1648" s="6">
        <f t="shared" si="111"/>
        <v>0</v>
      </c>
      <c r="R1648" s="7">
        <f t="shared" si="113"/>
        <v>0</v>
      </c>
      <c r="S1648" s="5">
        <v>0</v>
      </c>
      <c r="T1648" s="29">
        <f t="shared" si="112"/>
        <v>0</v>
      </c>
    </row>
    <row r="1649" spans="1:20" x14ac:dyDescent="0.3">
      <c r="A1649" s="28" t="s">
        <v>2115</v>
      </c>
      <c r="B1649" s="4" t="s">
        <v>2099</v>
      </c>
      <c r="C1649" s="4" t="s">
        <v>2100</v>
      </c>
      <c r="D1649" s="4" t="s">
        <v>2101</v>
      </c>
      <c r="E1649" s="4" t="s">
        <v>272</v>
      </c>
      <c r="F1649" s="22" t="s">
        <v>2632</v>
      </c>
      <c r="G1649" s="4" t="s">
        <v>2114</v>
      </c>
      <c r="H1649" s="4" t="s">
        <v>10</v>
      </c>
      <c r="I1649" s="4" t="s">
        <v>2107</v>
      </c>
      <c r="J1649" s="4" t="s">
        <v>272</v>
      </c>
      <c r="K1649" s="4" t="s">
        <v>2101</v>
      </c>
      <c r="L1649" s="4" t="s">
        <v>272</v>
      </c>
      <c r="M1649" s="4" t="s">
        <v>3030</v>
      </c>
      <c r="N1649" s="4" t="s">
        <v>3030</v>
      </c>
      <c r="O1649" s="4">
        <v>100</v>
      </c>
      <c r="P1649" s="5">
        <v>5342</v>
      </c>
      <c r="Q1649" s="6">
        <f t="shared" si="111"/>
        <v>2837.9420407000002</v>
      </c>
      <c r="R1649" s="7">
        <f t="shared" si="113"/>
        <v>1248.6944979080001</v>
      </c>
      <c r="S1649" s="5">
        <v>0</v>
      </c>
      <c r="T1649" s="29">
        <f t="shared" si="112"/>
        <v>1589.2475427920001</v>
      </c>
    </row>
    <row r="1650" spans="1:20" x14ac:dyDescent="0.3">
      <c r="A1650" s="28" t="s">
        <v>1661</v>
      </c>
      <c r="B1650" s="4" t="s">
        <v>19</v>
      </c>
      <c r="C1650" s="4" t="s">
        <v>20</v>
      </c>
      <c r="D1650" s="4" t="s">
        <v>1316</v>
      </c>
      <c r="E1650" s="4" t="s">
        <v>150</v>
      </c>
      <c r="F1650" s="22" t="s">
        <v>2736</v>
      </c>
      <c r="G1650" s="4" t="s">
        <v>1660</v>
      </c>
      <c r="H1650" s="4" t="s">
        <v>10</v>
      </c>
      <c r="I1650" s="4" t="s">
        <v>19</v>
      </c>
      <c r="J1650" s="4" t="s">
        <v>20</v>
      </c>
      <c r="K1650" s="4" t="s">
        <v>1316</v>
      </c>
      <c r="L1650" s="4" t="s">
        <v>150</v>
      </c>
      <c r="M1650" s="4" t="s">
        <v>3030</v>
      </c>
      <c r="N1650" s="4" t="s">
        <v>3030</v>
      </c>
      <c r="O1650" s="4">
        <v>100</v>
      </c>
      <c r="P1650" s="5">
        <v>34417</v>
      </c>
      <c r="Q1650" s="6">
        <f t="shared" si="111"/>
        <v>18284.060504450001</v>
      </c>
      <c r="R1650" s="7">
        <f t="shared" si="113"/>
        <v>8044.9866219580008</v>
      </c>
      <c r="S1650" s="5">
        <v>0</v>
      </c>
      <c r="T1650" s="29">
        <f t="shared" si="112"/>
        <v>10239.073882492001</v>
      </c>
    </row>
    <row r="1651" spans="1:20" x14ac:dyDescent="0.3">
      <c r="A1651" s="28" t="s">
        <v>1980</v>
      </c>
      <c r="B1651" s="4" t="s">
        <v>953</v>
      </c>
      <c r="C1651" s="4" t="s">
        <v>951</v>
      </c>
      <c r="D1651" s="4" t="s">
        <v>1936</v>
      </c>
      <c r="E1651" s="4" t="s">
        <v>1937</v>
      </c>
      <c r="F1651" s="22" t="s">
        <v>2409</v>
      </c>
      <c r="G1651" s="4" t="s">
        <v>1979</v>
      </c>
      <c r="H1651" s="4" t="s">
        <v>10</v>
      </c>
      <c r="I1651" s="4" t="s">
        <v>953</v>
      </c>
      <c r="J1651" s="4" t="s">
        <v>951</v>
      </c>
      <c r="K1651" s="4" t="s">
        <v>1936</v>
      </c>
      <c r="L1651" s="4" t="s">
        <v>1937</v>
      </c>
      <c r="M1651" s="4" t="s">
        <v>3030</v>
      </c>
      <c r="N1651" s="4" t="s">
        <v>3030</v>
      </c>
      <c r="O1651" s="4">
        <v>100</v>
      </c>
      <c r="P1651" s="5">
        <v>0</v>
      </c>
      <c r="Q1651" s="6">
        <f t="shared" si="111"/>
        <v>0</v>
      </c>
      <c r="R1651" s="7">
        <f t="shared" si="113"/>
        <v>0</v>
      </c>
      <c r="S1651" s="5">
        <v>0</v>
      </c>
      <c r="T1651" s="29">
        <f t="shared" si="112"/>
        <v>0</v>
      </c>
    </row>
    <row r="1652" spans="1:20" x14ac:dyDescent="0.3">
      <c r="A1652" s="28" t="s">
        <v>584</v>
      </c>
      <c r="B1652" s="4" t="s">
        <v>16</v>
      </c>
      <c r="C1652" s="4" t="s">
        <v>17</v>
      </c>
      <c r="D1652" s="4" t="s">
        <v>364</v>
      </c>
      <c r="E1652" s="4" t="s">
        <v>206</v>
      </c>
      <c r="F1652" s="22" t="s">
        <v>2467</v>
      </c>
      <c r="G1652" s="4" t="s">
        <v>505</v>
      </c>
      <c r="H1652" s="4" t="s">
        <v>10</v>
      </c>
      <c r="I1652" s="4" t="s">
        <v>16</v>
      </c>
      <c r="J1652" s="4" t="s">
        <v>17</v>
      </c>
      <c r="K1652" s="4" t="s">
        <v>364</v>
      </c>
      <c r="L1652" s="4" t="s">
        <v>206</v>
      </c>
      <c r="M1652" s="4" t="s">
        <v>3030</v>
      </c>
      <c r="N1652" s="4" t="s">
        <v>3030</v>
      </c>
      <c r="O1652" s="4">
        <v>100</v>
      </c>
      <c r="P1652" s="5">
        <v>1416</v>
      </c>
      <c r="Q1652" s="6">
        <f t="shared" si="111"/>
        <v>752.25120360000005</v>
      </c>
      <c r="R1652" s="7">
        <f t="shared" si="113"/>
        <v>330.990529584</v>
      </c>
      <c r="S1652" s="5">
        <v>0</v>
      </c>
      <c r="T1652" s="29">
        <f t="shared" si="112"/>
        <v>421.26067401600005</v>
      </c>
    </row>
    <row r="1653" spans="1:20" x14ac:dyDescent="0.3">
      <c r="A1653" s="28" t="s">
        <v>2363</v>
      </c>
      <c r="B1653" s="4" t="s">
        <v>2364</v>
      </c>
      <c r="C1653" s="4" t="s">
        <v>2362</v>
      </c>
      <c r="D1653" s="4" t="s">
        <v>2353</v>
      </c>
      <c r="E1653" s="4" t="s">
        <v>2354</v>
      </c>
      <c r="F1653" s="22" t="s">
        <v>2608</v>
      </c>
      <c r="G1653" s="4" t="s">
        <v>2361</v>
      </c>
      <c r="H1653" s="4" t="s">
        <v>10</v>
      </c>
      <c r="I1653" s="4" t="s">
        <v>2364</v>
      </c>
      <c r="J1653" s="4" t="s">
        <v>2362</v>
      </c>
      <c r="K1653" s="4" t="s">
        <v>2353</v>
      </c>
      <c r="L1653" s="4" t="s">
        <v>2354</v>
      </c>
      <c r="M1653" s="4" t="s">
        <v>3030</v>
      </c>
      <c r="N1653" s="4" t="s">
        <v>3030</v>
      </c>
      <c r="O1653" s="4">
        <v>100</v>
      </c>
      <c r="P1653" s="5">
        <v>0</v>
      </c>
      <c r="Q1653" s="6">
        <f t="shared" si="111"/>
        <v>0</v>
      </c>
      <c r="R1653" s="7">
        <f t="shared" si="113"/>
        <v>0</v>
      </c>
      <c r="S1653" s="5">
        <v>0</v>
      </c>
      <c r="T1653" s="29">
        <f t="shared" si="112"/>
        <v>0</v>
      </c>
    </row>
    <row r="1654" spans="1:20" x14ac:dyDescent="0.3">
      <c r="A1654" s="28" t="s">
        <v>2015</v>
      </c>
      <c r="B1654" s="4" t="s">
        <v>953</v>
      </c>
      <c r="C1654" s="4" t="s">
        <v>951</v>
      </c>
      <c r="D1654" s="4" t="s">
        <v>1936</v>
      </c>
      <c r="E1654" s="4" t="s">
        <v>1937</v>
      </c>
      <c r="F1654" s="22" t="s">
        <v>2636</v>
      </c>
      <c r="G1654" s="4" t="s">
        <v>1991</v>
      </c>
      <c r="H1654" s="4" t="s">
        <v>10</v>
      </c>
      <c r="I1654" s="4" t="s">
        <v>953</v>
      </c>
      <c r="J1654" s="4" t="s">
        <v>951</v>
      </c>
      <c r="K1654" s="4" t="s">
        <v>1936</v>
      </c>
      <c r="L1654" s="4" t="s">
        <v>1937</v>
      </c>
      <c r="M1654" s="4" t="s">
        <v>3030</v>
      </c>
      <c r="N1654" s="4" t="s">
        <v>3030</v>
      </c>
      <c r="O1654" s="4">
        <v>100</v>
      </c>
      <c r="P1654" s="5">
        <v>-5</v>
      </c>
      <c r="Q1654" s="6">
        <f t="shared" si="111"/>
        <v>-2.6562542500000004</v>
      </c>
      <c r="R1654" s="7">
        <f t="shared" si="113"/>
        <v>-1.1687518700000001</v>
      </c>
      <c r="S1654" s="5">
        <v>0</v>
      </c>
      <c r="T1654" s="29">
        <f t="shared" si="112"/>
        <v>-1.4875023800000002</v>
      </c>
    </row>
    <row r="1655" spans="1:20" x14ac:dyDescent="0.3">
      <c r="A1655" s="28" t="s">
        <v>944</v>
      </c>
      <c r="B1655" s="4" t="s">
        <v>374</v>
      </c>
      <c r="C1655" s="4" t="s">
        <v>372</v>
      </c>
      <c r="D1655" s="4" t="s">
        <v>364</v>
      </c>
      <c r="E1655" s="4" t="s">
        <v>206</v>
      </c>
      <c r="F1655" s="22" t="s">
        <v>2387</v>
      </c>
      <c r="G1655" s="4" t="s">
        <v>737</v>
      </c>
      <c r="H1655" s="4" t="s">
        <v>10</v>
      </c>
      <c r="I1655" s="4" t="s">
        <v>374</v>
      </c>
      <c r="J1655" s="4" t="s">
        <v>372</v>
      </c>
      <c r="K1655" s="4" t="s">
        <v>364</v>
      </c>
      <c r="L1655" s="4" t="s">
        <v>206</v>
      </c>
      <c r="M1655" s="4" t="s">
        <v>3030</v>
      </c>
      <c r="N1655" s="4" t="s">
        <v>3030</v>
      </c>
      <c r="O1655" s="4">
        <v>100</v>
      </c>
      <c r="P1655" s="5">
        <v>22123</v>
      </c>
      <c r="Q1655" s="6">
        <f t="shared" si="111"/>
        <v>11752.862554550002</v>
      </c>
      <c r="R1655" s="7">
        <f t="shared" si="113"/>
        <v>5171.2595240020009</v>
      </c>
      <c r="S1655" s="5">
        <v>0</v>
      </c>
      <c r="T1655" s="29">
        <f t="shared" si="112"/>
        <v>6581.6030305480008</v>
      </c>
    </row>
    <row r="1656" spans="1:20" x14ac:dyDescent="0.3">
      <c r="A1656" s="28" t="s">
        <v>1600</v>
      </c>
      <c r="B1656" s="4" t="s">
        <v>161</v>
      </c>
      <c r="C1656" s="4" t="s">
        <v>80</v>
      </c>
      <c r="D1656" s="4" t="s">
        <v>1316</v>
      </c>
      <c r="E1656" s="4" t="s">
        <v>150</v>
      </c>
      <c r="F1656" s="22" t="s">
        <v>2728</v>
      </c>
      <c r="G1656" s="4" t="s">
        <v>79</v>
      </c>
      <c r="H1656" s="4" t="s">
        <v>10</v>
      </c>
      <c r="I1656" s="4" t="s">
        <v>161</v>
      </c>
      <c r="J1656" s="4" t="s">
        <v>80</v>
      </c>
      <c r="K1656" s="4" t="s">
        <v>1316</v>
      </c>
      <c r="L1656" s="4" t="s">
        <v>150</v>
      </c>
      <c r="M1656" s="4" t="s">
        <v>3030</v>
      </c>
      <c r="N1656" s="4" t="s">
        <v>3030</v>
      </c>
      <c r="O1656" s="4">
        <v>25</v>
      </c>
      <c r="P1656" s="5">
        <v>4689</v>
      </c>
      <c r="Q1656" s="6">
        <f t="shared" si="111"/>
        <v>2491.0352356500002</v>
      </c>
      <c r="R1656" s="7">
        <f t="shared" si="113"/>
        <v>1096.0555036860001</v>
      </c>
      <c r="S1656" s="5">
        <v>0</v>
      </c>
      <c r="T1656" s="29">
        <f t="shared" si="112"/>
        <v>1394.9797319640002</v>
      </c>
    </row>
    <row r="1657" spans="1:20" x14ac:dyDescent="0.3">
      <c r="A1657" s="28" t="s">
        <v>1600</v>
      </c>
      <c r="B1657" s="4" t="s">
        <v>161</v>
      </c>
      <c r="C1657" s="4" t="s">
        <v>80</v>
      </c>
      <c r="D1657" s="4" t="s">
        <v>1316</v>
      </c>
      <c r="E1657" s="4" t="s">
        <v>150</v>
      </c>
      <c r="F1657" s="22" t="s">
        <v>2728</v>
      </c>
      <c r="G1657" s="4" t="s">
        <v>79</v>
      </c>
      <c r="H1657" s="4" t="s">
        <v>10</v>
      </c>
      <c r="I1657" s="4" t="s">
        <v>82</v>
      </c>
      <c r="J1657" s="4" t="s">
        <v>83</v>
      </c>
      <c r="K1657" s="4" t="s">
        <v>2071</v>
      </c>
      <c r="L1657" s="4" t="s">
        <v>3020</v>
      </c>
      <c r="M1657" s="4" t="s">
        <v>1316</v>
      </c>
      <c r="N1657" s="4" t="s">
        <v>150</v>
      </c>
      <c r="O1657" s="4">
        <v>25</v>
      </c>
      <c r="P1657" s="5">
        <v>4689</v>
      </c>
      <c r="Q1657" s="6">
        <f t="shared" si="111"/>
        <v>2491.0352356500002</v>
      </c>
      <c r="R1657" s="7">
        <v>0</v>
      </c>
      <c r="S1657" s="7">
        <f>Q1657-R1657</f>
        <v>2491.0352356500002</v>
      </c>
      <c r="T1657" s="29">
        <f t="shared" si="112"/>
        <v>0</v>
      </c>
    </row>
    <row r="1658" spans="1:20" x14ac:dyDescent="0.3">
      <c r="A1658" s="28" t="s">
        <v>1600</v>
      </c>
      <c r="B1658" s="4" t="s">
        <v>161</v>
      </c>
      <c r="C1658" s="4" t="s">
        <v>80</v>
      </c>
      <c r="D1658" s="4" t="s">
        <v>1316</v>
      </c>
      <c r="E1658" s="4" t="s">
        <v>150</v>
      </c>
      <c r="F1658" s="22" t="s">
        <v>2796</v>
      </c>
      <c r="G1658" s="4" t="s">
        <v>1556</v>
      </c>
      <c r="H1658" s="4" t="s">
        <v>10</v>
      </c>
      <c r="I1658" s="4" t="s">
        <v>161</v>
      </c>
      <c r="J1658" s="4" t="s">
        <v>80</v>
      </c>
      <c r="K1658" s="4" t="s">
        <v>1316</v>
      </c>
      <c r="L1658" s="4" t="s">
        <v>150</v>
      </c>
      <c r="M1658" s="4" t="s">
        <v>3030</v>
      </c>
      <c r="N1658" s="4" t="s">
        <v>3030</v>
      </c>
      <c r="O1658" s="4">
        <v>50</v>
      </c>
      <c r="P1658" s="5">
        <v>9376</v>
      </c>
      <c r="Q1658" s="6">
        <f t="shared" si="111"/>
        <v>4981.0079696000003</v>
      </c>
      <c r="R1658" s="7">
        <f t="shared" ref="R1658:R1681" si="114">Q1658*0.44</f>
        <v>2191.6435066240001</v>
      </c>
      <c r="S1658" s="5">
        <v>0</v>
      </c>
      <c r="T1658" s="29">
        <f t="shared" si="112"/>
        <v>2789.3644629760001</v>
      </c>
    </row>
    <row r="1659" spans="1:20" x14ac:dyDescent="0.3">
      <c r="A1659" s="28" t="s">
        <v>1714</v>
      </c>
      <c r="B1659" s="4" t="s">
        <v>200</v>
      </c>
      <c r="C1659" s="4" t="s">
        <v>198</v>
      </c>
      <c r="D1659" s="4" t="s">
        <v>1316</v>
      </c>
      <c r="E1659" s="4" t="s">
        <v>150</v>
      </c>
      <c r="F1659" s="22" t="s">
        <v>2564</v>
      </c>
      <c r="G1659" s="4" t="s">
        <v>1652</v>
      </c>
      <c r="H1659" s="4" t="s">
        <v>3030</v>
      </c>
      <c r="I1659" s="4" t="s">
        <v>19</v>
      </c>
      <c r="J1659" s="4" t="s">
        <v>20</v>
      </c>
      <c r="K1659" s="4" t="s">
        <v>1316</v>
      </c>
      <c r="L1659" s="4" t="s">
        <v>150</v>
      </c>
      <c r="M1659" s="4" t="s">
        <v>3030</v>
      </c>
      <c r="N1659" s="4" t="s">
        <v>3030</v>
      </c>
      <c r="O1659" s="4">
        <v>25</v>
      </c>
      <c r="P1659" s="5">
        <v>881</v>
      </c>
      <c r="Q1659" s="6">
        <f t="shared" si="111"/>
        <v>468.03199885000004</v>
      </c>
      <c r="R1659" s="7">
        <f t="shared" si="114"/>
        <v>205.93407949400003</v>
      </c>
      <c r="S1659" s="5">
        <v>0</v>
      </c>
      <c r="T1659" s="29">
        <f t="shared" si="112"/>
        <v>262.09791935600003</v>
      </c>
    </row>
    <row r="1660" spans="1:20" x14ac:dyDescent="0.3">
      <c r="A1660" s="28" t="s">
        <v>1714</v>
      </c>
      <c r="B1660" s="4" t="s">
        <v>200</v>
      </c>
      <c r="C1660" s="4" t="s">
        <v>198</v>
      </c>
      <c r="D1660" s="4" t="s">
        <v>1316</v>
      </c>
      <c r="E1660" s="4" t="s">
        <v>150</v>
      </c>
      <c r="F1660" s="22" t="s">
        <v>2564</v>
      </c>
      <c r="G1660" s="4" t="s">
        <v>1652</v>
      </c>
      <c r="H1660" s="4" t="s">
        <v>3030</v>
      </c>
      <c r="I1660" s="4" t="s">
        <v>1629</v>
      </c>
      <c r="J1660" s="4" t="s">
        <v>1630</v>
      </c>
      <c r="K1660" s="4" t="s">
        <v>1316</v>
      </c>
      <c r="L1660" s="4" t="s">
        <v>150</v>
      </c>
      <c r="M1660" s="4" t="s">
        <v>3030</v>
      </c>
      <c r="N1660" s="4" t="s">
        <v>3030</v>
      </c>
      <c r="O1660" s="4">
        <v>25</v>
      </c>
      <c r="P1660" s="5">
        <v>881</v>
      </c>
      <c r="Q1660" s="6">
        <f t="shared" si="111"/>
        <v>468.03199885000004</v>
      </c>
      <c r="R1660" s="7">
        <f t="shared" si="114"/>
        <v>205.93407949400003</v>
      </c>
      <c r="S1660" s="5">
        <v>0</v>
      </c>
      <c r="T1660" s="29">
        <f t="shared" si="112"/>
        <v>262.09791935600003</v>
      </c>
    </row>
    <row r="1661" spans="1:20" x14ac:dyDescent="0.3">
      <c r="A1661" s="28" t="s">
        <v>1714</v>
      </c>
      <c r="B1661" s="4" t="s">
        <v>200</v>
      </c>
      <c r="C1661" s="4" t="s">
        <v>198</v>
      </c>
      <c r="D1661" s="4" t="s">
        <v>1316</v>
      </c>
      <c r="E1661" s="4" t="s">
        <v>150</v>
      </c>
      <c r="F1661" s="22" t="s">
        <v>2558</v>
      </c>
      <c r="G1661" s="4" t="s">
        <v>1655</v>
      </c>
      <c r="H1661" s="4" t="s">
        <v>10</v>
      </c>
      <c r="I1661" s="4" t="s">
        <v>200</v>
      </c>
      <c r="J1661" s="4" t="s">
        <v>198</v>
      </c>
      <c r="K1661" s="4" t="s">
        <v>1316</v>
      </c>
      <c r="L1661" s="4" t="s">
        <v>150</v>
      </c>
      <c r="M1661" s="4" t="s">
        <v>3030</v>
      </c>
      <c r="N1661" s="4" t="s">
        <v>3030</v>
      </c>
      <c r="O1661" s="4">
        <v>50</v>
      </c>
      <c r="P1661" s="5">
        <v>1762</v>
      </c>
      <c r="Q1661" s="6">
        <f t="shared" si="111"/>
        <v>936.06399770000007</v>
      </c>
      <c r="R1661" s="7">
        <f t="shared" si="114"/>
        <v>411.86815898800006</v>
      </c>
      <c r="S1661" s="5">
        <v>0</v>
      </c>
      <c r="T1661" s="29">
        <f t="shared" si="112"/>
        <v>524.19583871200007</v>
      </c>
    </row>
    <row r="1662" spans="1:20" x14ac:dyDescent="0.3">
      <c r="A1662" s="28" t="s">
        <v>1783</v>
      </c>
      <c r="B1662" s="4" t="s">
        <v>98</v>
      </c>
      <c r="C1662" s="4" t="s">
        <v>96</v>
      </c>
      <c r="D1662" s="4" t="s">
        <v>1316</v>
      </c>
      <c r="E1662" s="4" t="s">
        <v>150</v>
      </c>
      <c r="F1662" s="22" t="s">
        <v>2805</v>
      </c>
      <c r="G1662" s="4" t="s">
        <v>1782</v>
      </c>
      <c r="H1662" s="4" t="s">
        <v>10</v>
      </c>
      <c r="I1662" s="4" t="s">
        <v>98</v>
      </c>
      <c r="J1662" s="4" t="s">
        <v>96</v>
      </c>
      <c r="K1662" s="4" t="s">
        <v>1316</v>
      </c>
      <c r="L1662" s="4" t="s">
        <v>150</v>
      </c>
      <c r="M1662" s="4" t="s">
        <v>3030</v>
      </c>
      <c r="N1662" s="4" t="s">
        <v>3030</v>
      </c>
      <c r="O1662" s="4">
        <v>100</v>
      </c>
      <c r="P1662" s="5">
        <v>14246</v>
      </c>
      <c r="Q1662" s="6">
        <f t="shared" si="111"/>
        <v>7568.199609100001</v>
      </c>
      <c r="R1662" s="7">
        <f t="shared" si="114"/>
        <v>3330.0078280040007</v>
      </c>
      <c r="S1662" s="5">
        <v>0</v>
      </c>
      <c r="T1662" s="29">
        <f t="shared" si="112"/>
        <v>4238.1917810960003</v>
      </c>
    </row>
    <row r="1663" spans="1:20" x14ac:dyDescent="0.3">
      <c r="A1663" s="28" t="s">
        <v>1196</v>
      </c>
      <c r="B1663" s="4" t="s">
        <v>1034</v>
      </c>
      <c r="C1663" s="4" t="s">
        <v>170</v>
      </c>
      <c r="D1663" s="4" t="s">
        <v>995</v>
      </c>
      <c r="E1663" s="4" t="s">
        <v>3037</v>
      </c>
      <c r="F1663" s="22" t="s">
        <v>2477</v>
      </c>
      <c r="G1663" s="4" t="s">
        <v>1195</v>
      </c>
      <c r="H1663" s="4" t="s">
        <v>10</v>
      </c>
      <c r="I1663" s="4" t="s">
        <v>1034</v>
      </c>
      <c r="J1663" s="4" t="s">
        <v>170</v>
      </c>
      <c r="K1663" s="4" t="s">
        <v>995</v>
      </c>
      <c r="L1663" s="4" t="s">
        <v>3037</v>
      </c>
      <c r="M1663" s="4" t="s">
        <v>3030</v>
      </c>
      <c r="N1663" s="4" t="s">
        <v>3030</v>
      </c>
      <c r="O1663" s="4">
        <v>100</v>
      </c>
      <c r="P1663" s="5">
        <v>0</v>
      </c>
      <c r="Q1663" s="6">
        <f t="shared" si="111"/>
        <v>0</v>
      </c>
      <c r="R1663" s="7">
        <f t="shared" si="114"/>
        <v>0</v>
      </c>
      <c r="S1663" s="5">
        <v>0</v>
      </c>
      <c r="T1663" s="29">
        <f t="shared" si="112"/>
        <v>0</v>
      </c>
    </row>
    <row r="1664" spans="1:20" x14ac:dyDescent="0.3">
      <c r="A1664" s="28" t="s">
        <v>1144</v>
      </c>
      <c r="B1664" s="4" t="s">
        <v>1019</v>
      </c>
      <c r="C1664" s="4" t="s">
        <v>1017</v>
      </c>
      <c r="D1664" s="4" t="s">
        <v>995</v>
      </c>
      <c r="E1664" s="4" t="s">
        <v>3037</v>
      </c>
      <c r="F1664" s="22" t="s">
        <v>2420</v>
      </c>
      <c r="G1664" s="4" t="s">
        <v>1143</v>
      </c>
      <c r="H1664" s="4" t="s">
        <v>10</v>
      </c>
      <c r="I1664" s="4" t="s">
        <v>1019</v>
      </c>
      <c r="J1664" s="4" t="s">
        <v>1017</v>
      </c>
      <c r="K1664" s="4" t="s">
        <v>995</v>
      </c>
      <c r="L1664" s="4" t="s">
        <v>3037</v>
      </c>
      <c r="M1664" s="4" t="s">
        <v>3030</v>
      </c>
      <c r="N1664" s="4" t="s">
        <v>3030</v>
      </c>
      <c r="O1664" s="4">
        <v>100</v>
      </c>
      <c r="P1664" s="5">
        <v>47693</v>
      </c>
      <c r="Q1664" s="6">
        <f t="shared" si="111"/>
        <v>25336.946789050002</v>
      </c>
      <c r="R1664" s="7">
        <f t="shared" si="114"/>
        <v>11148.256587182001</v>
      </c>
      <c r="S1664" s="5">
        <v>0</v>
      </c>
      <c r="T1664" s="29">
        <f t="shared" si="112"/>
        <v>14188.690201868001</v>
      </c>
    </row>
    <row r="1665" spans="1:20" x14ac:dyDescent="0.3">
      <c r="A1665" s="28" t="s">
        <v>744</v>
      </c>
      <c r="B1665" s="4" t="s">
        <v>374</v>
      </c>
      <c r="C1665" s="4" t="s">
        <v>372</v>
      </c>
      <c r="D1665" s="4" t="s">
        <v>364</v>
      </c>
      <c r="E1665" s="4" t="s">
        <v>206</v>
      </c>
      <c r="F1665" s="22" t="s">
        <v>2425</v>
      </c>
      <c r="G1665" s="4" t="s">
        <v>416</v>
      </c>
      <c r="H1665" s="4" t="s">
        <v>28</v>
      </c>
      <c r="I1665" s="4" t="s">
        <v>374</v>
      </c>
      <c r="J1665" s="4" t="s">
        <v>372</v>
      </c>
      <c r="K1665" s="4" t="s">
        <v>364</v>
      </c>
      <c r="L1665" s="4" t="s">
        <v>206</v>
      </c>
      <c r="M1665" s="4" t="s">
        <v>3030</v>
      </c>
      <c r="N1665" s="4" t="s">
        <v>3030</v>
      </c>
      <c r="O1665" s="4">
        <v>50</v>
      </c>
      <c r="P1665" s="5">
        <v>0</v>
      </c>
      <c r="Q1665" s="6">
        <f t="shared" si="111"/>
        <v>0</v>
      </c>
      <c r="R1665" s="7">
        <f t="shared" si="114"/>
        <v>0</v>
      </c>
      <c r="S1665" s="5">
        <v>0</v>
      </c>
      <c r="T1665" s="29">
        <f t="shared" si="112"/>
        <v>0</v>
      </c>
    </row>
    <row r="1666" spans="1:20" x14ac:dyDescent="0.3">
      <c r="A1666" s="28" t="s">
        <v>744</v>
      </c>
      <c r="B1666" s="4" t="s">
        <v>374</v>
      </c>
      <c r="C1666" s="4" t="s">
        <v>372</v>
      </c>
      <c r="D1666" s="4" t="s">
        <v>364</v>
      </c>
      <c r="E1666" s="4" t="s">
        <v>206</v>
      </c>
      <c r="F1666" s="22" t="s">
        <v>2424</v>
      </c>
      <c r="G1666" s="4" t="s">
        <v>743</v>
      </c>
      <c r="H1666" s="4" t="s">
        <v>10</v>
      </c>
      <c r="I1666" s="4" t="s">
        <v>374</v>
      </c>
      <c r="J1666" s="4" t="s">
        <v>372</v>
      </c>
      <c r="K1666" s="4" t="s">
        <v>364</v>
      </c>
      <c r="L1666" s="4" t="s">
        <v>206</v>
      </c>
      <c r="M1666" s="4" t="s">
        <v>3030</v>
      </c>
      <c r="N1666" s="4" t="s">
        <v>3030</v>
      </c>
      <c r="O1666" s="4">
        <v>50</v>
      </c>
      <c r="P1666" s="5">
        <v>0</v>
      </c>
      <c r="Q1666" s="6">
        <f t="shared" si="111"/>
        <v>0</v>
      </c>
      <c r="R1666" s="7">
        <f t="shared" si="114"/>
        <v>0</v>
      </c>
      <c r="S1666" s="5">
        <v>0</v>
      </c>
      <c r="T1666" s="29">
        <f t="shared" si="112"/>
        <v>0</v>
      </c>
    </row>
    <row r="1667" spans="1:20" x14ac:dyDescent="0.3">
      <c r="A1667" s="28" t="s">
        <v>898</v>
      </c>
      <c r="B1667" s="4" t="s">
        <v>32</v>
      </c>
      <c r="C1667" s="4" t="s">
        <v>30</v>
      </c>
      <c r="D1667" s="4" t="s">
        <v>364</v>
      </c>
      <c r="E1667" s="4" t="s">
        <v>206</v>
      </c>
      <c r="F1667" s="22" t="s">
        <v>2545</v>
      </c>
      <c r="G1667" s="4" t="s">
        <v>419</v>
      </c>
      <c r="H1667" s="4" t="s">
        <v>10</v>
      </c>
      <c r="I1667" s="4" t="s">
        <v>32</v>
      </c>
      <c r="J1667" s="4" t="s">
        <v>30</v>
      </c>
      <c r="K1667" s="4" t="s">
        <v>364</v>
      </c>
      <c r="L1667" s="4" t="s">
        <v>206</v>
      </c>
      <c r="M1667" s="4" t="s">
        <v>3030</v>
      </c>
      <c r="N1667" s="4" t="s">
        <v>3030</v>
      </c>
      <c r="O1667" s="4">
        <v>100</v>
      </c>
      <c r="P1667" s="5">
        <v>13607</v>
      </c>
      <c r="Q1667" s="6">
        <f t="shared" si="111"/>
        <v>7228.7303159500007</v>
      </c>
      <c r="R1667" s="7">
        <f t="shared" si="114"/>
        <v>3180.6413390180005</v>
      </c>
      <c r="S1667" s="5">
        <v>0</v>
      </c>
      <c r="T1667" s="29">
        <f t="shared" si="112"/>
        <v>4048.0889769320002</v>
      </c>
    </row>
    <row r="1668" spans="1:20" x14ac:dyDescent="0.3">
      <c r="A1668" s="28" t="s">
        <v>813</v>
      </c>
      <c r="B1668" s="4" t="s">
        <v>16</v>
      </c>
      <c r="C1668" s="4" t="s">
        <v>17</v>
      </c>
      <c r="D1668" s="4" t="s">
        <v>364</v>
      </c>
      <c r="E1668" s="4" t="s">
        <v>206</v>
      </c>
      <c r="F1668" s="22" t="s">
        <v>2414</v>
      </c>
      <c r="G1668" s="4" t="s">
        <v>408</v>
      </c>
      <c r="H1668" s="4" t="s">
        <v>10</v>
      </c>
      <c r="I1668" s="4" t="s">
        <v>16</v>
      </c>
      <c r="J1668" s="4" t="s">
        <v>17</v>
      </c>
      <c r="K1668" s="4" t="s">
        <v>364</v>
      </c>
      <c r="L1668" s="4" t="s">
        <v>206</v>
      </c>
      <c r="M1668" s="4" t="s">
        <v>3030</v>
      </c>
      <c r="N1668" s="4" t="s">
        <v>3030</v>
      </c>
      <c r="O1668" s="4">
        <v>60</v>
      </c>
      <c r="P1668" s="5">
        <v>21910</v>
      </c>
      <c r="Q1668" s="6">
        <f t="shared" ref="Q1668:Q1731" si="115">P1668*$Q$2</f>
        <v>11639.706123500002</v>
      </c>
      <c r="R1668" s="7">
        <f t="shared" si="114"/>
        <v>5121.4706943400006</v>
      </c>
      <c r="S1668" s="5">
        <v>0</v>
      </c>
      <c r="T1668" s="29">
        <f t="shared" ref="T1668:T1731" si="116">Q1668-R1668-S1668</f>
        <v>6518.2354291600013</v>
      </c>
    </row>
    <row r="1669" spans="1:20" x14ac:dyDescent="0.3">
      <c r="A1669" s="28" t="s">
        <v>813</v>
      </c>
      <c r="B1669" s="4" t="s">
        <v>16</v>
      </c>
      <c r="C1669" s="4" t="s">
        <v>17</v>
      </c>
      <c r="D1669" s="4" t="s">
        <v>364</v>
      </c>
      <c r="E1669" s="4" t="s">
        <v>206</v>
      </c>
      <c r="F1669" s="22" t="s">
        <v>2783</v>
      </c>
      <c r="G1669" s="4" t="s">
        <v>410</v>
      </c>
      <c r="H1669" s="4" t="s">
        <v>28</v>
      </c>
      <c r="I1669" s="4" t="s">
        <v>16</v>
      </c>
      <c r="J1669" s="4" t="s">
        <v>17</v>
      </c>
      <c r="K1669" s="4" t="s">
        <v>364</v>
      </c>
      <c r="L1669" s="4" t="s">
        <v>206</v>
      </c>
      <c r="M1669" s="4" t="s">
        <v>3030</v>
      </c>
      <c r="N1669" s="4" t="s">
        <v>3030</v>
      </c>
      <c r="O1669" s="4">
        <v>40</v>
      </c>
      <c r="P1669" s="5">
        <v>14605</v>
      </c>
      <c r="Q1669" s="6">
        <f t="shared" si="115"/>
        <v>7758.9186642500008</v>
      </c>
      <c r="R1669" s="7">
        <f t="shared" si="114"/>
        <v>3413.9242122700002</v>
      </c>
      <c r="S1669" s="5">
        <v>0</v>
      </c>
      <c r="T1669" s="29">
        <f t="shared" si="116"/>
        <v>4344.994451980001</v>
      </c>
    </row>
    <row r="1670" spans="1:20" x14ac:dyDescent="0.3">
      <c r="A1670" s="28" t="s">
        <v>760</v>
      </c>
      <c r="B1670" s="4" t="s">
        <v>16</v>
      </c>
      <c r="C1670" s="4" t="s">
        <v>17</v>
      </c>
      <c r="D1670" s="4" t="s">
        <v>364</v>
      </c>
      <c r="E1670" s="4" t="s">
        <v>206</v>
      </c>
      <c r="F1670" s="22" t="s">
        <v>2509</v>
      </c>
      <c r="G1670" s="4" t="s">
        <v>472</v>
      </c>
      <c r="H1670" s="4" t="s">
        <v>10</v>
      </c>
      <c r="I1670" s="4" t="s">
        <v>16</v>
      </c>
      <c r="J1670" s="4" t="s">
        <v>17</v>
      </c>
      <c r="K1670" s="4" t="s">
        <v>364</v>
      </c>
      <c r="L1670" s="4" t="s">
        <v>206</v>
      </c>
      <c r="M1670" s="4" t="s">
        <v>3030</v>
      </c>
      <c r="N1670" s="4" t="s">
        <v>3030</v>
      </c>
      <c r="O1670" s="4">
        <v>100</v>
      </c>
      <c r="P1670" s="5">
        <v>0</v>
      </c>
      <c r="Q1670" s="6">
        <f t="shared" si="115"/>
        <v>0</v>
      </c>
      <c r="R1670" s="7">
        <f t="shared" si="114"/>
        <v>0</v>
      </c>
      <c r="S1670" s="5">
        <v>0</v>
      </c>
      <c r="T1670" s="29">
        <f t="shared" si="116"/>
        <v>0</v>
      </c>
    </row>
    <row r="1671" spans="1:20" x14ac:dyDescent="0.3">
      <c r="A1671" s="28" t="s">
        <v>829</v>
      </c>
      <c r="B1671" s="4" t="s">
        <v>32</v>
      </c>
      <c r="C1671" s="4" t="s">
        <v>30</v>
      </c>
      <c r="D1671" s="4" t="s">
        <v>364</v>
      </c>
      <c r="E1671" s="4" t="s">
        <v>206</v>
      </c>
      <c r="F1671" s="22" t="s">
        <v>2463</v>
      </c>
      <c r="G1671" s="4" t="s">
        <v>492</v>
      </c>
      <c r="H1671" s="4" t="s">
        <v>28</v>
      </c>
      <c r="I1671" s="4" t="s">
        <v>38</v>
      </c>
      <c r="J1671" s="4" t="s">
        <v>39</v>
      </c>
      <c r="K1671" s="4" t="s">
        <v>364</v>
      </c>
      <c r="L1671" s="4" t="s">
        <v>206</v>
      </c>
      <c r="M1671" s="4" t="s">
        <v>3030</v>
      </c>
      <c r="N1671" s="4" t="s">
        <v>3030</v>
      </c>
      <c r="O1671" s="4">
        <v>50</v>
      </c>
      <c r="P1671" s="5">
        <v>-783</v>
      </c>
      <c r="Q1671" s="6">
        <f t="shared" si="115"/>
        <v>-415.96941555000006</v>
      </c>
      <c r="R1671" s="7">
        <f t="shared" si="114"/>
        <v>-183.02654284200003</v>
      </c>
      <c r="S1671" s="5">
        <v>0</v>
      </c>
      <c r="T1671" s="29">
        <f t="shared" si="116"/>
        <v>-232.94287270800004</v>
      </c>
    </row>
    <row r="1672" spans="1:20" x14ac:dyDescent="0.3">
      <c r="A1672" s="28" t="s">
        <v>829</v>
      </c>
      <c r="B1672" s="4" t="s">
        <v>32</v>
      </c>
      <c r="C1672" s="4" t="s">
        <v>30</v>
      </c>
      <c r="D1672" s="4" t="s">
        <v>364</v>
      </c>
      <c r="E1672" s="4" t="s">
        <v>206</v>
      </c>
      <c r="F1672" s="22" t="s">
        <v>2395</v>
      </c>
      <c r="G1672" s="4" t="s">
        <v>402</v>
      </c>
      <c r="H1672" s="4" t="s">
        <v>10</v>
      </c>
      <c r="I1672" s="4" t="s">
        <v>32</v>
      </c>
      <c r="J1672" s="4" t="s">
        <v>30</v>
      </c>
      <c r="K1672" s="4" t="s">
        <v>364</v>
      </c>
      <c r="L1672" s="4" t="s">
        <v>206</v>
      </c>
      <c r="M1672" s="4" t="s">
        <v>3030</v>
      </c>
      <c r="N1672" s="4" t="s">
        <v>3030</v>
      </c>
      <c r="O1672" s="4">
        <v>50</v>
      </c>
      <c r="P1672" s="5">
        <v>-783</v>
      </c>
      <c r="Q1672" s="6">
        <f t="shared" si="115"/>
        <v>-415.96941555000006</v>
      </c>
      <c r="R1672" s="7">
        <f t="shared" si="114"/>
        <v>-183.02654284200003</v>
      </c>
      <c r="S1672" s="5">
        <v>0</v>
      </c>
      <c r="T1672" s="29">
        <f t="shared" si="116"/>
        <v>-232.94287270800004</v>
      </c>
    </row>
    <row r="1673" spans="1:20" x14ac:dyDescent="0.3">
      <c r="A1673" s="28" t="s">
        <v>1645</v>
      </c>
      <c r="B1673" s="4" t="s">
        <v>19</v>
      </c>
      <c r="C1673" s="4" t="s">
        <v>20</v>
      </c>
      <c r="D1673" s="4" t="s">
        <v>1316</v>
      </c>
      <c r="E1673" s="4" t="s">
        <v>150</v>
      </c>
      <c r="F1673" s="22" t="s">
        <v>2928</v>
      </c>
      <c r="G1673" s="4" t="s">
        <v>1623</v>
      </c>
      <c r="H1673" s="4" t="s">
        <v>10</v>
      </c>
      <c r="I1673" s="4" t="s">
        <v>19</v>
      </c>
      <c r="J1673" s="4" t="s">
        <v>20</v>
      </c>
      <c r="K1673" s="4" t="s">
        <v>1316</v>
      </c>
      <c r="L1673" s="4" t="s">
        <v>150</v>
      </c>
      <c r="M1673" s="4" t="s">
        <v>3030</v>
      </c>
      <c r="N1673" s="4" t="s">
        <v>3030</v>
      </c>
      <c r="O1673" s="4">
        <v>40</v>
      </c>
      <c r="P1673" s="5">
        <v>16067</v>
      </c>
      <c r="Q1673" s="6">
        <f t="shared" si="115"/>
        <v>8535.607406950001</v>
      </c>
      <c r="R1673" s="7">
        <f t="shared" si="114"/>
        <v>3755.6672590580006</v>
      </c>
      <c r="S1673" s="5">
        <v>0</v>
      </c>
      <c r="T1673" s="29">
        <f t="shared" si="116"/>
        <v>4779.9401478920008</v>
      </c>
    </row>
    <row r="1674" spans="1:20" x14ac:dyDescent="0.3">
      <c r="A1674" s="28" t="s">
        <v>1645</v>
      </c>
      <c r="B1674" s="4" t="s">
        <v>19</v>
      </c>
      <c r="C1674" s="4" t="s">
        <v>20</v>
      </c>
      <c r="D1674" s="4" t="s">
        <v>1316</v>
      </c>
      <c r="E1674" s="4" t="s">
        <v>150</v>
      </c>
      <c r="F1674" s="22" t="s">
        <v>2928</v>
      </c>
      <c r="G1674" s="4" t="s">
        <v>1623</v>
      </c>
      <c r="H1674" s="4" t="s">
        <v>10</v>
      </c>
      <c r="I1674" s="4" t="s">
        <v>1723</v>
      </c>
      <c r="J1674" s="4" t="s">
        <v>1724</v>
      </c>
      <c r="K1674" s="4" t="s">
        <v>1316</v>
      </c>
      <c r="L1674" s="4" t="s">
        <v>150</v>
      </c>
      <c r="M1674" s="4" t="s">
        <v>3030</v>
      </c>
      <c r="N1674" s="4" t="s">
        <v>3030</v>
      </c>
      <c r="O1674" s="4">
        <v>10</v>
      </c>
      <c r="P1674" s="5">
        <v>4018</v>
      </c>
      <c r="Q1674" s="6">
        <f t="shared" si="115"/>
        <v>2134.5659153000001</v>
      </c>
      <c r="R1674" s="7">
        <f t="shared" si="114"/>
        <v>939.20900273200004</v>
      </c>
      <c r="S1674" s="5">
        <v>0</v>
      </c>
      <c r="T1674" s="29">
        <f t="shared" si="116"/>
        <v>1195.3569125680001</v>
      </c>
    </row>
    <row r="1675" spans="1:20" x14ac:dyDescent="0.3">
      <c r="A1675" s="28" t="s">
        <v>1645</v>
      </c>
      <c r="B1675" s="4" t="s">
        <v>19</v>
      </c>
      <c r="C1675" s="4" t="s">
        <v>20</v>
      </c>
      <c r="D1675" s="4" t="s">
        <v>1316</v>
      </c>
      <c r="E1675" s="4" t="s">
        <v>150</v>
      </c>
      <c r="F1675" s="22" t="s">
        <v>2928</v>
      </c>
      <c r="G1675" s="4" t="s">
        <v>1623</v>
      </c>
      <c r="H1675" s="4" t="s">
        <v>10</v>
      </c>
      <c r="I1675" s="4" t="s">
        <v>1629</v>
      </c>
      <c r="J1675" s="4" t="s">
        <v>1630</v>
      </c>
      <c r="K1675" s="4" t="s">
        <v>1316</v>
      </c>
      <c r="L1675" s="4" t="s">
        <v>150</v>
      </c>
      <c r="M1675" s="4" t="s">
        <v>3030</v>
      </c>
      <c r="N1675" s="4" t="s">
        <v>3030</v>
      </c>
      <c r="O1675" s="4">
        <v>40</v>
      </c>
      <c r="P1675" s="5">
        <v>16067</v>
      </c>
      <c r="Q1675" s="6">
        <f t="shared" si="115"/>
        <v>8535.607406950001</v>
      </c>
      <c r="R1675" s="7">
        <f t="shared" si="114"/>
        <v>3755.6672590580006</v>
      </c>
      <c r="S1675" s="5">
        <v>0</v>
      </c>
      <c r="T1675" s="29">
        <f t="shared" si="116"/>
        <v>4779.9401478920008</v>
      </c>
    </row>
    <row r="1676" spans="1:20" x14ac:dyDescent="0.3">
      <c r="A1676" s="28" t="s">
        <v>1645</v>
      </c>
      <c r="B1676" s="4" t="s">
        <v>19</v>
      </c>
      <c r="C1676" s="4" t="s">
        <v>20</v>
      </c>
      <c r="D1676" s="4" t="s">
        <v>1316</v>
      </c>
      <c r="E1676" s="4" t="s">
        <v>150</v>
      </c>
      <c r="F1676" s="22" t="s">
        <v>2902</v>
      </c>
      <c r="G1676" s="4" t="s">
        <v>2177</v>
      </c>
      <c r="H1676" s="4" t="s">
        <v>54</v>
      </c>
      <c r="I1676" s="4" t="s">
        <v>398</v>
      </c>
      <c r="J1676" s="4" t="s">
        <v>396</v>
      </c>
      <c r="K1676" s="4" t="s">
        <v>2167</v>
      </c>
      <c r="L1676" s="4" t="s">
        <v>2168</v>
      </c>
      <c r="M1676" s="4" t="s">
        <v>3030</v>
      </c>
      <c r="N1676" s="4" t="s">
        <v>3030</v>
      </c>
      <c r="O1676" s="4">
        <v>10</v>
      </c>
      <c r="P1676" s="5">
        <v>4018</v>
      </c>
      <c r="Q1676" s="6">
        <f t="shared" si="115"/>
        <v>2134.5659153000001</v>
      </c>
      <c r="R1676" s="7">
        <f t="shared" si="114"/>
        <v>939.20900273200004</v>
      </c>
      <c r="S1676" s="5">
        <v>0</v>
      </c>
      <c r="T1676" s="29">
        <f t="shared" si="116"/>
        <v>1195.3569125680001</v>
      </c>
    </row>
    <row r="1677" spans="1:20" x14ac:dyDescent="0.3">
      <c r="A1677" s="28" t="s">
        <v>1546</v>
      </c>
      <c r="B1677" s="4" t="s">
        <v>362</v>
      </c>
      <c r="C1677" s="4" t="s">
        <v>360</v>
      </c>
      <c r="D1677" s="4" t="s">
        <v>1316</v>
      </c>
      <c r="E1677" s="4" t="s">
        <v>150</v>
      </c>
      <c r="F1677" s="22" t="s">
        <v>2710</v>
      </c>
      <c r="G1677" s="4" t="s">
        <v>1492</v>
      </c>
      <c r="H1677" s="4" t="s">
        <v>10</v>
      </c>
      <c r="I1677" s="4" t="s">
        <v>362</v>
      </c>
      <c r="J1677" s="4" t="s">
        <v>360</v>
      </c>
      <c r="K1677" s="4" t="s">
        <v>1316</v>
      </c>
      <c r="L1677" s="4" t="s">
        <v>150</v>
      </c>
      <c r="M1677" s="4" t="s">
        <v>3030</v>
      </c>
      <c r="N1677" s="4" t="s">
        <v>3030</v>
      </c>
      <c r="O1677" s="4">
        <v>100</v>
      </c>
      <c r="P1677" s="5">
        <v>0</v>
      </c>
      <c r="Q1677" s="6">
        <f t="shared" si="115"/>
        <v>0</v>
      </c>
      <c r="R1677" s="7">
        <f t="shared" si="114"/>
        <v>0</v>
      </c>
      <c r="S1677" s="5">
        <v>0</v>
      </c>
      <c r="T1677" s="29">
        <f t="shared" si="116"/>
        <v>0</v>
      </c>
    </row>
    <row r="1678" spans="1:20" x14ac:dyDescent="0.3">
      <c r="A1678" s="28" t="s">
        <v>2184</v>
      </c>
      <c r="B1678" s="4" t="s">
        <v>1101</v>
      </c>
      <c r="C1678" s="4" t="s">
        <v>1099</v>
      </c>
      <c r="D1678" s="4" t="s">
        <v>2167</v>
      </c>
      <c r="E1678" s="4" t="s">
        <v>2168</v>
      </c>
      <c r="F1678" s="22" t="s">
        <v>2937</v>
      </c>
      <c r="G1678" s="4" t="s">
        <v>2185</v>
      </c>
      <c r="H1678" s="4" t="s">
        <v>28</v>
      </c>
      <c r="I1678" s="4" t="s">
        <v>1101</v>
      </c>
      <c r="J1678" s="4" t="s">
        <v>1099</v>
      </c>
      <c r="K1678" s="4" t="s">
        <v>2167</v>
      </c>
      <c r="L1678" s="4" t="s">
        <v>2168</v>
      </c>
      <c r="M1678" s="4" t="s">
        <v>3030</v>
      </c>
      <c r="N1678" s="4" t="s">
        <v>3030</v>
      </c>
      <c r="O1678" s="4">
        <v>40</v>
      </c>
      <c r="P1678" s="5">
        <v>1191</v>
      </c>
      <c r="Q1678" s="6">
        <f t="shared" si="115"/>
        <v>632.71976235000011</v>
      </c>
      <c r="R1678" s="7">
        <f t="shared" si="114"/>
        <v>278.39669543400004</v>
      </c>
      <c r="S1678" s="5">
        <v>0</v>
      </c>
      <c r="T1678" s="29">
        <f t="shared" si="116"/>
        <v>354.32306691600007</v>
      </c>
    </row>
    <row r="1679" spans="1:20" x14ac:dyDescent="0.3">
      <c r="A1679" s="28" t="s">
        <v>2184</v>
      </c>
      <c r="B1679" s="4" t="s">
        <v>1101</v>
      </c>
      <c r="C1679" s="4" t="s">
        <v>1099</v>
      </c>
      <c r="D1679" s="4" t="s">
        <v>2167</v>
      </c>
      <c r="E1679" s="4" t="s">
        <v>2168</v>
      </c>
      <c r="F1679" s="22" t="s">
        <v>2750</v>
      </c>
      <c r="G1679" s="4" t="s">
        <v>1098</v>
      </c>
      <c r="H1679" s="4" t="s">
        <v>10</v>
      </c>
      <c r="I1679" s="4" t="s">
        <v>1101</v>
      </c>
      <c r="J1679" s="4" t="s">
        <v>1099</v>
      </c>
      <c r="K1679" s="4" t="s">
        <v>2167</v>
      </c>
      <c r="L1679" s="4" t="s">
        <v>2168</v>
      </c>
      <c r="M1679" s="4" t="s">
        <v>3030</v>
      </c>
      <c r="N1679" s="4" t="s">
        <v>3030</v>
      </c>
      <c r="O1679" s="4">
        <v>60</v>
      </c>
      <c r="P1679" s="5">
        <v>1788</v>
      </c>
      <c r="Q1679" s="6">
        <f t="shared" si="115"/>
        <v>949.8765198000001</v>
      </c>
      <c r="R1679" s="7">
        <f t="shared" si="114"/>
        <v>417.94566871200004</v>
      </c>
      <c r="S1679" s="5">
        <v>0</v>
      </c>
      <c r="T1679" s="29">
        <f t="shared" si="116"/>
        <v>531.93085108800005</v>
      </c>
    </row>
    <row r="1680" spans="1:20" x14ac:dyDescent="0.3">
      <c r="A1680" s="28" t="s">
        <v>876</v>
      </c>
      <c r="B1680" s="4" t="s">
        <v>378</v>
      </c>
      <c r="C1680" s="4" t="s">
        <v>376</v>
      </c>
      <c r="D1680" s="4" t="s">
        <v>364</v>
      </c>
      <c r="E1680" s="4" t="s">
        <v>206</v>
      </c>
      <c r="F1680" s="22" t="s">
        <v>2517</v>
      </c>
      <c r="G1680" s="4" t="s">
        <v>608</v>
      </c>
      <c r="H1680" s="4" t="s">
        <v>10</v>
      </c>
      <c r="I1680" s="4" t="s">
        <v>378</v>
      </c>
      <c r="J1680" s="4" t="s">
        <v>376</v>
      </c>
      <c r="K1680" s="4" t="s">
        <v>364</v>
      </c>
      <c r="L1680" s="4" t="s">
        <v>206</v>
      </c>
      <c r="M1680" s="4" t="s">
        <v>3030</v>
      </c>
      <c r="N1680" s="4" t="s">
        <v>3030</v>
      </c>
      <c r="O1680" s="4">
        <v>100</v>
      </c>
      <c r="P1680" s="5">
        <v>1822</v>
      </c>
      <c r="Q1680" s="6">
        <f t="shared" si="115"/>
        <v>967.93904870000006</v>
      </c>
      <c r="R1680" s="7">
        <f t="shared" si="114"/>
        <v>425.89318142800005</v>
      </c>
      <c r="S1680" s="5">
        <v>0</v>
      </c>
      <c r="T1680" s="29">
        <f t="shared" si="116"/>
        <v>542.04586727200001</v>
      </c>
    </row>
    <row r="1681" spans="1:20" x14ac:dyDescent="0.3">
      <c r="A1681" s="28" t="s">
        <v>1279</v>
      </c>
      <c r="B1681" s="4" t="s">
        <v>82</v>
      </c>
      <c r="C1681" s="4" t="s">
        <v>83</v>
      </c>
      <c r="D1681" s="4" t="s">
        <v>2071</v>
      </c>
      <c r="E1681" s="4" t="s">
        <v>3020</v>
      </c>
      <c r="F1681" s="22" t="s">
        <v>3000</v>
      </c>
      <c r="G1681" s="4" t="s">
        <v>1137</v>
      </c>
      <c r="H1681" s="4" t="s">
        <v>10</v>
      </c>
      <c r="I1681" s="4" t="s">
        <v>192</v>
      </c>
      <c r="J1681" s="4" t="s">
        <v>190</v>
      </c>
      <c r="K1681" s="4" t="s">
        <v>995</v>
      </c>
      <c r="L1681" s="4" t="s">
        <v>3037</v>
      </c>
      <c r="M1681" s="4" t="s">
        <v>3030</v>
      </c>
      <c r="N1681" s="4" t="s">
        <v>3030</v>
      </c>
      <c r="O1681" s="4">
        <v>16</v>
      </c>
      <c r="P1681" s="5">
        <v>9006</v>
      </c>
      <c r="Q1681" s="6">
        <f t="shared" si="115"/>
        <v>4784.4451551000002</v>
      </c>
      <c r="R1681" s="7">
        <f t="shared" si="114"/>
        <v>2105.155868244</v>
      </c>
      <c r="S1681" s="5">
        <v>0</v>
      </c>
      <c r="T1681" s="29">
        <f t="shared" si="116"/>
        <v>2679.2892868560002</v>
      </c>
    </row>
    <row r="1682" spans="1:20" x14ac:dyDescent="0.3">
      <c r="A1682" s="28" t="s">
        <v>1279</v>
      </c>
      <c r="B1682" s="4" t="s">
        <v>82</v>
      </c>
      <c r="C1682" s="4" t="s">
        <v>83</v>
      </c>
      <c r="D1682" s="4" t="s">
        <v>2071</v>
      </c>
      <c r="E1682" s="4" t="s">
        <v>3020</v>
      </c>
      <c r="F1682" s="22" t="s">
        <v>3000</v>
      </c>
      <c r="G1682" s="4" t="s">
        <v>1137</v>
      </c>
      <c r="H1682" s="4" t="s">
        <v>10</v>
      </c>
      <c r="I1682" s="4" t="s">
        <v>82</v>
      </c>
      <c r="J1682" s="4" t="s">
        <v>83</v>
      </c>
      <c r="K1682" s="4" t="s">
        <v>2071</v>
      </c>
      <c r="L1682" s="4" t="s">
        <v>3020</v>
      </c>
      <c r="M1682" s="4" t="s">
        <v>995</v>
      </c>
      <c r="N1682" s="4" t="s">
        <v>3027</v>
      </c>
      <c r="O1682" s="4">
        <v>64</v>
      </c>
      <c r="P1682" s="5">
        <v>36014</v>
      </c>
      <c r="Q1682" s="6">
        <f t="shared" si="115"/>
        <v>19132.468111900002</v>
      </c>
      <c r="R1682" s="7">
        <v>0</v>
      </c>
      <c r="S1682" s="7">
        <f>Q1682-R1682</f>
        <v>19132.468111900002</v>
      </c>
      <c r="T1682" s="29">
        <f t="shared" si="116"/>
        <v>0</v>
      </c>
    </row>
    <row r="1683" spans="1:20" x14ac:dyDescent="0.3">
      <c r="A1683" s="28" t="s">
        <v>1279</v>
      </c>
      <c r="B1683" s="4" t="s">
        <v>82</v>
      </c>
      <c r="C1683" s="4" t="s">
        <v>83</v>
      </c>
      <c r="D1683" s="4" t="s">
        <v>2071</v>
      </c>
      <c r="E1683" s="4" t="s">
        <v>3020</v>
      </c>
      <c r="F1683" s="22" t="s">
        <v>2507</v>
      </c>
      <c r="G1683" s="4" t="s">
        <v>1943</v>
      </c>
      <c r="H1683" s="4" t="s">
        <v>54</v>
      </c>
      <c r="I1683" s="4" t="s">
        <v>953</v>
      </c>
      <c r="J1683" s="4" t="s">
        <v>951</v>
      </c>
      <c r="K1683" s="4" t="s">
        <v>1936</v>
      </c>
      <c r="L1683" s="4" t="s">
        <v>1937</v>
      </c>
      <c r="M1683" s="4" t="s">
        <v>3030</v>
      </c>
      <c r="N1683" s="4" t="s">
        <v>3030</v>
      </c>
      <c r="O1683" s="4">
        <v>10</v>
      </c>
      <c r="P1683" s="5">
        <v>5627</v>
      </c>
      <c r="Q1683" s="6">
        <f t="shared" si="115"/>
        <v>2989.3485329500004</v>
      </c>
      <c r="R1683" s="7">
        <f>Q1683*0.44</f>
        <v>1315.3133544980001</v>
      </c>
      <c r="S1683" s="5">
        <v>0</v>
      </c>
      <c r="T1683" s="29">
        <f t="shared" si="116"/>
        <v>1674.0351784520003</v>
      </c>
    </row>
    <row r="1684" spans="1:20" x14ac:dyDescent="0.3">
      <c r="A1684" s="28" t="s">
        <v>1279</v>
      </c>
      <c r="B1684" s="4" t="s">
        <v>82</v>
      </c>
      <c r="C1684" s="4" t="s">
        <v>83</v>
      </c>
      <c r="D1684" s="4" t="s">
        <v>2071</v>
      </c>
      <c r="E1684" s="4" t="s">
        <v>3020</v>
      </c>
      <c r="F1684" s="22" t="s">
        <v>2476</v>
      </c>
      <c r="G1684" s="4" t="s">
        <v>1135</v>
      </c>
      <c r="H1684" s="4" t="s">
        <v>54</v>
      </c>
      <c r="I1684" s="4" t="s">
        <v>192</v>
      </c>
      <c r="J1684" s="4" t="s">
        <v>190</v>
      </c>
      <c r="K1684" s="4" t="s">
        <v>995</v>
      </c>
      <c r="L1684" s="4" t="s">
        <v>3037</v>
      </c>
      <c r="M1684" s="4" t="s">
        <v>3030</v>
      </c>
      <c r="N1684" s="4" t="s">
        <v>3030</v>
      </c>
      <c r="O1684" s="4">
        <v>3</v>
      </c>
      <c r="P1684" s="5">
        <v>1687</v>
      </c>
      <c r="Q1684" s="6">
        <f t="shared" si="115"/>
        <v>896.22018395000009</v>
      </c>
      <c r="R1684" s="7">
        <f>Q1684*0.44</f>
        <v>394.33688093800004</v>
      </c>
      <c r="S1684" s="5">
        <v>0</v>
      </c>
      <c r="T1684" s="29">
        <f t="shared" si="116"/>
        <v>501.88330301200006</v>
      </c>
    </row>
    <row r="1685" spans="1:20" x14ac:dyDescent="0.3">
      <c r="A1685" s="28" t="s">
        <v>1279</v>
      </c>
      <c r="B1685" s="4" t="s">
        <v>82</v>
      </c>
      <c r="C1685" s="4" t="s">
        <v>83</v>
      </c>
      <c r="D1685" s="4" t="s">
        <v>2071</v>
      </c>
      <c r="E1685" s="4" t="s">
        <v>3020</v>
      </c>
      <c r="F1685" s="22" t="s">
        <v>2476</v>
      </c>
      <c r="G1685" s="4" t="s">
        <v>1135</v>
      </c>
      <c r="H1685" s="4" t="s">
        <v>54</v>
      </c>
      <c r="I1685" s="4" t="s">
        <v>82</v>
      </c>
      <c r="J1685" s="4" t="s">
        <v>83</v>
      </c>
      <c r="K1685" s="4" t="s">
        <v>2071</v>
      </c>
      <c r="L1685" s="4" t="s">
        <v>3020</v>
      </c>
      <c r="M1685" s="4" t="s">
        <v>995</v>
      </c>
      <c r="N1685" s="4" t="s">
        <v>3027</v>
      </c>
      <c r="O1685" s="4">
        <v>7</v>
      </c>
      <c r="P1685" s="5">
        <v>3939</v>
      </c>
      <c r="Q1685" s="6">
        <f t="shared" si="115"/>
        <v>2092.5970981500004</v>
      </c>
      <c r="R1685" s="7">
        <v>0</v>
      </c>
      <c r="S1685" s="7">
        <f>Q1685-R1685</f>
        <v>2092.5970981500004</v>
      </c>
      <c r="T1685" s="29">
        <f t="shared" si="116"/>
        <v>0</v>
      </c>
    </row>
    <row r="1686" spans="1:20" x14ac:dyDescent="0.3">
      <c r="A1686" s="28" t="s">
        <v>1706</v>
      </c>
      <c r="B1686" s="4" t="s">
        <v>19</v>
      </c>
      <c r="C1686" s="4" t="s">
        <v>20</v>
      </c>
      <c r="D1686" s="4" t="s">
        <v>1316</v>
      </c>
      <c r="E1686" s="4" t="s">
        <v>150</v>
      </c>
      <c r="F1686" s="22" t="s">
        <v>2928</v>
      </c>
      <c r="G1686" s="4" t="s">
        <v>1623</v>
      </c>
      <c r="H1686" s="4" t="s">
        <v>10</v>
      </c>
      <c r="I1686" s="4" t="s">
        <v>19</v>
      </c>
      <c r="J1686" s="4" t="s">
        <v>20</v>
      </c>
      <c r="K1686" s="4" t="s">
        <v>1316</v>
      </c>
      <c r="L1686" s="4" t="s">
        <v>150</v>
      </c>
      <c r="M1686" s="4" t="s">
        <v>3030</v>
      </c>
      <c r="N1686" s="4" t="s">
        <v>3030</v>
      </c>
      <c r="O1686" s="4">
        <v>22.5</v>
      </c>
      <c r="P1686" s="5">
        <v>3843</v>
      </c>
      <c r="Q1686" s="6">
        <f t="shared" si="115"/>
        <v>2041.5970165500003</v>
      </c>
      <c r="R1686" s="7">
        <f t="shared" ref="R1686:R1721" si="117">Q1686*0.44</f>
        <v>898.30268728200008</v>
      </c>
      <c r="S1686" s="5">
        <v>0</v>
      </c>
      <c r="T1686" s="29">
        <f t="shared" si="116"/>
        <v>1143.2943292680002</v>
      </c>
    </row>
    <row r="1687" spans="1:20" x14ac:dyDescent="0.3">
      <c r="A1687" s="28" t="s">
        <v>1706</v>
      </c>
      <c r="B1687" s="4" t="s">
        <v>19</v>
      </c>
      <c r="C1687" s="4" t="s">
        <v>20</v>
      </c>
      <c r="D1687" s="4" t="s">
        <v>1316</v>
      </c>
      <c r="E1687" s="4" t="s">
        <v>150</v>
      </c>
      <c r="F1687" s="22" t="s">
        <v>2928</v>
      </c>
      <c r="G1687" s="4" t="s">
        <v>1623</v>
      </c>
      <c r="H1687" s="4" t="s">
        <v>10</v>
      </c>
      <c r="I1687" s="4" t="s">
        <v>1629</v>
      </c>
      <c r="J1687" s="4" t="s">
        <v>1630</v>
      </c>
      <c r="K1687" s="4" t="s">
        <v>1316</v>
      </c>
      <c r="L1687" s="4" t="s">
        <v>150</v>
      </c>
      <c r="M1687" s="4" t="s">
        <v>3030</v>
      </c>
      <c r="N1687" s="4" t="s">
        <v>3030</v>
      </c>
      <c r="O1687" s="4">
        <v>22.5</v>
      </c>
      <c r="P1687" s="5">
        <v>3843</v>
      </c>
      <c r="Q1687" s="6">
        <f t="shared" si="115"/>
        <v>2041.5970165500003</v>
      </c>
      <c r="R1687" s="7">
        <f t="shared" si="117"/>
        <v>898.30268728200008</v>
      </c>
      <c r="S1687" s="5">
        <v>0</v>
      </c>
      <c r="T1687" s="29">
        <f t="shared" si="116"/>
        <v>1143.2943292680002</v>
      </c>
    </row>
    <row r="1688" spans="1:20" x14ac:dyDescent="0.3">
      <c r="A1688" s="28" t="s">
        <v>1706</v>
      </c>
      <c r="B1688" s="4" t="s">
        <v>19</v>
      </c>
      <c r="C1688" s="4" t="s">
        <v>20</v>
      </c>
      <c r="D1688" s="4" t="s">
        <v>1316</v>
      </c>
      <c r="E1688" s="4" t="s">
        <v>150</v>
      </c>
      <c r="F1688" s="22" t="s">
        <v>2902</v>
      </c>
      <c r="G1688" s="4" t="s">
        <v>2177</v>
      </c>
      <c r="H1688" s="4" t="s">
        <v>54</v>
      </c>
      <c r="I1688" s="4" t="s">
        <v>398</v>
      </c>
      <c r="J1688" s="4" t="s">
        <v>396</v>
      </c>
      <c r="K1688" s="4" t="s">
        <v>2167</v>
      </c>
      <c r="L1688" s="4" t="s">
        <v>2168</v>
      </c>
      <c r="M1688" s="4" t="s">
        <v>3030</v>
      </c>
      <c r="N1688" s="4" t="s">
        <v>3030</v>
      </c>
      <c r="O1688" s="4">
        <v>10</v>
      </c>
      <c r="P1688" s="5">
        <v>1709</v>
      </c>
      <c r="Q1688" s="6">
        <f t="shared" si="115"/>
        <v>907.90770265000003</v>
      </c>
      <c r="R1688" s="7">
        <f t="shared" si="117"/>
        <v>399.47938916600003</v>
      </c>
      <c r="S1688" s="5">
        <v>0</v>
      </c>
      <c r="T1688" s="29">
        <f t="shared" si="116"/>
        <v>508.428313484</v>
      </c>
    </row>
    <row r="1689" spans="1:20" x14ac:dyDescent="0.3">
      <c r="A1689" s="28" t="s">
        <v>1706</v>
      </c>
      <c r="B1689" s="4" t="s">
        <v>19</v>
      </c>
      <c r="C1689" s="4" t="s">
        <v>20</v>
      </c>
      <c r="D1689" s="4" t="s">
        <v>1316</v>
      </c>
      <c r="E1689" s="4" t="s">
        <v>150</v>
      </c>
      <c r="F1689" s="22" t="s">
        <v>2408</v>
      </c>
      <c r="G1689" s="4" t="s">
        <v>1615</v>
      </c>
      <c r="H1689" s="4" t="s">
        <v>54</v>
      </c>
      <c r="I1689" s="4" t="s">
        <v>19</v>
      </c>
      <c r="J1689" s="4" t="s">
        <v>20</v>
      </c>
      <c r="K1689" s="4" t="s">
        <v>1316</v>
      </c>
      <c r="L1689" s="4" t="s">
        <v>150</v>
      </c>
      <c r="M1689" s="4" t="s">
        <v>3030</v>
      </c>
      <c r="N1689" s="4" t="s">
        <v>3030</v>
      </c>
      <c r="O1689" s="4">
        <v>22.5</v>
      </c>
      <c r="P1689" s="5">
        <v>3843</v>
      </c>
      <c r="Q1689" s="6">
        <f t="shared" si="115"/>
        <v>2041.5970165500003</v>
      </c>
      <c r="R1689" s="7">
        <f t="shared" si="117"/>
        <v>898.30268728200008</v>
      </c>
      <c r="S1689" s="5">
        <v>0</v>
      </c>
      <c r="T1689" s="29">
        <f t="shared" si="116"/>
        <v>1143.2943292680002</v>
      </c>
    </row>
    <row r="1690" spans="1:20" x14ac:dyDescent="0.3">
      <c r="A1690" s="28" t="s">
        <v>1706</v>
      </c>
      <c r="B1690" s="4" t="s">
        <v>19</v>
      </c>
      <c r="C1690" s="4" t="s">
        <v>20</v>
      </c>
      <c r="D1690" s="4" t="s">
        <v>1316</v>
      </c>
      <c r="E1690" s="4" t="s">
        <v>150</v>
      </c>
      <c r="F1690" s="22" t="s">
        <v>2408</v>
      </c>
      <c r="G1690" s="4" t="s">
        <v>1615</v>
      </c>
      <c r="H1690" s="4" t="s">
        <v>54</v>
      </c>
      <c r="I1690" s="4" t="s">
        <v>1629</v>
      </c>
      <c r="J1690" s="4" t="s">
        <v>1630</v>
      </c>
      <c r="K1690" s="4" t="s">
        <v>1316</v>
      </c>
      <c r="L1690" s="4" t="s">
        <v>150</v>
      </c>
      <c r="M1690" s="4" t="s">
        <v>3030</v>
      </c>
      <c r="N1690" s="4" t="s">
        <v>3030</v>
      </c>
      <c r="O1690" s="4">
        <v>22.5</v>
      </c>
      <c r="P1690" s="5">
        <v>3843</v>
      </c>
      <c r="Q1690" s="6">
        <f t="shared" si="115"/>
        <v>2041.5970165500003</v>
      </c>
      <c r="R1690" s="7">
        <f t="shared" si="117"/>
        <v>898.30268728200008</v>
      </c>
      <c r="S1690" s="5">
        <v>0</v>
      </c>
      <c r="T1690" s="29">
        <f t="shared" si="116"/>
        <v>1143.2943292680002</v>
      </c>
    </row>
    <row r="1691" spans="1:20" x14ac:dyDescent="0.3">
      <c r="A1691" s="28" t="s">
        <v>1311</v>
      </c>
      <c r="B1691" s="4" t="s">
        <v>1292</v>
      </c>
      <c r="C1691" s="4" t="s">
        <v>1290</v>
      </c>
      <c r="D1691" s="4" t="s">
        <v>1293</v>
      </c>
      <c r="E1691" s="4" t="s">
        <v>1290</v>
      </c>
      <c r="F1691" s="22" t="s">
        <v>2904</v>
      </c>
      <c r="G1691" s="4" t="s">
        <v>1298</v>
      </c>
      <c r="H1691" s="4" t="s">
        <v>10</v>
      </c>
      <c r="I1691" s="4" t="s">
        <v>1292</v>
      </c>
      <c r="J1691" s="4" t="s">
        <v>1290</v>
      </c>
      <c r="K1691" s="4" t="s">
        <v>1293</v>
      </c>
      <c r="L1691" s="4" t="s">
        <v>1290</v>
      </c>
      <c r="M1691" s="4" t="s">
        <v>3030</v>
      </c>
      <c r="N1691" s="4" t="s">
        <v>3030</v>
      </c>
      <c r="O1691" s="4">
        <v>100</v>
      </c>
      <c r="P1691" s="5">
        <v>32821</v>
      </c>
      <c r="Q1691" s="6">
        <f t="shared" si="115"/>
        <v>17436.184147850003</v>
      </c>
      <c r="R1691" s="7">
        <f t="shared" si="117"/>
        <v>7671.9210250540009</v>
      </c>
      <c r="S1691" s="5">
        <v>0</v>
      </c>
      <c r="T1691" s="29">
        <f t="shared" si="116"/>
        <v>9764.263122796001</v>
      </c>
    </row>
    <row r="1692" spans="1:20" x14ac:dyDescent="0.3">
      <c r="A1692" s="28" t="s">
        <v>59</v>
      </c>
      <c r="B1692" s="4" t="s">
        <v>32</v>
      </c>
      <c r="C1692" s="4" t="s">
        <v>30</v>
      </c>
      <c r="D1692" s="4" t="s">
        <v>364</v>
      </c>
      <c r="E1692" s="4" t="s">
        <v>206</v>
      </c>
      <c r="F1692" s="22" t="s">
        <v>2722</v>
      </c>
      <c r="G1692" s="4" t="s">
        <v>6</v>
      </c>
      <c r="H1692" s="4" t="s">
        <v>28</v>
      </c>
      <c r="I1692" s="4" t="s">
        <v>9</v>
      </c>
      <c r="J1692" s="4" t="s">
        <v>7</v>
      </c>
      <c r="K1692" s="4" t="s">
        <v>11</v>
      </c>
      <c r="L1692" s="4" t="s">
        <v>3033</v>
      </c>
      <c r="M1692" s="4" t="s">
        <v>3030</v>
      </c>
      <c r="N1692" s="4" t="s">
        <v>3030</v>
      </c>
      <c r="O1692" s="4">
        <v>25</v>
      </c>
      <c r="P1692" s="5">
        <v>508</v>
      </c>
      <c r="Q1692" s="6">
        <f t="shared" si="115"/>
        <v>269.8754318</v>
      </c>
      <c r="R1692" s="7">
        <f t="shared" si="117"/>
        <v>118.74518999200001</v>
      </c>
      <c r="S1692" s="5">
        <v>0</v>
      </c>
      <c r="T1692" s="29">
        <f t="shared" si="116"/>
        <v>151.13024180799999</v>
      </c>
    </row>
    <row r="1693" spans="1:20" x14ac:dyDescent="0.3">
      <c r="A1693" s="28" t="s">
        <v>59</v>
      </c>
      <c r="B1693" s="4" t="s">
        <v>32</v>
      </c>
      <c r="C1693" s="4" t="s">
        <v>30</v>
      </c>
      <c r="D1693" s="4" t="s">
        <v>364</v>
      </c>
      <c r="E1693" s="4" t="s">
        <v>206</v>
      </c>
      <c r="F1693" s="22" t="s">
        <v>2538</v>
      </c>
      <c r="G1693" s="4" t="s">
        <v>33</v>
      </c>
      <c r="H1693" s="4" t="s">
        <v>28</v>
      </c>
      <c r="I1693" s="4" t="s">
        <v>32</v>
      </c>
      <c r="J1693" s="4" t="s">
        <v>30</v>
      </c>
      <c r="K1693" s="4" t="s">
        <v>364</v>
      </c>
      <c r="L1693" s="4" t="s">
        <v>206</v>
      </c>
      <c r="M1693" s="4" t="s">
        <v>3030</v>
      </c>
      <c r="N1693" s="4" t="s">
        <v>3030</v>
      </c>
      <c r="O1693" s="4">
        <v>25</v>
      </c>
      <c r="P1693" s="5">
        <v>508</v>
      </c>
      <c r="Q1693" s="6">
        <f t="shared" si="115"/>
        <v>269.8754318</v>
      </c>
      <c r="R1693" s="7">
        <f t="shared" si="117"/>
        <v>118.74518999200001</v>
      </c>
      <c r="S1693" s="5">
        <v>0</v>
      </c>
      <c r="T1693" s="29">
        <f t="shared" si="116"/>
        <v>151.13024180799999</v>
      </c>
    </row>
    <row r="1694" spans="1:20" x14ac:dyDescent="0.3">
      <c r="A1694" s="28" t="s">
        <v>59</v>
      </c>
      <c r="B1694" s="4" t="s">
        <v>32</v>
      </c>
      <c r="C1694" s="4" t="s">
        <v>30</v>
      </c>
      <c r="D1694" s="4" t="s">
        <v>364</v>
      </c>
      <c r="E1694" s="4" t="s">
        <v>206</v>
      </c>
      <c r="F1694" s="22" t="s">
        <v>2395</v>
      </c>
      <c r="G1694" s="4" t="s">
        <v>402</v>
      </c>
      <c r="H1694" s="4" t="s">
        <v>28</v>
      </c>
      <c r="I1694" s="4" t="s">
        <v>32</v>
      </c>
      <c r="J1694" s="4" t="s">
        <v>30</v>
      </c>
      <c r="K1694" s="4" t="s">
        <v>364</v>
      </c>
      <c r="L1694" s="4" t="s">
        <v>206</v>
      </c>
      <c r="M1694" s="4" t="s">
        <v>3030</v>
      </c>
      <c r="N1694" s="4" t="s">
        <v>3030</v>
      </c>
      <c r="O1694" s="4">
        <v>25</v>
      </c>
      <c r="P1694" s="5">
        <v>508</v>
      </c>
      <c r="Q1694" s="6">
        <f t="shared" si="115"/>
        <v>269.8754318</v>
      </c>
      <c r="R1694" s="7">
        <f t="shared" si="117"/>
        <v>118.74518999200001</v>
      </c>
      <c r="S1694" s="5">
        <v>0</v>
      </c>
      <c r="T1694" s="29">
        <f t="shared" si="116"/>
        <v>151.13024180799999</v>
      </c>
    </row>
    <row r="1695" spans="1:20" x14ac:dyDescent="0.3">
      <c r="A1695" s="28" t="s">
        <v>59</v>
      </c>
      <c r="B1695" s="4" t="s">
        <v>32</v>
      </c>
      <c r="C1695" s="4" t="s">
        <v>30</v>
      </c>
      <c r="D1695" s="4" t="s">
        <v>364</v>
      </c>
      <c r="E1695" s="4" t="s">
        <v>206</v>
      </c>
      <c r="F1695" s="22" t="s">
        <v>2755</v>
      </c>
      <c r="G1695" s="4" t="s">
        <v>29</v>
      </c>
      <c r="H1695" s="4" t="s">
        <v>10</v>
      </c>
      <c r="I1695" s="4" t="s">
        <v>32</v>
      </c>
      <c r="J1695" s="4" t="s">
        <v>30</v>
      </c>
      <c r="K1695" s="4" t="s">
        <v>364</v>
      </c>
      <c r="L1695" s="4" t="s">
        <v>206</v>
      </c>
      <c r="M1695" s="4" t="s">
        <v>3030</v>
      </c>
      <c r="N1695" s="4" t="s">
        <v>3030</v>
      </c>
      <c r="O1695" s="4">
        <v>25</v>
      </c>
      <c r="P1695" s="5">
        <v>508</v>
      </c>
      <c r="Q1695" s="6">
        <f t="shared" si="115"/>
        <v>269.8754318</v>
      </c>
      <c r="R1695" s="7">
        <f t="shared" si="117"/>
        <v>118.74518999200001</v>
      </c>
      <c r="S1695" s="5">
        <v>0</v>
      </c>
      <c r="T1695" s="29">
        <f t="shared" si="116"/>
        <v>151.13024180799999</v>
      </c>
    </row>
    <row r="1696" spans="1:20" x14ac:dyDescent="0.3">
      <c r="A1696" s="28" t="s">
        <v>1524</v>
      </c>
      <c r="B1696" s="4" t="s">
        <v>362</v>
      </c>
      <c r="C1696" s="4" t="s">
        <v>360</v>
      </c>
      <c r="D1696" s="4" t="s">
        <v>1316</v>
      </c>
      <c r="E1696" s="4" t="s">
        <v>150</v>
      </c>
      <c r="F1696" s="22" t="s">
        <v>2474</v>
      </c>
      <c r="G1696" s="4" t="s">
        <v>1461</v>
      </c>
      <c r="H1696" s="4" t="s">
        <v>10</v>
      </c>
      <c r="I1696" s="4" t="s">
        <v>362</v>
      </c>
      <c r="J1696" s="4" t="s">
        <v>360</v>
      </c>
      <c r="K1696" s="4" t="s">
        <v>1316</v>
      </c>
      <c r="L1696" s="4" t="s">
        <v>150</v>
      </c>
      <c r="M1696" s="4" t="s">
        <v>3030</v>
      </c>
      <c r="N1696" s="4" t="s">
        <v>3030</v>
      </c>
      <c r="O1696" s="4">
        <v>100</v>
      </c>
      <c r="P1696" s="5">
        <v>0</v>
      </c>
      <c r="Q1696" s="6">
        <f t="shared" si="115"/>
        <v>0</v>
      </c>
      <c r="R1696" s="7">
        <f t="shared" si="117"/>
        <v>0</v>
      </c>
      <c r="S1696" s="5">
        <v>0</v>
      </c>
      <c r="T1696" s="29">
        <f t="shared" si="116"/>
        <v>0</v>
      </c>
    </row>
    <row r="1697" spans="1:20" x14ac:dyDescent="0.3">
      <c r="A1697" s="28" t="s">
        <v>317</v>
      </c>
      <c r="B1697" s="4" t="s">
        <v>174</v>
      </c>
      <c r="C1697" s="4" t="s">
        <v>175</v>
      </c>
      <c r="D1697" s="4" t="s">
        <v>142</v>
      </c>
      <c r="E1697" s="4" t="s">
        <v>178</v>
      </c>
      <c r="F1697" s="22" t="s">
        <v>2668</v>
      </c>
      <c r="G1697" s="4" t="s">
        <v>316</v>
      </c>
      <c r="H1697" s="4" t="s">
        <v>10</v>
      </c>
      <c r="I1697" s="4" t="s">
        <v>174</v>
      </c>
      <c r="J1697" s="4" t="s">
        <v>175</v>
      </c>
      <c r="K1697" s="4" t="s">
        <v>142</v>
      </c>
      <c r="L1697" s="4" t="s">
        <v>178</v>
      </c>
      <c r="M1697" s="4" t="s">
        <v>3030</v>
      </c>
      <c r="N1697" s="4" t="s">
        <v>3030</v>
      </c>
      <c r="O1697" s="4">
        <v>100</v>
      </c>
      <c r="P1697" s="5">
        <v>2963</v>
      </c>
      <c r="Q1697" s="6">
        <f t="shared" si="115"/>
        <v>1574.0962685500001</v>
      </c>
      <c r="R1697" s="7">
        <f t="shared" si="117"/>
        <v>692.60235816200009</v>
      </c>
      <c r="S1697" s="5">
        <v>0</v>
      </c>
      <c r="T1697" s="29">
        <f t="shared" si="116"/>
        <v>881.49391038800002</v>
      </c>
    </row>
    <row r="1698" spans="1:20" x14ac:dyDescent="0.3">
      <c r="A1698" s="28" t="s">
        <v>1412</v>
      </c>
      <c r="B1698" s="4" t="s">
        <v>498</v>
      </c>
      <c r="C1698" s="4" t="s">
        <v>147</v>
      </c>
      <c r="D1698" s="4" t="s">
        <v>1316</v>
      </c>
      <c r="E1698" s="4" t="s">
        <v>150</v>
      </c>
      <c r="F1698" s="22" t="s">
        <v>2479</v>
      </c>
      <c r="G1698" s="4" t="s">
        <v>1362</v>
      </c>
      <c r="H1698" s="4" t="s">
        <v>10</v>
      </c>
      <c r="I1698" s="4" t="s">
        <v>498</v>
      </c>
      <c r="J1698" s="4" t="s">
        <v>147</v>
      </c>
      <c r="K1698" s="4" t="s">
        <v>1316</v>
      </c>
      <c r="L1698" s="4" t="s">
        <v>150</v>
      </c>
      <c r="M1698" s="4" t="s">
        <v>3030</v>
      </c>
      <c r="N1698" s="4" t="s">
        <v>3030</v>
      </c>
      <c r="O1698" s="4">
        <v>100</v>
      </c>
      <c r="P1698" s="5">
        <v>0</v>
      </c>
      <c r="Q1698" s="6">
        <f t="shared" si="115"/>
        <v>0</v>
      </c>
      <c r="R1698" s="7">
        <f t="shared" si="117"/>
        <v>0</v>
      </c>
      <c r="S1698" s="5">
        <v>0</v>
      </c>
      <c r="T1698" s="29">
        <f t="shared" si="116"/>
        <v>0</v>
      </c>
    </row>
    <row r="1699" spans="1:20" x14ac:dyDescent="0.3">
      <c r="A1699" s="28" t="s">
        <v>988</v>
      </c>
      <c r="B1699" s="4" t="s">
        <v>984</v>
      </c>
      <c r="C1699" s="4" t="s">
        <v>982</v>
      </c>
      <c r="D1699" s="4" t="s">
        <v>985</v>
      </c>
      <c r="E1699" s="4" t="s">
        <v>3038</v>
      </c>
      <c r="F1699" s="22" t="s">
        <v>2525</v>
      </c>
      <c r="G1699" s="4" t="s">
        <v>987</v>
      </c>
      <c r="H1699" s="4" t="s">
        <v>10</v>
      </c>
      <c r="I1699" s="4" t="s">
        <v>984</v>
      </c>
      <c r="J1699" s="4" t="s">
        <v>982</v>
      </c>
      <c r="K1699" s="4" t="s">
        <v>985</v>
      </c>
      <c r="L1699" s="4" t="s">
        <v>3038</v>
      </c>
      <c r="M1699" s="4" t="s">
        <v>3030</v>
      </c>
      <c r="N1699" s="4" t="s">
        <v>3030</v>
      </c>
      <c r="O1699" s="4">
        <v>100</v>
      </c>
      <c r="P1699" s="5">
        <v>0</v>
      </c>
      <c r="Q1699" s="6">
        <f t="shared" si="115"/>
        <v>0</v>
      </c>
      <c r="R1699" s="7">
        <f t="shared" si="117"/>
        <v>0</v>
      </c>
      <c r="S1699" s="5">
        <v>0</v>
      </c>
      <c r="T1699" s="29">
        <f t="shared" si="116"/>
        <v>0</v>
      </c>
    </row>
    <row r="1700" spans="1:20" x14ac:dyDescent="0.3">
      <c r="A1700" s="28" t="s">
        <v>2241</v>
      </c>
      <c r="B1700" s="4" t="s">
        <v>1101</v>
      </c>
      <c r="C1700" s="4" t="s">
        <v>1099</v>
      </c>
      <c r="D1700" s="4" t="s">
        <v>2167</v>
      </c>
      <c r="E1700" s="4" t="s">
        <v>2168</v>
      </c>
      <c r="F1700" s="22" t="s">
        <v>3002</v>
      </c>
      <c r="G1700" s="4" t="s">
        <v>2240</v>
      </c>
      <c r="H1700" s="4" t="s">
        <v>10</v>
      </c>
      <c r="I1700" s="4" t="s">
        <v>1101</v>
      </c>
      <c r="J1700" s="4" t="s">
        <v>1099</v>
      </c>
      <c r="K1700" s="4" t="s">
        <v>2167</v>
      </c>
      <c r="L1700" s="4" t="s">
        <v>2168</v>
      </c>
      <c r="M1700" s="4" t="s">
        <v>3030</v>
      </c>
      <c r="N1700" s="4" t="s">
        <v>3030</v>
      </c>
      <c r="O1700" s="4">
        <v>100</v>
      </c>
      <c r="P1700" s="5">
        <v>0</v>
      </c>
      <c r="Q1700" s="6">
        <f t="shared" si="115"/>
        <v>0</v>
      </c>
      <c r="R1700" s="7">
        <f t="shared" si="117"/>
        <v>0</v>
      </c>
      <c r="S1700" s="5">
        <v>0</v>
      </c>
      <c r="T1700" s="29">
        <f t="shared" si="116"/>
        <v>0</v>
      </c>
    </row>
    <row r="1701" spans="1:20" x14ac:dyDescent="0.3">
      <c r="A1701" s="28" t="s">
        <v>1428</v>
      </c>
      <c r="B1701" s="4" t="s">
        <v>498</v>
      </c>
      <c r="C1701" s="4" t="s">
        <v>147</v>
      </c>
      <c r="D1701" s="4" t="s">
        <v>1316</v>
      </c>
      <c r="E1701" s="4" t="s">
        <v>150</v>
      </c>
      <c r="F1701" s="22" t="s">
        <v>2469</v>
      </c>
      <c r="G1701" s="4" t="s">
        <v>1323</v>
      </c>
      <c r="H1701" s="4" t="s">
        <v>10</v>
      </c>
      <c r="I1701" s="4" t="s">
        <v>498</v>
      </c>
      <c r="J1701" s="4" t="s">
        <v>147</v>
      </c>
      <c r="K1701" s="4" t="s">
        <v>1316</v>
      </c>
      <c r="L1701" s="4" t="s">
        <v>150</v>
      </c>
      <c r="M1701" s="4" t="s">
        <v>3030</v>
      </c>
      <c r="N1701" s="4" t="s">
        <v>3030</v>
      </c>
      <c r="O1701" s="4">
        <v>50</v>
      </c>
      <c r="P1701" s="5">
        <v>206</v>
      </c>
      <c r="Q1701" s="6">
        <f t="shared" si="115"/>
        <v>109.43767510000001</v>
      </c>
      <c r="R1701" s="7">
        <f t="shared" si="117"/>
        <v>48.152577044000004</v>
      </c>
      <c r="S1701" s="5">
        <v>0</v>
      </c>
      <c r="T1701" s="29">
        <f t="shared" si="116"/>
        <v>61.285098056000002</v>
      </c>
    </row>
    <row r="1702" spans="1:20" x14ac:dyDescent="0.3">
      <c r="A1702" s="28" t="s">
        <v>1428</v>
      </c>
      <c r="B1702" s="4" t="s">
        <v>498</v>
      </c>
      <c r="C1702" s="4" t="s">
        <v>147</v>
      </c>
      <c r="D1702" s="4" t="s">
        <v>1316</v>
      </c>
      <c r="E1702" s="4" t="s">
        <v>150</v>
      </c>
      <c r="F1702" s="22" t="s">
        <v>2469</v>
      </c>
      <c r="G1702" s="4" t="s">
        <v>1323</v>
      </c>
      <c r="H1702" s="4" t="s">
        <v>10</v>
      </c>
      <c r="I1702" s="4" t="s">
        <v>1723</v>
      </c>
      <c r="J1702" s="4" t="s">
        <v>1724</v>
      </c>
      <c r="K1702" s="4" t="s">
        <v>1316</v>
      </c>
      <c r="L1702" s="4" t="s">
        <v>150</v>
      </c>
      <c r="M1702" s="4" t="s">
        <v>3030</v>
      </c>
      <c r="N1702" s="4" t="s">
        <v>3030</v>
      </c>
      <c r="O1702" s="4">
        <v>50</v>
      </c>
      <c r="P1702" s="5">
        <v>206</v>
      </c>
      <c r="Q1702" s="6">
        <f t="shared" si="115"/>
        <v>109.43767510000001</v>
      </c>
      <c r="R1702" s="7">
        <f t="shared" si="117"/>
        <v>48.152577044000004</v>
      </c>
      <c r="S1702" s="5">
        <v>0</v>
      </c>
      <c r="T1702" s="29">
        <f t="shared" si="116"/>
        <v>61.285098056000002</v>
      </c>
    </row>
    <row r="1703" spans="1:20" x14ac:dyDescent="0.3">
      <c r="A1703" s="28" t="s">
        <v>642</v>
      </c>
      <c r="B1703" s="4" t="s">
        <v>32</v>
      </c>
      <c r="C1703" s="4" t="s">
        <v>30</v>
      </c>
      <c r="D1703" s="4" t="s">
        <v>364</v>
      </c>
      <c r="E1703" s="4" t="s">
        <v>206</v>
      </c>
      <c r="F1703" s="22" t="s">
        <v>2682</v>
      </c>
      <c r="G1703" s="4" t="s">
        <v>388</v>
      </c>
      <c r="H1703" s="4" t="s">
        <v>10</v>
      </c>
      <c r="I1703" s="4" t="s">
        <v>32</v>
      </c>
      <c r="J1703" s="4" t="s">
        <v>30</v>
      </c>
      <c r="K1703" s="4" t="s">
        <v>364</v>
      </c>
      <c r="L1703" s="4" t="s">
        <v>206</v>
      </c>
      <c r="M1703" s="4" t="s">
        <v>3030</v>
      </c>
      <c r="N1703" s="4" t="s">
        <v>3030</v>
      </c>
      <c r="O1703" s="4">
        <v>100</v>
      </c>
      <c r="P1703" s="5">
        <v>-291</v>
      </c>
      <c r="Q1703" s="6">
        <f t="shared" si="115"/>
        <v>-154.59399735000002</v>
      </c>
      <c r="R1703" s="7">
        <f t="shared" si="117"/>
        <v>-68.021358834000011</v>
      </c>
      <c r="S1703" s="5">
        <v>0</v>
      </c>
      <c r="T1703" s="29">
        <f t="shared" si="116"/>
        <v>-86.572638516000012</v>
      </c>
    </row>
    <row r="1704" spans="1:20" x14ac:dyDescent="0.3">
      <c r="A1704" s="28" t="s">
        <v>1466</v>
      </c>
      <c r="B1704" s="4" t="s">
        <v>953</v>
      </c>
      <c r="C1704" s="4" t="s">
        <v>951</v>
      </c>
      <c r="D1704" s="4" t="s">
        <v>1936</v>
      </c>
      <c r="E1704" s="4" t="s">
        <v>1937</v>
      </c>
      <c r="F1704" s="22" t="s">
        <v>2899</v>
      </c>
      <c r="G1704" s="4" t="s">
        <v>1467</v>
      </c>
      <c r="H1704" s="4" t="s">
        <v>48</v>
      </c>
      <c r="I1704" s="4" t="s">
        <v>362</v>
      </c>
      <c r="J1704" s="4" t="s">
        <v>360</v>
      </c>
      <c r="K1704" s="4" t="s">
        <v>1316</v>
      </c>
      <c r="L1704" s="4" t="s">
        <v>150</v>
      </c>
      <c r="M1704" s="4" t="s">
        <v>3030</v>
      </c>
      <c r="N1704" s="4" t="s">
        <v>3030</v>
      </c>
      <c r="O1704" s="4">
        <v>50</v>
      </c>
      <c r="P1704" s="5">
        <v>0</v>
      </c>
      <c r="Q1704" s="6">
        <f t="shared" si="115"/>
        <v>0</v>
      </c>
      <c r="R1704" s="7">
        <f t="shared" si="117"/>
        <v>0</v>
      </c>
      <c r="S1704" s="5">
        <v>0</v>
      </c>
      <c r="T1704" s="29">
        <f t="shared" si="116"/>
        <v>0</v>
      </c>
    </row>
    <row r="1705" spans="1:20" x14ac:dyDescent="0.3">
      <c r="A1705" s="28" t="s">
        <v>1466</v>
      </c>
      <c r="B1705" s="4" t="s">
        <v>953</v>
      </c>
      <c r="C1705" s="4" t="s">
        <v>951</v>
      </c>
      <c r="D1705" s="4" t="s">
        <v>1936</v>
      </c>
      <c r="E1705" s="4" t="s">
        <v>1937</v>
      </c>
      <c r="F1705" s="22" t="s">
        <v>2580</v>
      </c>
      <c r="G1705" s="4" t="s">
        <v>1437</v>
      </c>
      <c r="H1705" s="4" t="s">
        <v>10</v>
      </c>
      <c r="I1705" s="4" t="s">
        <v>953</v>
      </c>
      <c r="J1705" s="4" t="s">
        <v>951</v>
      </c>
      <c r="K1705" s="4" t="s">
        <v>1936</v>
      </c>
      <c r="L1705" s="4" t="s">
        <v>1937</v>
      </c>
      <c r="M1705" s="4" t="s">
        <v>3030</v>
      </c>
      <c r="N1705" s="4" t="s">
        <v>3030</v>
      </c>
      <c r="O1705" s="4">
        <v>30</v>
      </c>
      <c r="P1705" s="5">
        <v>0</v>
      </c>
      <c r="Q1705" s="6">
        <f t="shared" si="115"/>
        <v>0</v>
      </c>
      <c r="R1705" s="7">
        <f t="shared" si="117"/>
        <v>0</v>
      </c>
      <c r="S1705" s="5">
        <v>0</v>
      </c>
      <c r="T1705" s="29">
        <f t="shared" si="116"/>
        <v>0</v>
      </c>
    </row>
    <row r="1706" spans="1:20" x14ac:dyDescent="0.3">
      <c r="A1706" s="28" t="s">
        <v>1466</v>
      </c>
      <c r="B1706" s="4" t="s">
        <v>953</v>
      </c>
      <c r="C1706" s="4" t="s">
        <v>951</v>
      </c>
      <c r="D1706" s="4" t="s">
        <v>1936</v>
      </c>
      <c r="E1706" s="4" t="s">
        <v>1937</v>
      </c>
      <c r="F1706" s="22" t="s">
        <v>2580</v>
      </c>
      <c r="G1706" s="4" t="s">
        <v>1437</v>
      </c>
      <c r="H1706" s="4" t="s">
        <v>10</v>
      </c>
      <c r="I1706" s="4" t="s">
        <v>1939</v>
      </c>
      <c r="J1706" s="4" t="s">
        <v>1940</v>
      </c>
      <c r="K1706" s="4" t="s">
        <v>1936</v>
      </c>
      <c r="L1706" s="4" t="s">
        <v>1937</v>
      </c>
      <c r="M1706" s="4" t="s">
        <v>3030</v>
      </c>
      <c r="N1706" s="4" t="s">
        <v>3030</v>
      </c>
      <c r="O1706" s="4">
        <v>20</v>
      </c>
      <c r="P1706" s="5">
        <v>0</v>
      </c>
      <c r="Q1706" s="6">
        <f t="shared" si="115"/>
        <v>0</v>
      </c>
      <c r="R1706" s="7">
        <f t="shared" si="117"/>
        <v>0</v>
      </c>
      <c r="S1706" s="5">
        <v>0</v>
      </c>
      <c r="T1706" s="29">
        <f t="shared" si="116"/>
        <v>0</v>
      </c>
    </row>
    <row r="1707" spans="1:20" x14ac:dyDescent="0.3">
      <c r="A1707" s="28" t="s">
        <v>709</v>
      </c>
      <c r="B1707" s="4" t="s">
        <v>38</v>
      </c>
      <c r="C1707" s="4" t="s">
        <v>39</v>
      </c>
      <c r="D1707" s="4" t="s">
        <v>364</v>
      </c>
      <c r="E1707" s="4" t="s">
        <v>206</v>
      </c>
      <c r="F1707" s="22" t="s">
        <v>2393</v>
      </c>
      <c r="G1707" s="4" t="s">
        <v>568</v>
      </c>
      <c r="H1707" s="4" t="s">
        <v>10</v>
      </c>
      <c r="I1707" s="4" t="s">
        <v>38</v>
      </c>
      <c r="J1707" s="4" t="s">
        <v>39</v>
      </c>
      <c r="K1707" s="4" t="s">
        <v>364</v>
      </c>
      <c r="L1707" s="4" t="s">
        <v>206</v>
      </c>
      <c r="M1707" s="4" t="s">
        <v>3030</v>
      </c>
      <c r="N1707" s="4" t="s">
        <v>3030</v>
      </c>
      <c r="O1707" s="4">
        <v>100</v>
      </c>
      <c r="P1707" s="5">
        <v>2773</v>
      </c>
      <c r="Q1707" s="6">
        <f t="shared" si="115"/>
        <v>1473.1586070500002</v>
      </c>
      <c r="R1707" s="7">
        <f t="shared" si="117"/>
        <v>648.18978710200008</v>
      </c>
      <c r="S1707" s="5">
        <v>0</v>
      </c>
      <c r="T1707" s="29">
        <f t="shared" si="116"/>
        <v>824.96881994800015</v>
      </c>
    </row>
    <row r="1708" spans="1:20" x14ac:dyDescent="0.3">
      <c r="A1708" s="28" t="s">
        <v>2006</v>
      </c>
      <c r="B1708" s="4" t="s">
        <v>854</v>
      </c>
      <c r="C1708" s="4" t="s">
        <v>469</v>
      </c>
      <c r="D1708" s="4" t="s">
        <v>1936</v>
      </c>
      <c r="E1708" s="4" t="s">
        <v>1937</v>
      </c>
      <c r="F1708" s="22" t="s">
        <v>2667</v>
      </c>
      <c r="G1708" s="4" t="s">
        <v>2005</v>
      </c>
      <c r="H1708" s="4" t="s">
        <v>10</v>
      </c>
      <c r="I1708" s="4" t="s">
        <v>854</v>
      </c>
      <c r="J1708" s="4" t="s">
        <v>469</v>
      </c>
      <c r="K1708" s="4" t="s">
        <v>1936</v>
      </c>
      <c r="L1708" s="4" t="s">
        <v>1937</v>
      </c>
      <c r="M1708" s="4" t="s">
        <v>3030</v>
      </c>
      <c r="N1708" s="4" t="s">
        <v>3030</v>
      </c>
      <c r="O1708" s="4">
        <v>100</v>
      </c>
      <c r="P1708" s="5">
        <v>1022</v>
      </c>
      <c r="Q1708" s="6">
        <f t="shared" si="115"/>
        <v>542.93836870000007</v>
      </c>
      <c r="R1708" s="7">
        <f t="shared" si="117"/>
        <v>238.89288222800002</v>
      </c>
      <c r="S1708" s="5">
        <v>0</v>
      </c>
      <c r="T1708" s="29">
        <f t="shared" si="116"/>
        <v>304.04548647200005</v>
      </c>
    </row>
    <row r="1709" spans="1:20" x14ac:dyDescent="0.3">
      <c r="A1709" s="28" t="s">
        <v>1139</v>
      </c>
      <c r="B1709" s="4" t="s">
        <v>1140</v>
      </c>
      <c r="C1709" s="4" t="s">
        <v>1141</v>
      </c>
      <c r="D1709" s="4" t="s">
        <v>995</v>
      </c>
      <c r="E1709" s="4" t="s">
        <v>3037</v>
      </c>
      <c r="F1709" s="22" t="s">
        <v>2584</v>
      </c>
      <c r="G1709" s="4" t="s">
        <v>1138</v>
      </c>
      <c r="H1709" s="4" t="s">
        <v>10</v>
      </c>
      <c r="I1709" s="4" t="s">
        <v>1023</v>
      </c>
      <c r="J1709" s="4" t="s">
        <v>1021</v>
      </c>
      <c r="K1709" s="4" t="s">
        <v>995</v>
      </c>
      <c r="L1709" s="4" t="s">
        <v>3037</v>
      </c>
      <c r="M1709" s="4" t="s">
        <v>3030</v>
      </c>
      <c r="N1709" s="4" t="s">
        <v>3030</v>
      </c>
      <c r="O1709" s="4">
        <v>20</v>
      </c>
      <c r="P1709" s="5">
        <v>1777</v>
      </c>
      <c r="Q1709" s="6">
        <f t="shared" si="115"/>
        <v>944.03276045000007</v>
      </c>
      <c r="R1709" s="7">
        <f t="shared" si="117"/>
        <v>415.37441459800004</v>
      </c>
      <c r="S1709" s="5">
        <v>0</v>
      </c>
      <c r="T1709" s="29">
        <f t="shared" si="116"/>
        <v>528.65834585200002</v>
      </c>
    </row>
    <row r="1710" spans="1:20" x14ac:dyDescent="0.3">
      <c r="A1710" s="28" t="s">
        <v>1139</v>
      </c>
      <c r="B1710" s="4" t="s">
        <v>1140</v>
      </c>
      <c r="C1710" s="4" t="s">
        <v>1141</v>
      </c>
      <c r="D1710" s="4" t="s">
        <v>995</v>
      </c>
      <c r="E1710" s="4" t="s">
        <v>3037</v>
      </c>
      <c r="F1710" s="22" t="s">
        <v>2584</v>
      </c>
      <c r="G1710" s="4" t="s">
        <v>1138</v>
      </c>
      <c r="H1710" s="4" t="s">
        <v>10</v>
      </c>
      <c r="I1710" s="4" t="s">
        <v>1140</v>
      </c>
      <c r="J1710" s="4" t="s">
        <v>1141</v>
      </c>
      <c r="K1710" s="4" t="s">
        <v>995</v>
      </c>
      <c r="L1710" s="4" t="s">
        <v>3037</v>
      </c>
      <c r="M1710" s="4" t="s">
        <v>3030</v>
      </c>
      <c r="N1710" s="4" t="s">
        <v>3030</v>
      </c>
      <c r="O1710" s="4">
        <v>20</v>
      </c>
      <c r="P1710" s="5">
        <v>1777</v>
      </c>
      <c r="Q1710" s="6">
        <f t="shared" si="115"/>
        <v>944.03276045000007</v>
      </c>
      <c r="R1710" s="7">
        <f t="shared" si="117"/>
        <v>415.37441459800004</v>
      </c>
      <c r="S1710" s="5">
        <v>0</v>
      </c>
      <c r="T1710" s="29">
        <f t="shared" si="116"/>
        <v>528.65834585200002</v>
      </c>
    </row>
    <row r="1711" spans="1:20" x14ac:dyDescent="0.3">
      <c r="A1711" s="28" t="s">
        <v>1139</v>
      </c>
      <c r="B1711" s="4" t="s">
        <v>1140</v>
      </c>
      <c r="C1711" s="4" t="s">
        <v>1141</v>
      </c>
      <c r="D1711" s="4" t="s">
        <v>995</v>
      </c>
      <c r="E1711" s="4" t="s">
        <v>3037</v>
      </c>
      <c r="F1711" s="22" t="s">
        <v>2902</v>
      </c>
      <c r="G1711" s="4" t="s">
        <v>2177</v>
      </c>
      <c r="H1711" s="4" t="s">
        <v>54</v>
      </c>
      <c r="I1711" s="4" t="s">
        <v>398</v>
      </c>
      <c r="J1711" s="4" t="s">
        <v>396</v>
      </c>
      <c r="K1711" s="4" t="s">
        <v>2167</v>
      </c>
      <c r="L1711" s="4" t="s">
        <v>2168</v>
      </c>
      <c r="M1711" s="4" t="s">
        <v>3030</v>
      </c>
      <c r="N1711" s="4" t="s">
        <v>3030</v>
      </c>
      <c r="O1711" s="4">
        <v>20</v>
      </c>
      <c r="P1711" s="5">
        <v>1777</v>
      </c>
      <c r="Q1711" s="6">
        <f t="shared" si="115"/>
        <v>944.03276045000007</v>
      </c>
      <c r="R1711" s="7">
        <f t="shared" si="117"/>
        <v>415.37441459800004</v>
      </c>
      <c r="S1711" s="5">
        <v>0</v>
      </c>
      <c r="T1711" s="29">
        <f t="shared" si="116"/>
        <v>528.65834585200002</v>
      </c>
    </row>
    <row r="1712" spans="1:20" x14ac:dyDescent="0.3">
      <c r="A1712" s="28" t="s">
        <v>1139</v>
      </c>
      <c r="B1712" s="4" t="s">
        <v>1140</v>
      </c>
      <c r="C1712" s="4" t="s">
        <v>1141</v>
      </c>
      <c r="D1712" s="4" t="s">
        <v>995</v>
      </c>
      <c r="E1712" s="4" t="s">
        <v>3037</v>
      </c>
      <c r="F1712" s="22" t="s">
        <v>2455</v>
      </c>
      <c r="G1712" s="4" t="s">
        <v>1142</v>
      </c>
      <c r="H1712" s="4" t="s">
        <v>54</v>
      </c>
      <c r="I1712" s="4" t="s">
        <v>1023</v>
      </c>
      <c r="J1712" s="4" t="s">
        <v>1021</v>
      </c>
      <c r="K1712" s="4" t="s">
        <v>995</v>
      </c>
      <c r="L1712" s="4" t="s">
        <v>3037</v>
      </c>
      <c r="M1712" s="4" t="s">
        <v>3030</v>
      </c>
      <c r="N1712" s="4" t="s">
        <v>3030</v>
      </c>
      <c r="O1712" s="4">
        <v>20</v>
      </c>
      <c r="P1712" s="5">
        <v>1777</v>
      </c>
      <c r="Q1712" s="6">
        <f t="shared" si="115"/>
        <v>944.03276045000007</v>
      </c>
      <c r="R1712" s="7">
        <f t="shared" si="117"/>
        <v>415.37441459800004</v>
      </c>
      <c r="S1712" s="5">
        <v>0</v>
      </c>
      <c r="T1712" s="29">
        <f t="shared" si="116"/>
        <v>528.65834585200002</v>
      </c>
    </row>
    <row r="1713" spans="1:20" x14ac:dyDescent="0.3">
      <c r="A1713" s="28" t="s">
        <v>1139</v>
      </c>
      <c r="B1713" s="4" t="s">
        <v>1140</v>
      </c>
      <c r="C1713" s="4" t="s">
        <v>1141</v>
      </c>
      <c r="D1713" s="4" t="s">
        <v>995</v>
      </c>
      <c r="E1713" s="4" t="s">
        <v>3037</v>
      </c>
      <c r="F1713" s="22" t="s">
        <v>2455</v>
      </c>
      <c r="G1713" s="4" t="s">
        <v>1142</v>
      </c>
      <c r="H1713" s="4" t="s">
        <v>54</v>
      </c>
      <c r="I1713" s="4" t="s">
        <v>1140</v>
      </c>
      <c r="J1713" s="4" t="s">
        <v>1141</v>
      </c>
      <c r="K1713" s="4" t="s">
        <v>995</v>
      </c>
      <c r="L1713" s="4" t="s">
        <v>3037</v>
      </c>
      <c r="M1713" s="4" t="s">
        <v>3030</v>
      </c>
      <c r="N1713" s="4" t="s">
        <v>3030</v>
      </c>
      <c r="O1713" s="4">
        <v>20</v>
      </c>
      <c r="P1713" s="5">
        <v>1777</v>
      </c>
      <c r="Q1713" s="6">
        <f t="shared" si="115"/>
        <v>944.03276045000007</v>
      </c>
      <c r="R1713" s="7">
        <f t="shared" si="117"/>
        <v>415.37441459800004</v>
      </c>
      <c r="S1713" s="5">
        <v>0</v>
      </c>
      <c r="T1713" s="29">
        <f t="shared" si="116"/>
        <v>528.65834585200002</v>
      </c>
    </row>
    <row r="1714" spans="1:20" x14ac:dyDescent="0.3">
      <c r="A1714" s="28" t="s">
        <v>1375</v>
      </c>
      <c r="B1714" s="4" t="s">
        <v>498</v>
      </c>
      <c r="C1714" s="4" t="s">
        <v>147</v>
      </c>
      <c r="D1714" s="4" t="s">
        <v>1316</v>
      </c>
      <c r="E1714" s="4" t="s">
        <v>150</v>
      </c>
      <c r="F1714" s="22" t="s">
        <v>2469</v>
      </c>
      <c r="G1714" s="4" t="s">
        <v>1323</v>
      </c>
      <c r="H1714" s="4" t="s">
        <v>10</v>
      </c>
      <c r="I1714" s="4" t="s">
        <v>498</v>
      </c>
      <c r="J1714" s="4" t="s">
        <v>147</v>
      </c>
      <c r="K1714" s="4" t="s">
        <v>1316</v>
      </c>
      <c r="L1714" s="4" t="s">
        <v>150</v>
      </c>
      <c r="M1714" s="4" t="s">
        <v>3030</v>
      </c>
      <c r="N1714" s="4" t="s">
        <v>3030</v>
      </c>
      <c r="O1714" s="4">
        <v>50</v>
      </c>
      <c r="P1714" s="5">
        <v>149</v>
      </c>
      <c r="Q1714" s="6">
        <f t="shared" si="115"/>
        <v>79.156376650000013</v>
      </c>
      <c r="R1714" s="7">
        <f t="shared" si="117"/>
        <v>34.828805726000006</v>
      </c>
      <c r="S1714" s="5">
        <v>0</v>
      </c>
      <c r="T1714" s="29">
        <f t="shared" si="116"/>
        <v>44.327570924000007</v>
      </c>
    </row>
    <row r="1715" spans="1:20" x14ac:dyDescent="0.3">
      <c r="A1715" s="28" t="s">
        <v>1375</v>
      </c>
      <c r="B1715" s="4" t="s">
        <v>498</v>
      </c>
      <c r="C1715" s="4" t="s">
        <v>147</v>
      </c>
      <c r="D1715" s="4" t="s">
        <v>1316</v>
      </c>
      <c r="E1715" s="4" t="s">
        <v>150</v>
      </c>
      <c r="F1715" s="22" t="s">
        <v>2469</v>
      </c>
      <c r="G1715" s="4" t="s">
        <v>1323</v>
      </c>
      <c r="H1715" s="4" t="s">
        <v>10</v>
      </c>
      <c r="I1715" s="4" t="s">
        <v>1723</v>
      </c>
      <c r="J1715" s="4" t="s">
        <v>1724</v>
      </c>
      <c r="K1715" s="4" t="s">
        <v>1316</v>
      </c>
      <c r="L1715" s="4" t="s">
        <v>150</v>
      </c>
      <c r="M1715" s="4" t="s">
        <v>3030</v>
      </c>
      <c r="N1715" s="4" t="s">
        <v>3030</v>
      </c>
      <c r="O1715" s="4">
        <v>50</v>
      </c>
      <c r="P1715" s="5">
        <v>149</v>
      </c>
      <c r="Q1715" s="6">
        <f t="shared" si="115"/>
        <v>79.156376650000013</v>
      </c>
      <c r="R1715" s="7">
        <f t="shared" si="117"/>
        <v>34.828805726000006</v>
      </c>
      <c r="S1715" s="5">
        <v>0</v>
      </c>
      <c r="T1715" s="29">
        <f t="shared" si="116"/>
        <v>44.327570924000007</v>
      </c>
    </row>
    <row r="1716" spans="1:20" x14ac:dyDescent="0.3">
      <c r="A1716" s="28" t="s">
        <v>348</v>
      </c>
      <c r="B1716" s="4" t="s">
        <v>174</v>
      </c>
      <c r="C1716" s="4" t="s">
        <v>175</v>
      </c>
      <c r="D1716" s="4" t="s">
        <v>142</v>
      </c>
      <c r="E1716" s="4" t="s">
        <v>178</v>
      </c>
      <c r="F1716" s="22" t="s">
        <v>2744</v>
      </c>
      <c r="G1716" s="4" t="s">
        <v>269</v>
      </c>
      <c r="H1716" s="4" t="s">
        <v>10</v>
      </c>
      <c r="I1716" s="4" t="s">
        <v>174</v>
      </c>
      <c r="J1716" s="4" t="s">
        <v>175</v>
      </c>
      <c r="K1716" s="4" t="s">
        <v>142</v>
      </c>
      <c r="L1716" s="4" t="s">
        <v>178</v>
      </c>
      <c r="M1716" s="4" t="s">
        <v>3030</v>
      </c>
      <c r="N1716" s="4" t="s">
        <v>3030</v>
      </c>
      <c r="O1716" s="4">
        <v>100</v>
      </c>
      <c r="P1716" s="5">
        <v>6240</v>
      </c>
      <c r="Q1716" s="6">
        <f t="shared" si="115"/>
        <v>3315.0053040000003</v>
      </c>
      <c r="R1716" s="7">
        <f t="shared" si="117"/>
        <v>1458.6023337600002</v>
      </c>
      <c r="S1716" s="5">
        <v>0</v>
      </c>
      <c r="T1716" s="29">
        <f t="shared" si="116"/>
        <v>1856.4029702400001</v>
      </c>
    </row>
    <row r="1717" spans="1:20" x14ac:dyDescent="0.3">
      <c r="A1717" s="28" t="s">
        <v>420</v>
      </c>
      <c r="B1717" s="4" t="s">
        <v>32</v>
      </c>
      <c r="C1717" s="4" t="s">
        <v>30</v>
      </c>
      <c r="D1717" s="4" t="s">
        <v>364</v>
      </c>
      <c r="E1717" s="4" t="s">
        <v>206</v>
      </c>
      <c r="F1717" s="22" t="s">
        <v>2545</v>
      </c>
      <c r="G1717" s="4" t="s">
        <v>419</v>
      </c>
      <c r="H1717" s="4" t="s">
        <v>10</v>
      </c>
      <c r="I1717" s="4" t="s">
        <v>32</v>
      </c>
      <c r="J1717" s="4" t="s">
        <v>30</v>
      </c>
      <c r="K1717" s="4" t="s">
        <v>364</v>
      </c>
      <c r="L1717" s="4" t="s">
        <v>206</v>
      </c>
      <c r="M1717" s="4" t="s">
        <v>3030</v>
      </c>
      <c r="N1717" s="4" t="s">
        <v>3030</v>
      </c>
      <c r="O1717" s="4">
        <v>50</v>
      </c>
      <c r="P1717" s="5">
        <v>8685</v>
      </c>
      <c r="Q1717" s="6">
        <f t="shared" si="115"/>
        <v>4613.9136322500008</v>
      </c>
      <c r="R1717" s="7">
        <f t="shared" si="117"/>
        <v>2030.1219981900003</v>
      </c>
      <c r="S1717" s="5">
        <v>0</v>
      </c>
      <c r="T1717" s="29">
        <f t="shared" si="116"/>
        <v>2583.7916340600004</v>
      </c>
    </row>
    <row r="1718" spans="1:20" x14ac:dyDescent="0.3">
      <c r="A1718" s="28" t="s">
        <v>420</v>
      </c>
      <c r="B1718" s="4" t="s">
        <v>32</v>
      </c>
      <c r="C1718" s="4" t="s">
        <v>30</v>
      </c>
      <c r="D1718" s="4" t="s">
        <v>364</v>
      </c>
      <c r="E1718" s="4" t="s">
        <v>206</v>
      </c>
      <c r="F1718" s="22" t="s">
        <v>2529</v>
      </c>
      <c r="G1718" s="4" t="s">
        <v>421</v>
      </c>
      <c r="H1718" s="4" t="s">
        <v>28</v>
      </c>
      <c r="I1718" s="4" t="s">
        <v>32</v>
      </c>
      <c r="J1718" s="4" t="s">
        <v>30</v>
      </c>
      <c r="K1718" s="4" t="s">
        <v>364</v>
      </c>
      <c r="L1718" s="4" t="s">
        <v>206</v>
      </c>
      <c r="M1718" s="4" t="s">
        <v>3030</v>
      </c>
      <c r="N1718" s="4" t="s">
        <v>3030</v>
      </c>
      <c r="O1718" s="4">
        <v>50</v>
      </c>
      <c r="P1718" s="5">
        <v>8685</v>
      </c>
      <c r="Q1718" s="6">
        <f t="shared" si="115"/>
        <v>4613.9136322500008</v>
      </c>
      <c r="R1718" s="7">
        <f t="shared" si="117"/>
        <v>2030.1219981900003</v>
      </c>
      <c r="S1718" s="5">
        <v>0</v>
      </c>
      <c r="T1718" s="29">
        <f t="shared" si="116"/>
        <v>2583.7916340600004</v>
      </c>
    </row>
    <row r="1719" spans="1:20" x14ac:dyDescent="0.3">
      <c r="A1719" s="28" t="s">
        <v>1218</v>
      </c>
      <c r="B1719" s="4" t="s">
        <v>192</v>
      </c>
      <c r="C1719" s="4" t="s">
        <v>190</v>
      </c>
      <c r="D1719" s="4" t="s">
        <v>995</v>
      </c>
      <c r="E1719" s="4" t="s">
        <v>3037</v>
      </c>
      <c r="F1719" s="22" t="s">
        <v>2654</v>
      </c>
      <c r="G1719" s="4" t="s">
        <v>1554</v>
      </c>
      <c r="H1719" s="4" t="s">
        <v>3030</v>
      </c>
      <c r="I1719" s="4" t="s">
        <v>161</v>
      </c>
      <c r="J1719" s="4" t="s">
        <v>80</v>
      </c>
      <c r="K1719" s="4" t="s">
        <v>1316</v>
      </c>
      <c r="L1719" s="4" t="s">
        <v>150</v>
      </c>
      <c r="M1719" s="4" t="s">
        <v>3030</v>
      </c>
      <c r="N1719" s="4" t="s">
        <v>3030</v>
      </c>
      <c r="O1719" s="4">
        <v>1</v>
      </c>
      <c r="P1719" s="5">
        <v>570</v>
      </c>
      <c r="Q1719" s="6">
        <f t="shared" si="115"/>
        <v>302.81298450000003</v>
      </c>
      <c r="R1719" s="7">
        <f t="shared" si="117"/>
        <v>133.23771318000001</v>
      </c>
      <c r="S1719" s="5">
        <v>0</v>
      </c>
      <c r="T1719" s="29">
        <f t="shared" si="116"/>
        <v>169.57527132000001</v>
      </c>
    </row>
    <row r="1720" spans="1:20" x14ac:dyDescent="0.3">
      <c r="A1720" s="28" t="s">
        <v>1218</v>
      </c>
      <c r="B1720" s="4" t="s">
        <v>192</v>
      </c>
      <c r="C1720" s="4" t="s">
        <v>190</v>
      </c>
      <c r="D1720" s="4" t="s">
        <v>995</v>
      </c>
      <c r="E1720" s="4" t="s">
        <v>3037</v>
      </c>
      <c r="F1720" s="22" t="s">
        <v>2524</v>
      </c>
      <c r="G1720" s="4" t="s">
        <v>1042</v>
      </c>
      <c r="H1720" s="4" t="s">
        <v>3030</v>
      </c>
      <c r="I1720" s="4" t="s">
        <v>192</v>
      </c>
      <c r="J1720" s="4" t="s">
        <v>190</v>
      </c>
      <c r="K1720" s="4" t="s">
        <v>995</v>
      </c>
      <c r="L1720" s="4" t="s">
        <v>3037</v>
      </c>
      <c r="M1720" s="4" t="s">
        <v>3030</v>
      </c>
      <c r="N1720" s="4" t="s">
        <v>3030</v>
      </c>
      <c r="O1720" s="4">
        <v>1</v>
      </c>
      <c r="P1720" s="5">
        <v>570</v>
      </c>
      <c r="Q1720" s="6">
        <f t="shared" si="115"/>
        <v>302.81298450000003</v>
      </c>
      <c r="R1720" s="7">
        <f t="shared" si="117"/>
        <v>133.23771318000001</v>
      </c>
      <c r="S1720" s="5">
        <v>0</v>
      </c>
      <c r="T1720" s="29">
        <f t="shared" si="116"/>
        <v>169.57527132000001</v>
      </c>
    </row>
    <row r="1721" spans="1:20" x14ac:dyDescent="0.3">
      <c r="A1721" s="28" t="s">
        <v>1218</v>
      </c>
      <c r="B1721" s="4" t="s">
        <v>192</v>
      </c>
      <c r="C1721" s="4" t="s">
        <v>190</v>
      </c>
      <c r="D1721" s="4" t="s">
        <v>995</v>
      </c>
      <c r="E1721" s="4" t="s">
        <v>3037</v>
      </c>
      <c r="F1721" s="22" t="s">
        <v>2440</v>
      </c>
      <c r="G1721" s="4" t="s">
        <v>305</v>
      </c>
      <c r="H1721" s="4" t="s">
        <v>10</v>
      </c>
      <c r="I1721" s="4" t="s">
        <v>192</v>
      </c>
      <c r="J1721" s="4" t="s">
        <v>190</v>
      </c>
      <c r="K1721" s="4" t="s">
        <v>995</v>
      </c>
      <c r="L1721" s="4" t="s">
        <v>3037</v>
      </c>
      <c r="M1721" s="4" t="s">
        <v>3030</v>
      </c>
      <c r="N1721" s="4" t="s">
        <v>3030</v>
      </c>
      <c r="O1721" s="4">
        <v>49</v>
      </c>
      <c r="P1721" s="5">
        <v>27987</v>
      </c>
      <c r="Q1721" s="6">
        <f t="shared" si="115"/>
        <v>14868.117538950002</v>
      </c>
      <c r="R1721" s="7">
        <f t="shared" si="117"/>
        <v>6541.9717171380007</v>
      </c>
      <c r="S1721" s="5">
        <v>0</v>
      </c>
      <c r="T1721" s="29">
        <f t="shared" si="116"/>
        <v>8326.1458218120024</v>
      </c>
    </row>
    <row r="1722" spans="1:20" x14ac:dyDescent="0.3">
      <c r="A1722" s="28" t="s">
        <v>1218</v>
      </c>
      <c r="B1722" s="4" t="s">
        <v>192</v>
      </c>
      <c r="C1722" s="4" t="s">
        <v>190</v>
      </c>
      <c r="D1722" s="4" t="s">
        <v>995</v>
      </c>
      <c r="E1722" s="4" t="s">
        <v>3037</v>
      </c>
      <c r="F1722" s="22" t="s">
        <v>2440</v>
      </c>
      <c r="G1722" s="4" t="s">
        <v>305</v>
      </c>
      <c r="H1722" s="4" t="s">
        <v>10</v>
      </c>
      <c r="I1722" s="4" t="s">
        <v>82</v>
      </c>
      <c r="J1722" s="4" t="s">
        <v>83</v>
      </c>
      <c r="K1722" s="4" t="s">
        <v>2071</v>
      </c>
      <c r="L1722" s="4" t="s">
        <v>3020</v>
      </c>
      <c r="M1722" s="4" t="s">
        <v>995</v>
      </c>
      <c r="N1722" s="4" t="s">
        <v>3027</v>
      </c>
      <c r="O1722" s="4">
        <v>49</v>
      </c>
      <c r="P1722" s="5">
        <v>27987</v>
      </c>
      <c r="Q1722" s="6">
        <f t="shared" si="115"/>
        <v>14868.117538950002</v>
      </c>
      <c r="R1722" s="7">
        <v>0</v>
      </c>
      <c r="S1722" s="7">
        <f>Q1722-R1722</f>
        <v>14868.117538950002</v>
      </c>
      <c r="T1722" s="29">
        <f t="shared" si="116"/>
        <v>0</v>
      </c>
    </row>
    <row r="1723" spans="1:20" x14ac:dyDescent="0.3">
      <c r="A1723" s="28" t="s">
        <v>349</v>
      </c>
      <c r="B1723" s="4" t="s">
        <v>165</v>
      </c>
      <c r="C1723" s="4" t="s">
        <v>163</v>
      </c>
      <c r="D1723" s="4" t="s">
        <v>142</v>
      </c>
      <c r="E1723" s="4" t="s">
        <v>178</v>
      </c>
      <c r="F1723" s="22" t="s">
        <v>2610</v>
      </c>
      <c r="G1723" s="4" t="s">
        <v>196</v>
      </c>
      <c r="H1723" s="4" t="s">
        <v>28</v>
      </c>
      <c r="I1723" s="4" t="s">
        <v>165</v>
      </c>
      <c r="J1723" s="4" t="s">
        <v>163</v>
      </c>
      <c r="K1723" s="4" t="s">
        <v>142</v>
      </c>
      <c r="L1723" s="4" t="s">
        <v>178</v>
      </c>
      <c r="M1723" s="4" t="s">
        <v>3030</v>
      </c>
      <c r="N1723" s="4" t="s">
        <v>3030</v>
      </c>
      <c r="O1723" s="4">
        <v>20</v>
      </c>
      <c r="P1723" s="5">
        <v>11778</v>
      </c>
      <c r="Q1723" s="6">
        <f t="shared" si="115"/>
        <v>6257.0725113000008</v>
      </c>
      <c r="R1723" s="7">
        <f t="shared" ref="R1723:R1743" si="118">Q1723*0.44</f>
        <v>2753.1119049720005</v>
      </c>
      <c r="S1723" s="5">
        <v>0</v>
      </c>
      <c r="T1723" s="29">
        <f t="shared" si="116"/>
        <v>3503.9606063280003</v>
      </c>
    </row>
    <row r="1724" spans="1:20" x14ac:dyDescent="0.3">
      <c r="A1724" s="28" t="s">
        <v>349</v>
      </c>
      <c r="B1724" s="4" t="s">
        <v>165</v>
      </c>
      <c r="C1724" s="4" t="s">
        <v>163</v>
      </c>
      <c r="D1724" s="4" t="s">
        <v>142</v>
      </c>
      <c r="E1724" s="4" t="s">
        <v>178</v>
      </c>
      <c r="F1724" s="22" t="s">
        <v>2747</v>
      </c>
      <c r="G1724" s="4" t="s">
        <v>176</v>
      </c>
      <c r="H1724" s="4" t="s">
        <v>10</v>
      </c>
      <c r="I1724" s="4" t="s">
        <v>165</v>
      </c>
      <c r="J1724" s="4" t="s">
        <v>163</v>
      </c>
      <c r="K1724" s="4" t="s">
        <v>142</v>
      </c>
      <c r="L1724" s="4" t="s">
        <v>178</v>
      </c>
      <c r="M1724" s="4" t="s">
        <v>3030</v>
      </c>
      <c r="N1724" s="4" t="s">
        <v>3030</v>
      </c>
      <c r="O1724" s="4">
        <v>80</v>
      </c>
      <c r="P1724" s="5">
        <v>47120</v>
      </c>
      <c r="Q1724" s="6">
        <f t="shared" si="115"/>
        <v>25032.540052000004</v>
      </c>
      <c r="R1724" s="7">
        <f t="shared" si="118"/>
        <v>11014.317622880002</v>
      </c>
      <c r="S1724" s="5">
        <v>0</v>
      </c>
      <c r="T1724" s="29">
        <f t="shared" si="116"/>
        <v>14018.222429120002</v>
      </c>
    </row>
    <row r="1725" spans="1:20" x14ac:dyDescent="0.3">
      <c r="A1725" s="28" t="s">
        <v>171</v>
      </c>
      <c r="B1725" s="4" t="s">
        <v>165</v>
      </c>
      <c r="C1725" s="4" t="s">
        <v>163</v>
      </c>
      <c r="D1725" s="4" t="s">
        <v>142</v>
      </c>
      <c r="E1725" s="4" t="s">
        <v>178</v>
      </c>
      <c r="F1725" s="22" t="s">
        <v>2935</v>
      </c>
      <c r="G1725" s="4" t="s">
        <v>172</v>
      </c>
      <c r="H1725" s="4" t="s">
        <v>10</v>
      </c>
      <c r="I1725" s="4" t="s">
        <v>165</v>
      </c>
      <c r="J1725" s="4" t="s">
        <v>163</v>
      </c>
      <c r="K1725" s="4" t="s">
        <v>142</v>
      </c>
      <c r="L1725" s="4" t="s">
        <v>178</v>
      </c>
      <c r="M1725" s="4" t="s">
        <v>3030</v>
      </c>
      <c r="N1725" s="4" t="s">
        <v>3030</v>
      </c>
      <c r="O1725" s="4">
        <v>50</v>
      </c>
      <c r="P1725" s="5">
        <v>274</v>
      </c>
      <c r="Q1725" s="6">
        <f t="shared" si="115"/>
        <v>145.56273290000001</v>
      </c>
      <c r="R1725" s="7">
        <f t="shared" si="118"/>
        <v>64.047602476000009</v>
      </c>
      <c r="S1725" s="5">
        <v>0</v>
      </c>
      <c r="T1725" s="29">
        <f t="shared" si="116"/>
        <v>81.515130424000006</v>
      </c>
    </row>
    <row r="1726" spans="1:20" x14ac:dyDescent="0.3">
      <c r="A1726" s="28" t="s">
        <v>171</v>
      </c>
      <c r="B1726" s="4" t="s">
        <v>165</v>
      </c>
      <c r="C1726" s="4" t="s">
        <v>163</v>
      </c>
      <c r="D1726" s="4" t="s">
        <v>142</v>
      </c>
      <c r="E1726" s="4" t="s">
        <v>178</v>
      </c>
      <c r="F1726" s="22" t="s">
        <v>2884</v>
      </c>
      <c r="G1726" s="4" t="s">
        <v>169</v>
      </c>
      <c r="H1726" s="4" t="s">
        <v>28</v>
      </c>
      <c r="I1726" s="4" t="s">
        <v>1034</v>
      </c>
      <c r="J1726" s="4" t="s">
        <v>170</v>
      </c>
      <c r="K1726" s="4" t="s">
        <v>995</v>
      </c>
      <c r="L1726" s="4" t="s">
        <v>3037</v>
      </c>
      <c r="M1726" s="4" t="s">
        <v>3030</v>
      </c>
      <c r="N1726" s="4" t="s">
        <v>3030</v>
      </c>
      <c r="O1726" s="4">
        <v>50</v>
      </c>
      <c r="P1726" s="5">
        <v>274</v>
      </c>
      <c r="Q1726" s="6">
        <f t="shared" si="115"/>
        <v>145.56273290000001</v>
      </c>
      <c r="R1726" s="7">
        <f t="shared" si="118"/>
        <v>64.047602476000009</v>
      </c>
      <c r="S1726" s="5">
        <v>0</v>
      </c>
      <c r="T1726" s="29">
        <f t="shared" si="116"/>
        <v>81.515130424000006</v>
      </c>
    </row>
    <row r="1727" spans="1:20" x14ac:dyDescent="0.3">
      <c r="A1727" s="28" t="s">
        <v>2224</v>
      </c>
      <c r="B1727" s="4" t="s">
        <v>157</v>
      </c>
      <c r="C1727" s="4" t="s">
        <v>155</v>
      </c>
      <c r="D1727" s="4" t="s">
        <v>2167</v>
      </c>
      <c r="E1727" s="4" t="s">
        <v>2168</v>
      </c>
      <c r="F1727" s="22" t="s">
        <v>2511</v>
      </c>
      <c r="G1727" s="4" t="s">
        <v>1812</v>
      </c>
      <c r="H1727" s="4" t="s">
        <v>10</v>
      </c>
      <c r="I1727" s="4" t="s">
        <v>157</v>
      </c>
      <c r="J1727" s="4" t="s">
        <v>155</v>
      </c>
      <c r="K1727" s="4" t="s">
        <v>2167</v>
      </c>
      <c r="L1727" s="4" t="s">
        <v>2168</v>
      </c>
      <c r="M1727" s="4" t="s">
        <v>3030</v>
      </c>
      <c r="N1727" s="4" t="s">
        <v>3030</v>
      </c>
      <c r="O1727" s="4">
        <v>100</v>
      </c>
      <c r="P1727" s="5">
        <v>35186</v>
      </c>
      <c r="Q1727" s="6">
        <f t="shared" si="115"/>
        <v>18692.592408100001</v>
      </c>
      <c r="R1727" s="7">
        <f t="shared" si="118"/>
        <v>8224.7406595640005</v>
      </c>
      <c r="S1727" s="5">
        <v>0</v>
      </c>
      <c r="T1727" s="29">
        <f t="shared" si="116"/>
        <v>10467.851748536001</v>
      </c>
    </row>
    <row r="1728" spans="1:20" x14ac:dyDescent="0.3">
      <c r="A1728" s="28" t="s">
        <v>643</v>
      </c>
      <c r="B1728" s="4" t="s">
        <v>64</v>
      </c>
      <c r="C1728" s="4" t="s">
        <v>65</v>
      </c>
      <c r="D1728" s="4" t="s">
        <v>364</v>
      </c>
      <c r="E1728" s="4" t="s">
        <v>206</v>
      </c>
      <c r="F1728" s="22" t="s">
        <v>2606</v>
      </c>
      <c r="G1728" s="4" t="s">
        <v>66</v>
      </c>
      <c r="H1728" s="4" t="s">
        <v>10</v>
      </c>
      <c r="I1728" s="4" t="s">
        <v>64</v>
      </c>
      <c r="J1728" s="4" t="s">
        <v>65</v>
      </c>
      <c r="K1728" s="4" t="s">
        <v>364</v>
      </c>
      <c r="L1728" s="4" t="s">
        <v>206</v>
      </c>
      <c r="M1728" s="4" t="s">
        <v>3030</v>
      </c>
      <c r="N1728" s="4" t="s">
        <v>3030</v>
      </c>
      <c r="O1728" s="4">
        <v>100</v>
      </c>
      <c r="P1728" s="5">
        <v>6848</v>
      </c>
      <c r="Q1728" s="6">
        <f t="shared" si="115"/>
        <v>3638.0058208000005</v>
      </c>
      <c r="R1728" s="7">
        <f t="shared" si="118"/>
        <v>1600.7225611520003</v>
      </c>
      <c r="S1728" s="5">
        <v>0</v>
      </c>
      <c r="T1728" s="29">
        <f t="shared" si="116"/>
        <v>2037.2832596480002</v>
      </c>
    </row>
    <row r="1729" spans="1:20" x14ac:dyDescent="0.3">
      <c r="A1729" s="28" t="s">
        <v>1555</v>
      </c>
      <c r="B1729" s="4" t="s">
        <v>161</v>
      </c>
      <c r="C1729" s="4" t="s">
        <v>80</v>
      </c>
      <c r="D1729" s="4" t="s">
        <v>1316</v>
      </c>
      <c r="E1729" s="4" t="s">
        <v>150</v>
      </c>
      <c r="F1729" s="22" t="s">
        <v>2728</v>
      </c>
      <c r="G1729" s="4" t="s">
        <v>79</v>
      </c>
      <c r="H1729" s="4" t="s">
        <v>10</v>
      </c>
      <c r="I1729" s="4" t="s">
        <v>161</v>
      </c>
      <c r="J1729" s="4" t="s">
        <v>80</v>
      </c>
      <c r="K1729" s="4" t="s">
        <v>1316</v>
      </c>
      <c r="L1729" s="4" t="s">
        <v>150</v>
      </c>
      <c r="M1729" s="4" t="s">
        <v>3030</v>
      </c>
      <c r="N1729" s="4" t="s">
        <v>3030</v>
      </c>
      <c r="O1729" s="4">
        <v>100</v>
      </c>
      <c r="P1729" s="5">
        <v>5289</v>
      </c>
      <c r="Q1729" s="6">
        <f t="shared" si="115"/>
        <v>2809.7857456500001</v>
      </c>
      <c r="R1729" s="7">
        <f t="shared" si="118"/>
        <v>1236.305728086</v>
      </c>
      <c r="S1729" s="5">
        <v>0</v>
      </c>
      <c r="T1729" s="29">
        <f t="shared" si="116"/>
        <v>1573.480017564</v>
      </c>
    </row>
    <row r="1730" spans="1:20" x14ac:dyDescent="0.3">
      <c r="A1730" s="28" t="s">
        <v>2310</v>
      </c>
      <c r="B1730" s="4" t="s">
        <v>2305</v>
      </c>
      <c r="C1730" s="4" t="s">
        <v>2306</v>
      </c>
      <c r="D1730" s="4" t="s">
        <v>2307</v>
      </c>
      <c r="E1730" s="4" t="s">
        <v>3034</v>
      </c>
      <c r="F1730" s="22">
        <v>8015443</v>
      </c>
      <c r="G1730" s="4" t="s">
        <v>2311</v>
      </c>
      <c r="H1730" s="4" t="s">
        <v>54</v>
      </c>
      <c r="I1730" s="4" t="s">
        <v>2305</v>
      </c>
      <c r="J1730" s="4" t="s">
        <v>2306</v>
      </c>
      <c r="K1730" s="4" t="s">
        <v>2307</v>
      </c>
      <c r="L1730" s="4" t="s">
        <v>3034</v>
      </c>
      <c r="M1730" s="4" t="s">
        <v>3030</v>
      </c>
      <c r="N1730" s="4" t="s">
        <v>3030</v>
      </c>
      <c r="O1730" s="4">
        <v>40</v>
      </c>
      <c r="P1730" s="5">
        <v>2420</v>
      </c>
      <c r="Q1730" s="6">
        <f t="shared" si="115"/>
        <v>1285.6270570000001</v>
      </c>
      <c r="R1730" s="7">
        <f t="shared" si="118"/>
        <v>565.67590508000012</v>
      </c>
      <c r="S1730" s="5">
        <v>0</v>
      </c>
      <c r="T1730" s="29">
        <f t="shared" si="116"/>
        <v>719.95115192000003</v>
      </c>
    </row>
    <row r="1731" spans="1:20" x14ac:dyDescent="0.3">
      <c r="A1731" s="28" t="s">
        <v>2310</v>
      </c>
      <c r="B1731" s="4" t="s">
        <v>2305</v>
      </c>
      <c r="C1731" s="4" t="s">
        <v>2306</v>
      </c>
      <c r="D1731" s="4" t="s">
        <v>2307</v>
      </c>
      <c r="E1731" s="4" t="s">
        <v>3034</v>
      </c>
      <c r="F1731" s="22" t="s">
        <v>3014</v>
      </c>
      <c r="G1731" s="4" t="s">
        <v>2309</v>
      </c>
      <c r="H1731" s="4" t="s">
        <v>10</v>
      </c>
      <c r="I1731" s="4" t="s">
        <v>2305</v>
      </c>
      <c r="J1731" s="4" t="s">
        <v>2306</v>
      </c>
      <c r="K1731" s="4" t="s">
        <v>2307</v>
      </c>
      <c r="L1731" s="4" t="s">
        <v>3034</v>
      </c>
      <c r="M1731" s="4" t="s">
        <v>3030</v>
      </c>
      <c r="N1731" s="4" t="s">
        <v>3030</v>
      </c>
      <c r="O1731" s="4">
        <v>60</v>
      </c>
      <c r="P1731" s="5">
        <v>3630</v>
      </c>
      <c r="Q1731" s="6">
        <f t="shared" si="115"/>
        <v>1928.4405855000002</v>
      </c>
      <c r="R1731" s="7">
        <f t="shared" si="118"/>
        <v>848.51385762000007</v>
      </c>
      <c r="S1731" s="5">
        <v>0</v>
      </c>
      <c r="T1731" s="29">
        <f t="shared" si="116"/>
        <v>1079.9267278800003</v>
      </c>
    </row>
    <row r="1732" spans="1:20" x14ac:dyDescent="0.3">
      <c r="A1732" s="28" t="s">
        <v>2221</v>
      </c>
      <c r="B1732" s="4" t="s">
        <v>2190</v>
      </c>
      <c r="C1732" s="4" t="s">
        <v>2188</v>
      </c>
      <c r="D1732" s="4" t="s">
        <v>2167</v>
      </c>
      <c r="E1732" s="4" t="s">
        <v>2168</v>
      </c>
      <c r="F1732" s="22" t="s">
        <v>2730</v>
      </c>
      <c r="G1732" s="4" t="s">
        <v>2187</v>
      </c>
      <c r="H1732" s="4" t="s">
        <v>10</v>
      </c>
      <c r="I1732" s="4" t="s">
        <v>2190</v>
      </c>
      <c r="J1732" s="4" t="s">
        <v>2188</v>
      </c>
      <c r="K1732" s="4" t="s">
        <v>2167</v>
      </c>
      <c r="L1732" s="4" t="s">
        <v>2168</v>
      </c>
      <c r="M1732" s="4" t="s">
        <v>3030</v>
      </c>
      <c r="N1732" s="4" t="s">
        <v>3030</v>
      </c>
      <c r="O1732" s="4">
        <v>100</v>
      </c>
      <c r="P1732" s="5">
        <v>4119</v>
      </c>
      <c r="Q1732" s="6">
        <f t="shared" ref="Q1732:Q1795" si="119">P1732*$Q$2</f>
        <v>2188.2222511500004</v>
      </c>
      <c r="R1732" s="7">
        <f t="shared" si="118"/>
        <v>962.81779050600016</v>
      </c>
      <c r="S1732" s="5">
        <v>0</v>
      </c>
      <c r="T1732" s="29">
        <f t="shared" ref="T1732:T1795" si="120">Q1732-R1732-S1732</f>
        <v>1225.4044606440002</v>
      </c>
    </row>
    <row r="1733" spans="1:20" x14ac:dyDescent="0.3">
      <c r="A1733" s="28" t="s">
        <v>589</v>
      </c>
      <c r="B1733" s="4" t="s">
        <v>38</v>
      </c>
      <c r="C1733" s="4" t="s">
        <v>39</v>
      </c>
      <c r="D1733" s="4" t="s">
        <v>364</v>
      </c>
      <c r="E1733" s="4" t="s">
        <v>206</v>
      </c>
      <c r="F1733" s="22" t="s">
        <v>2753</v>
      </c>
      <c r="G1733" s="4" t="s">
        <v>588</v>
      </c>
      <c r="H1733" s="4" t="s">
        <v>10</v>
      </c>
      <c r="I1733" s="4" t="s">
        <v>38</v>
      </c>
      <c r="J1733" s="4" t="s">
        <v>39</v>
      </c>
      <c r="K1733" s="4" t="s">
        <v>364</v>
      </c>
      <c r="L1733" s="4" t="s">
        <v>206</v>
      </c>
      <c r="M1733" s="4" t="s">
        <v>3030</v>
      </c>
      <c r="N1733" s="4" t="s">
        <v>3030</v>
      </c>
      <c r="O1733" s="4">
        <v>100</v>
      </c>
      <c r="P1733" s="5">
        <v>18128</v>
      </c>
      <c r="Q1733" s="6">
        <f t="shared" si="119"/>
        <v>9630.5154088000018</v>
      </c>
      <c r="R1733" s="7">
        <f t="shared" si="118"/>
        <v>4237.4267798720011</v>
      </c>
      <c r="S1733" s="5">
        <v>0</v>
      </c>
      <c r="T1733" s="29">
        <f t="shared" si="120"/>
        <v>5393.0886289280006</v>
      </c>
    </row>
    <row r="1734" spans="1:20" x14ac:dyDescent="0.3">
      <c r="A1734" s="28" t="s">
        <v>428</v>
      </c>
      <c r="B1734" s="4" t="s">
        <v>16</v>
      </c>
      <c r="C1734" s="4" t="s">
        <v>17</v>
      </c>
      <c r="D1734" s="4" t="s">
        <v>364</v>
      </c>
      <c r="E1734" s="4" t="s">
        <v>206</v>
      </c>
      <c r="F1734" s="22" t="s">
        <v>2466</v>
      </c>
      <c r="G1734" s="4" t="s">
        <v>399</v>
      </c>
      <c r="H1734" s="4" t="s">
        <v>28</v>
      </c>
      <c r="I1734" s="4" t="s">
        <v>16</v>
      </c>
      <c r="J1734" s="4" t="s">
        <v>17</v>
      </c>
      <c r="K1734" s="4" t="s">
        <v>364</v>
      </c>
      <c r="L1734" s="4" t="s">
        <v>206</v>
      </c>
      <c r="M1734" s="4" t="s">
        <v>3030</v>
      </c>
      <c r="N1734" s="4" t="s">
        <v>3030</v>
      </c>
      <c r="O1734" s="4">
        <v>50</v>
      </c>
      <c r="P1734" s="5">
        <v>14265</v>
      </c>
      <c r="Q1734" s="6">
        <f t="shared" si="119"/>
        <v>7578.2933752500012</v>
      </c>
      <c r="R1734" s="7">
        <f t="shared" si="118"/>
        <v>3334.4490851100004</v>
      </c>
      <c r="S1734" s="5">
        <v>0</v>
      </c>
      <c r="T1734" s="29">
        <f t="shared" si="120"/>
        <v>4243.8442901400012</v>
      </c>
    </row>
    <row r="1735" spans="1:20" x14ac:dyDescent="0.3">
      <c r="A1735" s="28" t="s">
        <v>428</v>
      </c>
      <c r="B1735" s="4" t="s">
        <v>16</v>
      </c>
      <c r="C1735" s="4" t="s">
        <v>17</v>
      </c>
      <c r="D1735" s="4" t="s">
        <v>364</v>
      </c>
      <c r="E1735" s="4" t="s">
        <v>206</v>
      </c>
      <c r="F1735" s="22" t="s">
        <v>2437</v>
      </c>
      <c r="G1735" s="4" t="s">
        <v>384</v>
      </c>
      <c r="H1735" s="4" t="s">
        <v>10</v>
      </c>
      <c r="I1735" s="4" t="s">
        <v>16</v>
      </c>
      <c r="J1735" s="4" t="s">
        <v>17</v>
      </c>
      <c r="K1735" s="4" t="s">
        <v>364</v>
      </c>
      <c r="L1735" s="4" t="s">
        <v>206</v>
      </c>
      <c r="M1735" s="4" t="s">
        <v>3030</v>
      </c>
      <c r="N1735" s="4" t="s">
        <v>3030</v>
      </c>
      <c r="O1735" s="4">
        <v>50</v>
      </c>
      <c r="P1735" s="5">
        <v>14265</v>
      </c>
      <c r="Q1735" s="6">
        <f t="shared" si="119"/>
        <v>7578.2933752500012</v>
      </c>
      <c r="R1735" s="7">
        <f t="shared" si="118"/>
        <v>3334.4490851100004</v>
      </c>
      <c r="S1735" s="5">
        <v>0</v>
      </c>
      <c r="T1735" s="29">
        <f t="shared" si="120"/>
        <v>4243.8442901400012</v>
      </c>
    </row>
    <row r="1736" spans="1:20" x14ac:dyDescent="0.3">
      <c r="A1736" s="28" t="s">
        <v>815</v>
      </c>
      <c r="B1736" s="4" t="s">
        <v>32</v>
      </c>
      <c r="C1736" s="4" t="s">
        <v>30</v>
      </c>
      <c r="D1736" s="4" t="s">
        <v>364</v>
      </c>
      <c r="E1736" s="4" t="s">
        <v>206</v>
      </c>
      <c r="F1736" s="22" t="s">
        <v>2550</v>
      </c>
      <c r="G1736" s="4" t="s">
        <v>425</v>
      </c>
      <c r="H1736" s="4" t="s">
        <v>10</v>
      </c>
      <c r="I1736" s="4" t="s">
        <v>32</v>
      </c>
      <c r="J1736" s="4" t="s">
        <v>30</v>
      </c>
      <c r="K1736" s="4" t="s">
        <v>364</v>
      </c>
      <c r="L1736" s="4" t="s">
        <v>206</v>
      </c>
      <c r="M1736" s="4" t="s">
        <v>3030</v>
      </c>
      <c r="N1736" s="4" t="s">
        <v>3030</v>
      </c>
      <c r="O1736" s="4">
        <v>100</v>
      </c>
      <c r="P1736" s="5">
        <v>0</v>
      </c>
      <c r="Q1736" s="6">
        <f t="shared" si="119"/>
        <v>0</v>
      </c>
      <c r="R1736" s="7">
        <f t="shared" si="118"/>
        <v>0</v>
      </c>
      <c r="S1736" s="5">
        <v>0</v>
      </c>
      <c r="T1736" s="29">
        <f t="shared" si="120"/>
        <v>0</v>
      </c>
    </row>
    <row r="1737" spans="1:20" x14ac:dyDescent="0.3">
      <c r="A1737" s="28" t="s">
        <v>42</v>
      </c>
      <c r="B1737" s="4" t="s">
        <v>16</v>
      </c>
      <c r="C1737" s="4" t="s">
        <v>17</v>
      </c>
      <c r="D1737" s="4" t="s">
        <v>364</v>
      </c>
      <c r="E1737" s="4" t="s">
        <v>206</v>
      </c>
      <c r="F1737" s="22" t="s">
        <v>2722</v>
      </c>
      <c r="G1737" s="4" t="s">
        <v>6</v>
      </c>
      <c r="H1737" s="4" t="s">
        <v>10</v>
      </c>
      <c r="I1737" s="4" t="s">
        <v>9</v>
      </c>
      <c r="J1737" s="4" t="s">
        <v>7</v>
      </c>
      <c r="K1737" s="4" t="s">
        <v>11</v>
      </c>
      <c r="L1737" s="4" t="s">
        <v>3033</v>
      </c>
      <c r="M1737" s="4" t="s">
        <v>3030</v>
      </c>
      <c r="N1737" s="4" t="s">
        <v>3030</v>
      </c>
      <c r="O1737" s="4">
        <v>100</v>
      </c>
      <c r="P1737" s="5">
        <v>22031</v>
      </c>
      <c r="Q1737" s="6">
        <f t="shared" si="119"/>
        <v>11703.987476350001</v>
      </c>
      <c r="R1737" s="7">
        <f t="shared" si="118"/>
        <v>5149.7544895940009</v>
      </c>
      <c r="S1737" s="5">
        <v>0</v>
      </c>
      <c r="T1737" s="29">
        <f t="shared" si="120"/>
        <v>6554.2329867560002</v>
      </c>
    </row>
    <row r="1738" spans="1:20" x14ac:dyDescent="0.3">
      <c r="A1738" s="28" t="s">
        <v>42</v>
      </c>
      <c r="B1738" s="4" t="s">
        <v>16</v>
      </c>
      <c r="C1738" s="4" t="s">
        <v>17</v>
      </c>
      <c r="D1738" s="4" t="s">
        <v>364</v>
      </c>
      <c r="E1738" s="4" t="s">
        <v>206</v>
      </c>
      <c r="F1738" s="22" t="s">
        <v>2414</v>
      </c>
      <c r="G1738" s="4" t="s">
        <v>408</v>
      </c>
      <c r="H1738" s="4" t="s">
        <v>28</v>
      </c>
      <c r="I1738" s="4" t="s">
        <v>16</v>
      </c>
      <c r="J1738" s="4" t="s">
        <v>17</v>
      </c>
      <c r="K1738" s="4" t="s">
        <v>364</v>
      </c>
      <c r="L1738" s="4" t="s">
        <v>206</v>
      </c>
      <c r="M1738" s="4" t="s">
        <v>3030</v>
      </c>
      <c r="N1738" s="4" t="s">
        <v>3030</v>
      </c>
      <c r="O1738" s="4">
        <v>0</v>
      </c>
      <c r="P1738" s="5">
        <v>0</v>
      </c>
      <c r="Q1738" s="6">
        <f t="shared" si="119"/>
        <v>0</v>
      </c>
      <c r="R1738" s="7">
        <f t="shared" si="118"/>
        <v>0</v>
      </c>
      <c r="S1738" s="5">
        <v>0</v>
      </c>
      <c r="T1738" s="29">
        <f t="shared" si="120"/>
        <v>0</v>
      </c>
    </row>
    <row r="1739" spans="1:20" x14ac:dyDescent="0.3">
      <c r="A1739" s="28" t="s">
        <v>42</v>
      </c>
      <c r="B1739" s="4" t="s">
        <v>16</v>
      </c>
      <c r="C1739" s="4" t="s">
        <v>17</v>
      </c>
      <c r="D1739" s="4" t="s">
        <v>364</v>
      </c>
      <c r="E1739" s="4" t="s">
        <v>206</v>
      </c>
      <c r="F1739" s="22" t="s">
        <v>2783</v>
      </c>
      <c r="G1739" s="4" t="s">
        <v>410</v>
      </c>
      <c r="H1739" s="4" t="s">
        <v>10</v>
      </c>
      <c r="I1739" s="4" t="s">
        <v>16</v>
      </c>
      <c r="J1739" s="4" t="s">
        <v>17</v>
      </c>
      <c r="K1739" s="4" t="s">
        <v>364</v>
      </c>
      <c r="L1739" s="4" t="s">
        <v>206</v>
      </c>
      <c r="M1739" s="4" t="s">
        <v>3030</v>
      </c>
      <c r="N1739" s="4" t="s">
        <v>3030</v>
      </c>
      <c r="O1739" s="4">
        <v>0</v>
      </c>
      <c r="P1739" s="5">
        <v>0</v>
      </c>
      <c r="Q1739" s="6">
        <f t="shared" si="119"/>
        <v>0</v>
      </c>
      <c r="R1739" s="7">
        <f t="shared" si="118"/>
        <v>0</v>
      </c>
      <c r="S1739" s="5">
        <v>0</v>
      </c>
      <c r="T1739" s="29">
        <f t="shared" si="120"/>
        <v>0</v>
      </c>
    </row>
    <row r="1740" spans="1:20" x14ac:dyDescent="0.3">
      <c r="A1740" s="28" t="s">
        <v>1288</v>
      </c>
      <c r="B1740" s="4" t="s">
        <v>192</v>
      </c>
      <c r="C1740" s="4" t="s">
        <v>190</v>
      </c>
      <c r="D1740" s="4" t="s">
        <v>995</v>
      </c>
      <c r="E1740" s="4" t="s">
        <v>3037</v>
      </c>
      <c r="F1740" s="22" t="s">
        <v>2438</v>
      </c>
      <c r="G1740" s="4" t="s">
        <v>1012</v>
      </c>
      <c r="H1740" s="4" t="s">
        <v>10</v>
      </c>
      <c r="I1740" s="4" t="s">
        <v>192</v>
      </c>
      <c r="J1740" s="4" t="s">
        <v>190</v>
      </c>
      <c r="K1740" s="4" t="s">
        <v>995</v>
      </c>
      <c r="L1740" s="4" t="s">
        <v>3037</v>
      </c>
      <c r="M1740" s="4" t="s">
        <v>3030</v>
      </c>
      <c r="N1740" s="4" t="s">
        <v>3030</v>
      </c>
      <c r="O1740" s="4">
        <v>100</v>
      </c>
      <c r="P1740" s="5">
        <v>0</v>
      </c>
      <c r="Q1740" s="6">
        <f t="shared" si="119"/>
        <v>0</v>
      </c>
      <c r="R1740" s="7">
        <f t="shared" si="118"/>
        <v>0</v>
      </c>
      <c r="S1740" s="5">
        <v>0</v>
      </c>
      <c r="T1740" s="29">
        <f t="shared" si="120"/>
        <v>0</v>
      </c>
    </row>
    <row r="1741" spans="1:20" x14ac:dyDescent="0.3">
      <c r="A1741" s="28" t="s">
        <v>1073</v>
      </c>
      <c r="B1741" s="4" t="s">
        <v>157</v>
      </c>
      <c r="C1741" s="4" t="s">
        <v>155</v>
      </c>
      <c r="D1741" s="4" t="s">
        <v>2167</v>
      </c>
      <c r="E1741" s="4" t="s">
        <v>2168</v>
      </c>
      <c r="F1741" s="22" t="s">
        <v>2542</v>
      </c>
      <c r="G1741" s="4" t="s">
        <v>1053</v>
      </c>
      <c r="H1741" s="4" t="s">
        <v>28</v>
      </c>
      <c r="I1741" s="4" t="s">
        <v>221</v>
      </c>
      <c r="J1741" s="4" t="s">
        <v>219</v>
      </c>
      <c r="K1741" s="4" t="s">
        <v>995</v>
      </c>
      <c r="L1741" s="4" t="s">
        <v>3037</v>
      </c>
      <c r="M1741" s="4" t="s">
        <v>3030</v>
      </c>
      <c r="N1741" s="4" t="s">
        <v>3030</v>
      </c>
      <c r="O1741" s="4">
        <v>33</v>
      </c>
      <c r="P1741" s="5">
        <v>3851</v>
      </c>
      <c r="Q1741" s="6">
        <f t="shared" si="119"/>
        <v>2045.8470233500002</v>
      </c>
      <c r="R1741" s="7">
        <f t="shared" si="118"/>
        <v>900.17269027400005</v>
      </c>
      <c r="S1741" s="5">
        <v>0</v>
      </c>
      <c r="T1741" s="29">
        <f t="shared" si="120"/>
        <v>1145.674333076</v>
      </c>
    </row>
    <row r="1742" spans="1:20" x14ac:dyDescent="0.3">
      <c r="A1742" s="28" t="s">
        <v>1073</v>
      </c>
      <c r="B1742" s="4" t="s">
        <v>157</v>
      </c>
      <c r="C1742" s="4" t="s">
        <v>155</v>
      </c>
      <c r="D1742" s="4" t="s">
        <v>2167</v>
      </c>
      <c r="E1742" s="4" t="s">
        <v>2168</v>
      </c>
      <c r="F1742" s="22" t="s">
        <v>2857</v>
      </c>
      <c r="G1742" s="4" t="s">
        <v>2197</v>
      </c>
      <c r="H1742" s="4" t="s">
        <v>48</v>
      </c>
      <c r="I1742" s="4" t="s">
        <v>157</v>
      </c>
      <c r="J1742" s="4" t="s">
        <v>155</v>
      </c>
      <c r="K1742" s="4" t="s">
        <v>2167</v>
      </c>
      <c r="L1742" s="4" t="s">
        <v>2168</v>
      </c>
      <c r="M1742" s="4" t="s">
        <v>3030</v>
      </c>
      <c r="N1742" s="4" t="s">
        <v>3030</v>
      </c>
      <c r="O1742" s="4">
        <v>33</v>
      </c>
      <c r="P1742" s="5">
        <v>3851</v>
      </c>
      <c r="Q1742" s="6">
        <f t="shared" si="119"/>
        <v>2045.8470233500002</v>
      </c>
      <c r="R1742" s="7">
        <f t="shared" si="118"/>
        <v>900.17269027400005</v>
      </c>
      <c r="S1742" s="5">
        <v>0</v>
      </c>
      <c r="T1742" s="29">
        <f t="shared" si="120"/>
        <v>1145.674333076</v>
      </c>
    </row>
    <row r="1743" spans="1:20" x14ac:dyDescent="0.3">
      <c r="A1743" s="28" t="s">
        <v>1073</v>
      </c>
      <c r="B1743" s="4" t="s">
        <v>157</v>
      </c>
      <c r="C1743" s="4" t="s">
        <v>155</v>
      </c>
      <c r="D1743" s="4" t="s">
        <v>2167</v>
      </c>
      <c r="E1743" s="4" t="s">
        <v>2168</v>
      </c>
      <c r="F1743" s="22" t="s">
        <v>2397</v>
      </c>
      <c r="G1743" s="4" t="s">
        <v>51</v>
      </c>
      <c r="H1743" s="4" t="s">
        <v>10</v>
      </c>
      <c r="I1743" s="4" t="s">
        <v>157</v>
      </c>
      <c r="J1743" s="4" t="s">
        <v>155</v>
      </c>
      <c r="K1743" s="4" t="s">
        <v>2167</v>
      </c>
      <c r="L1743" s="4" t="s">
        <v>2168</v>
      </c>
      <c r="M1743" s="4" t="s">
        <v>3030</v>
      </c>
      <c r="N1743" s="4" t="s">
        <v>3030</v>
      </c>
      <c r="O1743" s="4">
        <v>34</v>
      </c>
      <c r="P1743" s="5">
        <v>3968</v>
      </c>
      <c r="Q1743" s="6">
        <f t="shared" si="119"/>
        <v>2108.0033728000003</v>
      </c>
      <c r="R1743" s="7">
        <f t="shared" si="118"/>
        <v>927.5214840320001</v>
      </c>
      <c r="S1743" s="5">
        <v>0</v>
      </c>
      <c r="T1743" s="29">
        <f t="shared" si="120"/>
        <v>1180.4818887680003</v>
      </c>
    </row>
    <row r="1744" spans="1:20" x14ac:dyDescent="0.3">
      <c r="A1744" s="28" t="s">
        <v>333</v>
      </c>
      <c r="B1744" s="4" t="s">
        <v>165</v>
      </c>
      <c r="C1744" s="4" t="s">
        <v>163</v>
      </c>
      <c r="D1744" s="4" t="s">
        <v>142</v>
      </c>
      <c r="E1744" s="4" t="s">
        <v>178</v>
      </c>
      <c r="F1744" s="22" t="s">
        <v>2925</v>
      </c>
      <c r="G1744" s="4" t="s">
        <v>162</v>
      </c>
      <c r="H1744" s="4" t="s">
        <v>10</v>
      </c>
      <c r="I1744" s="4" t="s">
        <v>240</v>
      </c>
      <c r="J1744" s="4" t="s">
        <v>241</v>
      </c>
      <c r="K1744" s="4" t="s">
        <v>2071</v>
      </c>
      <c r="L1744" s="4" t="s">
        <v>3020</v>
      </c>
      <c r="M1744" s="4" t="s">
        <v>142</v>
      </c>
      <c r="N1744" s="4" t="s">
        <v>178</v>
      </c>
      <c r="O1744" s="4">
        <v>15</v>
      </c>
      <c r="P1744" s="5">
        <v>687</v>
      </c>
      <c r="Q1744" s="6">
        <f t="shared" si="119"/>
        <v>364.96933395000002</v>
      </c>
      <c r="R1744" s="7">
        <v>0</v>
      </c>
      <c r="S1744" s="7">
        <f>Q1744-R1744</f>
        <v>364.96933395000002</v>
      </c>
      <c r="T1744" s="29">
        <f t="shared" si="120"/>
        <v>0</v>
      </c>
    </row>
    <row r="1745" spans="1:20" x14ac:dyDescent="0.3">
      <c r="A1745" s="28" t="s">
        <v>333</v>
      </c>
      <c r="B1745" s="4" t="s">
        <v>165</v>
      </c>
      <c r="C1745" s="4" t="s">
        <v>163</v>
      </c>
      <c r="D1745" s="4" t="s">
        <v>142</v>
      </c>
      <c r="E1745" s="4" t="s">
        <v>178</v>
      </c>
      <c r="F1745" s="22" t="s">
        <v>2925</v>
      </c>
      <c r="G1745" s="4" t="s">
        <v>162</v>
      </c>
      <c r="H1745" s="4" t="s">
        <v>10</v>
      </c>
      <c r="I1745" s="4" t="s">
        <v>165</v>
      </c>
      <c r="J1745" s="4" t="s">
        <v>163</v>
      </c>
      <c r="K1745" s="4" t="s">
        <v>142</v>
      </c>
      <c r="L1745" s="4" t="s">
        <v>178</v>
      </c>
      <c r="M1745" s="4" t="s">
        <v>3030</v>
      </c>
      <c r="N1745" s="4" t="s">
        <v>3030</v>
      </c>
      <c r="O1745" s="4">
        <v>70</v>
      </c>
      <c r="P1745" s="5">
        <v>3207</v>
      </c>
      <c r="Q1745" s="6">
        <f t="shared" si="119"/>
        <v>1703.7214759500002</v>
      </c>
      <c r="R1745" s="7">
        <f>Q1745*0.44</f>
        <v>749.63744941800007</v>
      </c>
      <c r="S1745" s="5">
        <v>0</v>
      </c>
      <c r="T1745" s="29">
        <f t="shared" si="120"/>
        <v>954.08402653200017</v>
      </c>
    </row>
    <row r="1746" spans="1:20" x14ac:dyDescent="0.3">
      <c r="A1746" s="28" t="s">
        <v>333</v>
      </c>
      <c r="B1746" s="4" t="s">
        <v>165</v>
      </c>
      <c r="C1746" s="4" t="s">
        <v>163</v>
      </c>
      <c r="D1746" s="4" t="s">
        <v>142</v>
      </c>
      <c r="E1746" s="4" t="s">
        <v>178</v>
      </c>
      <c r="F1746" s="22" t="s">
        <v>2503</v>
      </c>
      <c r="G1746" s="4" t="s">
        <v>166</v>
      </c>
      <c r="H1746" s="4" t="s">
        <v>54</v>
      </c>
      <c r="I1746" s="4" t="s">
        <v>240</v>
      </c>
      <c r="J1746" s="4" t="s">
        <v>241</v>
      </c>
      <c r="K1746" s="4" t="s">
        <v>2071</v>
      </c>
      <c r="L1746" s="4" t="s">
        <v>3020</v>
      </c>
      <c r="M1746" s="4" t="s">
        <v>142</v>
      </c>
      <c r="N1746" s="4" t="s">
        <v>178</v>
      </c>
      <c r="O1746" s="4">
        <v>2.5</v>
      </c>
      <c r="P1746" s="5">
        <v>115</v>
      </c>
      <c r="Q1746" s="6">
        <f t="shared" si="119"/>
        <v>61.093847750000009</v>
      </c>
      <c r="R1746" s="7">
        <v>0</v>
      </c>
      <c r="S1746" s="7">
        <f>Q1746-R1746</f>
        <v>61.093847750000009</v>
      </c>
      <c r="T1746" s="29">
        <f t="shared" si="120"/>
        <v>0</v>
      </c>
    </row>
    <row r="1747" spans="1:20" x14ac:dyDescent="0.3">
      <c r="A1747" s="28" t="s">
        <v>333</v>
      </c>
      <c r="B1747" s="4" t="s">
        <v>165</v>
      </c>
      <c r="C1747" s="4" t="s">
        <v>163</v>
      </c>
      <c r="D1747" s="4" t="s">
        <v>142</v>
      </c>
      <c r="E1747" s="4" t="s">
        <v>178</v>
      </c>
      <c r="F1747" s="22" t="s">
        <v>2503</v>
      </c>
      <c r="G1747" s="4" t="s">
        <v>166</v>
      </c>
      <c r="H1747" s="4" t="s">
        <v>54</v>
      </c>
      <c r="I1747" s="4" t="s">
        <v>165</v>
      </c>
      <c r="J1747" s="4" t="s">
        <v>163</v>
      </c>
      <c r="K1747" s="4" t="s">
        <v>142</v>
      </c>
      <c r="L1747" s="4" t="s">
        <v>178</v>
      </c>
      <c r="M1747" s="4" t="s">
        <v>3030</v>
      </c>
      <c r="N1747" s="4" t="s">
        <v>3030</v>
      </c>
      <c r="O1747" s="4">
        <v>2.5</v>
      </c>
      <c r="P1747" s="5">
        <v>115</v>
      </c>
      <c r="Q1747" s="6">
        <f t="shared" si="119"/>
        <v>61.093847750000009</v>
      </c>
      <c r="R1747" s="7">
        <f>Q1747*0.44</f>
        <v>26.881293010000004</v>
      </c>
      <c r="S1747" s="5">
        <v>0</v>
      </c>
      <c r="T1747" s="29">
        <f t="shared" si="120"/>
        <v>34.212554740000002</v>
      </c>
    </row>
    <row r="1748" spans="1:20" x14ac:dyDescent="0.3">
      <c r="A1748" s="28" t="s">
        <v>333</v>
      </c>
      <c r="B1748" s="4" t="s">
        <v>165</v>
      </c>
      <c r="C1748" s="4" t="s">
        <v>163</v>
      </c>
      <c r="D1748" s="4" t="s">
        <v>142</v>
      </c>
      <c r="E1748" s="4" t="s">
        <v>178</v>
      </c>
      <c r="F1748" s="22" t="s">
        <v>2445</v>
      </c>
      <c r="G1748" s="4" t="s">
        <v>167</v>
      </c>
      <c r="H1748" s="4" t="s">
        <v>54</v>
      </c>
      <c r="I1748" s="4" t="s">
        <v>240</v>
      </c>
      <c r="J1748" s="4" t="s">
        <v>241</v>
      </c>
      <c r="K1748" s="4" t="s">
        <v>2071</v>
      </c>
      <c r="L1748" s="4" t="s">
        <v>3020</v>
      </c>
      <c r="M1748" s="4" t="s">
        <v>142</v>
      </c>
      <c r="N1748" s="4" t="s">
        <v>178</v>
      </c>
      <c r="O1748" s="4">
        <v>2.5</v>
      </c>
      <c r="P1748" s="5">
        <v>115</v>
      </c>
      <c r="Q1748" s="6">
        <f t="shared" si="119"/>
        <v>61.093847750000009</v>
      </c>
      <c r="R1748" s="7">
        <v>0</v>
      </c>
      <c r="S1748" s="7">
        <f>Q1748-R1748</f>
        <v>61.093847750000009</v>
      </c>
      <c r="T1748" s="29">
        <f t="shared" si="120"/>
        <v>0</v>
      </c>
    </row>
    <row r="1749" spans="1:20" x14ac:dyDescent="0.3">
      <c r="A1749" s="28" t="s">
        <v>333</v>
      </c>
      <c r="B1749" s="4" t="s">
        <v>165</v>
      </c>
      <c r="C1749" s="4" t="s">
        <v>163</v>
      </c>
      <c r="D1749" s="4" t="s">
        <v>142</v>
      </c>
      <c r="E1749" s="4" t="s">
        <v>178</v>
      </c>
      <c r="F1749" s="22" t="s">
        <v>2445</v>
      </c>
      <c r="G1749" s="4" t="s">
        <v>167</v>
      </c>
      <c r="H1749" s="4" t="s">
        <v>54</v>
      </c>
      <c r="I1749" s="4" t="s">
        <v>165</v>
      </c>
      <c r="J1749" s="4" t="s">
        <v>163</v>
      </c>
      <c r="K1749" s="4" t="s">
        <v>142</v>
      </c>
      <c r="L1749" s="4" t="s">
        <v>178</v>
      </c>
      <c r="M1749" s="4" t="s">
        <v>3030</v>
      </c>
      <c r="N1749" s="4" t="s">
        <v>3030</v>
      </c>
      <c r="O1749" s="4">
        <v>2.5</v>
      </c>
      <c r="P1749" s="5">
        <v>115</v>
      </c>
      <c r="Q1749" s="6">
        <f t="shared" si="119"/>
        <v>61.093847750000009</v>
      </c>
      <c r="R1749" s="7">
        <f>Q1749*0.44</f>
        <v>26.881293010000004</v>
      </c>
      <c r="S1749" s="5">
        <v>0</v>
      </c>
      <c r="T1749" s="29">
        <f t="shared" si="120"/>
        <v>34.212554740000002</v>
      </c>
    </row>
    <row r="1750" spans="1:20" x14ac:dyDescent="0.3">
      <c r="A1750" s="28" t="s">
        <v>333</v>
      </c>
      <c r="B1750" s="4" t="s">
        <v>165</v>
      </c>
      <c r="C1750" s="4" t="s">
        <v>163</v>
      </c>
      <c r="D1750" s="4" t="s">
        <v>142</v>
      </c>
      <c r="E1750" s="4" t="s">
        <v>178</v>
      </c>
      <c r="F1750" s="22" t="s">
        <v>2800</v>
      </c>
      <c r="G1750" s="4" t="s">
        <v>168</v>
      </c>
      <c r="H1750" s="4" t="s">
        <v>54</v>
      </c>
      <c r="I1750" s="4" t="s">
        <v>240</v>
      </c>
      <c r="J1750" s="4" t="s">
        <v>241</v>
      </c>
      <c r="K1750" s="4" t="s">
        <v>2071</v>
      </c>
      <c r="L1750" s="4" t="s">
        <v>3020</v>
      </c>
      <c r="M1750" s="4" t="s">
        <v>142</v>
      </c>
      <c r="N1750" s="4" t="s">
        <v>178</v>
      </c>
      <c r="O1750" s="4">
        <v>4</v>
      </c>
      <c r="P1750" s="5">
        <v>183</v>
      </c>
      <c r="Q1750" s="6">
        <f t="shared" si="119"/>
        <v>97.218905550000017</v>
      </c>
      <c r="R1750" s="7">
        <v>0</v>
      </c>
      <c r="S1750" s="7">
        <f>Q1750-R1750</f>
        <v>97.218905550000017</v>
      </c>
      <c r="T1750" s="29">
        <f t="shared" si="120"/>
        <v>0</v>
      </c>
    </row>
    <row r="1751" spans="1:20" x14ac:dyDescent="0.3">
      <c r="A1751" s="28" t="s">
        <v>333</v>
      </c>
      <c r="B1751" s="4" t="s">
        <v>165</v>
      </c>
      <c r="C1751" s="4" t="s">
        <v>163</v>
      </c>
      <c r="D1751" s="4" t="s">
        <v>142</v>
      </c>
      <c r="E1751" s="4" t="s">
        <v>178</v>
      </c>
      <c r="F1751" s="22" t="s">
        <v>2800</v>
      </c>
      <c r="G1751" s="4" t="s">
        <v>168</v>
      </c>
      <c r="H1751" s="4" t="s">
        <v>54</v>
      </c>
      <c r="I1751" s="4" t="s">
        <v>165</v>
      </c>
      <c r="J1751" s="4" t="s">
        <v>163</v>
      </c>
      <c r="K1751" s="4" t="s">
        <v>142</v>
      </c>
      <c r="L1751" s="4" t="s">
        <v>178</v>
      </c>
      <c r="M1751" s="4" t="s">
        <v>3030</v>
      </c>
      <c r="N1751" s="4" t="s">
        <v>3030</v>
      </c>
      <c r="O1751" s="4">
        <v>1</v>
      </c>
      <c r="P1751" s="5">
        <v>46</v>
      </c>
      <c r="Q1751" s="6">
        <f t="shared" si="119"/>
        <v>24.437539100000002</v>
      </c>
      <c r="R1751" s="7">
        <f t="shared" ref="R1751:R1762" si="121">Q1751*0.44</f>
        <v>10.752517204000002</v>
      </c>
      <c r="S1751" s="5">
        <v>0</v>
      </c>
      <c r="T1751" s="29">
        <f t="shared" si="120"/>
        <v>13.685021896</v>
      </c>
    </row>
    <row r="1752" spans="1:20" x14ac:dyDescent="0.3">
      <c r="A1752" s="28" t="s">
        <v>2348</v>
      </c>
      <c r="B1752" s="4" t="s">
        <v>1183</v>
      </c>
      <c r="C1752" s="4" t="s">
        <v>1181</v>
      </c>
      <c r="D1752" s="4" t="s">
        <v>1183</v>
      </c>
      <c r="E1752" s="4" t="s">
        <v>1181</v>
      </c>
      <c r="F1752" s="22" t="s">
        <v>2430</v>
      </c>
      <c r="G1752" s="4" t="s">
        <v>2345</v>
      </c>
      <c r="H1752" s="4" t="s">
        <v>10</v>
      </c>
      <c r="I1752" s="4" t="s">
        <v>1183</v>
      </c>
      <c r="J1752" s="4" t="s">
        <v>1181</v>
      </c>
      <c r="K1752" s="4" t="s">
        <v>1183</v>
      </c>
      <c r="L1752" s="4" t="s">
        <v>1181</v>
      </c>
      <c r="M1752" s="4" t="s">
        <v>3030</v>
      </c>
      <c r="N1752" s="4" t="s">
        <v>3030</v>
      </c>
      <c r="O1752" s="4">
        <v>100</v>
      </c>
      <c r="P1752" s="5">
        <v>0</v>
      </c>
      <c r="Q1752" s="6">
        <f t="shared" si="119"/>
        <v>0</v>
      </c>
      <c r="R1752" s="7">
        <f t="shared" si="121"/>
        <v>0</v>
      </c>
      <c r="S1752" s="5">
        <v>0</v>
      </c>
      <c r="T1752" s="29">
        <f t="shared" si="120"/>
        <v>0</v>
      </c>
    </row>
    <row r="1753" spans="1:20" x14ac:dyDescent="0.3">
      <c r="A1753" s="28" t="s">
        <v>882</v>
      </c>
      <c r="B1753" s="4" t="s">
        <v>374</v>
      </c>
      <c r="C1753" s="4" t="s">
        <v>372</v>
      </c>
      <c r="D1753" s="4" t="s">
        <v>364</v>
      </c>
      <c r="E1753" s="4" t="s">
        <v>206</v>
      </c>
      <c r="F1753" s="22" t="s">
        <v>2431</v>
      </c>
      <c r="G1753" s="4" t="s">
        <v>739</v>
      </c>
      <c r="H1753" s="4" t="s">
        <v>54</v>
      </c>
      <c r="I1753" s="4" t="s">
        <v>374</v>
      </c>
      <c r="J1753" s="4" t="s">
        <v>372</v>
      </c>
      <c r="K1753" s="4" t="s">
        <v>364</v>
      </c>
      <c r="L1753" s="4" t="s">
        <v>206</v>
      </c>
      <c r="M1753" s="4" t="s">
        <v>3030</v>
      </c>
      <c r="N1753" s="4" t="s">
        <v>3030</v>
      </c>
      <c r="O1753" s="4">
        <v>35</v>
      </c>
      <c r="P1753" s="5">
        <v>34559</v>
      </c>
      <c r="Q1753" s="6">
        <f t="shared" si="119"/>
        <v>18359.498125150003</v>
      </c>
      <c r="R1753" s="7">
        <f t="shared" si="121"/>
        <v>8078.1791750660013</v>
      </c>
      <c r="S1753" s="5">
        <v>0</v>
      </c>
      <c r="T1753" s="29">
        <f t="shared" si="120"/>
        <v>10281.318950084002</v>
      </c>
    </row>
    <row r="1754" spans="1:20" x14ac:dyDescent="0.3">
      <c r="A1754" s="28" t="s">
        <v>882</v>
      </c>
      <c r="B1754" s="4" t="s">
        <v>374</v>
      </c>
      <c r="C1754" s="4" t="s">
        <v>372</v>
      </c>
      <c r="D1754" s="4" t="s">
        <v>364</v>
      </c>
      <c r="E1754" s="4" t="s">
        <v>206</v>
      </c>
      <c r="F1754" s="22" t="s">
        <v>2387</v>
      </c>
      <c r="G1754" s="4" t="s">
        <v>737</v>
      </c>
      <c r="H1754" s="4" t="s">
        <v>10</v>
      </c>
      <c r="I1754" s="4" t="s">
        <v>374</v>
      </c>
      <c r="J1754" s="4" t="s">
        <v>372</v>
      </c>
      <c r="K1754" s="4" t="s">
        <v>364</v>
      </c>
      <c r="L1754" s="4" t="s">
        <v>206</v>
      </c>
      <c r="M1754" s="4" t="s">
        <v>3030</v>
      </c>
      <c r="N1754" s="4" t="s">
        <v>3030</v>
      </c>
      <c r="O1754" s="4">
        <v>65</v>
      </c>
      <c r="P1754" s="5">
        <v>64179</v>
      </c>
      <c r="Q1754" s="6">
        <f t="shared" si="119"/>
        <v>34095.148302150003</v>
      </c>
      <c r="R1754" s="7">
        <f t="shared" si="121"/>
        <v>15001.865252946001</v>
      </c>
      <c r="S1754" s="5">
        <v>0</v>
      </c>
      <c r="T1754" s="29">
        <f t="shared" si="120"/>
        <v>19093.283049204001</v>
      </c>
    </row>
    <row r="1755" spans="1:20" x14ac:dyDescent="0.3">
      <c r="A1755" s="28" t="s">
        <v>830</v>
      </c>
      <c r="B1755" s="4" t="s">
        <v>378</v>
      </c>
      <c r="C1755" s="4" t="s">
        <v>376</v>
      </c>
      <c r="D1755" s="4" t="s">
        <v>364</v>
      </c>
      <c r="E1755" s="4" t="s">
        <v>206</v>
      </c>
      <c r="F1755" s="22" t="s">
        <v>2771</v>
      </c>
      <c r="G1755" s="4" t="s">
        <v>532</v>
      </c>
      <c r="H1755" s="4" t="s">
        <v>10</v>
      </c>
      <c r="I1755" s="4" t="s">
        <v>378</v>
      </c>
      <c r="J1755" s="4" t="s">
        <v>376</v>
      </c>
      <c r="K1755" s="4" t="s">
        <v>364</v>
      </c>
      <c r="L1755" s="4" t="s">
        <v>206</v>
      </c>
      <c r="M1755" s="4" t="s">
        <v>3030</v>
      </c>
      <c r="N1755" s="4" t="s">
        <v>3030</v>
      </c>
      <c r="O1755" s="4">
        <v>100</v>
      </c>
      <c r="P1755" s="5">
        <v>18083</v>
      </c>
      <c r="Q1755" s="6">
        <f t="shared" si="119"/>
        <v>9606.6091205500015</v>
      </c>
      <c r="R1755" s="7">
        <f t="shared" si="121"/>
        <v>4226.9080130420007</v>
      </c>
      <c r="S1755" s="5">
        <v>0</v>
      </c>
      <c r="T1755" s="29">
        <f t="shared" si="120"/>
        <v>5379.7011075080009</v>
      </c>
    </row>
    <row r="1756" spans="1:20" x14ac:dyDescent="0.3">
      <c r="A1756" s="28" t="s">
        <v>45</v>
      </c>
      <c r="B1756" s="4" t="s">
        <v>38</v>
      </c>
      <c r="C1756" s="4" t="s">
        <v>39</v>
      </c>
      <c r="D1756" s="4" t="s">
        <v>364</v>
      </c>
      <c r="E1756" s="4" t="s">
        <v>206</v>
      </c>
      <c r="F1756" s="22" t="s">
        <v>2722</v>
      </c>
      <c r="G1756" s="4" t="s">
        <v>6</v>
      </c>
      <c r="H1756" s="4" t="s">
        <v>10</v>
      </c>
      <c r="I1756" s="4" t="s">
        <v>9</v>
      </c>
      <c r="J1756" s="4" t="s">
        <v>7</v>
      </c>
      <c r="K1756" s="4" t="s">
        <v>11</v>
      </c>
      <c r="L1756" s="4" t="s">
        <v>3033</v>
      </c>
      <c r="M1756" s="4" t="s">
        <v>3030</v>
      </c>
      <c r="N1756" s="4" t="s">
        <v>3030</v>
      </c>
      <c r="O1756" s="4">
        <v>100</v>
      </c>
      <c r="P1756" s="5">
        <v>5140</v>
      </c>
      <c r="Q1756" s="6">
        <f t="shared" si="119"/>
        <v>2730.6293690000002</v>
      </c>
      <c r="R1756" s="7">
        <f t="shared" si="121"/>
        <v>1201.4769223600001</v>
      </c>
      <c r="S1756" s="5">
        <v>0</v>
      </c>
      <c r="T1756" s="29">
        <f t="shared" si="120"/>
        <v>1529.1524466400001</v>
      </c>
    </row>
    <row r="1757" spans="1:20" x14ac:dyDescent="0.3">
      <c r="A1757" s="28" t="s">
        <v>45</v>
      </c>
      <c r="B1757" s="4" t="s">
        <v>38</v>
      </c>
      <c r="C1757" s="4" t="s">
        <v>39</v>
      </c>
      <c r="D1757" s="4" t="s">
        <v>364</v>
      </c>
      <c r="E1757" s="4" t="s">
        <v>206</v>
      </c>
      <c r="F1757" s="22" t="s">
        <v>2656</v>
      </c>
      <c r="G1757" s="4" t="s">
        <v>386</v>
      </c>
      <c r="H1757" s="4" t="s">
        <v>28</v>
      </c>
      <c r="I1757" s="4" t="s">
        <v>38</v>
      </c>
      <c r="J1757" s="4" t="s">
        <v>39</v>
      </c>
      <c r="K1757" s="4" t="s">
        <v>364</v>
      </c>
      <c r="L1757" s="4" t="s">
        <v>206</v>
      </c>
      <c r="M1757" s="4" t="s">
        <v>3030</v>
      </c>
      <c r="N1757" s="4" t="s">
        <v>3030</v>
      </c>
      <c r="O1757" s="4">
        <v>0</v>
      </c>
      <c r="P1757" s="5">
        <v>0</v>
      </c>
      <c r="Q1757" s="6">
        <f t="shared" si="119"/>
        <v>0</v>
      </c>
      <c r="R1757" s="7">
        <f t="shared" si="121"/>
        <v>0</v>
      </c>
      <c r="S1757" s="5">
        <v>0</v>
      </c>
      <c r="T1757" s="29">
        <f t="shared" si="120"/>
        <v>0</v>
      </c>
    </row>
    <row r="1758" spans="1:20" x14ac:dyDescent="0.3">
      <c r="A1758" s="28" t="s">
        <v>45</v>
      </c>
      <c r="B1758" s="4" t="s">
        <v>38</v>
      </c>
      <c r="C1758" s="4" t="s">
        <v>39</v>
      </c>
      <c r="D1758" s="4" t="s">
        <v>364</v>
      </c>
      <c r="E1758" s="4" t="s">
        <v>206</v>
      </c>
      <c r="F1758" s="22" t="s">
        <v>2791</v>
      </c>
      <c r="G1758" s="4" t="s">
        <v>23</v>
      </c>
      <c r="H1758" s="4" t="s">
        <v>10</v>
      </c>
      <c r="I1758" s="4" t="s">
        <v>38</v>
      </c>
      <c r="J1758" s="4" t="s">
        <v>39</v>
      </c>
      <c r="K1758" s="4" t="s">
        <v>364</v>
      </c>
      <c r="L1758" s="4" t="s">
        <v>206</v>
      </c>
      <c r="M1758" s="4" t="s">
        <v>3030</v>
      </c>
      <c r="N1758" s="4" t="s">
        <v>3030</v>
      </c>
      <c r="O1758" s="4">
        <v>0</v>
      </c>
      <c r="P1758" s="5">
        <v>0</v>
      </c>
      <c r="Q1758" s="6">
        <f t="shared" si="119"/>
        <v>0</v>
      </c>
      <c r="R1758" s="7">
        <f t="shared" si="121"/>
        <v>0</v>
      </c>
      <c r="S1758" s="5">
        <v>0</v>
      </c>
      <c r="T1758" s="29">
        <f t="shared" si="120"/>
        <v>0</v>
      </c>
    </row>
    <row r="1759" spans="1:20" x14ac:dyDescent="0.3">
      <c r="A1759" s="28" t="s">
        <v>956</v>
      </c>
      <c r="B1759" s="4" t="s">
        <v>16</v>
      </c>
      <c r="C1759" s="4" t="s">
        <v>17</v>
      </c>
      <c r="D1759" s="4" t="s">
        <v>364</v>
      </c>
      <c r="E1759" s="4" t="s">
        <v>206</v>
      </c>
      <c r="F1759" s="22" t="s">
        <v>2414</v>
      </c>
      <c r="G1759" s="4" t="s">
        <v>408</v>
      </c>
      <c r="H1759" s="4" t="s">
        <v>10</v>
      </c>
      <c r="I1759" s="4" t="s">
        <v>16</v>
      </c>
      <c r="J1759" s="4" t="s">
        <v>17</v>
      </c>
      <c r="K1759" s="4" t="s">
        <v>364</v>
      </c>
      <c r="L1759" s="4" t="s">
        <v>206</v>
      </c>
      <c r="M1759" s="4" t="s">
        <v>3030</v>
      </c>
      <c r="N1759" s="4" t="s">
        <v>3030</v>
      </c>
      <c r="O1759" s="4">
        <v>60</v>
      </c>
      <c r="P1759" s="5">
        <v>7029</v>
      </c>
      <c r="Q1759" s="6">
        <f t="shared" si="119"/>
        <v>3734.1622246500006</v>
      </c>
      <c r="R1759" s="7">
        <f t="shared" si="121"/>
        <v>1643.0313788460003</v>
      </c>
      <c r="S1759" s="5">
        <v>0</v>
      </c>
      <c r="T1759" s="29">
        <f t="shared" si="120"/>
        <v>2091.1308458040003</v>
      </c>
    </row>
    <row r="1760" spans="1:20" x14ac:dyDescent="0.3">
      <c r="A1760" s="28" t="s">
        <v>956</v>
      </c>
      <c r="B1760" s="4" t="s">
        <v>16</v>
      </c>
      <c r="C1760" s="4" t="s">
        <v>17</v>
      </c>
      <c r="D1760" s="4" t="s">
        <v>364</v>
      </c>
      <c r="E1760" s="4" t="s">
        <v>206</v>
      </c>
      <c r="F1760" s="22" t="s">
        <v>2783</v>
      </c>
      <c r="G1760" s="4" t="s">
        <v>410</v>
      </c>
      <c r="H1760" s="4" t="s">
        <v>28</v>
      </c>
      <c r="I1760" s="4" t="s">
        <v>16</v>
      </c>
      <c r="J1760" s="4" t="s">
        <v>17</v>
      </c>
      <c r="K1760" s="4" t="s">
        <v>364</v>
      </c>
      <c r="L1760" s="4" t="s">
        <v>206</v>
      </c>
      <c r="M1760" s="4" t="s">
        <v>3030</v>
      </c>
      <c r="N1760" s="4" t="s">
        <v>3030</v>
      </c>
      <c r="O1760" s="4">
        <v>40</v>
      </c>
      <c r="P1760" s="5">
        <v>4686</v>
      </c>
      <c r="Q1760" s="6">
        <f t="shared" si="119"/>
        <v>2489.4414831000004</v>
      </c>
      <c r="R1760" s="7">
        <f t="shared" si="121"/>
        <v>1095.3542525640003</v>
      </c>
      <c r="S1760" s="5">
        <v>0</v>
      </c>
      <c r="T1760" s="29">
        <f t="shared" si="120"/>
        <v>1394.0872305360001</v>
      </c>
    </row>
    <row r="1761" spans="1:20" x14ac:dyDescent="0.3">
      <c r="A1761" s="28" t="s">
        <v>525</v>
      </c>
      <c r="B1761" s="4" t="s">
        <v>32</v>
      </c>
      <c r="C1761" s="4" t="s">
        <v>30</v>
      </c>
      <c r="D1761" s="4" t="s">
        <v>364</v>
      </c>
      <c r="E1761" s="4" t="s">
        <v>206</v>
      </c>
      <c r="F1761" s="22" t="s">
        <v>2527</v>
      </c>
      <c r="G1761" s="4" t="s">
        <v>448</v>
      </c>
      <c r="H1761" s="4" t="s">
        <v>10</v>
      </c>
      <c r="I1761" s="4" t="s">
        <v>32</v>
      </c>
      <c r="J1761" s="4" t="s">
        <v>30</v>
      </c>
      <c r="K1761" s="4" t="s">
        <v>364</v>
      </c>
      <c r="L1761" s="4" t="s">
        <v>206</v>
      </c>
      <c r="M1761" s="4" t="s">
        <v>3030</v>
      </c>
      <c r="N1761" s="4" t="s">
        <v>3030</v>
      </c>
      <c r="O1761" s="4">
        <v>100</v>
      </c>
      <c r="P1761" s="5">
        <v>54228</v>
      </c>
      <c r="Q1761" s="6">
        <f t="shared" si="119"/>
        <v>28808.671093800003</v>
      </c>
      <c r="R1761" s="7">
        <f t="shared" si="121"/>
        <v>12675.815281272002</v>
      </c>
      <c r="S1761" s="5">
        <v>0</v>
      </c>
      <c r="T1761" s="29">
        <f t="shared" si="120"/>
        <v>16132.855812528001</v>
      </c>
    </row>
    <row r="1762" spans="1:20" x14ac:dyDescent="0.3">
      <c r="A1762" s="28" t="s">
        <v>811</v>
      </c>
      <c r="B1762" s="4" t="s">
        <v>38</v>
      </c>
      <c r="C1762" s="4" t="s">
        <v>39</v>
      </c>
      <c r="D1762" s="4" t="s">
        <v>364</v>
      </c>
      <c r="E1762" s="4" t="s">
        <v>206</v>
      </c>
      <c r="F1762" s="22" t="s">
        <v>2961</v>
      </c>
      <c r="G1762" s="4" t="s">
        <v>369</v>
      </c>
      <c r="H1762" s="4" t="s">
        <v>10</v>
      </c>
      <c r="I1762" s="4" t="s">
        <v>38</v>
      </c>
      <c r="J1762" s="4" t="s">
        <v>39</v>
      </c>
      <c r="K1762" s="4" t="s">
        <v>364</v>
      </c>
      <c r="L1762" s="4" t="s">
        <v>206</v>
      </c>
      <c r="M1762" s="4" t="s">
        <v>3030</v>
      </c>
      <c r="N1762" s="4" t="s">
        <v>3030</v>
      </c>
      <c r="O1762" s="4">
        <v>50</v>
      </c>
      <c r="P1762" s="5">
        <v>6332</v>
      </c>
      <c r="Q1762" s="6">
        <f t="shared" si="119"/>
        <v>3363.8803822000004</v>
      </c>
      <c r="R1762" s="7">
        <f t="shared" si="121"/>
        <v>1480.1073681680002</v>
      </c>
      <c r="S1762" s="5">
        <v>0</v>
      </c>
      <c r="T1762" s="29">
        <f t="shared" si="120"/>
        <v>1883.7730140320002</v>
      </c>
    </row>
    <row r="1763" spans="1:20" x14ac:dyDescent="0.3">
      <c r="A1763" s="28" t="s">
        <v>811</v>
      </c>
      <c r="B1763" s="4" t="s">
        <v>38</v>
      </c>
      <c r="C1763" s="4" t="s">
        <v>39</v>
      </c>
      <c r="D1763" s="4" t="s">
        <v>364</v>
      </c>
      <c r="E1763" s="4" t="s">
        <v>206</v>
      </c>
      <c r="F1763" s="22" t="s">
        <v>2961</v>
      </c>
      <c r="G1763" s="4" t="s">
        <v>369</v>
      </c>
      <c r="H1763" s="4" t="s">
        <v>10</v>
      </c>
      <c r="I1763" s="4" t="s">
        <v>2076</v>
      </c>
      <c r="J1763" s="4" t="s">
        <v>2077</v>
      </c>
      <c r="K1763" s="4" t="s">
        <v>2071</v>
      </c>
      <c r="L1763" s="4" t="s">
        <v>3020</v>
      </c>
      <c r="M1763" s="4" t="s">
        <v>364</v>
      </c>
      <c r="N1763" s="4" t="s">
        <v>206</v>
      </c>
      <c r="O1763" s="4">
        <v>50</v>
      </c>
      <c r="P1763" s="5">
        <v>6332</v>
      </c>
      <c r="Q1763" s="6">
        <f t="shared" si="119"/>
        <v>3363.8803822000004</v>
      </c>
      <c r="R1763" s="7">
        <v>0</v>
      </c>
      <c r="S1763" s="7">
        <f>Q1763-R1763</f>
        <v>3363.8803822000004</v>
      </c>
      <c r="T1763" s="29">
        <f t="shared" si="120"/>
        <v>0</v>
      </c>
    </row>
    <row r="1764" spans="1:20" x14ac:dyDescent="0.3">
      <c r="A1764" s="28" t="s">
        <v>1853</v>
      </c>
      <c r="B1764" s="4" t="s">
        <v>200</v>
      </c>
      <c r="C1764" s="4" t="s">
        <v>198</v>
      </c>
      <c r="D1764" s="4" t="s">
        <v>1316</v>
      </c>
      <c r="E1764" s="4" t="s">
        <v>150</v>
      </c>
      <c r="F1764" s="22" t="s">
        <v>2407</v>
      </c>
      <c r="G1764" s="4" t="s">
        <v>1847</v>
      </c>
      <c r="H1764" s="4" t="s">
        <v>10</v>
      </c>
      <c r="I1764" s="4" t="s">
        <v>200</v>
      </c>
      <c r="J1764" s="4" t="s">
        <v>198</v>
      </c>
      <c r="K1764" s="4" t="s">
        <v>1316</v>
      </c>
      <c r="L1764" s="4" t="s">
        <v>150</v>
      </c>
      <c r="M1764" s="4" t="s">
        <v>3030</v>
      </c>
      <c r="N1764" s="4" t="s">
        <v>3030</v>
      </c>
      <c r="O1764" s="4">
        <v>100</v>
      </c>
      <c r="P1764" s="5">
        <v>35081</v>
      </c>
      <c r="Q1764" s="6">
        <f t="shared" si="119"/>
        <v>18636.811068850002</v>
      </c>
      <c r="R1764" s="7">
        <f t="shared" ref="R1764:R1775" si="122">Q1764*0.44</f>
        <v>8200.1968702940012</v>
      </c>
      <c r="S1764" s="5">
        <v>0</v>
      </c>
      <c r="T1764" s="29">
        <f t="shared" si="120"/>
        <v>10436.614198556001</v>
      </c>
    </row>
    <row r="1765" spans="1:20" x14ac:dyDescent="0.3">
      <c r="A1765" s="28" t="s">
        <v>831</v>
      </c>
      <c r="B1765" s="4" t="s">
        <v>832</v>
      </c>
      <c r="C1765" s="4" t="s">
        <v>763</v>
      </c>
      <c r="D1765" s="4" t="s">
        <v>995</v>
      </c>
      <c r="E1765" s="4" t="s">
        <v>3037</v>
      </c>
      <c r="F1765" s="22" t="s">
        <v>2702</v>
      </c>
      <c r="G1765" s="4" t="s">
        <v>493</v>
      </c>
      <c r="H1765" s="4" t="s">
        <v>54</v>
      </c>
      <c r="I1765" s="4" t="s">
        <v>378</v>
      </c>
      <c r="J1765" s="4" t="s">
        <v>376</v>
      </c>
      <c r="K1765" s="4" t="s">
        <v>364</v>
      </c>
      <c r="L1765" s="4" t="s">
        <v>206</v>
      </c>
      <c r="M1765" s="4" t="s">
        <v>3030</v>
      </c>
      <c r="N1765" s="4" t="s">
        <v>3030</v>
      </c>
      <c r="O1765" s="4">
        <v>40</v>
      </c>
      <c r="P1765" s="5">
        <v>22456</v>
      </c>
      <c r="Q1765" s="6">
        <f t="shared" si="119"/>
        <v>11929.769087600002</v>
      </c>
      <c r="R1765" s="7">
        <f t="shared" si="122"/>
        <v>5249.0983985440007</v>
      </c>
      <c r="S1765" s="5">
        <v>0</v>
      </c>
      <c r="T1765" s="29">
        <f t="shared" si="120"/>
        <v>6680.6706890560008</v>
      </c>
    </row>
    <row r="1766" spans="1:20" x14ac:dyDescent="0.3">
      <c r="A1766" s="28" t="s">
        <v>831</v>
      </c>
      <c r="B1766" s="4" t="s">
        <v>832</v>
      </c>
      <c r="C1766" s="4" t="s">
        <v>763</v>
      </c>
      <c r="D1766" s="4" t="s">
        <v>995</v>
      </c>
      <c r="E1766" s="4" t="s">
        <v>3037</v>
      </c>
      <c r="F1766" s="22" t="s">
        <v>2422</v>
      </c>
      <c r="G1766" s="4" t="s">
        <v>762</v>
      </c>
      <c r="H1766" s="4" t="s">
        <v>10</v>
      </c>
      <c r="I1766" s="4" t="s">
        <v>832</v>
      </c>
      <c r="J1766" s="4" t="s">
        <v>763</v>
      </c>
      <c r="K1766" s="4" t="s">
        <v>995</v>
      </c>
      <c r="L1766" s="4" t="s">
        <v>3037</v>
      </c>
      <c r="M1766" s="4" t="s">
        <v>3030</v>
      </c>
      <c r="N1766" s="4" t="s">
        <v>3030</v>
      </c>
      <c r="O1766" s="4">
        <v>60</v>
      </c>
      <c r="P1766" s="5">
        <v>33684</v>
      </c>
      <c r="Q1766" s="6">
        <f t="shared" si="119"/>
        <v>17894.6536314</v>
      </c>
      <c r="R1766" s="7">
        <f t="shared" si="122"/>
        <v>7873.6475978160006</v>
      </c>
      <c r="S1766" s="5">
        <v>0</v>
      </c>
      <c r="T1766" s="29">
        <f t="shared" si="120"/>
        <v>10021.006033583999</v>
      </c>
    </row>
    <row r="1767" spans="1:20" x14ac:dyDescent="0.3">
      <c r="A1767" s="28" t="s">
        <v>1901</v>
      </c>
      <c r="B1767" s="4" t="s">
        <v>940</v>
      </c>
      <c r="C1767" s="4" t="s">
        <v>941</v>
      </c>
      <c r="D1767" s="4" t="s">
        <v>1859</v>
      </c>
      <c r="E1767" s="4" t="s">
        <v>1857</v>
      </c>
      <c r="F1767" s="22" t="s">
        <v>2984</v>
      </c>
      <c r="G1767" s="4" t="s">
        <v>1892</v>
      </c>
      <c r="H1767" s="4" t="s">
        <v>54</v>
      </c>
      <c r="I1767" s="4" t="s">
        <v>1867</v>
      </c>
      <c r="J1767" s="4" t="s">
        <v>1857</v>
      </c>
      <c r="K1767" s="4" t="s">
        <v>1859</v>
      </c>
      <c r="L1767" s="4" t="s">
        <v>1857</v>
      </c>
      <c r="M1767" s="4" t="s">
        <v>3030</v>
      </c>
      <c r="N1767" s="4" t="s">
        <v>3030</v>
      </c>
      <c r="O1767" s="4">
        <v>0</v>
      </c>
      <c r="P1767" s="5">
        <v>0</v>
      </c>
      <c r="Q1767" s="6">
        <f t="shared" si="119"/>
        <v>0</v>
      </c>
      <c r="R1767" s="7">
        <f t="shared" si="122"/>
        <v>0</v>
      </c>
      <c r="S1767" s="5">
        <v>0</v>
      </c>
      <c r="T1767" s="29">
        <f t="shared" si="120"/>
        <v>0</v>
      </c>
    </row>
    <row r="1768" spans="1:20" x14ac:dyDescent="0.3">
      <c r="A1768" s="28" t="s">
        <v>1901</v>
      </c>
      <c r="B1768" s="4" t="s">
        <v>940</v>
      </c>
      <c r="C1768" s="4" t="s">
        <v>941</v>
      </c>
      <c r="D1768" s="4" t="s">
        <v>1859</v>
      </c>
      <c r="E1768" s="4" t="s">
        <v>1857</v>
      </c>
      <c r="F1768" s="22" t="s">
        <v>2984</v>
      </c>
      <c r="G1768" s="4" t="s">
        <v>1892</v>
      </c>
      <c r="H1768" s="4" t="s">
        <v>54</v>
      </c>
      <c r="I1768" s="4" t="s">
        <v>940</v>
      </c>
      <c r="J1768" s="4" t="s">
        <v>941</v>
      </c>
      <c r="K1768" s="4" t="s">
        <v>1859</v>
      </c>
      <c r="L1768" s="4" t="s">
        <v>1857</v>
      </c>
      <c r="M1768" s="4" t="s">
        <v>3030</v>
      </c>
      <c r="N1768" s="4" t="s">
        <v>3030</v>
      </c>
      <c r="O1768" s="4">
        <v>50</v>
      </c>
      <c r="P1768" s="5">
        <v>1451</v>
      </c>
      <c r="Q1768" s="6">
        <f t="shared" si="119"/>
        <v>770.84498335000012</v>
      </c>
      <c r="R1768" s="7">
        <f t="shared" si="122"/>
        <v>339.17179267400007</v>
      </c>
      <c r="S1768" s="5">
        <v>0</v>
      </c>
      <c r="T1768" s="29">
        <f t="shared" si="120"/>
        <v>431.67319067600005</v>
      </c>
    </row>
    <row r="1769" spans="1:20" x14ac:dyDescent="0.3">
      <c r="A1769" s="28" t="s">
        <v>1901</v>
      </c>
      <c r="B1769" s="4" t="s">
        <v>940</v>
      </c>
      <c r="C1769" s="4" t="s">
        <v>941</v>
      </c>
      <c r="D1769" s="4" t="s">
        <v>1859</v>
      </c>
      <c r="E1769" s="4" t="s">
        <v>1857</v>
      </c>
      <c r="F1769" s="22" t="s">
        <v>2396</v>
      </c>
      <c r="G1769" s="4" t="s">
        <v>1890</v>
      </c>
      <c r="H1769" s="4" t="s">
        <v>10</v>
      </c>
      <c r="I1769" s="4" t="s">
        <v>1867</v>
      </c>
      <c r="J1769" s="4" t="s">
        <v>1857</v>
      </c>
      <c r="K1769" s="4" t="s">
        <v>1859</v>
      </c>
      <c r="L1769" s="4" t="s">
        <v>1857</v>
      </c>
      <c r="M1769" s="4" t="s">
        <v>3030</v>
      </c>
      <c r="N1769" s="4" t="s">
        <v>3030</v>
      </c>
      <c r="O1769" s="4">
        <v>0</v>
      </c>
      <c r="P1769" s="5">
        <v>0</v>
      </c>
      <c r="Q1769" s="6">
        <f t="shared" si="119"/>
        <v>0</v>
      </c>
      <c r="R1769" s="7">
        <f t="shared" si="122"/>
        <v>0</v>
      </c>
      <c r="S1769" s="5">
        <v>0</v>
      </c>
      <c r="T1769" s="29">
        <f t="shared" si="120"/>
        <v>0</v>
      </c>
    </row>
    <row r="1770" spans="1:20" x14ac:dyDescent="0.3">
      <c r="A1770" s="28" t="s">
        <v>1901</v>
      </c>
      <c r="B1770" s="4" t="s">
        <v>940</v>
      </c>
      <c r="C1770" s="4" t="s">
        <v>941</v>
      </c>
      <c r="D1770" s="4" t="s">
        <v>1859</v>
      </c>
      <c r="E1770" s="4" t="s">
        <v>1857</v>
      </c>
      <c r="F1770" s="22" t="s">
        <v>2396</v>
      </c>
      <c r="G1770" s="4" t="s">
        <v>1890</v>
      </c>
      <c r="H1770" s="4" t="s">
        <v>10</v>
      </c>
      <c r="I1770" s="4" t="s">
        <v>940</v>
      </c>
      <c r="J1770" s="4" t="s">
        <v>941</v>
      </c>
      <c r="K1770" s="4" t="s">
        <v>1859</v>
      </c>
      <c r="L1770" s="4" t="s">
        <v>1857</v>
      </c>
      <c r="M1770" s="4" t="s">
        <v>3030</v>
      </c>
      <c r="N1770" s="4" t="s">
        <v>3030</v>
      </c>
      <c r="O1770" s="4">
        <v>50</v>
      </c>
      <c r="P1770" s="5">
        <v>1451</v>
      </c>
      <c r="Q1770" s="6">
        <f t="shared" si="119"/>
        <v>770.84498335000012</v>
      </c>
      <c r="R1770" s="7">
        <f t="shared" si="122"/>
        <v>339.17179267400007</v>
      </c>
      <c r="S1770" s="5">
        <v>0</v>
      </c>
      <c r="T1770" s="29">
        <f t="shared" si="120"/>
        <v>431.67319067600005</v>
      </c>
    </row>
    <row r="1771" spans="1:20" x14ac:dyDescent="0.3">
      <c r="A1771" s="28" t="s">
        <v>986</v>
      </c>
      <c r="B1771" s="4" t="s">
        <v>192</v>
      </c>
      <c r="C1771" s="4" t="s">
        <v>190</v>
      </c>
      <c r="D1771" s="4" t="s">
        <v>995</v>
      </c>
      <c r="E1771" s="4" t="s">
        <v>3037</v>
      </c>
      <c r="F1771" s="22" t="s">
        <v>2942</v>
      </c>
      <c r="G1771" s="4" t="s">
        <v>57</v>
      </c>
      <c r="H1771" s="4" t="s">
        <v>10</v>
      </c>
      <c r="I1771" s="4" t="s">
        <v>192</v>
      </c>
      <c r="J1771" s="4" t="s">
        <v>190</v>
      </c>
      <c r="K1771" s="4" t="s">
        <v>995</v>
      </c>
      <c r="L1771" s="4" t="s">
        <v>3037</v>
      </c>
      <c r="M1771" s="4" t="s">
        <v>3030</v>
      </c>
      <c r="N1771" s="4" t="s">
        <v>3030</v>
      </c>
      <c r="O1771" s="4">
        <v>60</v>
      </c>
      <c r="P1771" s="5">
        <v>13983</v>
      </c>
      <c r="Q1771" s="6">
        <f t="shared" si="119"/>
        <v>7428.4806355500004</v>
      </c>
      <c r="R1771" s="7">
        <f t="shared" si="122"/>
        <v>3268.5314796420002</v>
      </c>
      <c r="S1771" s="5">
        <v>0</v>
      </c>
      <c r="T1771" s="29">
        <f t="shared" si="120"/>
        <v>4159.9491559079997</v>
      </c>
    </row>
    <row r="1772" spans="1:20" x14ac:dyDescent="0.3">
      <c r="A1772" s="28" t="s">
        <v>986</v>
      </c>
      <c r="B1772" s="4" t="s">
        <v>192</v>
      </c>
      <c r="C1772" s="4" t="s">
        <v>190</v>
      </c>
      <c r="D1772" s="4" t="s">
        <v>995</v>
      </c>
      <c r="E1772" s="4" t="s">
        <v>3037</v>
      </c>
      <c r="F1772" s="22" t="s">
        <v>2589</v>
      </c>
      <c r="G1772" s="4" t="s">
        <v>981</v>
      </c>
      <c r="H1772" s="4" t="s">
        <v>54</v>
      </c>
      <c r="I1772" s="4" t="s">
        <v>984</v>
      </c>
      <c r="J1772" s="4" t="s">
        <v>982</v>
      </c>
      <c r="K1772" s="4" t="s">
        <v>985</v>
      </c>
      <c r="L1772" s="4" t="s">
        <v>3038</v>
      </c>
      <c r="M1772" s="4" t="s">
        <v>3030</v>
      </c>
      <c r="N1772" s="4" t="s">
        <v>3030</v>
      </c>
      <c r="O1772" s="4">
        <v>20</v>
      </c>
      <c r="P1772" s="5">
        <v>4659</v>
      </c>
      <c r="Q1772" s="6">
        <f t="shared" si="119"/>
        <v>2475.0977101500002</v>
      </c>
      <c r="R1772" s="7">
        <f t="shared" si="122"/>
        <v>1089.0429924660002</v>
      </c>
      <c r="S1772" s="5">
        <v>0</v>
      </c>
      <c r="T1772" s="29">
        <f t="shared" si="120"/>
        <v>1386.054717684</v>
      </c>
    </row>
    <row r="1773" spans="1:20" x14ac:dyDescent="0.3">
      <c r="A1773" s="28" t="s">
        <v>986</v>
      </c>
      <c r="B1773" s="4" t="s">
        <v>192</v>
      </c>
      <c r="C1773" s="4" t="s">
        <v>190</v>
      </c>
      <c r="D1773" s="4" t="s">
        <v>995</v>
      </c>
      <c r="E1773" s="4" t="s">
        <v>3037</v>
      </c>
      <c r="F1773" s="22" t="s">
        <v>3010</v>
      </c>
      <c r="G1773" s="4" t="s">
        <v>2246</v>
      </c>
      <c r="H1773" s="4" t="s">
        <v>54</v>
      </c>
      <c r="I1773" s="4" t="s">
        <v>2247</v>
      </c>
      <c r="J1773" s="4" t="s">
        <v>2248</v>
      </c>
      <c r="K1773" s="4" t="s">
        <v>2249</v>
      </c>
      <c r="L1773" s="4" t="s">
        <v>2250</v>
      </c>
      <c r="M1773" s="4" t="s">
        <v>3030</v>
      </c>
      <c r="N1773" s="4" t="s">
        <v>3030</v>
      </c>
      <c r="O1773" s="4">
        <v>20</v>
      </c>
      <c r="P1773" s="5">
        <v>4659</v>
      </c>
      <c r="Q1773" s="6">
        <f t="shared" si="119"/>
        <v>2475.0977101500002</v>
      </c>
      <c r="R1773" s="7">
        <f t="shared" si="122"/>
        <v>1089.0429924660002</v>
      </c>
      <c r="S1773" s="5">
        <v>0</v>
      </c>
      <c r="T1773" s="29">
        <f t="shared" si="120"/>
        <v>1386.054717684</v>
      </c>
    </row>
    <row r="1774" spans="1:20" x14ac:dyDescent="0.3">
      <c r="A1774" s="28" t="s">
        <v>1082</v>
      </c>
      <c r="B1774" s="4" t="s">
        <v>1034</v>
      </c>
      <c r="C1774" s="4" t="s">
        <v>170</v>
      </c>
      <c r="D1774" s="4" t="s">
        <v>995</v>
      </c>
      <c r="E1774" s="4" t="s">
        <v>3037</v>
      </c>
      <c r="F1774" s="22" t="s">
        <v>2663</v>
      </c>
      <c r="G1774" s="4" t="s">
        <v>1081</v>
      </c>
      <c r="H1774" s="4" t="s">
        <v>10</v>
      </c>
      <c r="I1774" s="4" t="s">
        <v>1034</v>
      </c>
      <c r="J1774" s="4" t="s">
        <v>170</v>
      </c>
      <c r="K1774" s="4" t="s">
        <v>995</v>
      </c>
      <c r="L1774" s="4" t="s">
        <v>3037</v>
      </c>
      <c r="M1774" s="4" t="s">
        <v>3030</v>
      </c>
      <c r="N1774" s="4" t="s">
        <v>3030</v>
      </c>
      <c r="O1774" s="4">
        <v>100</v>
      </c>
      <c r="P1774" s="5">
        <v>0</v>
      </c>
      <c r="Q1774" s="6">
        <f t="shared" si="119"/>
        <v>0</v>
      </c>
      <c r="R1774" s="7">
        <f t="shared" si="122"/>
        <v>0</v>
      </c>
      <c r="S1774" s="5">
        <v>0</v>
      </c>
      <c r="T1774" s="29">
        <f t="shared" si="120"/>
        <v>0</v>
      </c>
    </row>
    <row r="1775" spans="1:20" x14ac:dyDescent="0.3">
      <c r="A1775" s="28" t="s">
        <v>1136</v>
      </c>
      <c r="B1775" s="4" t="s">
        <v>953</v>
      </c>
      <c r="C1775" s="4" t="s">
        <v>951</v>
      </c>
      <c r="D1775" s="4" t="s">
        <v>1936</v>
      </c>
      <c r="E1775" s="4" t="s">
        <v>1937</v>
      </c>
      <c r="F1775" s="22" t="s">
        <v>3000</v>
      </c>
      <c r="G1775" s="4" t="s">
        <v>1137</v>
      </c>
      <c r="H1775" s="4" t="s">
        <v>54</v>
      </c>
      <c r="I1775" s="4" t="s">
        <v>192</v>
      </c>
      <c r="J1775" s="4" t="s">
        <v>190</v>
      </c>
      <c r="K1775" s="4" t="s">
        <v>995</v>
      </c>
      <c r="L1775" s="4" t="s">
        <v>3037</v>
      </c>
      <c r="M1775" s="4" t="s">
        <v>3030</v>
      </c>
      <c r="N1775" s="4" t="s">
        <v>3030</v>
      </c>
      <c r="O1775" s="4">
        <v>5</v>
      </c>
      <c r="P1775" s="5">
        <v>3276</v>
      </c>
      <c r="Q1775" s="6">
        <f t="shared" si="119"/>
        <v>1740.3777846000003</v>
      </c>
      <c r="R1775" s="7">
        <f t="shared" si="122"/>
        <v>765.7662252240001</v>
      </c>
      <c r="S1775" s="5">
        <v>0</v>
      </c>
      <c r="T1775" s="29">
        <f t="shared" si="120"/>
        <v>974.61155937600017</v>
      </c>
    </row>
    <row r="1776" spans="1:20" x14ac:dyDescent="0.3">
      <c r="A1776" s="28" t="s">
        <v>1136</v>
      </c>
      <c r="B1776" s="4" t="s">
        <v>953</v>
      </c>
      <c r="C1776" s="4" t="s">
        <v>951</v>
      </c>
      <c r="D1776" s="4" t="s">
        <v>1936</v>
      </c>
      <c r="E1776" s="4" t="s">
        <v>1937</v>
      </c>
      <c r="F1776" s="22" t="s">
        <v>3000</v>
      </c>
      <c r="G1776" s="4" t="s">
        <v>1137</v>
      </c>
      <c r="H1776" s="4" t="s">
        <v>54</v>
      </c>
      <c r="I1776" s="4" t="s">
        <v>82</v>
      </c>
      <c r="J1776" s="4" t="s">
        <v>83</v>
      </c>
      <c r="K1776" s="4" t="s">
        <v>2071</v>
      </c>
      <c r="L1776" s="4" t="s">
        <v>3020</v>
      </c>
      <c r="M1776" s="4" t="s">
        <v>995</v>
      </c>
      <c r="N1776" s="4" t="s">
        <v>3027</v>
      </c>
      <c r="O1776" s="4">
        <v>20</v>
      </c>
      <c r="P1776" s="5">
        <v>13100</v>
      </c>
      <c r="Q1776" s="6">
        <f t="shared" si="119"/>
        <v>6959.3861350000006</v>
      </c>
      <c r="R1776" s="7">
        <v>0</v>
      </c>
      <c r="S1776" s="7">
        <f>Q1776-R1776</f>
        <v>6959.3861350000006</v>
      </c>
      <c r="T1776" s="29">
        <f t="shared" si="120"/>
        <v>0</v>
      </c>
    </row>
    <row r="1777" spans="1:20" x14ac:dyDescent="0.3">
      <c r="A1777" s="28" t="s">
        <v>1136</v>
      </c>
      <c r="B1777" s="4" t="s">
        <v>953</v>
      </c>
      <c r="C1777" s="4" t="s">
        <v>951</v>
      </c>
      <c r="D1777" s="4" t="s">
        <v>1936</v>
      </c>
      <c r="E1777" s="4" t="s">
        <v>1937</v>
      </c>
      <c r="F1777" s="22" t="s">
        <v>2507</v>
      </c>
      <c r="G1777" s="4" t="s">
        <v>1943</v>
      </c>
      <c r="H1777" s="4" t="s">
        <v>54</v>
      </c>
      <c r="I1777" s="4" t="s">
        <v>953</v>
      </c>
      <c r="J1777" s="4" t="s">
        <v>951</v>
      </c>
      <c r="K1777" s="4" t="s">
        <v>1936</v>
      </c>
      <c r="L1777" s="4" t="s">
        <v>1937</v>
      </c>
      <c r="M1777" s="4" t="s">
        <v>3030</v>
      </c>
      <c r="N1777" s="4" t="s">
        <v>3030</v>
      </c>
      <c r="O1777" s="4">
        <v>15</v>
      </c>
      <c r="P1777" s="5">
        <v>9825</v>
      </c>
      <c r="Q1777" s="6">
        <f t="shared" si="119"/>
        <v>5219.5396012500005</v>
      </c>
      <c r="R1777" s="7">
        <f>Q1777*0.44</f>
        <v>2296.5974245500001</v>
      </c>
      <c r="S1777" s="5">
        <v>0</v>
      </c>
      <c r="T1777" s="29">
        <f t="shared" si="120"/>
        <v>2922.9421767000003</v>
      </c>
    </row>
    <row r="1778" spans="1:20" x14ac:dyDescent="0.3">
      <c r="A1778" s="28" t="s">
        <v>1136</v>
      </c>
      <c r="B1778" s="4" t="s">
        <v>953</v>
      </c>
      <c r="C1778" s="4" t="s">
        <v>951</v>
      </c>
      <c r="D1778" s="4" t="s">
        <v>1936</v>
      </c>
      <c r="E1778" s="4" t="s">
        <v>1937</v>
      </c>
      <c r="F1778" s="22" t="s">
        <v>2476</v>
      </c>
      <c r="G1778" s="4" t="s">
        <v>1135</v>
      </c>
      <c r="H1778" s="4" t="s">
        <v>10</v>
      </c>
      <c r="I1778" s="4" t="s">
        <v>192</v>
      </c>
      <c r="J1778" s="4" t="s">
        <v>190</v>
      </c>
      <c r="K1778" s="4" t="s">
        <v>995</v>
      </c>
      <c r="L1778" s="4" t="s">
        <v>3037</v>
      </c>
      <c r="M1778" s="4" t="s">
        <v>3030</v>
      </c>
      <c r="N1778" s="4" t="s">
        <v>3030</v>
      </c>
      <c r="O1778" s="4">
        <v>18</v>
      </c>
      <c r="P1778" s="5">
        <v>11792</v>
      </c>
      <c r="Q1778" s="6">
        <f t="shared" si="119"/>
        <v>6264.5100232000004</v>
      </c>
      <c r="R1778" s="7">
        <f>Q1778*0.44</f>
        <v>2756.3844102080002</v>
      </c>
      <c r="S1778" s="5">
        <v>0</v>
      </c>
      <c r="T1778" s="29">
        <f t="shared" si="120"/>
        <v>3508.1256129920002</v>
      </c>
    </row>
    <row r="1779" spans="1:20" x14ac:dyDescent="0.3">
      <c r="A1779" s="28" t="s">
        <v>1136</v>
      </c>
      <c r="B1779" s="4" t="s">
        <v>953</v>
      </c>
      <c r="C1779" s="4" t="s">
        <v>951</v>
      </c>
      <c r="D1779" s="4" t="s">
        <v>1936</v>
      </c>
      <c r="E1779" s="4" t="s">
        <v>1937</v>
      </c>
      <c r="F1779" s="22" t="s">
        <v>2476</v>
      </c>
      <c r="G1779" s="4" t="s">
        <v>1135</v>
      </c>
      <c r="H1779" s="4" t="s">
        <v>10</v>
      </c>
      <c r="I1779" s="4" t="s">
        <v>82</v>
      </c>
      <c r="J1779" s="4" t="s">
        <v>83</v>
      </c>
      <c r="K1779" s="4" t="s">
        <v>2071</v>
      </c>
      <c r="L1779" s="4" t="s">
        <v>3020</v>
      </c>
      <c r="M1779" s="4" t="s">
        <v>995</v>
      </c>
      <c r="N1779" s="4" t="s">
        <v>3027</v>
      </c>
      <c r="O1779" s="4">
        <v>42</v>
      </c>
      <c r="P1779" s="5">
        <v>27512</v>
      </c>
      <c r="Q1779" s="6">
        <f t="shared" si="119"/>
        <v>14615.773385200002</v>
      </c>
      <c r="R1779" s="7">
        <v>0</v>
      </c>
      <c r="S1779" s="7">
        <f>Q1779-R1779</f>
        <v>14615.773385200002</v>
      </c>
      <c r="T1779" s="29">
        <f t="shared" si="120"/>
        <v>0</v>
      </c>
    </row>
    <row r="1780" spans="1:20" x14ac:dyDescent="0.3">
      <c r="A1780" s="28" t="s">
        <v>842</v>
      </c>
      <c r="B1780" s="4" t="s">
        <v>32</v>
      </c>
      <c r="C1780" s="4" t="s">
        <v>30</v>
      </c>
      <c r="D1780" s="4" t="s">
        <v>364</v>
      </c>
      <c r="E1780" s="4" t="s">
        <v>206</v>
      </c>
      <c r="F1780" s="22" t="s">
        <v>2658</v>
      </c>
      <c r="G1780" s="4" t="s">
        <v>688</v>
      </c>
      <c r="H1780" s="4" t="s">
        <v>10</v>
      </c>
      <c r="I1780" s="4" t="s">
        <v>32</v>
      </c>
      <c r="J1780" s="4" t="s">
        <v>30</v>
      </c>
      <c r="K1780" s="4" t="s">
        <v>364</v>
      </c>
      <c r="L1780" s="4" t="s">
        <v>206</v>
      </c>
      <c r="M1780" s="4" t="s">
        <v>3030</v>
      </c>
      <c r="N1780" s="4" t="s">
        <v>3030</v>
      </c>
      <c r="O1780" s="4">
        <v>100</v>
      </c>
      <c r="P1780" s="5">
        <v>35834</v>
      </c>
      <c r="Q1780" s="6">
        <f t="shared" si="119"/>
        <v>19036.842958900001</v>
      </c>
      <c r="R1780" s="7">
        <f>Q1780*0.44</f>
        <v>8376.2109019159998</v>
      </c>
      <c r="S1780" s="5">
        <v>0</v>
      </c>
      <c r="T1780" s="29">
        <f t="shared" si="120"/>
        <v>10660.632056984001</v>
      </c>
    </row>
    <row r="1781" spans="1:20" x14ac:dyDescent="0.3">
      <c r="A1781" s="28" t="s">
        <v>286</v>
      </c>
      <c r="B1781" s="4" t="s">
        <v>149</v>
      </c>
      <c r="C1781" s="4" t="s">
        <v>150</v>
      </c>
      <c r="D1781" s="4" t="s">
        <v>1316</v>
      </c>
      <c r="E1781" s="4" t="s">
        <v>150</v>
      </c>
      <c r="F1781" s="22" t="s">
        <v>2626</v>
      </c>
      <c r="G1781" s="4" t="s">
        <v>151</v>
      </c>
      <c r="H1781" s="4" t="s">
        <v>28</v>
      </c>
      <c r="I1781" s="4" t="s">
        <v>152</v>
      </c>
      <c r="J1781" s="4" t="s">
        <v>153</v>
      </c>
      <c r="K1781" s="4" t="s">
        <v>142</v>
      </c>
      <c r="L1781" s="4" t="s">
        <v>143</v>
      </c>
      <c r="M1781" s="4" t="s">
        <v>3030</v>
      </c>
      <c r="N1781" s="4" t="s">
        <v>3030</v>
      </c>
      <c r="O1781" s="4">
        <v>50</v>
      </c>
      <c r="P1781" s="5">
        <v>7884</v>
      </c>
      <c r="Q1781" s="6">
        <f t="shared" si="119"/>
        <v>4188.3817014000006</v>
      </c>
      <c r="R1781" s="7">
        <f>Q1781*0.44</f>
        <v>1842.8879486160004</v>
      </c>
      <c r="S1781" s="5">
        <v>0</v>
      </c>
      <c r="T1781" s="29">
        <f t="shared" si="120"/>
        <v>2345.4937527840002</v>
      </c>
    </row>
    <row r="1782" spans="1:20" x14ac:dyDescent="0.3">
      <c r="A1782" s="28" t="s">
        <v>286</v>
      </c>
      <c r="B1782" s="4" t="s">
        <v>149</v>
      </c>
      <c r="C1782" s="4" t="s">
        <v>150</v>
      </c>
      <c r="D1782" s="4" t="s">
        <v>1316</v>
      </c>
      <c r="E1782" s="4" t="s">
        <v>150</v>
      </c>
      <c r="F1782" s="22" t="s">
        <v>2926</v>
      </c>
      <c r="G1782" s="4" t="s">
        <v>146</v>
      </c>
      <c r="H1782" s="4" t="s">
        <v>10</v>
      </c>
      <c r="I1782" s="4" t="s">
        <v>498</v>
      </c>
      <c r="J1782" s="4" t="s">
        <v>147</v>
      </c>
      <c r="K1782" s="4" t="s">
        <v>1316</v>
      </c>
      <c r="L1782" s="4" t="s">
        <v>150</v>
      </c>
      <c r="M1782" s="4" t="s">
        <v>3030</v>
      </c>
      <c r="N1782" s="4" t="s">
        <v>3030</v>
      </c>
      <c r="O1782" s="4">
        <v>50</v>
      </c>
      <c r="P1782" s="5">
        <v>7884</v>
      </c>
      <c r="Q1782" s="6">
        <f t="shared" si="119"/>
        <v>4188.3817014000006</v>
      </c>
      <c r="R1782" s="7">
        <f>Q1782*0.44</f>
        <v>1842.8879486160004</v>
      </c>
      <c r="S1782" s="5">
        <v>0</v>
      </c>
      <c r="T1782" s="29">
        <f t="shared" si="120"/>
        <v>2345.4937527840002</v>
      </c>
    </row>
    <row r="1783" spans="1:20" x14ac:dyDescent="0.3">
      <c r="A1783" s="28" t="s">
        <v>1105</v>
      </c>
      <c r="B1783" s="4" t="s">
        <v>82</v>
      </c>
      <c r="C1783" s="4" t="s">
        <v>83</v>
      </c>
      <c r="D1783" s="4" t="s">
        <v>2071</v>
      </c>
      <c r="E1783" s="4" t="s">
        <v>3020</v>
      </c>
      <c r="F1783" s="22" t="s">
        <v>2754</v>
      </c>
      <c r="G1783" s="4" t="s">
        <v>1104</v>
      </c>
      <c r="H1783" s="4" t="s">
        <v>10</v>
      </c>
      <c r="I1783" s="4" t="s">
        <v>192</v>
      </c>
      <c r="J1783" s="4" t="s">
        <v>190</v>
      </c>
      <c r="K1783" s="4" t="s">
        <v>995</v>
      </c>
      <c r="L1783" s="4" t="s">
        <v>3037</v>
      </c>
      <c r="M1783" s="4" t="s">
        <v>3030</v>
      </c>
      <c r="N1783" s="4" t="s">
        <v>3030</v>
      </c>
      <c r="O1783" s="4">
        <v>50</v>
      </c>
      <c r="P1783" s="5">
        <v>41748</v>
      </c>
      <c r="Q1783" s="6">
        <f t="shared" si="119"/>
        <v>22178.660485800003</v>
      </c>
      <c r="R1783" s="7">
        <f>Q1783*0.44</f>
        <v>9758.6106137520019</v>
      </c>
      <c r="S1783" s="5">
        <v>0</v>
      </c>
      <c r="T1783" s="29">
        <f t="shared" si="120"/>
        <v>12420.049872048001</v>
      </c>
    </row>
    <row r="1784" spans="1:20" x14ac:dyDescent="0.3">
      <c r="A1784" s="28" t="s">
        <v>1105</v>
      </c>
      <c r="B1784" s="4" t="s">
        <v>82</v>
      </c>
      <c r="C1784" s="4" t="s">
        <v>83</v>
      </c>
      <c r="D1784" s="4" t="s">
        <v>2071</v>
      </c>
      <c r="E1784" s="4" t="s">
        <v>3020</v>
      </c>
      <c r="F1784" s="22" t="s">
        <v>2754</v>
      </c>
      <c r="G1784" s="4" t="s">
        <v>1104</v>
      </c>
      <c r="H1784" s="4" t="s">
        <v>10</v>
      </c>
      <c r="I1784" s="4" t="s">
        <v>82</v>
      </c>
      <c r="J1784" s="4" t="s">
        <v>83</v>
      </c>
      <c r="K1784" s="4" t="s">
        <v>2071</v>
      </c>
      <c r="L1784" s="4" t="s">
        <v>3020</v>
      </c>
      <c r="M1784" s="4" t="s">
        <v>995</v>
      </c>
      <c r="N1784" s="4" t="s">
        <v>3027</v>
      </c>
      <c r="O1784" s="4">
        <v>50</v>
      </c>
      <c r="P1784" s="5">
        <v>41748</v>
      </c>
      <c r="Q1784" s="6">
        <f t="shared" si="119"/>
        <v>22178.660485800003</v>
      </c>
      <c r="R1784" s="7">
        <v>0</v>
      </c>
      <c r="S1784" s="7">
        <f>Q1784-R1784</f>
        <v>22178.660485800003</v>
      </c>
      <c r="T1784" s="29">
        <f t="shared" si="120"/>
        <v>0</v>
      </c>
    </row>
    <row r="1785" spans="1:20" x14ac:dyDescent="0.3">
      <c r="A1785" s="28" t="s">
        <v>1216</v>
      </c>
      <c r="B1785" s="4" t="s">
        <v>82</v>
      </c>
      <c r="C1785" s="4" t="s">
        <v>83</v>
      </c>
      <c r="D1785" s="4" t="s">
        <v>2071</v>
      </c>
      <c r="E1785" s="4" t="s">
        <v>3020</v>
      </c>
      <c r="F1785" s="22" t="s">
        <v>2522</v>
      </c>
      <c r="G1785" s="4" t="s">
        <v>1130</v>
      </c>
      <c r="H1785" s="4" t="s">
        <v>10</v>
      </c>
      <c r="I1785" s="4" t="s">
        <v>192</v>
      </c>
      <c r="J1785" s="4" t="s">
        <v>190</v>
      </c>
      <c r="K1785" s="4" t="s">
        <v>995</v>
      </c>
      <c r="L1785" s="4" t="s">
        <v>3037</v>
      </c>
      <c r="M1785" s="4" t="s">
        <v>3030</v>
      </c>
      <c r="N1785" s="4" t="s">
        <v>3030</v>
      </c>
      <c r="O1785" s="4">
        <v>30</v>
      </c>
      <c r="P1785" s="5">
        <v>7880</v>
      </c>
      <c r="Q1785" s="6">
        <f t="shared" si="119"/>
        <v>4186.2566980000001</v>
      </c>
      <c r="R1785" s="7">
        <f>Q1785*0.44</f>
        <v>1841.9529471200001</v>
      </c>
      <c r="S1785" s="5">
        <v>0</v>
      </c>
      <c r="T1785" s="29">
        <f t="shared" si="120"/>
        <v>2344.3037508799998</v>
      </c>
    </row>
    <row r="1786" spans="1:20" x14ac:dyDescent="0.3">
      <c r="A1786" s="28" t="s">
        <v>1216</v>
      </c>
      <c r="B1786" s="4" t="s">
        <v>82</v>
      </c>
      <c r="C1786" s="4" t="s">
        <v>83</v>
      </c>
      <c r="D1786" s="4" t="s">
        <v>2071</v>
      </c>
      <c r="E1786" s="4" t="s">
        <v>3020</v>
      </c>
      <c r="F1786" s="22" t="s">
        <v>2522</v>
      </c>
      <c r="G1786" s="4" t="s">
        <v>1130</v>
      </c>
      <c r="H1786" s="4" t="s">
        <v>10</v>
      </c>
      <c r="I1786" s="4" t="s">
        <v>82</v>
      </c>
      <c r="J1786" s="4" t="s">
        <v>83</v>
      </c>
      <c r="K1786" s="4" t="s">
        <v>2071</v>
      </c>
      <c r="L1786" s="4" t="s">
        <v>3020</v>
      </c>
      <c r="M1786" s="4" t="s">
        <v>995</v>
      </c>
      <c r="N1786" s="4" t="s">
        <v>3027</v>
      </c>
      <c r="O1786" s="4">
        <v>70</v>
      </c>
      <c r="P1786" s="5">
        <v>18388</v>
      </c>
      <c r="Q1786" s="6">
        <f t="shared" si="119"/>
        <v>9768.6406298000002</v>
      </c>
      <c r="R1786" s="7">
        <v>0</v>
      </c>
      <c r="S1786" s="7">
        <f>Q1786-R1786</f>
        <v>9768.6406298000002</v>
      </c>
      <c r="T1786" s="29">
        <f t="shared" si="120"/>
        <v>0</v>
      </c>
    </row>
    <row r="1787" spans="1:20" x14ac:dyDescent="0.3">
      <c r="A1787" s="28" t="s">
        <v>747</v>
      </c>
      <c r="B1787" s="4" t="s">
        <v>16</v>
      </c>
      <c r="C1787" s="4" t="s">
        <v>17</v>
      </c>
      <c r="D1787" s="4" t="s">
        <v>364</v>
      </c>
      <c r="E1787" s="4" t="s">
        <v>206</v>
      </c>
      <c r="F1787" s="22" t="s">
        <v>2468</v>
      </c>
      <c r="G1787" s="4" t="s">
        <v>746</v>
      </c>
      <c r="H1787" s="4" t="s">
        <v>10</v>
      </c>
      <c r="I1787" s="4" t="s">
        <v>16</v>
      </c>
      <c r="J1787" s="4" t="s">
        <v>17</v>
      </c>
      <c r="K1787" s="4" t="s">
        <v>364</v>
      </c>
      <c r="L1787" s="4" t="s">
        <v>206</v>
      </c>
      <c r="M1787" s="4" t="s">
        <v>3030</v>
      </c>
      <c r="N1787" s="4" t="s">
        <v>3030</v>
      </c>
      <c r="O1787" s="4">
        <v>100</v>
      </c>
      <c r="P1787" s="5">
        <v>3793</v>
      </c>
      <c r="Q1787" s="6">
        <f t="shared" si="119"/>
        <v>2015.0344740500002</v>
      </c>
      <c r="R1787" s="7">
        <f>Q1787*0.44</f>
        <v>886.61516858200014</v>
      </c>
      <c r="S1787" s="5">
        <v>0</v>
      </c>
      <c r="T1787" s="29">
        <f t="shared" si="120"/>
        <v>1128.4193054679999</v>
      </c>
    </row>
    <row r="1788" spans="1:20" x14ac:dyDescent="0.3">
      <c r="A1788" s="28" t="s">
        <v>1010</v>
      </c>
      <c r="B1788" s="4" t="s">
        <v>192</v>
      </c>
      <c r="C1788" s="4" t="s">
        <v>190</v>
      </c>
      <c r="D1788" s="4" t="s">
        <v>995</v>
      </c>
      <c r="E1788" s="4" t="s">
        <v>3037</v>
      </c>
      <c r="F1788" s="22" t="s">
        <v>2890</v>
      </c>
      <c r="G1788" s="4" t="s">
        <v>1009</v>
      </c>
      <c r="H1788" s="4" t="s">
        <v>10</v>
      </c>
      <c r="I1788" s="4" t="s">
        <v>192</v>
      </c>
      <c r="J1788" s="4" t="s">
        <v>190</v>
      </c>
      <c r="K1788" s="4" t="s">
        <v>995</v>
      </c>
      <c r="L1788" s="4" t="s">
        <v>3037</v>
      </c>
      <c r="M1788" s="4" t="s">
        <v>3030</v>
      </c>
      <c r="N1788" s="4" t="s">
        <v>3030</v>
      </c>
      <c r="O1788" s="4">
        <v>100</v>
      </c>
      <c r="P1788" s="5">
        <v>14789</v>
      </c>
      <c r="Q1788" s="6">
        <f t="shared" si="119"/>
        <v>7856.6688206500012</v>
      </c>
      <c r="R1788" s="7">
        <f>Q1788*0.44</f>
        <v>3456.9342810860007</v>
      </c>
      <c r="S1788" s="5">
        <v>0</v>
      </c>
      <c r="T1788" s="29">
        <f t="shared" si="120"/>
        <v>4399.7345395640004</v>
      </c>
    </row>
    <row r="1789" spans="1:20" x14ac:dyDescent="0.3">
      <c r="A1789" s="28" t="s">
        <v>1033</v>
      </c>
      <c r="B1789" s="4" t="s">
        <v>192</v>
      </c>
      <c r="C1789" s="4" t="s">
        <v>190</v>
      </c>
      <c r="D1789" s="4" t="s">
        <v>995</v>
      </c>
      <c r="E1789" s="4" t="s">
        <v>3037</v>
      </c>
      <c r="F1789" s="22" t="s">
        <v>2847</v>
      </c>
      <c r="G1789" s="4" t="s">
        <v>1871</v>
      </c>
      <c r="H1789" s="4" t="s">
        <v>54</v>
      </c>
      <c r="I1789" s="4" t="s">
        <v>940</v>
      </c>
      <c r="J1789" s="4" t="s">
        <v>941</v>
      </c>
      <c r="K1789" s="4" t="s">
        <v>1859</v>
      </c>
      <c r="L1789" s="4" t="s">
        <v>1857</v>
      </c>
      <c r="M1789" s="4" t="s">
        <v>3030</v>
      </c>
      <c r="N1789" s="4" t="s">
        <v>3030</v>
      </c>
      <c r="O1789" s="4">
        <v>5</v>
      </c>
      <c r="P1789" s="5">
        <v>1071</v>
      </c>
      <c r="Q1789" s="6">
        <f t="shared" si="119"/>
        <v>568.96966035000003</v>
      </c>
      <c r="R1789" s="7">
        <f>Q1789*0.44</f>
        <v>250.34665055400001</v>
      </c>
      <c r="S1789" s="5">
        <v>0</v>
      </c>
      <c r="T1789" s="29">
        <f t="shared" si="120"/>
        <v>318.62300979600002</v>
      </c>
    </row>
    <row r="1790" spans="1:20" x14ac:dyDescent="0.3">
      <c r="A1790" s="28" t="s">
        <v>1033</v>
      </c>
      <c r="B1790" s="4" t="s">
        <v>192</v>
      </c>
      <c r="C1790" s="4" t="s">
        <v>190</v>
      </c>
      <c r="D1790" s="4" t="s">
        <v>995</v>
      </c>
      <c r="E1790" s="4" t="s">
        <v>3037</v>
      </c>
      <c r="F1790" s="22" t="s">
        <v>2847</v>
      </c>
      <c r="G1790" s="4" t="s">
        <v>1871</v>
      </c>
      <c r="H1790" s="4" t="s">
        <v>54</v>
      </c>
      <c r="I1790" s="4" t="s">
        <v>82</v>
      </c>
      <c r="J1790" s="4" t="s">
        <v>83</v>
      </c>
      <c r="K1790" s="4" t="s">
        <v>2071</v>
      </c>
      <c r="L1790" s="4" t="s">
        <v>3020</v>
      </c>
      <c r="M1790" s="4" t="s">
        <v>1859</v>
      </c>
      <c r="N1790" s="4" t="s">
        <v>1857</v>
      </c>
      <c r="O1790" s="4">
        <v>5</v>
      </c>
      <c r="P1790" s="5">
        <v>1071</v>
      </c>
      <c r="Q1790" s="6">
        <f t="shared" si="119"/>
        <v>568.96966035000003</v>
      </c>
      <c r="R1790" s="7">
        <v>0</v>
      </c>
      <c r="S1790" s="7">
        <f>Q1790-R1790</f>
        <v>568.96966035000003</v>
      </c>
      <c r="T1790" s="29">
        <f t="shared" si="120"/>
        <v>0</v>
      </c>
    </row>
    <row r="1791" spans="1:20" x14ac:dyDescent="0.3">
      <c r="A1791" s="28" t="s">
        <v>1033</v>
      </c>
      <c r="B1791" s="4" t="s">
        <v>192</v>
      </c>
      <c r="C1791" s="4" t="s">
        <v>190</v>
      </c>
      <c r="D1791" s="4" t="s">
        <v>995</v>
      </c>
      <c r="E1791" s="4" t="s">
        <v>3037</v>
      </c>
      <c r="F1791" s="22" t="s">
        <v>2772</v>
      </c>
      <c r="G1791" s="4" t="s">
        <v>1032</v>
      </c>
      <c r="H1791" s="4" t="s">
        <v>10</v>
      </c>
      <c r="I1791" s="4" t="s">
        <v>192</v>
      </c>
      <c r="J1791" s="4" t="s">
        <v>190</v>
      </c>
      <c r="K1791" s="4" t="s">
        <v>995</v>
      </c>
      <c r="L1791" s="4" t="s">
        <v>3037</v>
      </c>
      <c r="M1791" s="4" t="s">
        <v>3030</v>
      </c>
      <c r="N1791" s="4" t="s">
        <v>3030</v>
      </c>
      <c r="O1791" s="4">
        <v>90</v>
      </c>
      <c r="P1791" s="5">
        <v>19282</v>
      </c>
      <c r="Q1791" s="6">
        <f t="shared" si="119"/>
        <v>10243.5788897</v>
      </c>
      <c r="R1791" s="7">
        <f t="shared" ref="R1791:R1808" si="123">Q1791*0.44</f>
        <v>4507.1747114680002</v>
      </c>
      <c r="S1791" s="5">
        <v>0</v>
      </c>
      <c r="T1791" s="29">
        <f t="shared" si="120"/>
        <v>5736.404178232</v>
      </c>
    </row>
    <row r="1792" spans="1:20" x14ac:dyDescent="0.3">
      <c r="A1792" s="28" t="s">
        <v>960</v>
      </c>
      <c r="B1792" s="4" t="s">
        <v>32</v>
      </c>
      <c r="C1792" s="4" t="s">
        <v>30</v>
      </c>
      <c r="D1792" s="4" t="s">
        <v>364</v>
      </c>
      <c r="E1792" s="4" t="s">
        <v>206</v>
      </c>
      <c r="F1792" s="22" t="s">
        <v>2471</v>
      </c>
      <c r="G1792" s="4" t="s">
        <v>440</v>
      </c>
      <c r="H1792" s="4" t="s">
        <v>10</v>
      </c>
      <c r="I1792" s="4" t="s">
        <v>32</v>
      </c>
      <c r="J1792" s="4" t="s">
        <v>30</v>
      </c>
      <c r="K1792" s="4" t="s">
        <v>364</v>
      </c>
      <c r="L1792" s="4" t="s">
        <v>206</v>
      </c>
      <c r="M1792" s="4" t="s">
        <v>3030</v>
      </c>
      <c r="N1792" s="4" t="s">
        <v>3030</v>
      </c>
      <c r="O1792" s="4">
        <v>100</v>
      </c>
      <c r="P1792" s="5">
        <v>0</v>
      </c>
      <c r="Q1792" s="6">
        <f t="shared" si="119"/>
        <v>0</v>
      </c>
      <c r="R1792" s="7">
        <f t="shared" si="123"/>
        <v>0</v>
      </c>
      <c r="S1792" s="5">
        <v>0</v>
      </c>
      <c r="T1792" s="29">
        <f t="shared" si="120"/>
        <v>0</v>
      </c>
    </row>
    <row r="1793" spans="1:20" x14ac:dyDescent="0.3">
      <c r="A1793" s="28" t="s">
        <v>680</v>
      </c>
      <c r="B1793" s="4" t="s">
        <v>378</v>
      </c>
      <c r="C1793" s="4" t="s">
        <v>376</v>
      </c>
      <c r="D1793" s="4" t="s">
        <v>364</v>
      </c>
      <c r="E1793" s="4" t="s">
        <v>206</v>
      </c>
      <c r="F1793" s="22" t="s">
        <v>2600</v>
      </c>
      <c r="G1793" s="4" t="s">
        <v>679</v>
      </c>
      <c r="H1793" s="4" t="s">
        <v>10</v>
      </c>
      <c r="I1793" s="4" t="s">
        <v>378</v>
      </c>
      <c r="J1793" s="4" t="s">
        <v>376</v>
      </c>
      <c r="K1793" s="4" t="s">
        <v>364</v>
      </c>
      <c r="L1793" s="4" t="s">
        <v>206</v>
      </c>
      <c r="M1793" s="4" t="s">
        <v>3030</v>
      </c>
      <c r="N1793" s="4" t="s">
        <v>3030</v>
      </c>
      <c r="O1793" s="4">
        <v>70</v>
      </c>
      <c r="P1793" s="5">
        <v>13691</v>
      </c>
      <c r="Q1793" s="6">
        <f t="shared" si="119"/>
        <v>7273.3553873500005</v>
      </c>
      <c r="R1793" s="7">
        <f t="shared" si="123"/>
        <v>3200.276370434</v>
      </c>
      <c r="S1793" s="5">
        <v>0</v>
      </c>
      <c r="T1793" s="29">
        <f t="shared" si="120"/>
        <v>4073.0790169160005</v>
      </c>
    </row>
    <row r="1794" spans="1:20" x14ac:dyDescent="0.3">
      <c r="A1794" s="28" t="s">
        <v>680</v>
      </c>
      <c r="B1794" s="4" t="s">
        <v>378</v>
      </c>
      <c r="C1794" s="4" t="s">
        <v>376</v>
      </c>
      <c r="D1794" s="4" t="s">
        <v>364</v>
      </c>
      <c r="E1794" s="4" t="s">
        <v>206</v>
      </c>
      <c r="F1794" s="22" t="s">
        <v>2746</v>
      </c>
      <c r="G1794" s="4" t="s">
        <v>681</v>
      </c>
      <c r="H1794" s="4" t="s">
        <v>28</v>
      </c>
      <c r="I1794" s="4" t="s">
        <v>378</v>
      </c>
      <c r="J1794" s="4" t="s">
        <v>376</v>
      </c>
      <c r="K1794" s="4" t="s">
        <v>364</v>
      </c>
      <c r="L1794" s="4" t="s">
        <v>206</v>
      </c>
      <c r="M1794" s="4" t="s">
        <v>3030</v>
      </c>
      <c r="N1794" s="4" t="s">
        <v>3030</v>
      </c>
      <c r="O1794" s="4">
        <v>30</v>
      </c>
      <c r="P1794" s="5">
        <v>5866</v>
      </c>
      <c r="Q1794" s="6">
        <f t="shared" si="119"/>
        <v>3116.3174861000002</v>
      </c>
      <c r="R1794" s="7">
        <f t="shared" si="123"/>
        <v>1371.179693884</v>
      </c>
      <c r="S1794" s="5">
        <v>0</v>
      </c>
      <c r="T1794" s="29">
        <f t="shared" si="120"/>
        <v>1745.1377922160002</v>
      </c>
    </row>
    <row r="1795" spans="1:20" x14ac:dyDescent="0.3">
      <c r="A1795" s="28" t="s">
        <v>332</v>
      </c>
      <c r="B1795" s="4" t="s">
        <v>32</v>
      </c>
      <c r="C1795" s="4" t="s">
        <v>30</v>
      </c>
      <c r="D1795" s="4" t="s">
        <v>364</v>
      </c>
      <c r="E1795" s="4" t="s">
        <v>206</v>
      </c>
      <c r="F1795" s="22" t="s">
        <v>2886</v>
      </c>
      <c r="G1795" s="4" t="s">
        <v>883</v>
      </c>
      <c r="H1795" s="4" t="s">
        <v>28</v>
      </c>
      <c r="I1795" s="4" t="s">
        <v>551</v>
      </c>
      <c r="J1795" s="4" t="s">
        <v>552</v>
      </c>
      <c r="K1795" s="4" t="s">
        <v>364</v>
      </c>
      <c r="L1795" s="4" t="s">
        <v>206</v>
      </c>
      <c r="M1795" s="4" t="s">
        <v>3030</v>
      </c>
      <c r="N1795" s="4" t="s">
        <v>3030</v>
      </c>
      <c r="O1795" s="4">
        <v>33.33</v>
      </c>
      <c r="P1795" s="5">
        <v>9859</v>
      </c>
      <c r="Q1795" s="6">
        <f t="shared" si="119"/>
        <v>5237.6021301500004</v>
      </c>
      <c r="R1795" s="7">
        <f t="shared" si="123"/>
        <v>2304.544937266</v>
      </c>
      <c r="S1795" s="5">
        <v>0</v>
      </c>
      <c r="T1795" s="29">
        <f t="shared" si="120"/>
        <v>2933.0571928840004</v>
      </c>
    </row>
    <row r="1796" spans="1:20" x14ac:dyDescent="0.3">
      <c r="A1796" s="28" t="s">
        <v>332</v>
      </c>
      <c r="B1796" s="4" t="s">
        <v>32</v>
      </c>
      <c r="C1796" s="4" t="s">
        <v>30</v>
      </c>
      <c r="D1796" s="4" t="s">
        <v>364</v>
      </c>
      <c r="E1796" s="4" t="s">
        <v>206</v>
      </c>
      <c r="F1796" s="22" t="s">
        <v>2506</v>
      </c>
      <c r="G1796" s="4" t="s">
        <v>207</v>
      </c>
      <c r="H1796" s="4" t="s">
        <v>28</v>
      </c>
      <c r="I1796" s="4" t="s">
        <v>152</v>
      </c>
      <c r="J1796" s="4" t="s">
        <v>153</v>
      </c>
      <c r="K1796" s="4" t="s">
        <v>142</v>
      </c>
      <c r="L1796" s="4" t="s">
        <v>143</v>
      </c>
      <c r="M1796" s="4" t="s">
        <v>3030</v>
      </c>
      <c r="N1796" s="4" t="s">
        <v>3030</v>
      </c>
      <c r="O1796" s="4">
        <v>33.33</v>
      </c>
      <c r="P1796" s="5">
        <v>9859</v>
      </c>
      <c r="Q1796" s="6">
        <f t="shared" ref="Q1796:Q1859" si="124">P1796*$Q$2</f>
        <v>5237.6021301500004</v>
      </c>
      <c r="R1796" s="7">
        <f t="shared" si="123"/>
        <v>2304.544937266</v>
      </c>
      <c r="S1796" s="5">
        <v>0</v>
      </c>
      <c r="T1796" s="29">
        <f t="shared" ref="T1796:T1859" si="125">Q1796-R1796-S1796</f>
        <v>2933.0571928840004</v>
      </c>
    </row>
    <row r="1797" spans="1:20" x14ac:dyDescent="0.3">
      <c r="A1797" s="28" t="s">
        <v>332</v>
      </c>
      <c r="B1797" s="4" t="s">
        <v>32</v>
      </c>
      <c r="C1797" s="4" t="s">
        <v>30</v>
      </c>
      <c r="D1797" s="4" t="s">
        <v>364</v>
      </c>
      <c r="E1797" s="4" t="s">
        <v>206</v>
      </c>
      <c r="F1797" s="22" t="s">
        <v>2823</v>
      </c>
      <c r="G1797" s="4" t="s">
        <v>203</v>
      </c>
      <c r="H1797" s="4" t="s">
        <v>10</v>
      </c>
      <c r="I1797" s="4" t="s">
        <v>32</v>
      </c>
      <c r="J1797" s="4" t="s">
        <v>30</v>
      </c>
      <c r="K1797" s="4" t="s">
        <v>364</v>
      </c>
      <c r="L1797" s="4" t="s">
        <v>206</v>
      </c>
      <c r="M1797" s="4" t="s">
        <v>3030</v>
      </c>
      <c r="N1797" s="4" t="s">
        <v>3030</v>
      </c>
      <c r="O1797" s="4">
        <v>33.340000000000003</v>
      </c>
      <c r="P1797" s="5">
        <v>9867</v>
      </c>
      <c r="Q1797" s="6">
        <f t="shared" si="124"/>
        <v>5241.8521369500004</v>
      </c>
      <c r="R1797" s="7">
        <f t="shared" si="123"/>
        <v>2306.4149402580001</v>
      </c>
      <c r="S1797" s="5">
        <v>0</v>
      </c>
      <c r="T1797" s="29">
        <f t="shared" si="125"/>
        <v>2935.4371966920003</v>
      </c>
    </row>
    <row r="1798" spans="1:20" x14ac:dyDescent="0.3">
      <c r="A1798" s="28" t="s">
        <v>508</v>
      </c>
      <c r="B1798" s="4" t="s">
        <v>16</v>
      </c>
      <c r="C1798" s="4" t="s">
        <v>17</v>
      </c>
      <c r="D1798" s="4" t="s">
        <v>364</v>
      </c>
      <c r="E1798" s="4" t="s">
        <v>206</v>
      </c>
      <c r="F1798" s="22" t="s">
        <v>2475</v>
      </c>
      <c r="G1798" s="4" t="s">
        <v>458</v>
      </c>
      <c r="H1798" s="4" t="s">
        <v>10</v>
      </c>
      <c r="I1798" s="4" t="s">
        <v>16</v>
      </c>
      <c r="J1798" s="4" t="s">
        <v>17</v>
      </c>
      <c r="K1798" s="4" t="s">
        <v>364</v>
      </c>
      <c r="L1798" s="4" t="s">
        <v>206</v>
      </c>
      <c r="M1798" s="4" t="s">
        <v>3030</v>
      </c>
      <c r="N1798" s="4" t="s">
        <v>3030</v>
      </c>
      <c r="O1798" s="4">
        <v>100</v>
      </c>
      <c r="P1798" s="5">
        <v>10108</v>
      </c>
      <c r="Q1798" s="6">
        <f t="shared" si="124"/>
        <v>5369.8835918000004</v>
      </c>
      <c r="R1798" s="7">
        <f t="shared" si="123"/>
        <v>2362.7487803920003</v>
      </c>
      <c r="S1798" s="5">
        <v>0</v>
      </c>
      <c r="T1798" s="29">
        <f t="shared" si="125"/>
        <v>3007.1348114080001</v>
      </c>
    </row>
    <row r="1799" spans="1:20" x14ac:dyDescent="0.3">
      <c r="A1799" s="28" t="s">
        <v>817</v>
      </c>
      <c r="B1799" s="4" t="s">
        <v>32</v>
      </c>
      <c r="C1799" s="4" t="s">
        <v>30</v>
      </c>
      <c r="D1799" s="4" t="s">
        <v>364</v>
      </c>
      <c r="E1799" s="4" t="s">
        <v>206</v>
      </c>
      <c r="F1799" s="22" t="s">
        <v>2540</v>
      </c>
      <c r="G1799" s="4" t="s">
        <v>452</v>
      </c>
      <c r="H1799" s="4" t="s">
        <v>10</v>
      </c>
      <c r="I1799" s="4" t="s">
        <v>32</v>
      </c>
      <c r="J1799" s="4" t="s">
        <v>30</v>
      </c>
      <c r="K1799" s="4" t="s">
        <v>364</v>
      </c>
      <c r="L1799" s="4" t="s">
        <v>206</v>
      </c>
      <c r="M1799" s="4" t="s">
        <v>3030</v>
      </c>
      <c r="N1799" s="4" t="s">
        <v>3030</v>
      </c>
      <c r="O1799" s="4">
        <v>100</v>
      </c>
      <c r="P1799" s="5">
        <v>23343</v>
      </c>
      <c r="Q1799" s="6">
        <f t="shared" si="124"/>
        <v>12400.988591550002</v>
      </c>
      <c r="R1799" s="7">
        <f t="shared" si="123"/>
        <v>5456.4349802820007</v>
      </c>
      <c r="S1799" s="5">
        <v>0</v>
      </c>
      <c r="T1799" s="29">
        <f t="shared" si="125"/>
        <v>6944.5536112680011</v>
      </c>
    </row>
    <row r="1800" spans="1:20" x14ac:dyDescent="0.3">
      <c r="A1800" s="28" t="s">
        <v>298</v>
      </c>
      <c r="B1800" s="4" t="s">
        <v>274</v>
      </c>
      <c r="C1800" s="4" t="s">
        <v>275</v>
      </c>
      <c r="D1800" s="4" t="s">
        <v>2101</v>
      </c>
      <c r="E1800" s="4" t="s">
        <v>272</v>
      </c>
      <c r="F1800" s="22" t="s">
        <v>2678</v>
      </c>
      <c r="G1800" s="4" t="s">
        <v>214</v>
      </c>
      <c r="H1800" s="4" t="s">
        <v>54</v>
      </c>
      <c r="I1800" s="4" t="s">
        <v>165</v>
      </c>
      <c r="J1800" s="4" t="s">
        <v>163</v>
      </c>
      <c r="K1800" s="4" t="s">
        <v>142</v>
      </c>
      <c r="L1800" s="4" t="s">
        <v>143</v>
      </c>
      <c r="M1800" s="4" t="s">
        <v>3030</v>
      </c>
      <c r="N1800" s="4" t="s">
        <v>3030</v>
      </c>
      <c r="O1800" s="4">
        <v>10</v>
      </c>
      <c r="P1800" s="5">
        <v>1185</v>
      </c>
      <c r="Q1800" s="6">
        <f t="shared" si="124"/>
        <v>629.53225725000004</v>
      </c>
      <c r="R1800" s="7">
        <f t="shared" si="123"/>
        <v>276.99419319000003</v>
      </c>
      <c r="S1800" s="5">
        <v>0</v>
      </c>
      <c r="T1800" s="29">
        <f t="shared" si="125"/>
        <v>352.53806406000001</v>
      </c>
    </row>
    <row r="1801" spans="1:20" x14ac:dyDescent="0.3">
      <c r="A1801" s="28" t="s">
        <v>298</v>
      </c>
      <c r="B1801" s="4" t="s">
        <v>274</v>
      </c>
      <c r="C1801" s="4" t="s">
        <v>275</v>
      </c>
      <c r="D1801" s="4" t="s">
        <v>2101</v>
      </c>
      <c r="E1801" s="4" t="s">
        <v>272</v>
      </c>
      <c r="F1801" s="22" t="s">
        <v>2590</v>
      </c>
      <c r="G1801" s="4" t="s">
        <v>2139</v>
      </c>
      <c r="H1801" s="4" t="s">
        <v>54</v>
      </c>
      <c r="I1801" s="4" t="s">
        <v>2107</v>
      </c>
      <c r="J1801" s="4" t="s">
        <v>272</v>
      </c>
      <c r="K1801" s="4" t="s">
        <v>2101</v>
      </c>
      <c r="L1801" s="4" t="s">
        <v>272</v>
      </c>
      <c r="M1801" s="4" t="s">
        <v>3030</v>
      </c>
      <c r="N1801" s="4" t="s">
        <v>3030</v>
      </c>
      <c r="O1801" s="4">
        <v>0</v>
      </c>
      <c r="P1801" s="5">
        <v>0</v>
      </c>
      <c r="Q1801" s="6">
        <f t="shared" si="124"/>
        <v>0</v>
      </c>
      <c r="R1801" s="7">
        <f t="shared" si="123"/>
        <v>0</v>
      </c>
      <c r="S1801" s="5">
        <v>0</v>
      </c>
      <c r="T1801" s="29">
        <f t="shared" si="125"/>
        <v>0</v>
      </c>
    </row>
    <row r="1802" spans="1:20" x14ac:dyDescent="0.3">
      <c r="A1802" s="28" t="s">
        <v>298</v>
      </c>
      <c r="B1802" s="4" t="s">
        <v>274</v>
      </c>
      <c r="C1802" s="4" t="s">
        <v>275</v>
      </c>
      <c r="D1802" s="4" t="s">
        <v>2101</v>
      </c>
      <c r="E1802" s="4" t="s">
        <v>272</v>
      </c>
      <c r="F1802" s="22" t="s">
        <v>2590</v>
      </c>
      <c r="G1802" s="4" t="s">
        <v>2139</v>
      </c>
      <c r="H1802" s="4" t="s">
        <v>54</v>
      </c>
      <c r="I1802" s="4" t="s">
        <v>274</v>
      </c>
      <c r="J1802" s="4" t="s">
        <v>275</v>
      </c>
      <c r="K1802" s="4" t="s">
        <v>2101</v>
      </c>
      <c r="L1802" s="4" t="s">
        <v>272</v>
      </c>
      <c r="M1802" s="4" t="s">
        <v>3030</v>
      </c>
      <c r="N1802" s="4" t="s">
        <v>3030</v>
      </c>
      <c r="O1802" s="4">
        <v>50</v>
      </c>
      <c r="P1802" s="5">
        <v>5930</v>
      </c>
      <c r="Q1802" s="6">
        <f t="shared" si="124"/>
        <v>3150.3175405000002</v>
      </c>
      <c r="R1802" s="7">
        <f t="shared" si="123"/>
        <v>1386.13971782</v>
      </c>
      <c r="S1802" s="5">
        <v>0</v>
      </c>
      <c r="T1802" s="29">
        <f t="shared" si="125"/>
        <v>1764.1778226800002</v>
      </c>
    </row>
    <row r="1803" spans="1:20" x14ac:dyDescent="0.3">
      <c r="A1803" s="28" t="s">
        <v>298</v>
      </c>
      <c r="B1803" s="4" t="s">
        <v>274</v>
      </c>
      <c r="C1803" s="4" t="s">
        <v>275</v>
      </c>
      <c r="D1803" s="4" t="s">
        <v>2101</v>
      </c>
      <c r="E1803" s="4" t="s">
        <v>272</v>
      </c>
      <c r="F1803" s="22" t="s">
        <v>2530</v>
      </c>
      <c r="G1803" s="4" t="s">
        <v>271</v>
      </c>
      <c r="H1803" s="4" t="s">
        <v>10</v>
      </c>
      <c r="I1803" s="4" t="s">
        <v>2107</v>
      </c>
      <c r="J1803" s="4" t="s">
        <v>272</v>
      </c>
      <c r="K1803" s="4" t="s">
        <v>2101</v>
      </c>
      <c r="L1803" s="4" t="s">
        <v>272</v>
      </c>
      <c r="M1803" s="4" t="s">
        <v>3030</v>
      </c>
      <c r="N1803" s="4" t="s">
        <v>3030</v>
      </c>
      <c r="O1803" s="4">
        <v>0</v>
      </c>
      <c r="P1803" s="5">
        <v>0</v>
      </c>
      <c r="Q1803" s="6">
        <f t="shared" si="124"/>
        <v>0</v>
      </c>
      <c r="R1803" s="7">
        <f t="shared" si="123"/>
        <v>0</v>
      </c>
      <c r="S1803" s="5">
        <v>0</v>
      </c>
      <c r="T1803" s="29">
        <f t="shared" si="125"/>
        <v>0</v>
      </c>
    </row>
    <row r="1804" spans="1:20" x14ac:dyDescent="0.3">
      <c r="A1804" s="28" t="s">
        <v>298</v>
      </c>
      <c r="B1804" s="4" t="s">
        <v>274</v>
      </c>
      <c r="C1804" s="4" t="s">
        <v>275</v>
      </c>
      <c r="D1804" s="4" t="s">
        <v>2101</v>
      </c>
      <c r="E1804" s="4" t="s">
        <v>272</v>
      </c>
      <c r="F1804" s="22" t="s">
        <v>2530</v>
      </c>
      <c r="G1804" s="4" t="s">
        <v>271</v>
      </c>
      <c r="H1804" s="4" t="s">
        <v>10</v>
      </c>
      <c r="I1804" s="4" t="s">
        <v>274</v>
      </c>
      <c r="J1804" s="4" t="s">
        <v>275</v>
      </c>
      <c r="K1804" s="4" t="s">
        <v>2101</v>
      </c>
      <c r="L1804" s="4" t="s">
        <v>272</v>
      </c>
      <c r="M1804" s="4" t="s">
        <v>3030</v>
      </c>
      <c r="N1804" s="4" t="s">
        <v>3030</v>
      </c>
      <c r="O1804" s="4">
        <v>30</v>
      </c>
      <c r="P1804" s="5">
        <v>3560</v>
      </c>
      <c r="Q1804" s="6">
        <f t="shared" si="124"/>
        <v>1891.2530260000001</v>
      </c>
      <c r="R1804" s="7">
        <f t="shared" si="123"/>
        <v>832.15133144000004</v>
      </c>
      <c r="S1804" s="5">
        <v>0</v>
      </c>
      <c r="T1804" s="29">
        <f t="shared" si="125"/>
        <v>1059.1016945599999</v>
      </c>
    </row>
    <row r="1805" spans="1:20" x14ac:dyDescent="0.3">
      <c r="A1805" s="28" t="s">
        <v>298</v>
      </c>
      <c r="B1805" s="4" t="s">
        <v>274</v>
      </c>
      <c r="C1805" s="4" t="s">
        <v>275</v>
      </c>
      <c r="D1805" s="4" t="s">
        <v>2101</v>
      </c>
      <c r="E1805" s="4" t="s">
        <v>272</v>
      </c>
      <c r="F1805" s="22" t="s">
        <v>2402</v>
      </c>
      <c r="G1805" s="4" t="s">
        <v>299</v>
      </c>
      <c r="H1805" s="4" t="s">
        <v>54</v>
      </c>
      <c r="I1805" s="4" t="s">
        <v>165</v>
      </c>
      <c r="J1805" s="4" t="s">
        <v>163</v>
      </c>
      <c r="K1805" s="4" t="s">
        <v>142</v>
      </c>
      <c r="L1805" s="4" t="s">
        <v>143</v>
      </c>
      <c r="M1805" s="4" t="s">
        <v>3030</v>
      </c>
      <c r="N1805" s="4" t="s">
        <v>3030</v>
      </c>
      <c r="O1805" s="4">
        <v>10</v>
      </c>
      <c r="P1805" s="5">
        <v>1185</v>
      </c>
      <c r="Q1805" s="6">
        <f t="shared" si="124"/>
        <v>629.53225725000004</v>
      </c>
      <c r="R1805" s="7">
        <f t="shared" si="123"/>
        <v>276.99419319000003</v>
      </c>
      <c r="S1805" s="5">
        <v>0</v>
      </c>
      <c r="T1805" s="29">
        <f t="shared" si="125"/>
        <v>352.53806406000001</v>
      </c>
    </row>
    <row r="1806" spans="1:20" x14ac:dyDescent="0.3">
      <c r="A1806" s="28" t="s">
        <v>2128</v>
      </c>
      <c r="B1806" s="4" t="s">
        <v>2110</v>
      </c>
      <c r="C1806" s="4" t="s">
        <v>2111</v>
      </c>
      <c r="D1806" s="4" t="s">
        <v>2101</v>
      </c>
      <c r="E1806" s="4" t="s">
        <v>272</v>
      </c>
      <c r="F1806" s="22" t="s">
        <v>2421</v>
      </c>
      <c r="G1806" s="4" t="s">
        <v>2127</v>
      </c>
      <c r="H1806" s="4" t="s">
        <v>10</v>
      </c>
      <c r="I1806" s="4" t="s">
        <v>2107</v>
      </c>
      <c r="J1806" s="4" t="s">
        <v>272</v>
      </c>
      <c r="K1806" s="4" t="s">
        <v>2101</v>
      </c>
      <c r="L1806" s="4" t="s">
        <v>272</v>
      </c>
      <c r="M1806" s="4" t="s">
        <v>3030</v>
      </c>
      <c r="N1806" s="4" t="s">
        <v>3030</v>
      </c>
      <c r="O1806" s="4">
        <v>0</v>
      </c>
      <c r="P1806" s="5">
        <v>0</v>
      </c>
      <c r="Q1806" s="6">
        <f t="shared" si="124"/>
        <v>0</v>
      </c>
      <c r="R1806" s="7">
        <f t="shared" si="123"/>
        <v>0</v>
      </c>
      <c r="S1806" s="5">
        <v>0</v>
      </c>
      <c r="T1806" s="29">
        <f t="shared" si="125"/>
        <v>0</v>
      </c>
    </row>
    <row r="1807" spans="1:20" x14ac:dyDescent="0.3">
      <c r="A1807" s="28" t="s">
        <v>2128</v>
      </c>
      <c r="B1807" s="4" t="s">
        <v>2110</v>
      </c>
      <c r="C1807" s="4" t="s">
        <v>2111</v>
      </c>
      <c r="D1807" s="4" t="s">
        <v>2101</v>
      </c>
      <c r="E1807" s="4" t="s">
        <v>272</v>
      </c>
      <c r="F1807" s="22" t="s">
        <v>2421</v>
      </c>
      <c r="G1807" s="4" t="s">
        <v>2127</v>
      </c>
      <c r="H1807" s="4" t="s">
        <v>10</v>
      </c>
      <c r="I1807" s="4" t="s">
        <v>2110</v>
      </c>
      <c r="J1807" s="4" t="s">
        <v>2111</v>
      </c>
      <c r="K1807" s="4" t="s">
        <v>2101</v>
      </c>
      <c r="L1807" s="4" t="s">
        <v>272</v>
      </c>
      <c r="M1807" s="4" t="s">
        <v>3030</v>
      </c>
      <c r="N1807" s="4" t="s">
        <v>3030</v>
      </c>
      <c r="O1807" s="4">
        <v>100</v>
      </c>
      <c r="P1807" s="5">
        <v>0</v>
      </c>
      <c r="Q1807" s="6">
        <f t="shared" si="124"/>
        <v>0</v>
      </c>
      <c r="R1807" s="7">
        <f t="shared" si="123"/>
        <v>0</v>
      </c>
      <c r="S1807" s="5">
        <v>0</v>
      </c>
      <c r="T1807" s="29">
        <f t="shared" si="125"/>
        <v>0</v>
      </c>
    </row>
    <row r="1808" spans="1:20" x14ac:dyDescent="0.3">
      <c r="A1808" s="28" t="s">
        <v>2091</v>
      </c>
      <c r="B1808" s="4" t="s">
        <v>157</v>
      </c>
      <c r="C1808" s="4" t="s">
        <v>155</v>
      </c>
      <c r="D1808" s="4" t="s">
        <v>2167</v>
      </c>
      <c r="E1808" s="4" t="s">
        <v>2168</v>
      </c>
      <c r="F1808" s="22" t="s">
        <v>2568</v>
      </c>
      <c r="G1808" s="4" t="s">
        <v>62</v>
      </c>
      <c r="H1808" s="4" t="s">
        <v>10</v>
      </c>
      <c r="I1808" s="4" t="s">
        <v>157</v>
      </c>
      <c r="J1808" s="4" t="s">
        <v>155</v>
      </c>
      <c r="K1808" s="4" t="s">
        <v>2167</v>
      </c>
      <c r="L1808" s="4" t="s">
        <v>2168</v>
      </c>
      <c r="M1808" s="4" t="s">
        <v>3030</v>
      </c>
      <c r="N1808" s="4" t="s">
        <v>3030</v>
      </c>
      <c r="O1808" s="4">
        <v>50</v>
      </c>
      <c r="P1808" s="5">
        <v>138</v>
      </c>
      <c r="Q1808" s="6">
        <f t="shared" si="124"/>
        <v>73.312617300000014</v>
      </c>
      <c r="R1808" s="7">
        <f t="shared" si="123"/>
        <v>32.257551612000007</v>
      </c>
      <c r="S1808" s="5">
        <v>0</v>
      </c>
      <c r="T1808" s="29">
        <f t="shared" si="125"/>
        <v>41.055065688000006</v>
      </c>
    </row>
    <row r="1809" spans="1:20" x14ac:dyDescent="0.3">
      <c r="A1809" s="28" t="s">
        <v>2091</v>
      </c>
      <c r="B1809" s="4" t="s">
        <v>157</v>
      </c>
      <c r="C1809" s="4" t="s">
        <v>155</v>
      </c>
      <c r="D1809" s="4" t="s">
        <v>2167</v>
      </c>
      <c r="E1809" s="4" t="s">
        <v>2168</v>
      </c>
      <c r="F1809" s="22" t="s">
        <v>2568</v>
      </c>
      <c r="G1809" s="4" t="s">
        <v>62</v>
      </c>
      <c r="H1809" s="4" t="s">
        <v>10</v>
      </c>
      <c r="I1809" s="4" t="s">
        <v>2076</v>
      </c>
      <c r="J1809" s="4" t="s">
        <v>2077</v>
      </c>
      <c r="K1809" s="4" t="s">
        <v>2071</v>
      </c>
      <c r="L1809" s="4" t="s">
        <v>3020</v>
      </c>
      <c r="M1809" s="4" t="s">
        <v>2167</v>
      </c>
      <c r="N1809" s="4" t="s">
        <v>2168</v>
      </c>
      <c r="O1809" s="4">
        <v>50</v>
      </c>
      <c r="P1809" s="5">
        <v>138</v>
      </c>
      <c r="Q1809" s="6">
        <f t="shared" si="124"/>
        <v>73.312617300000014</v>
      </c>
      <c r="R1809" s="7">
        <v>0</v>
      </c>
      <c r="S1809" s="7">
        <f>Q1809-R1809</f>
        <v>73.312617300000014</v>
      </c>
      <c r="T1809" s="29">
        <f t="shared" si="125"/>
        <v>0</v>
      </c>
    </row>
    <row r="1810" spans="1:20" x14ac:dyDescent="0.3">
      <c r="A1810" s="28" t="s">
        <v>531</v>
      </c>
      <c r="B1810" s="4" t="s">
        <v>16</v>
      </c>
      <c r="C1810" s="4" t="s">
        <v>17</v>
      </c>
      <c r="D1810" s="4" t="s">
        <v>364</v>
      </c>
      <c r="E1810" s="4" t="s">
        <v>206</v>
      </c>
      <c r="F1810" s="22" t="s">
        <v>2771</v>
      </c>
      <c r="G1810" s="4" t="s">
        <v>532</v>
      </c>
      <c r="H1810" s="4" t="s">
        <v>28</v>
      </c>
      <c r="I1810" s="4" t="s">
        <v>378</v>
      </c>
      <c r="J1810" s="4" t="s">
        <v>376</v>
      </c>
      <c r="K1810" s="4" t="s">
        <v>364</v>
      </c>
      <c r="L1810" s="4" t="s">
        <v>206</v>
      </c>
      <c r="M1810" s="4" t="s">
        <v>3030</v>
      </c>
      <c r="N1810" s="4" t="s">
        <v>3030</v>
      </c>
      <c r="O1810" s="4">
        <v>50</v>
      </c>
      <c r="P1810" s="5">
        <v>2921</v>
      </c>
      <c r="Q1810" s="6">
        <f t="shared" si="124"/>
        <v>1551.7837328500002</v>
      </c>
      <c r="R1810" s="7">
        <f t="shared" ref="R1810:R1817" si="126">Q1810*0.44</f>
        <v>682.78484245400011</v>
      </c>
      <c r="S1810" s="5">
        <v>0</v>
      </c>
      <c r="T1810" s="29">
        <f t="shared" si="125"/>
        <v>868.99889039600009</v>
      </c>
    </row>
    <row r="1811" spans="1:20" x14ac:dyDescent="0.3">
      <c r="A1811" s="28" t="s">
        <v>531</v>
      </c>
      <c r="B1811" s="4" t="s">
        <v>16</v>
      </c>
      <c r="C1811" s="4" t="s">
        <v>17</v>
      </c>
      <c r="D1811" s="4" t="s">
        <v>364</v>
      </c>
      <c r="E1811" s="4" t="s">
        <v>206</v>
      </c>
      <c r="F1811" s="22" t="s">
        <v>2765</v>
      </c>
      <c r="G1811" s="4" t="s">
        <v>530</v>
      </c>
      <c r="H1811" s="4" t="s">
        <v>10</v>
      </c>
      <c r="I1811" s="4" t="s">
        <v>16</v>
      </c>
      <c r="J1811" s="4" t="s">
        <v>17</v>
      </c>
      <c r="K1811" s="4" t="s">
        <v>364</v>
      </c>
      <c r="L1811" s="4" t="s">
        <v>206</v>
      </c>
      <c r="M1811" s="4" t="s">
        <v>3030</v>
      </c>
      <c r="N1811" s="4" t="s">
        <v>3030</v>
      </c>
      <c r="O1811" s="4">
        <v>50</v>
      </c>
      <c r="P1811" s="5">
        <v>2921</v>
      </c>
      <c r="Q1811" s="6">
        <f t="shared" si="124"/>
        <v>1551.7837328500002</v>
      </c>
      <c r="R1811" s="7">
        <f t="shared" si="126"/>
        <v>682.78484245400011</v>
      </c>
      <c r="S1811" s="5">
        <v>0</v>
      </c>
      <c r="T1811" s="29">
        <f t="shared" si="125"/>
        <v>868.99889039600009</v>
      </c>
    </row>
    <row r="1812" spans="1:20" x14ac:dyDescent="0.3">
      <c r="A1812" s="28" t="s">
        <v>1646</v>
      </c>
      <c r="B1812" s="4" t="s">
        <v>19</v>
      </c>
      <c r="C1812" s="4" t="s">
        <v>20</v>
      </c>
      <c r="D1812" s="4" t="s">
        <v>1316</v>
      </c>
      <c r="E1812" s="4" t="s">
        <v>150</v>
      </c>
      <c r="F1812" s="22" t="s">
        <v>2501</v>
      </c>
      <c r="G1812" s="4" t="s">
        <v>1612</v>
      </c>
      <c r="H1812" s="4" t="s">
        <v>10</v>
      </c>
      <c r="I1812" s="4" t="s">
        <v>19</v>
      </c>
      <c r="J1812" s="4" t="s">
        <v>20</v>
      </c>
      <c r="K1812" s="4" t="s">
        <v>1316</v>
      </c>
      <c r="L1812" s="4" t="s">
        <v>150</v>
      </c>
      <c r="M1812" s="4" t="s">
        <v>3030</v>
      </c>
      <c r="N1812" s="4" t="s">
        <v>3030</v>
      </c>
      <c r="O1812" s="4">
        <v>50</v>
      </c>
      <c r="P1812" s="5">
        <v>0</v>
      </c>
      <c r="Q1812" s="6">
        <f t="shared" si="124"/>
        <v>0</v>
      </c>
      <c r="R1812" s="7">
        <f t="shared" si="126"/>
        <v>0</v>
      </c>
      <c r="S1812" s="5">
        <v>0</v>
      </c>
      <c r="T1812" s="29">
        <f t="shared" si="125"/>
        <v>0</v>
      </c>
    </row>
    <row r="1813" spans="1:20" x14ac:dyDescent="0.3">
      <c r="A1813" s="28" t="s">
        <v>1646</v>
      </c>
      <c r="B1813" s="4" t="s">
        <v>19</v>
      </c>
      <c r="C1813" s="4" t="s">
        <v>20</v>
      </c>
      <c r="D1813" s="4" t="s">
        <v>1316</v>
      </c>
      <c r="E1813" s="4" t="s">
        <v>150</v>
      </c>
      <c r="F1813" s="22" t="s">
        <v>2501</v>
      </c>
      <c r="G1813" s="4" t="s">
        <v>1612</v>
      </c>
      <c r="H1813" s="4" t="s">
        <v>10</v>
      </c>
      <c r="I1813" s="4" t="s">
        <v>1629</v>
      </c>
      <c r="J1813" s="4" t="s">
        <v>1630</v>
      </c>
      <c r="K1813" s="4" t="s">
        <v>1316</v>
      </c>
      <c r="L1813" s="4" t="s">
        <v>150</v>
      </c>
      <c r="M1813" s="4" t="s">
        <v>3030</v>
      </c>
      <c r="N1813" s="4" t="s">
        <v>3030</v>
      </c>
      <c r="O1813" s="4">
        <v>50</v>
      </c>
      <c r="P1813" s="5">
        <v>0</v>
      </c>
      <c r="Q1813" s="6">
        <f t="shared" si="124"/>
        <v>0</v>
      </c>
      <c r="R1813" s="7">
        <f t="shared" si="126"/>
        <v>0</v>
      </c>
      <c r="S1813" s="5">
        <v>0</v>
      </c>
      <c r="T1813" s="29">
        <f t="shared" si="125"/>
        <v>0</v>
      </c>
    </row>
    <row r="1814" spans="1:20" x14ac:dyDescent="0.3">
      <c r="A1814" s="28" t="s">
        <v>1036</v>
      </c>
      <c r="B1814" s="4" t="s">
        <v>1029</v>
      </c>
      <c r="C1814" s="4" t="s">
        <v>1030</v>
      </c>
      <c r="D1814" s="4" t="s">
        <v>995</v>
      </c>
      <c r="E1814" s="4" t="s">
        <v>3037</v>
      </c>
      <c r="F1814" s="22" t="s">
        <v>2674</v>
      </c>
      <c r="G1814" s="4" t="s">
        <v>1035</v>
      </c>
      <c r="H1814" s="4" t="s">
        <v>10</v>
      </c>
      <c r="I1814" s="4" t="s">
        <v>1029</v>
      </c>
      <c r="J1814" s="4" t="s">
        <v>1030</v>
      </c>
      <c r="K1814" s="4" t="s">
        <v>995</v>
      </c>
      <c r="L1814" s="4" t="s">
        <v>3037</v>
      </c>
      <c r="M1814" s="4" t="s">
        <v>3030</v>
      </c>
      <c r="N1814" s="4" t="s">
        <v>3030</v>
      </c>
      <c r="O1814" s="4">
        <v>50</v>
      </c>
      <c r="P1814" s="5">
        <v>0</v>
      </c>
      <c r="Q1814" s="6">
        <f t="shared" si="124"/>
        <v>0</v>
      </c>
      <c r="R1814" s="7">
        <f t="shared" si="126"/>
        <v>0</v>
      </c>
      <c r="S1814" s="5">
        <v>0</v>
      </c>
      <c r="T1814" s="29">
        <f t="shared" si="125"/>
        <v>0</v>
      </c>
    </row>
    <row r="1815" spans="1:20" x14ac:dyDescent="0.3">
      <c r="A1815" s="28" t="s">
        <v>1036</v>
      </c>
      <c r="B1815" s="4" t="s">
        <v>1029</v>
      </c>
      <c r="C1815" s="4" t="s">
        <v>1030</v>
      </c>
      <c r="D1815" s="4" t="s">
        <v>995</v>
      </c>
      <c r="E1815" s="4" t="s">
        <v>3037</v>
      </c>
      <c r="F1815" s="22" t="s">
        <v>2674</v>
      </c>
      <c r="G1815" s="4" t="s">
        <v>1035</v>
      </c>
      <c r="H1815" s="4" t="s">
        <v>10</v>
      </c>
      <c r="I1815" s="4" t="s">
        <v>1031</v>
      </c>
      <c r="J1815" s="4" t="s">
        <v>1027</v>
      </c>
      <c r="K1815" s="4" t="s">
        <v>995</v>
      </c>
      <c r="L1815" s="4" t="s">
        <v>3037</v>
      </c>
      <c r="M1815" s="4" t="s">
        <v>3030</v>
      </c>
      <c r="N1815" s="4" t="s">
        <v>3030</v>
      </c>
      <c r="O1815" s="4">
        <v>0</v>
      </c>
      <c r="P1815" s="5">
        <v>0</v>
      </c>
      <c r="Q1815" s="6">
        <f t="shared" si="124"/>
        <v>0</v>
      </c>
      <c r="R1815" s="7">
        <f t="shared" si="126"/>
        <v>0</v>
      </c>
      <c r="S1815" s="5">
        <v>0</v>
      </c>
      <c r="T1815" s="29">
        <f t="shared" si="125"/>
        <v>0</v>
      </c>
    </row>
    <row r="1816" spans="1:20" x14ac:dyDescent="0.3">
      <c r="A1816" s="28" t="s">
        <v>1036</v>
      </c>
      <c r="B1816" s="4" t="s">
        <v>1029</v>
      </c>
      <c r="C1816" s="4" t="s">
        <v>1030</v>
      </c>
      <c r="D1816" s="4" t="s">
        <v>995</v>
      </c>
      <c r="E1816" s="4" t="s">
        <v>3037</v>
      </c>
      <c r="F1816" s="22" t="s">
        <v>2957</v>
      </c>
      <c r="G1816" s="4" t="s">
        <v>1039</v>
      </c>
      <c r="H1816" s="4" t="s">
        <v>3030</v>
      </c>
      <c r="I1816" s="4" t="s">
        <v>1029</v>
      </c>
      <c r="J1816" s="4" t="s">
        <v>1030</v>
      </c>
      <c r="K1816" s="4" t="s">
        <v>995</v>
      </c>
      <c r="L1816" s="4" t="s">
        <v>3037</v>
      </c>
      <c r="M1816" s="4" t="s">
        <v>3030</v>
      </c>
      <c r="N1816" s="4" t="s">
        <v>3030</v>
      </c>
      <c r="O1816" s="4">
        <v>50</v>
      </c>
      <c r="P1816" s="5">
        <v>0</v>
      </c>
      <c r="Q1816" s="6">
        <f t="shared" si="124"/>
        <v>0</v>
      </c>
      <c r="R1816" s="7">
        <f t="shared" si="126"/>
        <v>0</v>
      </c>
      <c r="S1816" s="5">
        <v>0</v>
      </c>
      <c r="T1816" s="29">
        <f t="shared" si="125"/>
        <v>0</v>
      </c>
    </row>
    <row r="1817" spans="1:20" x14ac:dyDescent="0.3">
      <c r="A1817" s="28" t="s">
        <v>1247</v>
      </c>
      <c r="B1817" s="4" t="s">
        <v>192</v>
      </c>
      <c r="C1817" s="4" t="s">
        <v>190</v>
      </c>
      <c r="D1817" s="4" t="s">
        <v>995</v>
      </c>
      <c r="E1817" s="4" t="s">
        <v>3037</v>
      </c>
      <c r="F1817" s="22" t="s">
        <v>2889</v>
      </c>
      <c r="G1817" s="4" t="s">
        <v>1001</v>
      </c>
      <c r="H1817" s="4" t="s">
        <v>28</v>
      </c>
      <c r="I1817" s="4" t="s">
        <v>192</v>
      </c>
      <c r="J1817" s="4" t="s">
        <v>190</v>
      </c>
      <c r="K1817" s="4" t="s">
        <v>995</v>
      </c>
      <c r="L1817" s="4" t="s">
        <v>3037</v>
      </c>
      <c r="M1817" s="4" t="s">
        <v>3030</v>
      </c>
      <c r="N1817" s="4" t="s">
        <v>3030</v>
      </c>
      <c r="O1817" s="4">
        <v>8</v>
      </c>
      <c r="P1817" s="5">
        <v>1253</v>
      </c>
      <c r="Q1817" s="6">
        <f t="shared" si="124"/>
        <v>665.65731505000008</v>
      </c>
      <c r="R1817" s="7">
        <f t="shared" si="126"/>
        <v>292.88921862200004</v>
      </c>
      <c r="S1817" s="5">
        <v>0</v>
      </c>
      <c r="T1817" s="29">
        <f t="shared" si="125"/>
        <v>372.76809642800004</v>
      </c>
    </row>
    <row r="1818" spans="1:20" x14ac:dyDescent="0.3">
      <c r="A1818" s="28" t="s">
        <v>1247</v>
      </c>
      <c r="B1818" s="4" t="s">
        <v>192</v>
      </c>
      <c r="C1818" s="4" t="s">
        <v>190</v>
      </c>
      <c r="D1818" s="4" t="s">
        <v>995</v>
      </c>
      <c r="E1818" s="4" t="s">
        <v>3037</v>
      </c>
      <c r="F1818" s="22" t="s">
        <v>2889</v>
      </c>
      <c r="G1818" s="4" t="s">
        <v>1001</v>
      </c>
      <c r="H1818" s="4" t="s">
        <v>28</v>
      </c>
      <c r="I1818" s="4" t="s">
        <v>82</v>
      </c>
      <c r="J1818" s="4" t="s">
        <v>83</v>
      </c>
      <c r="K1818" s="4" t="s">
        <v>2071</v>
      </c>
      <c r="L1818" s="4" t="s">
        <v>3020</v>
      </c>
      <c r="M1818" s="4" t="s">
        <v>995</v>
      </c>
      <c r="N1818" s="4" t="s">
        <v>3027</v>
      </c>
      <c r="O1818" s="4">
        <v>32</v>
      </c>
      <c r="P1818" s="5">
        <v>5015</v>
      </c>
      <c r="Q1818" s="6">
        <f t="shared" si="124"/>
        <v>2664.2230127500002</v>
      </c>
      <c r="R1818" s="7">
        <v>0</v>
      </c>
      <c r="S1818" s="7">
        <f>Q1818-R1818</f>
        <v>2664.2230127500002</v>
      </c>
      <c r="T1818" s="29">
        <f t="shared" si="125"/>
        <v>0</v>
      </c>
    </row>
    <row r="1819" spans="1:20" x14ac:dyDescent="0.3">
      <c r="A1819" s="28" t="s">
        <v>1247</v>
      </c>
      <c r="B1819" s="4" t="s">
        <v>192</v>
      </c>
      <c r="C1819" s="4" t="s">
        <v>190</v>
      </c>
      <c r="D1819" s="4" t="s">
        <v>995</v>
      </c>
      <c r="E1819" s="4" t="s">
        <v>3037</v>
      </c>
      <c r="F1819" s="22" t="s">
        <v>2816</v>
      </c>
      <c r="G1819" s="4" t="s">
        <v>1246</v>
      </c>
      <c r="H1819" s="4" t="s">
        <v>10</v>
      </c>
      <c r="I1819" s="4" t="s">
        <v>192</v>
      </c>
      <c r="J1819" s="4" t="s">
        <v>190</v>
      </c>
      <c r="K1819" s="4" t="s">
        <v>995</v>
      </c>
      <c r="L1819" s="4" t="s">
        <v>3037</v>
      </c>
      <c r="M1819" s="4" t="s">
        <v>3030</v>
      </c>
      <c r="N1819" s="4" t="s">
        <v>3030</v>
      </c>
      <c r="O1819" s="4">
        <v>60</v>
      </c>
      <c r="P1819" s="5">
        <v>9403</v>
      </c>
      <c r="Q1819" s="6">
        <f t="shared" si="124"/>
        <v>4995.3517425500004</v>
      </c>
      <c r="R1819" s="7">
        <f>Q1819*0.44</f>
        <v>2197.9547667220004</v>
      </c>
      <c r="S1819" s="5">
        <v>0</v>
      </c>
      <c r="T1819" s="29">
        <f t="shared" si="125"/>
        <v>2797.396975828</v>
      </c>
    </row>
    <row r="1820" spans="1:20" x14ac:dyDescent="0.3">
      <c r="A1820" s="28" t="s">
        <v>1146</v>
      </c>
      <c r="B1820" s="4" t="s">
        <v>192</v>
      </c>
      <c r="C1820" s="4" t="s">
        <v>190</v>
      </c>
      <c r="D1820" s="4" t="s">
        <v>995</v>
      </c>
      <c r="E1820" s="4" t="s">
        <v>3037</v>
      </c>
      <c r="F1820" s="22" t="s">
        <v>2598</v>
      </c>
      <c r="G1820" s="4" t="s">
        <v>1045</v>
      </c>
      <c r="H1820" s="4" t="s">
        <v>54</v>
      </c>
      <c r="I1820" s="4" t="s">
        <v>192</v>
      </c>
      <c r="J1820" s="4" t="s">
        <v>190</v>
      </c>
      <c r="K1820" s="4" t="s">
        <v>995</v>
      </c>
      <c r="L1820" s="4" t="s">
        <v>3037</v>
      </c>
      <c r="M1820" s="4" t="s">
        <v>3030</v>
      </c>
      <c r="N1820" s="4" t="s">
        <v>3030</v>
      </c>
      <c r="O1820" s="4">
        <v>5</v>
      </c>
      <c r="P1820" s="5">
        <v>52</v>
      </c>
      <c r="Q1820" s="6">
        <f t="shared" si="124"/>
        <v>27.625044200000001</v>
      </c>
      <c r="R1820" s="7">
        <f>Q1820*0.44</f>
        <v>12.155019448000001</v>
      </c>
      <c r="S1820" s="5">
        <v>0</v>
      </c>
      <c r="T1820" s="29">
        <f t="shared" si="125"/>
        <v>15.470024752</v>
      </c>
    </row>
    <row r="1821" spans="1:20" x14ac:dyDescent="0.3">
      <c r="A1821" s="28" t="s">
        <v>1146</v>
      </c>
      <c r="B1821" s="4" t="s">
        <v>192</v>
      </c>
      <c r="C1821" s="4" t="s">
        <v>190</v>
      </c>
      <c r="D1821" s="4" t="s">
        <v>995</v>
      </c>
      <c r="E1821" s="4" t="s">
        <v>3037</v>
      </c>
      <c r="F1821" s="22" t="s">
        <v>2598</v>
      </c>
      <c r="G1821" s="4" t="s">
        <v>1045</v>
      </c>
      <c r="H1821" s="4" t="s">
        <v>54</v>
      </c>
      <c r="I1821" s="4" t="s">
        <v>82</v>
      </c>
      <c r="J1821" s="4" t="s">
        <v>83</v>
      </c>
      <c r="K1821" s="4" t="s">
        <v>2071</v>
      </c>
      <c r="L1821" s="4" t="s">
        <v>3020</v>
      </c>
      <c r="M1821" s="4" t="s">
        <v>995</v>
      </c>
      <c r="N1821" s="4" t="s">
        <v>3027</v>
      </c>
      <c r="O1821" s="4">
        <v>5</v>
      </c>
      <c r="P1821" s="5">
        <v>52</v>
      </c>
      <c r="Q1821" s="6">
        <f t="shared" si="124"/>
        <v>27.625044200000001</v>
      </c>
      <c r="R1821" s="7">
        <v>0</v>
      </c>
      <c r="S1821" s="7">
        <f>Q1821-R1821</f>
        <v>27.625044200000001</v>
      </c>
      <c r="T1821" s="29">
        <f t="shared" si="125"/>
        <v>0</v>
      </c>
    </row>
    <row r="1822" spans="1:20" x14ac:dyDescent="0.3">
      <c r="A1822" s="28" t="s">
        <v>1146</v>
      </c>
      <c r="B1822" s="4" t="s">
        <v>192</v>
      </c>
      <c r="C1822" s="4" t="s">
        <v>190</v>
      </c>
      <c r="D1822" s="4" t="s">
        <v>995</v>
      </c>
      <c r="E1822" s="4" t="s">
        <v>3037</v>
      </c>
      <c r="F1822" s="22" t="s">
        <v>2908</v>
      </c>
      <c r="G1822" s="4" t="s">
        <v>1046</v>
      </c>
      <c r="H1822" s="4" t="s">
        <v>10</v>
      </c>
      <c r="I1822" s="4" t="s">
        <v>192</v>
      </c>
      <c r="J1822" s="4" t="s">
        <v>190</v>
      </c>
      <c r="K1822" s="4" t="s">
        <v>995</v>
      </c>
      <c r="L1822" s="4" t="s">
        <v>3037</v>
      </c>
      <c r="M1822" s="4" t="s">
        <v>3030</v>
      </c>
      <c r="N1822" s="4" t="s">
        <v>3030</v>
      </c>
      <c r="O1822" s="4">
        <v>75</v>
      </c>
      <c r="P1822" s="5">
        <v>772</v>
      </c>
      <c r="Q1822" s="6">
        <f t="shared" si="124"/>
        <v>410.12565620000004</v>
      </c>
      <c r="R1822" s="7">
        <f>Q1822*0.44</f>
        <v>180.45528872800003</v>
      </c>
      <c r="S1822" s="5">
        <v>0</v>
      </c>
      <c r="T1822" s="29">
        <f t="shared" si="125"/>
        <v>229.67036747200001</v>
      </c>
    </row>
    <row r="1823" spans="1:20" x14ac:dyDescent="0.3">
      <c r="A1823" s="28" t="s">
        <v>1146</v>
      </c>
      <c r="B1823" s="4" t="s">
        <v>192</v>
      </c>
      <c r="C1823" s="4" t="s">
        <v>190</v>
      </c>
      <c r="D1823" s="4" t="s">
        <v>995</v>
      </c>
      <c r="E1823" s="4" t="s">
        <v>3037</v>
      </c>
      <c r="F1823" s="22" t="s">
        <v>2524</v>
      </c>
      <c r="G1823" s="4" t="s">
        <v>1042</v>
      </c>
      <c r="H1823" s="4" t="s">
        <v>54</v>
      </c>
      <c r="I1823" s="4" t="s">
        <v>192</v>
      </c>
      <c r="J1823" s="4" t="s">
        <v>190</v>
      </c>
      <c r="K1823" s="4" t="s">
        <v>995</v>
      </c>
      <c r="L1823" s="4" t="s">
        <v>3037</v>
      </c>
      <c r="M1823" s="4" t="s">
        <v>3030</v>
      </c>
      <c r="N1823" s="4" t="s">
        <v>3030</v>
      </c>
      <c r="O1823" s="4">
        <v>15</v>
      </c>
      <c r="P1823" s="5">
        <v>154</v>
      </c>
      <c r="Q1823" s="6">
        <f t="shared" si="124"/>
        <v>81.812630900000002</v>
      </c>
      <c r="R1823" s="7">
        <f>Q1823*0.44</f>
        <v>35.997557596</v>
      </c>
      <c r="S1823" s="5">
        <v>0</v>
      </c>
      <c r="T1823" s="29">
        <f t="shared" si="125"/>
        <v>45.815073304000002</v>
      </c>
    </row>
    <row r="1824" spans="1:20" x14ac:dyDescent="0.3">
      <c r="A1824" s="28" t="s">
        <v>761</v>
      </c>
      <c r="B1824" s="4" t="s">
        <v>16</v>
      </c>
      <c r="C1824" s="4" t="s">
        <v>17</v>
      </c>
      <c r="D1824" s="4" t="s">
        <v>364</v>
      </c>
      <c r="E1824" s="4" t="s">
        <v>206</v>
      </c>
      <c r="F1824" s="22" t="s">
        <v>2643</v>
      </c>
      <c r="G1824" s="4" t="s">
        <v>559</v>
      </c>
      <c r="H1824" s="4" t="s">
        <v>10</v>
      </c>
      <c r="I1824" s="4" t="s">
        <v>16</v>
      </c>
      <c r="J1824" s="4" t="s">
        <v>17</v>
      </c>
      <c r="K1824" s="4" t="s">
        <v>364</v>
      </c>
      <c r="L1824" s="4" t="s">
        <v>206</v>
      </c>
      <c r="M1824" s="4" t="s">
        <v>3030</v>
      </c>
      <c r="N1824" s="4" t="s">
        <v>3030</v>
      </c>
      <c r="O1824" s="4">
        <v>50</v>
      </c>
      <c r="P1824" s="5">
        <v>15993</v>
      </c>
      <c r="Q1824" s="6">
        <f t="shared" si="124"/>
        <v>8496.2948440500004</v>
      </c>
      <c r="R1824" s="7">
        <f>Q1824*0.44</f>
        <v>3738.3697313820003</v>
      </c>
      <c r="S1824" s="5">
        <v>0</v>
      </c>
      <c r="T1824" s="29">
        <f t="shared" si="125"/>
        <v>4757.9251126680001</v>
      </c>
    </row>
    <row r="1825" spans="1:20" x14ac:dyDescent="0.3">
      <c r="A1825" s="28" t="s">
        <v>761</v>
      </c>
      <c r="B1825" s="4" t="s">
        <v>16</v>
      </c>
      <c r="C1825" s="4" t="s">
        <v>17</v>
      </c>
      <c r="D1825" s="4" t="s">
        <v>364</v>
      </c>
      <c r="E1825" s="4" t="s">
        <v>206</v>
      </c>
      <c r="F1825" s="22" t="s">
        <v>2643</v>
      </c>
      <c r="G1825" s="4" t="s">
        <v>559</v>
      </c>
      <c r="H1825" s="4" t="s">
        <v>10</v>
      </c>
      <c r="I1825" s="4" t="s">
        <v>16</v>
      </c>
      <c r="J1825" s="4" t="s">
        <v>561</v>
      </c>
      <c r="K1825" s="4" t="s">
        <v>364</v>
      </c>
      <c r="L1825" s="4" t="s">
        <v>206</v>
      </c>
      <c r="M1825" s="4" t="s">
        <v>3030</v>
      </c>
      <c r="N1825" s="4" t="s">
        <v>3030</v>
      </c>
      <c r="O1825" s="4">
        <v>50</v>
      </c>
      <c r="P1825" s="5">
        <v>15993</v>
      </c>
      <c r="Q1825" s="6">
        <f t="shared" si="124"/>
        <v>8496.2948440500004</v>
      </c>
      <c r="R1825" s="7">
        <f>Q1825*0.44</f>
        <v>3738.3697313820003</v>
      </c>
      <c r="S1825" s="5">
        <v>0</v>
      </c>
      <c r="T1825" s="29">
        <f t="shared" si="125"/>
        <v>4757.9251126680001</v>
      </c>
    </row>
    <row r="1826" spans="1:20" x14ac:dyDescent="0.3">
      <c r="A1826" s="28" t="s">
        <v>678</v>
      </c>
      <c r="B1826" s="4" t="s">
        <v>38</v>
      </c>
      <c r="C1826" s="4" t="s">
        <v>39</v>
      </c>
      <c r="D1826" s="4" t="s">
        <v>364</v>
      </c>
      <c r="E1826" s="4" t="s">
        <v>206</v>
      </c>
      <c r="F1826" s="22" t="s">
        <v>2972</v>
      </c>
      <c r="G1826" s="4" t="s">
        <v>512</v>
      </c>
      <c r="H1826" s="4" t="s">
        <v>28</v>
      </c>
      <c r="I1826" s="4" t="s">
        <v>16</v>
      </c>
      <c r="J1826" s="4" t="s">
        <v>17</v>
      </c>
      <c r="K1826" s="4" t="s">
        <v>364</v>
      </c>
      <c r="L1826" s="4" t="s">
        <v>206</v>
      </c>
      <c r="M1826" s="4" t="s">
        <v>3030</v>
      </c>
      <c r="N1826" s="4" t="s">
        <v>3030</v>
      </c>
      <c r="O1826" s="4">
        <v>6</v>
      </c>
      <c r="P1826" s="5">
        <v>2665</v>
      </c>
      <c r="Q1826" s="6">
        <f t="shared" si="124"/>
        <v>1415.7835152500002</v>
      </c>
      <c r="R1826" s="7">
        <f>Q1826*0.44</f>
        <v>622.94474671000012</v>
      </c>
      <c r="S1826" s="5">
        <v>0</v>
      </c>
      <c r="T1826" s="29">
        <f t="shared" si="125"/>
        <v>792.83876854000005</v>
      </c>
    </row>
    <row r="1827" spans="1:20" x14ac:dyDescent="0.3">
      <c r="A1827" s="28" t="s">
        <v>678</v>
      </c>
      <c r="B1827" s="4" t="s">
        <v>38</v>
      </c>
      <c r="C1827" s="4" t="s">
        <v>39</v>
      </c>
      <c r="D1827" s="4" t="s">
        <v>364</v>
      </c>
      <c r="E1827" s="4" t="s">
        <v>206</v>
      </c>
      <c r="F1827" s="22" t="s">
        <v>2972</v>
      </c>
      <c r="G1827" s="4" t="s">
        <v>512</v>
      </c>
      <c r="H1827" s="4" t="s">
        <v>28</v>
      </c>
      <c r="I1827" s="4" t="s">
        <v>621</v>
      </c>
      <c r="J1827" s="4" t="s">
        <v>619</v>
      </c>
      <c r="K1827" s="4" t="s">
        <v>2071</v>
      </c>
      <c r="L1827" s="4" t="s">
        <v>3020</v>
      </c>
      <c r="M1827" s="4" t="s">
        <v>364</v>
      </c>
      <c r="N1827" s="4" t="s">
        <v>206</v>
      </c>
      <c r="O1827" s="4">
        <v>14</v>
      </c>
      <c r="P1827" s="5">
        <v>6221</v>
      </c>
      <c r="Q1827" s="6">
        <f t="shared" si="124"/>
        <v>3304.9115378500005</v>
      </c>
      <c r="R1827" s="7">
        <v>0</v>
      </c>
      <c r="S1827" s="7">
        <f>Q1827-R1827</f>
        <v>3304.9115378500005</v>
      </c>
      <c r="T1827" s="29">
        <f t="shared" si="125"/>
        <v>0</v>
      </c>
    </row>
    <row r="1828" spans="1:20" x14ac:dyDescent="0.3">
      <c r="A1828" s="28" t="s">
        <v>678</v>
      </c>
      <c r="B1828" s="4" t="s">
        <v>38</v>
      </c>
      <c r="C1828" s="4" t="s">
        <v>39</v>
      </c>
      <c r="D1828" s="4" t="s">
        <v>364</v>
      </c>
      <c r="E1828" s="4" t="s">
        <v>206</v>
      </c>
      <c r="F1828" s="22" t="s">
        <v>2961</v>
      </c>
      <c r="G1828" s="4" t="s">
        <v>369</v>
      </c>
      <c r="H1828" s="4" t="s">
        <v>28</v>
      </c>
      <c r="I1828" s="4" t="s">
        <v>38</v>
      </c>
      <c r="J1828" s="4" t="s">
        <v>39</v>
      </c>
      <c r="K1828" s="4" t="s">
        <v>364</v>
      </c>
      <c r="L1828" s="4" t="s">
        <v>206</v>
      </c>
      <c r="M1828" s="4" t="s">
        <v>3030</v>
      </c>
      <c r="N1828" s="4" t="s">
        <v>3030</v>
      </c>
      <c r="O1828" s="4">
        <v>10</v>
      </c>
      <c r="P1828" s="5">
        <v>4444</v>
      </c>
      <c r="Q1828" s="6">
        <f t="shared" si="124"/>
        <v>2360.8787774000002</v>
      </c>
      <c r="R1828" s="7">
        <f>Q1828*0.44</f>
        <v>1038.7866620560001</v>
      </c>
      <c r="S1828" s="5">
        <v>0</v>
      </c>
      <c r="T1828" s="29">
        <f t="shared" si="125"/>
        <v>1322.0921153440001</v>
      </c>
    </row>
    <row r="1829" spans="1:20" x14ac:dyDescent="0.3">
      <c r="A1829" s="28" t="s">
        <v>678</v>
      </c>
      <c r="B1829" s="4" t="s">
        <v>38</v>
      </c>
      <c r="C1829" s="4" t="s">
        <v>39</v>
      </c>
      <c r="D1829" s="4" t="s">
        <v>364</v>
      </c>
      <c r="E1829" s="4" t="s">
        <v>206</v>
      </c>
      <c r="F1829" s="22" t="s">
        <v>2961</v>
      </c>
      <c r="G1829" s="4" t="s">
        <v>369</v>
      </c>
      <c r="H1829" s="4" t="s">
        <v>28</v>
      </c>
      <c r="I1829" s="4" t="s">
        <v>2076</v>
      </c>
      <c r="J1829" s="4" t="s">
        <v>2077</v>
      </c>
      <c r="K1829" s="4" t="s">
        <v>2071</v>
      </c>
      <c r="L1829" s="4" t="s">
        <v>3020</v>
      </c>
      <c r="M1829" s="4" t="s">
        <v>364</v>
      </c>
      <c r="N1829" s="4" t="s">
        <v>206</v>
      </c>
      <c r="O1829" s="4">
        <v>10</v>
      </c>
      <c r="P1829" s="5">
        <v>4444</v>
      </c>
      <c r="Q1829" s="6">
        <f t="shared" si="124"/>
        <v>2360.8787774000002</v>
      </c>
      <c r="R1829" s="7">
        <v>0</v>
      </c>
      <c r="S1829" s="7">
        <f>Q1829-R1829</f>
        <v>2360.8787774000002</v>
      </c>
      <c r="T1829" s="29">
        <f t="shared" si="125"/>
        <v>0</v>
      </c>
    </row>
    <row r="1830" spans="1:20" x14ac:dyDescent="0.3">
      <c r="A1830" s="28" t="s">
        <v>678</v>
      </c>
      <c r="B1830" s="4" t="s">
        <v>38</v>
      </c>
      <c r="C1830" s="4" t="s">
        <v>39</v>
      </c>
      <c r="D1830" s="4" t="s">
        <v>364</v>
      </c>
      <c r="E1830" s="4" t="s">
        <v>206</v>
      </c>
      <c r="F1830" s="22" t="s">
        <v>2593</v>
      </c>
      <c r="G1830" s="4" t="s">
        <v>367</v>
      </c>
      <c r="H1830" s="4" t="s">
        <v>10</v>
      </c>
      <c r="I1830" s="4" t="s">
        <v>38</v>
      </c>
      <c r="J1830" s="4" t="s">
        <v>39</v>
      </c>
      <c r="K1830" s="4" t="s">
        <v>364</v>
      </c>
      <c r="L1830" s="4" t="s">
        <v>206</v>
      </c>
      <c r="M1830" s="4" t="s">
        <v>3030</v>
      </c>
      <c r="N1830" s="4" t="s">
        <v>3030</v>
      </c>
      <c r="O1830" s="4">
        <v>23</v>
      </c>
      <c r="P1830" s="5">
        <v>10221</v>
      </c>
      <c r="Q1830" s="6">
        <f t="shared" si="124"/>
        <v>5429.9149378500006</v>
      </c>
      <c r="R1830" s="7">
        <f>Q1830*0.44</f>
        <v>2389.1625726540001</v>
      </c>
      <c r="S1830" s="5">
        <v>0</v>
      </c>
      <c r="T1830" s="29">
        <f t="shared" si="125"/>
        <v>3040.7523651960005</v>
      </c>
    </row>
    <row r="1831" spans="1:20" x14ac:dyDescent="0.3">
      <c r="A1831" s="28" t="s">
        <v>678</v>
      </c>
      <c r="B1831" s="4" t="s">
        <v>38</v>
      </c>
      <c r="C1831" s="4" t="s">
        <v>39</v>
      </c>
      <c r="D1831" s="4" t="s">
        <v>364</v>
      </c>
      <c r="E1831" s="4" t="s">
        <v>206</v>
      </c>
      <c r="F1831" s="22" t="s">
        <v>2593</v>
      </c>
      <c r="G1831" s="4" t="s">
        <v>367</v>
      </c>
      <c r="H1831" s="4" t="s">
        <v>10</v>
      </c>
      <c r="I1831" s="4" t="s">
        <v>621</v>
      </c>
      <c r="J1831" s="4" t="s">
        <v>619</v>
      </c>
      <c r="K1831" s="4" t="s">
        <v>2071</v>
      </c>
      <c r="L1831" s="4" t="s">
        <v>3020</v>
      </c>
      <c r="M1831" s="4" t="s">
        <v>364</v>
      </c>
      <c r="N1831" s="4" t="s">
        <v>206</v>
      </c>
      <c r="O1831" s="4">
        <v>15</v>
      </c>
      <c r="P1831" s="5">
        <v>6666</v>
      </c>
      <c r="Q1831" s="6">
        <f t="shared" si="124"/>
        <v>3541.3181661000003</v>
      </c>
      <c r="R1831" s="7">
        <v>0</v>
      </c>
      <c r="S1831" s="7">
        <f>Q1831-R1831</f>
        <v>3541.3181661000003</v>
      </c>
      <c r="T1831" s="29">
        <f t="shared" si="125"/>
        <v>0</v>
      </c>
    </row>
    <row r="1832" spans="1:20" x14ac:dyDescent="0.3">
      <c r="A1832" s="28" t="s">
        <v>678</v>
      </c>
      <c r="B1832" s="4" t="s">
        <v>38</v>
      </c>
      <c r="C1832" s="4" t="s">
        <v>39</v>
      </c>
      <c r="D1832" s="4" t="s">
        <v>364</v>
      </c>
      <c r="E1832" s="4" t="s">
        <v>206</v>
      </c>
      <c r="F1832" s="22" t="s">
        <v>2593</v>
      </c>
      <c r="G1832" s="4" t="s">
        <v>367</v>
      </c>
      <c r="H1832" s="4" t="s">
        <v>10</v>
      </c>
      <c r="I1832" s="4" t="s">
        <v>2076</v>
      </c>
      <c r="J1832" s="4" t="s">
        <v>2077</v>
      </c>
      <c r="K1832" s="4" t="s">
        <v>2071</v>
      </c>
      <c r="L1832" s="4" t="s">
        <v>3020</v>
      </c>
      <c r="M1832" s="4" t="s">
        <v>364</v>
      </c>
      <c r="N1832" s="4" t="s">
        <v>206</v>
      </c>
      <c r="O1832" s="4">
        <v>22</v>
      </c>
      <c r="P1832" s="5">
        <v>9778</v>
      </c>
      <c r="Q1832" s="6">
        <f t="shared" si="124"/>
        <v>5194.5708113000001</v>
      </c>
      <c r="R1832" s="7">
        <v>0</v>
      </c>
      <c r="S1832" s="7">
        <f>Q1832-R1832</f>
        <v>5194.5708113000001</v>
      </c>
      <c r="T1832" s="29">
        <f t="shared" si="125"/>
        <v>0</v>
      </c>
    </row>
    <row r="1833" spans="1:20" x14ac:dyDescent="0.3">
      <c r="A1833" s="28" t="s">
        <v>1276</v>
      </c>
      <c r="B1833" s="4" t="s">
        <v>192</v>
      </c>
      <c r="C1833" s="4" t="s">
        <v>190</v>
      </c>
      <c r="D1833" s="4" t="s">
        <v>995</v>
      </c>
      <c r="E1833" s="4" t="s">
        <v>3037</v>
      </c>
      <c r="F1833" s="22" t="s">
        <v>2599</v>
      </c>
      <c r="G1833" s="4" t="s">
        <v>1024</v>
      </c>
      <c r="H1833" s="4" t="s">
        <v>54</v>
      </c>
      <c r="I1833" s="4" t="s">
        <v>192</v>
      </c>
      <c r="J1833" s="4" t="s">
        <v>190</v>
      </c>
      <c r="K1833" s="4" t="s">
        <v>995</v>
      </c>
      <c r="L1833" s="4" t="s">
        <v>3037</v>
      </c>
      <c r="M1833" s="4" t="s">
        <v>3030</v>
      </c>
      <c r="N1833" s="4" t="s">
        <v>3030</v>
      </c>
      <c r="O1833" s="4">
        <v>5</v>
      </c>
      <c r="P1833" s="5">
        <v>173</v>
      </c>
      <c r="Q1833" s="6">
        <f t="shared" si="124"/>
        <v>91.90639705000001</v>
      </c>
      <c r="R1833" s="7">
        <f>Q1833*0.44</f>
        <v>40.438814702000002</v>
      </c>
      <c r="S1833" s="5">
        <v>0</v>
      </c>
      <c r="T1833" s="29">
        <f t="shared" si="125"/>
        <v>51.467582348000008</v>
      </c>
    </row>
    <row r="1834" spans="1:20" x14ac:dyDescent="0.3">
      <c r="A1834" s="28" t="s">
        <v>1276</v>
      </c>
      <c r="B1834" s="4" t="s">
        <v>192</v>
      </c>
      <c r="C1834" s="4" t="s">
        <v>190</v>
      </c>
      <c r="D1834" s="4" t="s">
        <v>995</v>
      </c>
      <c r="E1834" s="4" t="s">
        <v>3037</v>
      </c>
      <c r="F1834" s="22" t="s">
        <v>2598</v>
      </c>
      <c r="G1834" s="4" t="s">
        <v>1045</v>
      </c>
      <c r="H1834" s="4" t="s">
        <v>54</v>
      </c>
      <c r="I1834" s="4" t="s">
        <v>192</v>
      </c>
      <c r="J1834" s="4" t="s">
        <v>190</v>
      </c>
      <c r="K1834" s="4" t="s">
        <v>995</v>
      </c>
      <c r="L1834" s="4" t="s">
        <v>3037</v>
      </c>
      <c r="M1834" s="4" t="s">
        <v>3030</v>
      </c>
      <c r="N1834" s="4" t="s">
        <v>3030</v>
      </c>
      <c r="O1834" s="4">
        <v>2.5</v>
      </c>
      <c r="P1834" s="5">
        <v>87</v>
      </c>
      <c r="Q1834" s="6">
        <f t="shared" si="124"/>
        <v>46.218823950000008</v>
      </c>
      <c r="R1834" s="7">
        <f>Q1834*0.44</f>
        <v>20.336282538000003</v>
      </c>
      <c r="S1834" s="5">
        <v>0</v>
      </c>
      <c r="T1834" s="29">
        <f t="shared" si="125"/>
        <v>25.882541412000005</v>
      </c>
    </row>
    <row r="1835" spans="1:20" x14ac:dyDescent="0.3">
      <c r="A1835" s="28" t="s">
        <v>1276</v>
      </c>
      <c r="B1835" s="4" t="s">
        <v>192</v>
      </c>
      <c r="C1835" s="4" t="s">
        <v>190</v>
      </c>
      <c r="D1835" s="4" t="s">
        <v>995</v>
      </c>
      <c r="E1835" s="4" t="s">
        <v>3037</v>
      </c>
      <c r="F1835" s="22" t="s">
        <v>2598</v>
      </c>
      <c r="G1835" s="4" t="s">
        <v>1045</v>
      </c>
      <c r="H1835" s="4" t="s">
        <v>54</v>
      </c>
      <c r="I1835" s="4" t="s">
        <v>82</v>
      </c>
      <c r="J1835" s="4" t="s">
        <v>83</v>
      </c>
      <c r="K1835" s="4" t="s">
        <v>2071</v>
      </c>
      <c r="L1835" s="4" t="s">
        <v>3020</v>
      </c>
      <c r="M1835" s="4" t="s">
        <v>995</v>
      </c>
      <c r="N1835" s="4" t="s">
        <v>3027</v>
      </c>
      <c r="O1835" s="4">
        <v>2.5</v>
      </c>
      <c r="P1835" s="5">
        <v>87</v>
      </c>
      <c r="Q1835" s="6">
        <f t="shared" si="124"/>
        <v>46.218823950000008</v>
      </c>
      <c r="R1835" s="7">
        <v>0</v>
      </c>
      <c r="S1835" s="7">
        <f>Q1835-R1835</f>
        <v>46.218823950000008</v>
      </c>
      <c r="T1835" s="29">
        <f t="shared" si="125"/>
        <v>0</v>
      </c>
    </row>
    <row r="1836" spans="1:20" x14ac:dyDescent="0.3">
      <c r="A1836" s="28" t="s">
        <v>1276</v>
      </c>
      <c r="B1836" s="4" t="s">
        <v>192</v>
      </c>
      <c r="C1836" s="4" t="s">
        <v>190</v>
      </c>
      <c r="D1836" s="4" t="s">
        <v>995</v>
      </c>
      <c r="E1836" s="4" t="s">
        <v>3037</v>
      </c>
      <c r="F1836" s="22" t="s">
        <v>2908</v>
      </c>
      <c r="G1836" s="4" t="s">
        <v>1046</v>
      </c>
      <c r="H1836" s="4" t="s">
        <v>54</v>
      </c>
      <c r="I1836" s="4" t="s">
        <v>192</v>
      </c>
      <c r="J1836" s="4" t="s">
        <v>190</v>
      </c>
      <c r="K1836" s="4" t="s">
        <v>995</v>
      </c>
      <c r="L1836" s="4" t="s">
        <v>3037</v>
      </c>
      <c r="M1836" s="4" t="s">
        <v>3030</v>
      </c>
      <c r="N1836" s="4" t="s">
        <v>3030</v>
      </c>
      <c r="O1836" s="4">
        <v>10</v>
      </c>
      <c r="P1836" s="5">
        <v>346</v>
      </c>
      <c r="Q1836" s="6">
        <f t="shared" si="124"/>
        <v>183.81279410000002</v>
      </c>
      <c r="R1836" s="7">
        <f>Q1836*0.44</f>
        <v>80.877629404000004</v>
      </c>
      <c r="S1836" s="5">
        <v>0</v>
      </c>
      <c r="T1836" s="29">
        <f t="shared" si="125"/>
        <v>102.93516469600002</v>
      </c>
    </row>
    <row r="1837" spans="1:20" x14ac:dyDescent="0.3">
      <c r="A1837" s="28" t="s">
        <v>1276</v>
      </c>
      <c r="B1837" s="4" t="s">
        <v>192</v>
      </c>
      <c r="C1837" s="4" t="s">
        <v>190</v>
      </c>
      <c r="D1837" s="4" t="s">
        <v>995</v>
      </c>
      <c r="E1837" s="4" t="s">
        <v>3037</v>
      </c>
      <c r="F1837" s="22" t="s">
        <v>2524</v>
      </c>
      <c r="G1837" s="4" t="s">
        <v>1042</v>
      </c>
      <c r="H1837" s="4" t="s">
        <v>10</v>
      </c>
      <c r="I1837" s="4" t="s">
        <v>192</v>
      </c>
      <c r="J1837" s="4" t="s">
        <v>190</v>
      </c>
      <c r="K1837" s="4" t="s">
        <v>995</v>
      </c>
      <c r="L1837" s="4" t="s">
        <v>3037</v>
      </c>
      <c r="M1837" s="4" t="s">
        <v>3030</v>
      </c>
      <c r="N1837" s="4" t="s">
        <v>3030</v>
      </c>
      <c r="O1837" s="4">
        <v>75</v>
      </c>
      <c r="P1837" s="5">
        <v>2595</v>
      </c>
      <c r="Q1837" s="6">
        <f t="shared" si="124"/>
        <v>1378.59595575</v>
      </c>
      <c r="R1837" s="7">
        <f>Q1837*0.44</f>
        <v>606.58222052999997</v>
      </c>
      <c r="S1837" s="5">
        <v>0</v>
      </c>
      <c r="T1837" s="29">
        <f t="shared" si="125"/>
        <v>772.01373522000006</v>
      </c>
    </row>
    <row r="1838" spans="1:20" x14ac:dyDescent="0.3">
      <c r="A1838" s="28" t="s">
        <v>1276</v>
      </c>
      <c r="B1838" s="4" t="s">
        <v>192</v>
      </c>
      <c r="C1838" s="4" t="s">
        <v>190</v>
      </c>
      <c r="D1838" s="4" t="s">
        <v>995</v>
      </c>
      <c r="E1838" s="4" t="s">
        <v>3037</v>
      </c>
      <c r="F1838" s="22" t="s">
        <v>2441</v>
      </c>
      <c r="G1838" s="4" t="s">
        <v>1083</v>
      </c>
      <c r="H1838" s="4" t="s">
        <v>54</v>
      </c>
      <c r="I1838" s="4" t="s">
        <v>192</v>
      </c>
      <c r="J1838" s="4" t="s">
        <v>190</v>
      </c>
      <c r="K1838" s="4" t="s">
        <v>995</v>
      </c>
      <c r="L1838" s="4" t="s">
        <v>3037</v>
      </c>
      <c r="M1838" s="4" t="s">
        <v>3030</v>
      </c>
      <c r="N1838" s="4" t="s">
        <v>3030</v>
      </c>
      <c r="O1838" s="4">
        <v>2.5</v>
      </c>
      <c r="P1838" s="5">
        <v>87</v>
      </c>
      <c r="Q1838" s="6">
        <f t="shared" si="124"/>
        <v>46.218823950000008</v>
      </c>
      <c r="R1838" s="7">
        <f>Q1838*0.44</f>
        <v>20.336282538000003</v>
      </c>
      <c r="S1838" s="5">
        <v>0</v>
      </c>
      <c r="T1838" s="29">
        <f t="shared" si="125"/>
        <v>25.882541412000005</v>
      </c>
    </row>
    <row r="1839" spans="1:20" x14ac:dyDescent="0.3">
      <c r="A1839" s="28" t="s">
        <v>1276</v>
      </c>
      <c r="B1839" s="4" t="s">
        <v>192</v>
      </c>
      <c r="C1839" s="4" t="s">
        <v>190</v>
      </c>
      <c r="D1839" s="4" t="s">
        <v>995</v>
      </c>
      <c r="E1839" s="4" t="s">
        <v>3037</v>
      </c>
      <c r="F1839" s="22" t="s">
        <v>2441</v>
      </c>
      <c r="G1839" s="4" t="s">
        <v>1083</v>
      </c>
      <c r="H1839" s="4" t="s">
        <v>54</v>
      </c>
      <c r="I1839" s="4" t="s">
        <v>82</v>
      </c>
      <c r="J1839" s="4" t="s">
        <v>83</v>
      </c>
      <c r="K1839" s="4" t="s">
        <v>2071</v>
      </c>
      <c r="L1839" s="4" t="s">
        <v>3020</v>
      </c>
      <c r="M1839" s="4" t="s">
        <v>995</v>
      </c>
      <c r="N1839" s="4" t="s">
        <v>3027</v>
      </c>
      <c r="O1839" s="4">
        <v>2.5</v>
      </c>
      <c r="P1839" s="5">
        <v>87</v>
      </c>
      <c r="Q1839" s="6">
        <f t="shared" si="124"/>
        <v>46.218823950000008</v>
      </c>
      <c r="R1839" s="7">
        <v>0</v>
      </c>
      <c r="S1839" s="7">
        <f>Q1839-R1839</f>
        <v>46.218823950000008</v>
      </c>
      <c r="T1839" s="29">
        <f t="shared" si="125"/>
        <v>0</v>
      </c>
    </row>
    <row r="1840" spans="1:20" x14ac:dyDescent="0.3">
      <c r="A1840" s="28" t="s">
        <v>1107</v>
      </c>
      <c r="B1840" s="4" t="s">
        <v>1029</v>
      </c>
      <c r="C1840" s="4" t="s">
        <v>1030</v>
      </c>
      <c r="D1840" s="4" t="s">
        <v>995</v>
      </c>
      <c r="E1840" s="4" t="s">
        <v>3037</v>
      </c>
      <c r="F1840" s="22" t="s">
        <v>2990</v>
      </c>
      <c r="G1840" s="4" t="s">
        <v>1026</v>
      </c>
      <c r="H1840" s="4" t="s">
        <v>10</v>
      </c>
      <c r="I1840" s="4" t="s">
        <v>1029</v>
      </c>
      <c r="J1840" s="4" t="s">
        <v>1030</v>
      </c>
      <c r="K1840" s="4" t="s">
        <v>995</v>
      </c>
      <c r="L1840" s="4" t="s">
        <v>3037</v>
      </c>
      <c r="M1840" s="4" t="s">
        <v>3030</v>
      </c>
      <c r="N1840" s="4" t="s">
        <v>3030</v>
      </c>
      <c r="O1840" s="4">
        <v>100</v>
      </c>
      <c r="P1840" s="5">
        <v>0</v>
      </c>
      <c r="Q1840" s="6">
        <f t="shared" si="124"/>
        <v>0</v>
      </c>
      <c r="R1840" s="7">
        <f t="shared" ref="R1840:R1845" si="127">Q1840*0.44</f>
        <v>0</v>
      </c>
      <c r="S1840" s="5">
        <v>0</v>
      </c>
      <c r="T1840" s="29">
        <f t="shared" si="125"/>
        <v>0</v>
      </c>
    </row>
    <row r="1841" spans="1:20" x14ac:dyDescent="0.3">
      <c r="A1841" s="28" t="s">
        <v>1107</v>
      </c>
      <c r="B1841" s="4" t="s">
        <v>1029</v>
      </c>
      <c r="C1841" s="4" t="s">
        <v>1030</v>
      </c>
      <c r="D1841" s="4" t="s">
        <v>995</v>
      </c>
      <c r="E1841" s="4" t="s">
        <v>3037</v>
      </c>
      <c r="F1841" s="22" t="s">
        <v>2990</v>
      </c>
      <c r="G1841" s="4" t="s">
        <v>1026</v>
      </c>
      <c r="H1841" s="4" t="s">
        <v>10</v>
      </c>
      <c r="I1841" s="4" t="s">
        <v>1031</v>
      </c>
      <c r="J1841" s="4" t="s">
        <v>1027</v>
      </c>
      <c r="K1841" s="4" t="s">
        <v>995</v>
      </c>
      <c r="L1841" s="4" t="s">
        <v>3037</v>
      </c>
      <c r="M1841" s="4" t="s">
        <v>3030</v>
      </c>
      <c r="N1841" s="4" t="s">
        <v>3030</v>
      </c>
      <c r="O1841" s="4">
        <v>0</v>
      </c>
      <c r="P1841" s="5">
        <v>0</v>
      </c>
      <c r="Q1841" s="6">
        <f t="shared" si="124"/>
        <v>0</v>
      </c>
      <c r="R1841" s="7">
        <f t="shared" si="127"/>
        <v>0</v>
      </c>
      <c r="S1841" s="5">
        <v>0</v>
      </c>
      <c r="T1841" s="29">
        <f t="shared" si="125"/>
        <v>0</v>
      </c>
    </row>
    <row r="1842" spans="1:20" x14ac:dyDescent="0.3">
      <c r="A1842" s="28" t="s">
        <v>1295</v>
      </c>
      <c r="B1842" s="4" t="s">
        <v>1292</v>
      </c>
      <c r="C1842" s="4" t="s">
        <v>1290</v>
      </c>
      <c r="D1842" s="4" t="s">
        <v>1293</v>
      </c>
      <c r="E1842" s="4" t="s">
        <v>1290</v>
      </c>
      <c r="F1842" s="22" t="s">
        <v>2539</v>
      </c>
      <c r="G1842" s="4" t="s">
        <v>1294</v>
      </c>
      <c r="H1842" s="4" t="s">
        <v>10</v>
      </c>
      <c r="I1842" s="4" t="s">
        <v>1292</v>
      </c>
      <c r="J1842" s="4" t="s">
        <v>1290</v>
      </c>
      <c r="K1842" s="4" t="s">
        <v>1293</v>
      </c>
      <c r="L1842" s="4" t="s">
        <v>1290</v>
      </c>
      <c r="M1842" s="4" t="s">
        <v>3030</v>
      </c>
      <c r="N1842" s="4" t="s">
        <v>3030</v>
      </c>
      <c r="O1842" s="4">
        <v>100</v>
      </c>
      <c r="P1842" s="5">
        <v>12385</v>
      </c>
      <c r="Q1842" s="6">
        <f t="shared" si="124"/>
        <v>6579.5417772500005</v>
      </c>
      <c r="R1842" s="7">
        <f t="shared" si="127"/>
        <v>2894.9983819900003</v>
      </c>
      <c r="S1842" s="5">
        <v>0</v>
      </c>
      <c r="T1842" s="29">
        <f t="shared" si="125"/>
        <v>3684.5433952600001</v>
      </c>
    </row>
    <row r="1843" spans="1:20" x14ac:dyDescent="0.3">
      <c r="A1843" s="28" t="s">
        <v>834</v>
      </c>
      <c r="B1843" s="4" t="s">
        <v>32</v>
      </c>
      <c r="C1843" s="4" t="s">
        <v>30</v>
      </c>
      <c r="D1843" s="4" t="s">
        <v>364</v>
      </c>
      <c r="E1843" s="4" t="s">
        <v>206</v>
      </c>
      <c r="F1843" s="22" t="s">
        <v>2545</v>
      </c>
      <c r="G1843" s="4" t="s">
        <v>419</v>
      </c>
      <c r="H1843" s="4" t="s">
        <v>10</v>
      </c>
      <c r="I1843" s="4" t="s">
        <v>32</v>
      </c>
      <c r="J1843" s="4" t="s">
        <v>30</v>
      </c>
      <c r="K1843" s="4" t="s">
        <v>364</v>
      </c>
      <c r="L1843" s="4" t="s">
        <v>206</v>
      </c>
      <c r="M1843" s="4" t="s">
        <v>3030</v>
      </c>
      <c r="N1843" s="4" t="s">
        <v>3030</v>
      </c>
      <c r="O1843" s="4">
        <v>100</v>
      </c>
      <c r="P1843" s="5">
        <v>0</v>
      </c>
      <c r="Q1843" s="6">
        <f t="shared" si="124"/>
        <v>0</v>
      </c>
      <c r="R1843" s="7">
        <f t="shared" si="127"/>
        <v>0</v>
      </c>
      <c r="S1843" s="5">
        <v>0</v>
      </c>
      <c r="T1843" s="29">
        <f t="shared" si="125"/>
        <v>0</v>
      </c>
    </row>
    <row r="1844" spans="1:20" x14ac:dyDescent="0.3">
      <c r="A1844" s="28" t="s">
        <v>105</v>
      </c>
      <c r="B1844" s="4" t="s">
        <v>76</v>
      </c>
      <c r="C1844" s="4" t="s">
        <v>74</v>
      </c>
      <c r="D1844" s="4" t="s">
        <v>102</v>
      </c>
      <c r="E1844" s="4" t="s">
        <v>74</v>
      </c>
      <c r="F1844" s="22" t="s">
        <v>2498</v>
      </c>
      <c r="G1844" s="4" t="s">
        <v>103</v>
      </c>
      <c r="H1844" s="4" t="s">
        <v>10</v>
      </c>
      <c r="I1844" s="4" t="s">
        <v>76</v>
      </c>
      <c r="J1844" s="4" t="s">
        <v>74</v>
      </c>
      <c r="K1844" s="4" t="s">
        <v>102</v>
      </c>
      <c r="L1844" s="4" t="s">
        <v>74</v>
      </c>
      <c r="M1844" s="4" t="s">
        <v>3030</v>
      </c>
      <c r="N1844" s="4" t="s">
        <v>3030</v>
      </c>
      <c r="O1844" s="4">
        <v>100</v>
      </c>
      <c r="P1844" s="5">
        <v>5083</v>
      </c>
      <c r="Q1844" s="6">
        <f t="shared" si="124"/>
        <v>2700.3480705500001</v>
      </c>
      <c r="R1844" s="7">
        <f t="shared" si="127"/>
        <v>1188.153151042</v>
      </c>
      <c r="S1844" s="5">
        <v>0</v>
      </c>
      <c r="T1844" s="29">
        <f t="shared" si="125"/>
        <v>1512.1949195080001</v>
      </c>
    </row>
    <row r="1845" spans="1:20" x14ac:dyDescent="0.3">
      <c r="A1845" s="28" t="s">
        <v>590</v>
      </c>
      <c r="B1845" s="4" t="s">
        <v>38</v>
      </c>
      <c r="C1845" s="4" t="s">
        <v>39</v>
      </c>
      <c r="D1845" s="4" t="s">
        <v>364</v>
      </c>
      <c r="E1845" s="4" t="s">
        <v>206</v>
      </c>
      <c r="F1845" s="22" t="s">
        <v>2961</v>
      </c>
      <c r="G1845" s="4" t="s">
        <v>369</v>
      </c>
      <c r="H1845" s="4" t="s">
        <v>54</v>
      </c>
      <c r="I1845" s="4" t="s">
        <v>38</v>
      </c>
      <c r="J1845" s="4" t="s">
        <v>39</v>
      </c>
      <c r="K1845" s="4" t="s">
        <v>364</v>
      </c>
      <c r="L1845" s="4" t="s">
        <v>206</v>
      </c>
      <c r="M1845" s="4" t="s">
        <v>3030</v>
      </c>
      <c r="N1845" s="4" t="s">
        <v>3030</v>
      </c>
      <c r="O1845" s="4">
        <v>5</v>
      </c>
      <c r="P1845" s="5">
        <v>390</v>
      </c>
      <c r="Q1845" s="6">
        <f t="shared" si="124"/>
        <v>207.18783150000002</v>
      </c>
      <c r="R1845" s="7">
        <f t="shared" si="127"/>
        <v>91.162645860000012</v>
      </c>
      <c r="S1845" s="5">
        <v>0</v>
      </c>
      <c r="T1845" s="29">
        <f t="shared" si="125"/>
        <v>116.02518564</v>
      </c>
    </row>
    <row r="1846" spans="1:20" x14ac:dyDescent="0.3">
      <c r="A1846" s="28" t="s">
        <v>590</v>
      </c>
      <c r="B1846" s="4" t="s">
        <v>38</v>
      </c>
      <c r="C1846" s="4" t="s">
        <v>39</v>
      </c>
      <c r="D1846" s="4" t="s">
        <v>364</v>
      </c>
      <c r="E1846" s="4" t="s">
        <v>206</v>
      </c>
      <c r="F1846" s="22" t="s">
        <v>2961</v>
      </c>
      <c r="G1846" s="4" t="s">
        <v>369</v>
      </c>
      <c r="H1846" s="4" t="s">
        <v>54</v>
      </c>
      <c r="I1846" s="4" t="s">
        <v>2076</v>
      </c>
      <c r="J1846" s="4" t="s">
        <v>2077</v>
      </c>
      <c r="K1846" s="4" t="s">
        <v>2071</v>
      </c>
      <c r="L1846" s="4" t="s">
        <v>3020</v>
      </c>
      <c r="M1846" s="4" t="s">
        <v>364</v>
      </c>
      <c r="N1846" s="4" t="s">
        <v>206</v>
      </c>
      <c r="O1846" s="4">
        <v>5</v>
      </c>
      <c r="P1846" s="5">
        <v>390</v>
      </c>
      <c r="Q1846" s="6">
        <f t="shared" si="124"/>
        <v>207.18783150000002</v>
      </c>
      <c r="R1846" s="7">
        <v>0</v>
      </c>
      <c r="S1846" s="7">
        <f>Q1846-R1846</f>
        <v>207.18783150000002</v>
      </c>
      <c r="T1846" s="29">
        <f t="shared" si="125"/>
        <v>0</v>
      </c>
    </row>
    <row r="1847" spans="1:20" x14ac:dyDescent="0.3">
      <c r="A1847" s="28" t="s">
        <v>590</v>
      </c>
      <c r="B1847" s="4" t="s">
        <v>38</v>
      </c>
      <c r="C1847" s="4" t="s">
        <v>39</v>
      </c>
      <c r="D1847" s="4" t="s">
        <v>364</v>
      </c>
      <c r="E1847" s="4" t="s">
        <v>206</v>
      </c>
      <c r="F1847" s="22" t="s">
        <v>2593</v>
      </c>
      <c r="G1847" s="4" t="s">
        <v>367</v>
      </c>
      <c r="H1847" s="4" t="s">
        <v>10</v>
      </c>
      <c r="I1847" s="4" t="s">
        <v>38</v>
      </c>
      <c r="J1847" s="4" t="s">
        <v>39</v>
      </c>
      <c r="K1847" s="4" t="s">
        <v>364</v>
      </c>
      <c r="L1847" s="4" t="s">
        <v>206</v>
      </c>
      <c r="M1847" s="4" t="s">
        <v>3030</v>
      </c>
      <c r="N1847" s="4" t="s">
        <v>3030</v>
      </c>
      <c r="O1847" s="4">
        <v>34</v>
      </c>
      <c r="P1847" s="5">
        <v>2660</v>
      </c>
      <c r="Q1847" s="6">
        <f t="shared" si="124"/>
        <v>1413.1272610000001</v>
      </c>
      <c r="R1847" s="7">
        <f>Q1847*0.44</f>
        <v>621.77599484000007</v>
      </c>
      <c r="S1847" s="5">
        <v>0</v>
      </c>
      <c r="T1847" s="29">
        <f t="shared" si="125"/>
        <v>791.35126616000002</v>
      </c>
    </row>
    <row r="1848" spans="1:20" x14ac:dyDescent="0.3">
      <c r="A1848" s="28" t="s">
        <v>590</v>
      </c>
      <c r="B1848" s="4" t="s">
        <v>38</v>
      </c>
      <c r="C1848" s="4" t="s">
        <v>39</v>
      </c>
      <c r="D1848" s="4" t="s">
        <v>364</v>
      </c>
      <c r="E1848" s="4" t="s">
        <v>206</v>
      </c>
      <c r="F1848" s="22" t="s">
        <v>2593</v>
      </c>
      <c r="G1848" s="4" t="s">
        <v>367</v>
      </c>
      <c r="H1848" s="4" t="s">
        <v>10</v>
      </c>
      <c r="I1848" s="4" t="s">
        <v>621</v>
      </c>
      <c r="J1848" s="4" t="s">
        <v>619</v>
      </c>
      <c r="K1848" s="4" t="s">
        <v>2071</v>
      </c>
      <c r="L1848" s="4" t="s">
        <v>3020</v>
      </c>
      <c r="M1848" s="4" t="s">
        <v>364</v>
      </c>
      <c r="N1848" s="4" t="s">
        <v>206</v>
      </c>
      <c r="O1848" s="4">
        <v>22</v>
      </c>
      <c r="P1848" s="5">
        <v>1722</v>
      </c>
      <c r="Q1848" s="6">
        <f t="shared" si="124"/>
        <v>914.81396370000004</v>
      </c>
      <c r="R1848" s="7">
        <v>0</v>
      </c>
      <c r="S1848" s="7">
        <f>Q1848-R1848</f>
        <v>914.81396370000004</v>
      </c>
      <c r="T1848" s="29">
        <f t="shared" si="125"/>
        <v>0</v>
      </c>
    </row>
    <row r="1849" spans="1:20" x14ac:dyDescent="0.3">
      <c r="A1849" s="28" t="s">
        <v>590</v>
      </c>
      <c r="B1849" s="4" t="s">
        <v>38</v>
      </c>
      <c r="C1849" s="4" t="s">
        <v>39</v>
      </c>
      <c r="D1849" s="4" t="s">
        <v>364</v>
      </c>
      <c r="E1849" s="4" t="s">
        <v>206</v>
      </c>
      <c r="F1849" s="22" t="s">
        <v>2593</v>
      </c>
      <c r="G1849" s="4" t="s">
        <v>367</v>
      </c>
      <c r="H1849" s="4" t="s">
        <v>10</v>
      </c>
      <c r="I1849" s="4" t="s">
        <v>2076</v>
      </c>
      <c r="J1849" s="4" t="s">
        <v>2077</v>
      </c>
      <c r="K1849" s="4" t="s">
        <v>2071</v>
      </c>
      <c r="L1849" s="4" t="s">
        <v>3020</v>
      </c>
      <c r="M1849" s="4" t="s">
        <v>364</v>
      </c>
      <c r="N1849" s="4" t="s">
        <v>206</v>
      </c>
      <c r="O1849" s="4">
        <v>34</v>
      </c>
      <c r="P1849" s="5">
        <v>2660</v>
      </c>
      <c r="Q1849" s="6">
        <f t="shared" si="124"/>
        <v>1413.1272610000001</v>
      </c>
      <c r="R1849" s="7">
        <v>0</v>
      </c>
      <c r="S1849" s="7">
        <f>Q1849-R1849</f>
        <v>1413.1272610000001</v>
      </c>
      <c r="T1849" s="29">
        <f t="shared" si="125"/>
        <v>0</v>
      </c>
    </row>
    <row r="1850" spans="1:20" x14ac:dyDescent="0.3">
      <c r="A1850" s="28" t="s">
        <v>2339</v>
      </c>
      <c r="B1850" s="4" t="s">
        <v>1183</v>
      </c>
      <c r="C1850" s="4" t="s">
        <v>1181</v>
      </c>
      <c r="D1850" s="4" t="s">
        <v>1183</v>
      </c>
      <c r="E1850" s="4" t="s">
        <v>1181</v>
      </c>
      <c r="F1850" s="22" t="s">
        <v>2873</v>
      </c>
      <c r="G1850" s="4" t="s">
        <v>2341</v>
      </c>
      <c r="H1850" s="4" t="s">
        <v>28</v>
      </c>
      <c r="I1850" s="4" t="s">
        <v>1183</v>
      </c>
      <c r="J1850" s="4" t="s">
        <v>1181</v>
      </c>
      <c r="K1850" s="4" t="s">
        <v>1183</v>
      </c>
      <c r="L1850" s="4" t="s">
        <v>1181</v>
      </c>
      <c r="M1850" s="4" t="s">
        <v>3030</v>
      </c>
      <c r="N1850" s="4" t="s">
        <v>3030</v>
      </c>
      <c r="O1850" s="4">
        <v>25</v>
      </c>
      <c r="P1850" s="5">
        <v>0</v>
      </c>
      <c r="Q1850" s="6">
        <f t="shared" si="124"/>
        <v>0</v>
      </c>
      <c r="R1850" s="7">
        <f t="shared" ref="R1850:R1868" si="128">Q1850*0.44</f>
        <v>0</v>
      </c>
      <c r="S1850" s="5">
        <v>0</v>
      </c>
      <c r="T1850" s="29">
        <f t="shared" si="125"/>
        <v>0</v>
      </c>
    </row>
    <row r="1851" spans="1:20" x14ac:dyDescent="0.3">
      <c r="A1851" s="28" t="s">
        <v>2339</v>
      </c>
      <c r="B1851" s="4" t="s">
        <v>1183</v>
      </c>
      <c r="C1851" s="4" t="s">
        <v>1181</v>
      </c>
      <c r="D1851" s="4" t="s">
        <v>1183</v>
      </c>
      <c r="E1851" s="4" t="s">
        <v>1181</v>
      </c>
      <c r="F1851" s="22" t="s">
        <v>2867</v>
      </c>
      <c r="G1851" s="4" t="s">
        <v>2338</v>
      </c>
      <c r="H1851" s="4" t="s">
        <v>10</v>
      </c>
      <c r="I1851" s="4" t="s">
        <v>1183</v>
      </c>
      <c r="J1851" s="4" t="s">
        <v>1181</v>
      </c>
      <c r="K1851" s="4" t="s">
        <v>1183</v>
      </c>
      <c r="L1851" s="4" t="s">
        <v>1181</v>
      </c>
      <c r="M1851" s="4" t="s">
        <v>3030</v>
      </c>
      <c r="N1851" s="4" t="s">
        <v>3030</v>
      </c>
      <c r="O1851" s="4">
        <v>25</v>
      </c>
      <c r="P1851" s="5">
        <v>0</v>
      </c>
      <c r="Q1851" s="6">
        <f t="shared" si="124"/>
        <v>0</v>
      </c>
      <c r="R1851" s="7">
        <f t="shared" si="128"/>
        <v>0</v>
      </c>
      <c r="S1851" s="5">
        <v>0</v>
      </c>
      <c r="T1851" s="29">
        <f t="shared" si="125"/>
        <v>0</v>
      </c>
    </row>
    <row r="1852" spans="1:20" x14ac:dyDescent="0.3">
      <c r="A1852" s="28" t="s">
        <v>2339</v>
      </c>
      <c r="B1852" s="4" t="s">
        <v>1183</v>
      </c>
      <c r="C1852" s="4" t="s">
        <v>1181</v>
      </c>
      <c r="D1852" s="4" t="s">
        <v>1183</v>
      </c>
      <c r="E1852" s="4" t="s">
        <v>1181</v>
      </c>
      <c r="F1852" s="22" t="s">
        <v>2852</v>
      </c>
      <c r="G1852" s="4" t="s">
        <v>2340</v>
      </c>
      <c r="H1852" s="4" t="s">
        <v>28</v>
      </c>
      <c r="I1852" s="4" t="s">
        <v>1183</v>
      </c>
      <c r="J1852" s="4" t="s">
        <v>1181</v>
      </c>
      <c r="K1852" s="4" t="s">
        <v>1183</v>
      </c>
      <c r="L1852" s="4" t="s">
        <v>1181</v>
      </c>
      <c r="M1852" s="4" t="s">
        <v>3030</v>
      </c>
      <c r="N1852" s="4" t="s">
        <v>3030</v>
      </c>
      <c r="O1852" s="4">
        <v>25</v>
      </c>
      <c r="P1852" s="5">
        <v>0</v>
      </c>
      <c r="Q1852" s="6">
        <f t="shared" si="124"/>
        <v>0</v>
      </c>
      <c r="R1852" s="7">
        <f t="shared" si="128"/>
        <v>0</v>
      </c>
      <c r="S1852" s="5">
        <v>0</v>
      </c>
      <c r="T1852" s="29">
        <f t="shared" si="125"/>
        <v>0</v>
      </c>
    </row>
    <row r="1853" spans="1:20" x14ac:dyDescent="0.3">
      <c r="A1853" s="28" t="s">
        <v>2339</v>
      </c>
      <c r="B1853" s="4" t="s">
        <v>1183</v>
      </c>
      <c r="C1853" s="4" t="s">
        <v>1181</v>
      </c>
      <c r="D1853" s="4" t="s">
        <v>1183</v>
      </c>
      <c r="E1853" s="4" t="s">
        <v>1181</v>
      </c>
      <c r="F1853" s="22" t="s">
        <v>2811</v>
      </c>
      <c r="G1853" s="4" t="s">
        <v>2342</v>
      </c>
      <c r="H1853" s="4" t="s">
        <v>28</v>
      </c>
      <c r="I1853" s="4" t="s">
        <v>1183</v>
      </c>
      <c r="J1853" s="4" t="s">
        <v>1181</v>
      </c>
      <c r="K1853" s="4" t="s">
        <v>1183</v>
      </c>
      <c r="L1853" s="4" t="s">
        <v>1181</v>
      </c>
      <c r="M1853" s="4" t="s">
        <v>3030</v>
      </c>
      <c r="N1853" s="4" t="s">
        <v>3030</v>
      </c>
      <c r="O1853" s="4">
        <v>25</v>
      </c>
      <c r="P1853" s="5">
        <v>0</v>
      </c>
      <c r="Q1853" s="6">
        <f t="shared" si="124"/>
        <v>0</v>
      </c>
      <c r="R1853" s="7">
        <f t="shared" si="128"/>
        <v>0</v>
      </c>
      <c r="S1853" s="5">
        <v>0</v>
      </c>
      <c r="T1853" s="29">
        <f t="shared" si="125"/>
        <v>0</v>
      </c>
    </row>
    <row r="1854" spans="1:20" x14ac:dyDescent="0.3">
      <c r="A1854" s="28" t="s">
        <v>1678</v>
      </c>
      <c r="B1854" s="4" t="s">
        <v>19</v>
      </c>
      <c r="C1854" s="4" t="s">
        <v>20</v>
      </c>
      <c r="D1854" s="4" t="s">
        <v>1316</v>
      </c>
      <c r="E1854" s="4" t="s">
        <v>150</v>
      </c>
      <c r="F1854" s="22" t="s">
        <v>2928</v>
      </c>
      <c r="G1854" s="4" t="s">
        <v>1623</v>
      </c>
      <c r="H1854" s="4" t="s">
        <v>10</v>
      </c>
      <c r="I1854" s="4" t="s">
        <v>19</v>
      </c>
      <c r="J1854" s="4" t="s">
        <v>20</v>
      </c>
      <c r="K1854" s="4" t="s">
        <v>1316</v>
      </c>
      <c r="L1854" s="4" t="s">
        <v>150</v>
      </c>
      <c r="M1854" s="4" t="s">
        <v>3030</v>
      </c>
      <c r="N1854" s="4" t="s">
        <v>3030</v>
      </c>
      <c r="O1854" s="4">
        <v>25</v>
      </c>
      <c r="P1854" s="5">
        <v>5359</v>
      </c>
      <c r="Q1854" s="6">
        <f t="shared" si="124"/>
        <v>2846.9733051500002</v>
      </c>
      <c r="R1854" s="7">
        <f t="shared" si="128"/>
        <v>1252.6682542660001</v>
      </c>
      <c r="S1854" s="5">
        <v>0</v>
      </c>
      <c r="T1854" s="29">
        <f t="shared" si="125"/>
        <v>1594.3050508840001</v>
      </c>
    </row>
    <row r="1855" spans="1:20" x14ac:dyDescent="0.3">
      <c r="A1855" s="28" t="s">
        <v>1678</v>
      </c>
      <c r="B1855" s="4" t="s">
        <v>19</v>
      </c>
      <c r="C1855" s="4" t="s">
        <v>20</v>
      </c>
      <c r="D1855" s="4" t="s">
        <v>1316</v>
      </c>
      <c r="E1855" s="4" t="s">
        <v>150</v>
      </c>
      <c r="F1855" s="22" t="s">
        <v>2928</v>
      </c>
      <c r="G1855" s="4" t="s">
        <v>1623</v>
      </c>
      <c r="H1855" s="4" t="s">
        <v>10</v>
      </c>
      <c r="I1855" s="4" t="s">
        <v>1629</v>
      </c>
      <c r="J1855" s="4" t="s">
        <v>1630</v>
      </c>
      <c r="K1855" s="4" t="s">
        <v>1316</v>
      </c>
      <c r="L1855" s="4" t="s">
        <v>150</v>
      </c>
      <c r="M1855" s="4" t="s">
        <v>3030</v>
      </c>
      <c r="N1855" s="4" t="s">
        <v>3030</v>
      </c>
      <c r="O1855" s="4">
        <v>25</v>
      </c>
      <c r="P1855" s="5">
        <v>5359</v>
      </c>
      <c r="Q1855" s="6">
        <f t="shared" si="124"/>
        <v>2846.9733051500002</v>
      </c>
      <c r="R1855" s="7">
        <f t="shared" si="128"/>
        <v>1252.6682542660001</v>
      </c>
      <c r="S1855" s="5">
        <v>0</v>
      </c>
      <c r="T1855" s="29">
        <f t="shared" si="125"/>
        <v>1594.3050508840001</v>
      </c>
    </row>
    <row r="1856" spans="1:20" x14ac:dyDescent="0.3">
      <c r="A1856" s="28" t="s">
        <v>1678</v>
      </c>
      <c r="B1856" s="4" t="s">
        <v>19</v>
      </c>
      <c r="C1856" s="4" t="s">
        <v>20</v>
      </c>
      <c r="D1856" s="4" t="s">
        <v>1316</v>
      </c>
      <c r="E1856" s="4" t="s">
        <v>150</v>
      </c>
      <c r="F1856" s="22" t="s">
        <v>2605</v>
      </c>
      <c r="G1856" s="4" t="s">
        <v>1617</v>
      </c>
      <c r="H1856" s="4" t="s">
        <v>28</v>
      </c>
      <c r="I1856" s="4" t="s">
        <v>19</v>
      </c>
      <c r="J1856" s="4" t="s">
        <v>20</v>
      </c>
      <c r="K1856" s="4" t="s">
        <v>1316</v>
      </c>
      <c r="L1856" s="4" t="s">
        <v>150</v>
      </c>
      <c r="M1856" s="4" t="s">
        <v>3030</v>
      </c>
      <c r="N1856" s="4" t="s">
        <v>3030</v>
      </c>
      <c r="O1856" s="4">
        <v>10</v>
      </c>
      <c r="P1856" s="5">
        <v>2145</v>
      </c>
      <c r="Q1856" s="6">
        <f t="shared" si="124"/>
        <v>1139.5330732500001</v>
      </c>
      <c r="R1856" s="7">
        <f t="shared" si="128"/>
        <v>501.39455223000004</v>
      </c>
      <c r="S1856" s="5">
        <v>0</v>
      </c>
      <c r="T1856" s="29">
        <f t="shared" si="125"/>
        <v>638.1385210200001</v>
      </c>
    </row>
    <row r="1857" spans="1:20" x14ac:dyDescent="0.3">
      <c r="A1857" s="28" t="s">
        <v>1678</v>
      </c>
      <c r="B1857" s="4" t="s">
        <v>19</v>
      </c>
      <c r="C1857" s="4" t="s">
        <v>20</v>
      </c>
      <c r="D1857" s="4" t="s">
        <v>1316</v>
      </c>
      <c r="E1857" s="4" t="s">
        <v>150</v>
      </c>
      <c r="F1857" s="22" t="s">
        <v>2408</v>
      </c>
      <c r="G1857" s="4" t="s">
        <v>1615</v>
      </c>
      <c r="H1857" s="4" t="s">
        <v>28</v>
      </c>
      <c r="I1857" s="4" t="s">
        <v>19</v>
      </c>
      <c r="J1857" s="4" t="s">
        <v>20</v>
      </c>
      <c r="K1857" s="4" t="s">
        <v>1316</v>
      </c>
      <c r="L1857" s="4" t="s">
        <v>150</v>
      </c>
      <c r="M1857" s="4" t="s">
        <v>3030</v>
      </c>
      <c r="N1857" s="4" t="s">
        <v>3030</v>
      </c>
      <c r="O1857" s="4">
        <v>20</v>
      </c>
      <c r="P1857" s="5">
        <v>4287</v>
      </c>
      <c r="Q1857" s="6">
        <f t="shared" si="124"/>
        <v>2277.4723939500004</v>
      </c>
      <c r="R1857" s="7">
        <f t="shared" si="128"/>
        <v>1002.0878533380002</v>
      </c>
      <c r="S1857" s="5">
        <v>0</v>
      </c>
      <c r="T1857" s="29">
        <f t="shared" si="125"/>
        <v>1275.3845406120004</v>
      </c>
    </row>
    <row r="1858" spans="1:20" x14ac:dyDescent="0.3">
      <c r="A1858" s="28" t="s">
        <v>1678</v>
      </c>
      <c r="B1858" s="4" t="s">
        <v>19</v>
      </c>
      <c r="C1858" s="4" t="s">
        <v>20</v>
      </c>
      <c r="D1858" s="4" t="s">
        <v>1316</v>
      </c>
      <c r="E1858" s="4" t="s">
        <v>150</v>
      </c>
      <c r="F1858" s="22" t="s">
        <v>2408</v>
      </c>
      <c r="G1858" s="4" t="s">
        <v>1615</v>
      </c>
      <c r="H1858" s="4" t="s">
        <v>54</v>
      </c>
      <c r="I1858" s="4" t="s">
        <v>1629</v>
      </c>
      <c r="J1858" s="4" t="s">
        <v>1630</v>
      </c>
      <c r="K1858" s="4" t="s">
        <v>1316</v>
      </c>
      <c r="L1858" s="4" t="s">
        <v>150</v>
      </c>
      <c r="M1858" s="4" t="s">
        <v>3030</v>
      </c>
      <c r="N1858" s="4" t="s">
        <v>3030</v>
      </c>
      <c r="O1858" s="4">
        <v>20</v>
      </c>
      <c r="P1858" s="5">
        <v>4287</v>
      </c>
      <c r="Q1858" s="6">
        <f t="shared" si="124"/>
        <v>2277.4723939500004</v>
      </c>
      <c r="R1858" s="7">
        <f t="shared" si="128"/>
        <v>1002.0878533380002</v>
      </c>
      <c r="S1858" s="5">
        <v>0</v>
      </c>
      <c r="T1858" s="29">
        <f t="shared" si="125"/>
        <v>1275.3845406120004</v>
      </c>
    </row>
    <row r="1859" spans="1:20" x14ac:dyDescent="0.3">
      <c r="A1859" s="28" t="s">
        <v>669</v>
      </c>
      <c r="B1859" s="4" t="s">
        <v>38</v>
      </c>
      <c r="C1859" s="4" t="s">
        <v>39</v>
      </c>
      <c r="D1859" s="4" t="s">
        <v>364</v>
      </c>
      <c r="E1859" s="4" t="s">
        <v>206</v>
      </c>
      <c r="F1859" s="22" t="s">
        <v>2716</v>
      </c>
      <c r="G1859" s="4" t="s">
        <v>668</v>
      </c>
      <c r="H1859" s="4" t="s">
        <v>10</v>
      </c>
      <c r="I1859" s="4" t="s">
        <v>38</v>
      </c>
      <c r="J1859" s="4" t="s">
        <v>39</v>
      </c>
      <c r="K1859" s="4" t="s">
        <v>364</v>
      </c>
      <c r="L1859" s="4" t="s">
        <v>206</v>
      </c>
      <c r="M1859" s="4" t="s">
        <v>3030</v>
      </c>
      <c r="N1859" s="4" t="s">
        <v>3030</v>
      </c>
      <c r="O1859" s="4">
        <v>50</v>
      </c>
      <c r="P1859" s="5">
        <v>6702</v>
      </c>
      <c r="Q1859" s="6">
        <f t="shared" si="124"/>
        <v>3560.4431967000005</v>
      </c>
      <c r="R1859" s="7">
        <f t="shared" si="128"/>
        <v>1566.5950065480001</v>
      </c>
      <c r="S1859" s="5">
        <v>0</v>
      </c>
      <c r="T1859" s="29">
        <f t="shared" si="125"/>
        <v>1993.8481901520004</v>
      </c>
    </row>
    <row r="1860" spans="1:20" x14ac:dyDescent="0.3">
      <c r="A1860" s="28" t="s">
        <v>669</v>
      </c>
      <c r="B1860" s="4" t="s">
        <v>38</v>
      </c>
      <c r="C1860" s="4" t="s">
        <v>39</v>
      </c>
      <c r="D1860" s="4" t="s">
        <v>364</v>
      </c>
      <c r="E1860" s="4" t="s">
        <v>206</v>
      </c>
      <c r="F1860" s="22" t="s">
        <v>2655</v>
      </c>
      <c r="G1860" s="4" t="s">
        <v>670</v>
      </c>
      <c r="H1860" s="4" t="s">
        <v>28</v>
      </c>
      <c r="I1860" s="4" t="s">
        <v>38</v>
      </c>
      <c r="J1860" s="4" t="s">
        <v>39</v>
      </c>
      <c r="K1860" s="4" t="s">
        <v>364</v>
      </c>
      <c r="L1860" s="4" t="s">
        <v>206</v>
      </c>
      <c r="M1860" s="4" t="s">
        <v>3030</v>
      </c>
      <c r="N1860" s="4" t="s">
        <v>3030</v>
      </c>
      <c r="O1860" s="4">
        <v>50</v>
      </c>
      <c r="P1860" s="5">
        <v>6702</v>
      </c>
      <c r="Q1860" s="6">
        <f t="shared" ref="Q1860:Q1923" si="129">P1860*$Q$2</f>
        <v>3560.4431967000005</v>
      </c>
      <c r="R1860" s="7">
        <f t="shared" si="128"/>
        <v>1566.5950065480001</v>
      </c>
      <c r="S1860" s="5">
        <v>0</v>
      </c>
      <c r="T1860" s="29">
        <f t="shared" ref="T1860:T1923" si="130">Q1860-R1860-S1860</f>
        <v>1993.8481901520004</v>
      </c>
    </row>
    <row r="1861" spans="1:20" x14ac:dyDescent="0.3">
      <c r="A1861" s="28" t="s">
        <v>1177</v>
      </c>
      <c r="B1861" s="4" t="s">
        <v>1029</v>
      </c>
      <c r="C1861" s="4" t="s">
        <v>1030</v>
      </c>
      <c r="D1861" s="4" t="s">
        <v>995</v>
      </c>
      <c r="E1861" s="4" t="s">
        <v>3037</v>
      </c>
      <c r="F1861" s="22" t="s">
        <v>2990</v>
      </c>
      <c r="G1861" s="4" t="s">
        <v>1026</v>
      </c>
      <c r="H1861" s="4" t="s">
        <v>10</v>
      </c>
      <c r="I1861" s="4" t="s">
        <v>1029</v>
      </c>
      <c r="J1861" s="4" t="s">
        <v>1030</v>
      </c>
      <c r="K1861" s="4" t="s">
        <v>995</v>
      </c>
      <c r="L1861" s="4" t="s">
        <v>3037</v>
      </c>
      <c r="M1861" s="4" t="s">
        <v>3030</v>
      </c>
      <c r="N1861" s="4" t="s">
        <v>3030</v>
      </c>
      <c r="O1861" s="4">
        <v>100</v>
      </c>
      <c r="P1861" s="5">
        <v>0</v>
      </c>
      <c r="Q1861" s="6">
        <f t="shared" si="129"/>
        <v>0</v>
      </c>
      <c r="R1861" s="7">
        <f t="shared" si="128"/>
        <v>0</v>
      </c>
      <c r="S1861" s="5">
        <v>0</v>
      </c>
      <c r="T1861" s="29">
        <f t="shared" si="130"/>
        <v>0</v>
      </c>
    </row>
    <row r="1862" spans="1:20" x14ac:dyDescent="0.3">
      <c r="A1862" s="28" t="s">
        <v>1177</v>
      </c>
      <c r="B1862" s="4" t="s">
        <v>1029</v>
      </c>
      <c r="C1862" s="4" t="s">
        <v>1030</v>
      </c>
      <c r="D1862" s="4" t="s">
        <v>995</v>
      </c>
      <c r="E1862" s="4" t="s">
        <v>3037</v>
      </c>
      <c r="F1862" s="22" t="s">
        <v>2990</v>
      </c>
      <c r="G1862" s="4" t="s">
        <v>1026</v>
      </c>
      <c r="H1862" s="4" t="s">
        <v>10</v>
      </c>
      <c r="I1862" s="4" t="s">
        <v>1031</v>
      </c>
      <c r="J1862" s="4" t="s">
        <v>1027</v>
      </c>
      <c r="K1862" s="4" t="s">
        <v>995</v>
      </c>
      <c r="L1862" s="4" t="s">
        <v>3037</v>
      </c>
      <c r="M1862" s="4" t="s">
        <v>3030</v>
      </c>
      <c r="N1862" s="4" t="s">
        <v>3030</v>
      </c>
      <c r="O1862" s="4">
        <v>0</v>
      </c>
      <c r="P1862" s="5">
        <v>0</v>
      </c>
      <c r="Q1862" s="6">
        <f t="shared" si="129"/>
        <v>0</v>
      </c>
      <c r="R1862" s="7">
        <f t="shared" si="128"/>
        <v>0</v>
      </c>
      <c r="S1862" s="5">
        <v>0</v>
      </c>
      <c r="T1862" s="29">
        <f t="shared" si="130"/>
        <v>0</v>
      </c>
    </row>
    <row r="1863" spans="1:20" x14ac:dyDescent="0.3">
      <c r="A1863" s="28" t="s">
        <v>1251</v>
      </c>
      <c r="B1863" s="4" t="s">
        <v>1029</v>
      </c>
      <c r="C1863" s="4" t="s">
        <v>1030</v>
      </c>
      <c r="D1863" s="4" t="s">
        <v>995</v>
      </c>
      <c r="E1863" s="4" t="s">
        <v>3037</v>
      </c>
      <c r="F1863" s="22" t="s">
        <v>2990</v>
      </c>
      <c r="G1863" s="4" t="s">
        <v>1026</v>
      </c>
      <c r="H1863" s="4" t="s">
        <v>10</v>
      </c>
      <c r="I1863" s="4" t="s">
        <v>1029</v>
      </c>
      <c r="J1863" s="4" t="s">
        <v>1030</v>
      </c>
      <c r="K1863" s="4" t="s">
        <v>995</v>
      </c>
      <c r="L1863" s="4" t="s">
        <v>3037</v>
      </c>
      <c r="M1863" s="4" t="s">
        <v>3030</v>
      </c>
      <c r="N1863" s="4" t="s">
        <v>3030</v>
      </c>
      <c r="O1863" s="4">
        <v>100</v>
      </c>
      <c r="P1863" s="5">
        <v>4601</v>
      </c>
      <c r="Q1863" s="6">
        <f t="shared" si="129"/>
        <v>2444.2851608500005</v>
      </c>
      <c r="R1863" s="7">
        <f t="shared" si="128"/>
        <v>1075.4854707740003</v>
      </c>
      <c r="S1863" s="5">
        <v>0</v>
      </c>
      <c r="T1863" s="29">
        <f t="shared" si="130"/>
        <v>1368.7996900760002</v>
      </c>
    </row>
    <row r="1864" spans="1:20" x14ac:dyDescent="0.3">
      <c r="A1864" s="28" t="s">
        <v>1251</v>
      </c>
      <c r="B1864" s="4" t="s">
        <v>1029</v>
      </c>
      <c r="C1864" s="4" t="s">
        <v>1030</v>
      </c>
      <c r="D1864" s="4" t="s">
        <v>995</v>
      </c>
      <c r="E1864" s="4" t="s">
        <v>3037</v>
      </c>
      <c r="F1864" s="22" t="s">
        <v>2990</v>
      </c>
      <c r="G1864" s="4" t="s">
        <v>1026</v>
      </c>
      <c r="H1864" s="4" t="s">
        <v>10</v>
      </c>
      <c r="I1864" s="4" t="s">
        <v>1031</v>
      </c>
      <c r="J1864" s="4" t="s">
        <v>1027</v>
      </c>
      <c r="K1864" s="4" t="s">
        <v>995</v>
      </c>
      <c r="L1864" s="4" t="s">
        <v>3037</v>
      </c>
      <c r="M1864" s="4" t="s">
        <v>3030</v>
      </c>
      <c r="N1864" s="4" t="s">
        <v>3030</v>
      </c>
      <c r="O1864" s="4">
        <v>0</v>
      </c>
      <c r="P1864" s="5">
        <v>0</v>
      </c>
      <c r="Q1864" s="6">
        <f t="shared" si="129"/>
        <v>0</v>
      </c>
      <c r="R1864" s="7">
        <f t="shared" si="128"/>
        <v>0</v>
      </c>
      <c r="S1864" s="5">
        <v>0</v>
      </c>
      <c r="T1864" s="29">
        <f t="shared" si="130"/>
        <v>0</v>
      </c>
    </row>
    <row r="1865" spans="1:20" x14ac:dyDescent="0.3">
      <c r="A1865" s="28" t="s">
        <v>1011</v>
      </c>
      <c r="B1865" s="4" t="s">
        <v>192</v>
      </c>
      <c r="C1865" s="4" t="s">
        <v>190</v>
      </c>
      <c r="D1865" s="4" t="s">
        <v>995</v>
      </c>
      <c r="E1865" s="4" t="s">
        <v>3037</v>
      </c>
      <c r="F1865" s="22" t="s">
        <v>2438</v>
      </c>
      <c r="G1865" s="4" t="s">
        <v>1012</v>
      </c>
      <c r="H1865" s="4" t="s">
        <v>10</v>
      </c>
      <c r="I1865" s="4" t="s">
        <v>192</v>
      </c>
      <c r="J1865" s="4" t="s">
        <v>190</v>
      </c>
      <c r="K1865" s="4" t="s">
        <v>995</v>
      </c>
      <c r="L1865" s="4" t="s">
        <v>3037</v>
      </c>
      <c r="M1865" s="4" t="s">
        <v>3030</v>
      </c>
      <c r="N1865" s="4" t="s">
        <v>3030</v>
      </c>
      <c r="O1865" s="4">
        <v>100</v>
      </c>
      <c r="P1865" s="5">
        <v>3653</v>
      </c>
      <c r="Q1865" s="6">
        <f t="shared" si="129"/>
        <v>1940.6593550500002</v>
      </c>
      <c r="R1865" s="7">
        <f t="shared" si="128"/>
        <v>853.89011622200007</v>
      </c>
      <c r="S1865" s="5">
        <v>0</v>
      </c>
      <c r="T1865" s="29">
        <f t="shared" si="130"/>
        <v>1086.7692388280002</v>
      </c>
    </row>
    <row r="1866" spans="1:20" x14ac:dyDescent="0.3">
      <c r="A1866" s="28" t="s">
        <v>942</v>
      </c>
      <c r="B1866" s="4" t="s">
        <v>374</v>
      </c>
      <c r="C1866" s="4" t="s">
        <v>372</v>
      </c>
      <c r="D1866" s="4" t="s">
        <v>364</v>
      </c>
      <c r="E1866" s="4" t="s">
        <v>206</v>
      </c>
      <c r="F1866" s="22" t="s">
        <v>2633</v>
      </c>
      <c r="G1866" s="4" t="s">
        <v>371</v>
      </c>
      <c r="H1866" s="4" t="s">
        <v>10</v>
      </c>
      <c r="I1866" s="4" t="s">
        <v>374</v>
      </c>
      <c r="J1866" s="4" t="s">
        <v>372</v>
      </c>
      <c r="K1866" s="4" t="s">
        <v>364</v>
      </c>
      <c r="L1866" s="4" t="s">
        <v>206</v>
      </c>
      <c r="M1866" s="4" t="s">
        <v>3030</v>
      </c>
      <c r="N1866" s="4" t="s">
        <v>3030</v>
      </c>
      <c r="O1866" s="4">
        <v>50</v>
      </c>
      <c r="P1866" s="5">
        <v>11214</v>
      </c>
      <c r="Q1866" s="6">
        <f t="shared" si="129"/>
        <v>5957.4470319000002</v>
      </c>
      <c r="R1866" s="7">
        <f t="shared" si="128"/>
        <v>2621.2766940360002</v>
      </c>
      <c r="S1866" s="5">
        <v>0</v>
      </c>
      <c r="T1866" s="29">
        <f t="shared" si="130"/>
        <v>3336.170337864</v>
      </c>
    </row>
    <row r="1867" spans="1:20" x14ac:dyDescent="0.3">
      <c r="A1867" s="28" t="s">
        <v>942</v>
      </c>
      <c r="B1867" s="4" t="s">
        <v>374</v>
      </c>
      <c r="C1867" s="4" t="s">
        <v>372</v>
      </c>
      <c r="D1867" s="4" t="s">
        <v>364</v>
      </c>
      <c r="E1867" s="4" t="s">
        <v>206</v>
      </c>
      <c r="F1867" s="22" t="s">
        <v>2478</v>
      </c>
      <c r="G1867" s="4" t="s">
        <v>432</v>
      </c>
      <c r="H1867" s="4" t="s">
        <v>28</v>
      </c>
      <c r="I1867" s="4" t="s">
        <v>374</v>
      </c>
      <c r="J1867" s="4" t="s">
        <v>372</v>
      </c>
      <c r="K1867" s="4" t="s">
        <v>364</v>
      </c>
      <c r="L1867" s="4" t="s">
        <v>206</v>
      </c>
      <c r="M1867" s="4" t="s">
        <v>3030</v>
      </c>
      <c r="N1867" s="4" t="s">
        <v>3030</v>
      </c>
      <c r="O1867" s="4">
        <v>50</v>
      </c>
      <c r="P1867" s="5">
        <v>11214</v>
      </c>
      <c r="Q1867" s="6">
        <f t="shared" si="129"/>
        <v>5957.4470319000002</v>
      </c>
      <c r="R1867" s="7">
        <f t="shared" si="128"/>
        <v>2621.2766940360002</v>
      </c>
      <c r="S1867" s="5">
        <v>0</v>
      </c>
      <c r="T1867" s="29">
        <f t="shared" si="130"/>
        <v>3336.170337864</v>
      </c>
    </row>
    <row r="1868" spans="1:20" x14ac:dyDescent="0.3">
      <c r="A1868" s="28" t="s">
        <v>587</v>
      </c>
      <c r="B1868" s="4" t="s">
        <v>374</v>
      </c>
      <c r="C1868" s="4" t="s">
        <v>372</v>
      </c>
      <c r="D1868" s="4" t="s">
        <v>364</v>
      </c>
      <c r="E1868" s="4" t="s">
        <v>206</v>
      </c>
      <c r="F1868" s="22" t="s">
        <v>2706</v>
      </c>
      <c r="G1868" s="4" t="s">
        <v>999</v>
      </c>
      <c r="H1868" s="4" t="s">
        <v>54</v>
      </c>
      <c r="I1868" s="4" t="s">
        <v>192</v>
      </c>
      <c r="J1868" s="4" t="s">
        <v>190</v>
      </c>
      <c r="K1868" s="4" t="s">
        <v>995</v>
      </c>
      <c r="L1868" s="4" t="s">
        <v>3037</v>
      </c>
      <c r="M1868" s="4" t="s">
        <v>3030</v>
      </c>
      <c r="N1868" s="4" t="s">
        <v>3030</v>
      </c>
      <c r="O1868" s="4">
        <v>5</v>
      </c>
      <c r="P1868" s="5">
        <v>2479</v>
      </c>
      <c r="Q1868" s="6">
        <f t="shared" si="129"/>
        <v>1316.97085715</v>
      </c>
      <c r="R1868" s="7">
        <f t="shared" si="128"/>
        <v>579.46717714600004</v>
      </c>
      <c r="S1868" s="5">
        <v>0</v>
      </c>
      <c r="T1868" s="29">
        <f t="shared" si="130"/>
        <v>737.50368000399999</v>
      </c>
    </row>
    <row r="1869" spans="1:20" x14ac:dyDescent="0.3">
      <c r="A1869" s="28" t="s">
        <v>587</v>
      </c>
      <c r="B1869" s="4" t="s">
        <v>374</v>
      </c>
      <c r="C1869" s="4" t="s">
        <v>372</v>
      </c>
      <c r="D1869" s="4" t="s">
        <v>364</v>
      </c>
      <c r="E1869" s="4" t="s">
        <v>206</v>
      </c>
      <c r="F1869" s="22" t="s">
        <v>2706</v>
      </c>
      <c r="G1869" s="4" t="s">
        <v>999</v>
      </c>
      <c r="H1869" s="4" t="s">
        <v>54</v>
      </c>
      <c r="I1869" s="4" t="s">
        <v>82</v>
      </c>
      <c r="J1869" s="4" t="s">
        <v>83</v>
      </c>
      <c r="K1869" s="4" t="s">
        <v>2071</v>
      </c>
      <c r="L1869" s="4" t="s">
        <v>3020</v>
      </c>
      <c r="M1869" s="4" t="s">
        <v>995</v>
      </c>
      <c r="N1869" s="4" t="s">
        <v>3027</v>
      </c>
      <c r="O1869" s="4">
        <v>10</v>
      </c>
      <c r="P1869" s="5">
        <v>4956</v>
      </c>
      <c r="Q1869" s="6">
        <f t="shared" si="129"/>
        <v>2632.8792126000003</v>
      </c>
      <c r="R1869" s="7">
        <v>0</v>
      </c>
      <c r="S1869" s="7">
        <f>Q1869-R1869</f>
        <v>2632.8792126000003</v>
      </c>
      <c r="T1869" s="29">
        <f t="shared" si="130"/>
        <v>0</v>
      </c>
    </row>
    <row r="1870" spans="1:20" x14ac:dyDescent="0.3">
      <c r="A1870" s="28" t="s">
        <v>587</v>
      </c>
      <c r="B1870" s="4" t="s">
        <v>374</v>
      </c>
      <c r="C1870" s="4" t="s">
        <v>372</v>
      </c>
      <c r="D1870" s="4" t="s">
        <v>364</v>
      </c>
      <c r="E1870" s="4" t="s">
        <v>206</v>
      </c>
      <c r="F1870" s="22" t="s">
        <v>2490</v>
      </c>
      <c r="G1870" s="4" t="s">
        <v>430</v>
      </c>
      <c r="H1870" s="4" t="s">
        <v>10</v>
      </c>
      <c r="I1870" s="4" t="s">
        <v>374</v>
      </c>
      <c r="J1870" s="4" t="s">
        <v>372</v>
      </c>
      <c r="K1870" s="4" t="s">
        <v>364</v>
      </c>
      <c r="L1870" s="4" t="s">
        <v>206</v>
      </c>
      <c r="M1870" s="4" t="s">
        <v>3030</v>
      </c>
      <c r="N1870" s="4" t="s">
        <v>3030</v>
      </c>
      <c r="O1870" s="4">
        <v>85</v>
      </c>
      <c r="P1870" s="5">
        <v>42135</v>
      </c>
      <c r="Q1870" s="6">
        <f t="shared" si="129"/>
        <v>22384.254564750001</v>
      </c>
      <c r="R1870" s="7">
        <f t="shared" ref="R1870:R1901" si="131">Q1870*0.44</f>
        <v>9849.0720084900004</v>
      </c>
      <c r="S1870" s="5">
        <v>0</v>
      </c>
      <c r="T1870" s="29">
        <f t="shared" si="130"/>
        <v>12535.182556260001</v>
      </c>
    </row>
    <row r="1871" spans="1:20" x14ac:dyDescent="0.3">
      <c r="A1871" s="28" t="s">
        <v>748</v>
      </c>
      <c r="B1871" s="4" t="s">
        <v>32</v>
      </c>
      <c r="C1871" s="4" t="s">
        <v>30</v>
      </c>
      <c r="D1871" s="4" t="s">
        <v>364</v>
      </c>
      <c r="E1871" s="4" t="s">
        <v>206</v>
      </c>
      <c r="F1871" s="22" t="s">
        <v>2550</v>
      </c>
      <c r="G1871" s="4" t="s">
        <v>425</v>
      </c>
      <c r="H1871" s="4" t="s">
        <v>54</v>
      </c>
      <c r="I1871" s="4" t="s">
        <v>32</v>
      </c>
      <c r="J1871" s="4" t="s">
        <v>30</v>
      </c>
      <c r="K1871" s="4" t="s">
        <v>364</v>
      </c>
      <c r="L1871" s="4" t="s">
        <v>206</v>
      </c>
      <c r="M1871" s="4" t="s">
        <v>3030</v>
      </c>
      <c r="N1871" s="4" t="s">
        <v>3030</v>
      </c>
      <c r="O1871" s="4">
        <v>50</v>
      </c>
      <c r="P1871" s="5">
        <v>6752</v>
      </c>
      <c r="Q1871" s="6">
        <f t="shared" si="129"/>
        <v>3587.0057392000003</v>
      </c>
      <c r="R1871" s="7">
        <f t="shared" si="131"/>
        <v>1578.2825252480002</v>
      </c>
      <c r="S1871" s="5">
        <v>0</v>
      </c>
      <c r="T1871" s="29">
        <f t="shared" si="130"/>
        <v>2008.7232139520002</v>
      </c>
    </row>
    <row r="1872" spans="1:20" x14ac:dyDescent="0.3">
      <c r="A1872" s="28" t="s">
        <v>748</v>
      </c>
      <c r="B1872" s="4" t="s">
        <v>32</v>
      </c>
      <c r="C1872" s="4" t="s">
        <v>30</v>
      </c>
      <c r="D1872" s="4" t="s">
        <v>364</v>
      </c>
      <c r="E1872" s="4" t="s">
        <v>206</v>
      </c>
      <c r="F1872" s="22" t="s">
        <v>2787</v>
      </c>
      <c r="G1872" s="4" t="s">
        <v>581</v>
      </c>
      <c r="H1872" s="4" t="s">
        <v>10</v>
      </c>
      <c r="I1872" s="4" t="s">
        <v>32</v>
      </c>
      <c r="J1872" s="4" t="s">
        <v>30</v>
      </c>
      <c r="K1872" s="4" t="s">
        <v>364</v>
      </c>
      <c r="L1872" s="4" t="s">
        <v>206</v>
      </c>
      <c r="M1872" s="4" t="s">
        <v>3030</v>
      </c>
      <c r="N1872" s="4" t="s">
        <v>3030</v>
      </c>
      <c r="O1872" s="4">
        <v>50</v>
      </c>
      <c r="P1872" s="5">
        <v>6752</v>
      </c>
      <c r="Q1872" s="6">
        <f t="shared" si="129"/>
        <v>3587.0057392000003</v>
      </c>
      <c r="R1872" s="7">
        <f t="shared" si="131"/>
        <v>1578.2825252480002</v>
      </c>
      <c r="S1872" s="5">
        <v>0</v>
      </c>
      <c r="T1872" s="29">
        <f t="shared" si="130"/>
        <v>2008.7232139520002</v>
      </c>
    </row>
    <row r="1873" spans="1:20" x14ac:dyDescent="0.3">
      <c r="A1873" s="28" t="s">
        <v>1846</v>
      </c>
      <c r="B1873" s="4" t="s">
        <v>157</v>
      </c>
      <c r="C1873" s="4" t="s">
        <v>155</v>
      </c>
      <c r="D1873" s="4" t="s">
        <v>2167</v>
      </c>
      <c r="E1873" s="4" t="s">
        <v>2168</v>
      </c>
      <c r="F1873" s="22" t="s">
        <v>2511</v>
      </c>
      <c r="G1873" s="4" t="s">
        <v>1812</v>
      </c>
      <c r="H1873" s="4" t="s">
        <v>28</v>
      </c>
      <c r="I1873" s="4" t="s">
        <v>157</v>
      </c>
      <c r="J1873" s="4" t="s">
        <v>155</v>
      </c>
      <c r="K1873" s="4" t="s">
        <v>2167</v>
      </c>
      <c r="L1873" s="4" t="s">
        <v>2168</v>
      </c>
      <c r="M1873" s="4" t="s">
        <v>3030</v>
      </c>
      <c r="N1873" s="4" t="s">
        <v>3030</v>
      </c>
      <c r="O1873" s="4">
        <v>40</v>
      </c>
      <c r="P1873" s="5">
        <v>-26</v>
      </c>
      <c r="Q1873" s="6">
        <f t="shared" si="129"/>
        <v>-13.812522100000001</v>
      </c>
      <c r="R1873" s="7">
        <f t="shared" si="131"/>
        <v>-6.0775097240000004</v>
      </c>
      <c r="S1873" s="5">
        <v>0</v>
      </c>
      <c r="T1873" s="29">
        <f t="shared" si="130"/>
        <v>-7.7350123760000002</v>
      </c>
    </row>
    <row r="1874" spans="1:20" x14ac:dyDescent="0.3">
      <c r="A1874" s="28" t="s">
        <v>1846</v>
      </c>
      <c r="B1874" s="4" t="s">
        <v>157</v>
      </c>
      <c r="C1874" s="4" t="s">
        <v>155</v>
      </c>
      <c r="D1874" s="4" t="s">
        <v>2167</v>
      </c>
      <c r="E1874" s="4" t="s">
        <v>2168</v>
      </c>
      <c r="F1874" s="22" t="s">
        <v>2487</v>
      </c>
      <c r="G1874" s="4" t="s">
        <v>1814</v>
      </c>
      <c r="H1874" s="4" t="s">
        <v>10</v>
      </c>
      <c r="I1874" s="4" t="s">
        <v>200</v>
      </c>
      <c r="J1874" s="4" t="s">
        <v>198</v>
      </c>
      <c r="K1874" s="4" t="s">
        <v>1316</v>
      </c>
      <c r="L1874" s="4" t="s">
        <v>150</v>
      </c>
      <c r="M1874" s="4" t="s">
        <v>3030</v>
      </c>
      <c r="N1874" s="4" t="s">
        <v>3030</v>
      </c>
      <c r="O1874" s="4">
        <v>60</v>
      </c>
      <c r="P1874" s="5">
        <v>-38</v>
      </c>
      <c r="Q1874" s="6">
        <f t="shared" si="129"/>
        <v>-20.187532300000001</v>
      </c>
      <c r="R1874" s="7">
        <f t="shared" si="131"/>
        <v>-8.8825142120000002</v>
      </c>
      <c r="S1874" s="5">
        <v>0</v>
      </c>
      <c r="T1874" s="29">
        <f t="shared" si="130"/>
        <v>-11.305018088000001</v>
      </c>
    </row>
    <row r="1875" spans="1:20" x14ac:dyDescent="0.3">
      <c r="A1875" s="28" t="s">
        <v>945</v>
      </c>
      <c r="B1875" s="4" t="s">
        <v>16</v>
      </c>
      <c r="C1875" s="4" t="s">
        <v>17</v>
      </c>
      <c r="D1875" s="4" t="s">
        <v>364</v>
      </c>
      <c r="E1875" s="4" t="s">
        <v>206</v>
      </c>
      <c r="F1875" s="22" t="s">
        <v>2578</v>
      </c>
      <c r="G1875" s="4" t="s">
        <v>782</v>
      </c>
      <c r="H1875" s="4" t="s">
        <v>10</v>
      </c>
      <c r="I1875" s="4" t="s">
        <v>16</v>
      </c>
      <c r="J1875" s="4" t="s">
        <v>17</v>
      </c>
      <c r="K1875" s="4" t="s">
        <v>364</v>
      </c>
      <c r="L1875" s="4" t="s">
        <v>206</v>
      </c>
      <c r="M1875" s="4" t="s">
        <v>3030</v>
      </c>
      <c r="N1875" s="4" t="s">
        <v>3030</v>
      </c>
      <c r="O1875" s="4">
        <v>100</v>
      </c>
      <c r="P1875" s="5">
        <v>34035</v>
      </c>
      <c r="Q1875" s="6">
        <f t="shared" si="129"/>
        <v>18081.122679750002</v>
      </c>
      <c r="R1875" s="7">
        <f t="shared" si="131"/>
        <v>7955.6939790900005</v>
      </c>
      <c r="S1875" s="5">
        <v>0</v>
      </c>
      <c r="T1875" s="29">
        <f t="shared" si="130"/>
        <v>10125.428700660003</v>
      </c>
    </row>
    <row r="1876" spans="1:20" x14ac:dyDescent="0.3">
      <c r="A1876" s="28" t="s">
        <v>885</v>
      </c>
      <c r="B1876" s="4" t="s">
        <v>32</v>
      </c>
      <c r="C1876" s="4" t="s">
        <v>30</v>
      </c>
      <c r="D1876" s="4" t="s">
        <v>364</v>
      </c>
      <c r="E1876" s="4" t="s">
        <v>206</v>
      </c>
      <c r="F1876" s="22" t="s">
        <v>2670</v>
      </c>
      <c r="G1876" s="4" t="s">
        <v>591</v>
      </c>
      <c r="H1876" s="4" t="s">
        <v>10</v>
      </c>
      <c r="I1876" s="4" t="s">
        <v>32</v>
      </c>
      <c r="J1876" s="4" t="s">
        <v>30</v>
      </c>
      <c r="K1876" s="4" t="s">
        <v>364</v>
      </c>
      <c r="L1876" s="4" t="s">
        <v>206</v>
      </c>
      <c r="M1876" s="4" t="s">
        <v>3030</v>
      </c>
      <c r="N1876" s="4" t="s">
        <v>3030</v>
      </c>
      <c r="O1876" s="4">
        <v>33.340000000000003</v>
      </c>
      <c r="P1876" s="5">
        <v>17204</v>
      </c>
      <c r="Q1876" s="6">
        <f t="shared" si="129"/>
        <v>9139.6396234000003</v>
      </c>
      <c r="R1876" s="7">
        <f t="shared" si="131"/>
        <v>4021.4414342960004</v>
      </c>
      <c r="S1876" s="5">
        <v>0</v>
      </c>
      <c r="T1876" s="29">
        <f t="shared" si="130"/>
        <v>5118.1981891039995</v>
      </c>
    </row>
    <row r="1877" spans="1:20" x14ac:dyDescent="0.3">
      <c r="A1877" s="28" t="s">
        <v>885</v>
      </c>
      <c r="B1877" s="4" t="s">
        <v>32</v>
      </c>
      <c r="C1877" s="4" t="s">
        <v>30</v>
      </c>
      <c r="D1877" s="4" t="s">
        <v>364</v>
      </c>
      <c r="E1877" s="4" t="s">
        <v>206</v>
      </c>
      <c r="F1877" s="22" t="s">
        <v>2550</v>
      </c>
      <c r="G1877" s="4" t="s">
        <v>425</v>
      </c>
      <c r="H1877" s="4" t="s">
        <v>28</v>
      </c>
      <c r="I1877" s="4" t="s">
        <v>32</v>
      </c>
      <c r="J1877" s="4" t="s">
        <v>30</v>
      </c>
      <c r="K1877" s="4" t="s">
        <v>364</v>
      </c>
      <c r="L1877" s="4" t="s">
        <v>206</v>
      </c>
      <c r="M1877" s="4" t="s">
        <v>3030</v>
      </c>
      <c r="N1877" s="4" t="s">
        <v>3030</v>
      </c>
      <c r="O1877" s="4">
        <v>33.33</v>
      </c>
      <c r="P1877" s="5">
        <v>17198</v>
      </c>
      <c r="Q1877" s="6">
        <f t="shared" si="129"/>
        <v>9136.4521183000015</v>
      </c>
      <c r="R1877" s="7">
        <f t="shared" si="131"/>
        <v>4020.0389320520007</v>
      </c>
      <c r="S1877" s="5">
        <v>0</v>
      </c>
      <c r="T1877" s="29">
        <f t="shared" si="130"/>
        <v>5116.4131862480008</v>
      </c>
    </row>
    <row r="1878" spans="1:20" x14ac:dyDescent="0.3">
      <c r="A1878" s="28" t="s">
        <v>885</v>
      </c>
      <c r="B1878" s="4" t="s">
        <v>32</v>
      </c>
      <c r="C1878" s="4" t="s">
        <v>30</v>
      </c>
      <c r="D1878" s="4" t="s">
        <v>364</v>
      </c>
      <c r="E1878" s="4" t="s">
        <v>206</v>
      </c>
      <c r="F1878" s="22" t="s">
        <v>2471</v>
      </c>
      <c r="G1878" s="4" t="s">
        <v>440</v>
      </c>
      <c r="H1878" s="4" t="s">
        <v>28</v>
      </c>
      <c r="I1878" s="4" t="s">
        <v>32</v>
      </c>
      <c r="J1878" s="4" t="s">
        <v>30</v>
      </c>
      <c r="K1878" s="4" t="s">
        <v>364</v>
      </c>
      <c r="L1878" s="4" t="s">
        <v>206</v>
      </c>
      <c r="M1878" s="4" t="s">
        <v>3030</v>
      </c>
      <c r="N1878" s="4" t="s">
        <v>3030</v>
      </c>
      <c r="O1878" s="4">
        <v>33.33</v>
      </c>
      <c r="P1878" s="5">
        <v>17198</v>
      </c>
      <c r="Q1878" s="6">
        <f t="shared" si="129"/>
        <v>9136.4521183000015</v>
      </c>
      <c r="R1878" s="7">
        <f t="shared" si="131"/>
        <v>4020.0389320520007</v>
      </c>
      <c r="S1878" s="5">
        <v>0</v>
      </c>
      <c r="T1878" s="29">
        <f t="shared" si="130"/>
        <v>5116.4131862480008</v>
      </c>
    </row>
    <row r="1879" spans="1:20" x14ac:dyDescent="0.3">
      <c r="A1879" s="28" t="s">
        <v>1061</v>
      </c>
      <c r="B1879" s="4" t="s">
        <v>192</v>
      </c>
      <c r="C1879" s="4" t="s">
        <v>190</v>
      </c>
      <c r="D1879" s="4" t="s">
        <v>995</v>
      </c>
      <c r="E1879" s="4" t="s">
        <v>3037</v>
      </c>
      <c r="F1879" s="22" t="s">
        <v>2524</v>
      </c>
      <c r="G1879" s="4" t="s">
        <v>1042</v>
      </c>
      <c r="H1879" s="4" t="s">
        <v>54</v>
      </c>
      <c r="I1879" s="4" t="s">
        <v>192</v>
      </c>
      <c r="J1879" s="4" t="s">
        <v>190</v>
      </c>
      <c r="K1879" s="4" t="s">
        <v>995</v>
      </c>
      <c r="L1879" s="4" t="s">
        <v>3037</v>
      </c>
      <c r="M1879" s="4" t="s">
        <v>3030</v>
      </c>
      <c r="N1879" s="4" t="s">
        <v>3030</v>
      </c>
      <c r="O1879" s="4">
        <v>50</v>
      </c>
      <c r="P1879" s="5">
        <v>0</v>
      </c>
      <c r="Q1879" s="6">
        <f t="shared" si="129"/>
        <v>0</v>
      </c>
      <c r="R1879" s="7">
        <f t="shared" si="131"/>
        <v>0</v>
      </c>
      <c r="S1879" s="5">
        <v>0</v>
      </c>
      <c r="T1879" s="29">
        <f t="shared" si="130"/>
        <v>0</v>
      </c>
    </row>
    <row r="1880" spans="1:20" x14ac:dyDescent="0.3">
      <c r="A1880" s="28" t="s">
        <v>1061</v>
      </c>
      <c r="B1880" s="4" t="s">
        <v>192</v>
      </c>
      <c r="C1880" s="4" t="s">
        <v>190</v>
      </c>
      <c r="D1880" s="4" t="s">
        <v>995</v>
      </c>
      <c r="E1880" s="4" t="s">
        <v>3037</v>
      </c>
      <c r="F1880" s="22" t="s">
        <v>2844</v>
      </c>
      <c r="G1880" s="4" t="s">
        <v>1044</v>
      </c>
      <c r="H1880" s="4" t="s">
        <v>10</v>
      </c>
      <c r="I1880" s="4" t="s">
        <v>192</v>
      </c>
      <c r="J1880" s="4" t="s">
        <v>190</v>
      </c>
      <c r="K1880" s="4" t="s">
        <v>995</v>
      </c>
      <c r="L1880" s="4" t="s">
        <v>3037</v>
      </c>
      <c r="M1880" s="4" t="s">
        <v>3030</v>
      </c>
      <c r="N1880" s="4" t="s">
        <v>3030</v>
      </c>
      <c r="O1880" s="4">
        <v>50</v>
      </c>
      <c r="P1880" s="5">
        <v>0</v>
      </c>
      <c r="Q1880" s="6">
        <f t="shared" si="129"/>
        <v>0</v>
      </c>
      <c r="R1880" s="7">
        <f t="shared" si="131"/>
        <v>0</v>
      </c>
      <c r="S1880" s="5">
        <v>0</v>
      </c>
      <c r="T1880" s="29">
        <f t="shared" si="130"/>
        <v>0</v>
      </c>
    </row>
    <row r="1881" spans="1:20" x14ac:dyDescent="0.3">
      <c r="A1881" s="28" t="s">
        <v>1537</v>
      </c>
      <c r="B1881" s="4" t="s">
        <v>362</v>
      </c>
      <c r="C1881" s="4" t="s">
        <v>360</v>
      </c>
      <c r="D1881" s="4" t="s">
        <v>1316</v>
      </c>
      <c r="E1881" s="4" t="s">
        <v>150</v>
      </c>
      <c r="F1881" s="22" t="s">
        <v>2709</v>
      </c>
      <c r="G1881" s="4" t="s">
        <v>1487</v>
      </c>
      <c r="H1881" s="4" t="s">
        <v>10</v>
      </c>
      <c r="I1881" s="4" t="s">
        <v>362</v>
      </c>
      <c r="J1881" s="4" t="s">
        <v>360</v>
      </c>
      <c r="K1881" s="4" t="s">
        <v>1316</v>
      </c>
      <c r="L1881" s="4" t="s">
        <v>150</v>
      </c>
      <c r="M1881" s="4" t="s">
        <v>3030</v>
      </c>
      <c r="N1881" s="4" t="s">
        <v>3030</v>
      </c>
      <c r="O1881" s="4">
        <v>100</v>
      </c>
      <c r="P1881" s="5">
        <v>0</v>
      </c>
      <c r="Q1881" s="6">
        <f t="shared" si="129"/>
        <v>0</v>
      </c>
      <c r="R1881" s="7">
        <f t="shared" si="131"/>
        <v>0</v>
      </c>
      <c r="S1881" s="5">
        <v>0</v>
      </c>
      <c r="T1881" s="29">
        <f t="shared" si="130"/>
        <v>0</v>
      </c>
    </row>
    <row r="1882" spans="1:20" x14ac:dyDescent="0.3">
      <c r="A1882" s="28" t="s">
        <v>1464</v>
      </c>
      <c r="B1882" s="4" t="s">
        <v>362</v>
      </c>
      <c r="C1882" s="4" t="s">
        <v>360</v>
      </c>
      <c r="D1882" s="4" t="s">
        <v>1316</v>
      </c>
      <c r="E1882" s="4" t="s">
        <v>150</v>
      </c>
      <c r="F1882" s="22" t="s">
        <v>2778</v>
      </c>
      <c r="G1882" s="4" t="s">
        <v>1463</v>
      </c>
      <c r="H1882" s="4" t="s">
        <v>10</v>
      </c>
      <c r="I1882" s="4" t="s">
        <v>362</v>
      </c>
      <c r="J1882" s="4" t="s">
        <v>360</v>
      </c>
      <c r="K1882" s="4" t="s">
        <v>1316</v>
      </c>
      <c r="L1882" s="4" t="s">
        <v>150</v>
      </c>
      <c r="M1882" s="4" t="s">
        <v>3030</v>
      </c>
      <c r="N1882" s="4" t="s">
        <v>3030</v>
      </c>
      <c r="O1882" s="4">
        <v>100</v>
      </c>
      <c r="P1882" s="5">
        <v>0</v>
      </c>
      <c r="Q1882" s="6">
        <f t="shared" si="129"/>
        <v>0</v>
      </c>
      <c r="R1882" s="7">
        <f t="shared" si="131"/>
        <v>0</v>
      </c>
      <c r="S1882" s="5">
        <v>0</v>
      </c>
      <c r="T1882" s="29">
        <f t="shared" si="130"/>
        <v>0</v>
      </c>
    </row>
    <row r="1883" spans="1:20" x14ac:dyDescent="0.3">
      <c r="A1883" s="28" t="s">
        <v>1589</v>
      </c>
      <c r="B1883" s="4" t="s">
        <v>161</v>
      </c>
      <c r="C1883" s="4" t="s">
        <v>80</v>
      </c>
      <c r="D1883" s="4" t="s">
        <v>1316</v>
      </c>
      <c r="E1883" s="4" t="s">
        <v>150</v>
      </c>
      <c r="F1883" s="22" t="s">
        <v>2569</v>
      </c>
      <c r="G1883" s="4" t="s">
        <v>1572</v>
      </c>
      <c r="H1883" s="4" t="s">
        <v>10</v>
      </c>
      <c r="I1883" s="4" t="s">
        <v>161</v>
      </c>
      <c r="J1883" s="4" t="s">
        <v>80</v>
      </c>
      <c r="K1883" s="4" t="s">
        <v>1316</v>
      </c>
      <c r="L1883" s="4" t="s">
        <v>150</v>
      </c>
      <c r="M1883" s="4" t="s">
        <v>3030</v>
      </c>
      <c r="N1883" s="4" t="s">
        <v>3030</v>
      </c>
      <c r="O1883" s="4">
        <v>100</v>
      </c>
      <c r="P1883" s="5">
        <v>-1</v>
      </c>
      <c r="Q1883" s="6">
        <f t="shared" si="129"/>
        <v>-0.53125085000000005</v>
      </c>
      <c r="R1883" s="7">
        <f t="shared" si="131"/>
        <v>-0.23375037400000001</v>
      </c>
      <c r="S1883" s="5">
        <v>0</v>
      </c>
      <c r="T1883" s="29">
        <f t="shared" si="130"/>
        <v>-0.29750047600000007</v>
      </c>
    </row>
    <row r="1884" spans="1:20" x14ac:dyDescent="0.3">
      <c r="A1884" s="28" t="s">
        <v>1100</v>
      </c>
      <c r="B1884" s="4" t="s">
        <v>1101</v>
      </c>
      <c r="C1884" s="4" t="s">
        <v>1099</v>
      </c>
      <c r="D1884" s="4" t="s">
        <v>2167</v>
      </c>
      <c r="E1884" s="4" t="s">
        <v>2168</v>
      </c>
      <c r="F1884" s="22" t="s">
        <v>2942</v>
      </c>
      <c r="G1884" s="4" t="s">
        <v>57</v>
      </c>
      <c r="H1884" s="4" t="s">
        <v>28</v>
      </c>
      <c r="I1884" s="4" t="s">
        <v>192</v>
      </c>
      <c r="J1884" s="4" t="s">
        <v>190</v>
      </c>
      <c r="K1884" s="4" t="s">
        <v>995</v>
      </c>
      <c r="L1884" s="4" t="s">
        <v>3037</v>
      </c>
      <c r="M1884" s="4" t="s">
        <v>3030</v>
      </c>
      <c r="N1884" s="4" t="s">
        <v>3030</v>
      </c>
      <c r="O1884" s="4">
        <v>40</v>
      </c>
      <c r="P1884" s="5">
        <v>1288</v>
      </c>
      <c r="Q1884" s="6">
        <f t="shared" si="129"/>
        <v>684.25109480000003</v>
      </c>
      <c r="R1884" s="7">
        <f t="shared" si="131"/>
        <v>301.070481712</v>
      </c>
      <c r="S1884" s="5">
        <v>0</v>
      </c>
      <c r="T1884" s="29">
        <f t="shared" si="130"/>
        <v>383.18061308800003</v>
      </c>
    </row>
    <row r="1885" spans="1:20" x14ac:dyDescent="0.3">
      <c r="A1885" s="28" t="s">
        <v>1100</v>
      </c>
      <c r="B1885" s="4" t="s">
        <v>1101</v>
      </c>
      <c r="C1885" s="4" t="s">
        <v>1099</v>
      </c>
      <c r="D1885" s="4" t="s">
        <v>2167</v>
      </c>
      <c r="E1885" s="4" t="s">
        <v>2168</v>
      </c>
      <c r="F1885" s="22" t="s">
        <v>2750</v>
      </c>
      <c r="G1885" s="4" t="s">
        <v>1098</v>
      </c>
      <c r="H1885" s="4" t="s">
        <v>10</v>
      </c>
      <c r="I1885" s="4" t="s">
        <v>1101</v>
      </c>
      <c r="J1885" s="4" t="s">
        <v>1099</v>
      </c>
      <c r="K1885" s="4" t="s">
        <v>2167</v>
      </c>
      <c r="L1885" s="4" t="s">
        <v>2168</v>
      </c>
      <c r="M1885" s="4" t="s">
        <v>3030</v>
      </c>
      <c r="N1885" s="4" t="s">
        <v>3030</v>
      </c>
      <c r="O1885" s="4">
        <v>60</v>
      </c>
      <c r="P1885" s="5">
        <v>1929</v>
      </c>
      <c r="Q1885" s="6">
        <f t="shared" si="129"/>
        <v>1024.78288965</v>
      </c>
      <c r="R1885" s="7">
        <f t="shared" si="131"/>
        <v>450.904471446</v>
      </c>
      <c r="S1885" s="5">
        <v>0</v>
      </c>
      <c r="T1885" s="29">
        <f t="shared" si="130"/>
        <v>573.87841820400001</v>
      </c>
    </row>
    <row r="1886" spans="1:20" x14ac:dyDescent="0.3">
      <c r="A1886" s="28" t="s">
        <v>1887</v>
      </c>
      <c r="B1886" s="4" t="s">
        <v>940</v>
      </c>
      <c r="C1886" s="4" t="s">
        <v>941</v>
      </c>
      <c r="D1886" s="4" t="s">
        <v>1859</v>
      </c>
      <c r="E1886" s="4" t="s">
        <v>1857</v>
      </c>
      <c r="F1886" s="22" t="s">
        <v>2694</v>
      </c>
      <c r="G1886" s="4" t="s">
        <v>1877</v>
      </c>
      <c r="H1886" s="4" t="s">
        <v>10</v>
      </c>
      <c r="I1886" s="4" t="s">
        <v>940</v>
      </c>
      <c r="J1886" s="4" t="s">
        <v>941</v>
      </c>
      <c r="K1886" s="4" t="s">
        <v>1859</v>
      </c>
      <c r="L1886" s="4" t="s">
        <v>1857</v>
      </c>
      <c r="M1886" s="4" t="s">
        <v>3030</v>
      </c>
      <c r="N1886" s="4" t="s">
        <v>3030</v>
      </c>
      <c r="O1886" s="4">
        <v>100</v>
      </c>
      <c r="P1886" s="5">
        <v>91619</v>
      </c>
      <c r="Q1886" s="6">
        <f t="shared" si="129"/>
        <v>48672.671626150004</v>
      </c>
      <c r="R1886" s="7">
        <f t="shared" si="131"/>
        <v>21415.975515506001</v>
      </c>
      <c r="S1886" s="5">
        <v>0</v>
      </c>
      <c r="T1886" s="29">
        <f t="shared" si="130"/>
        <v>27256.696110644003</v>
      </c>
    </row>
    <row r="1887" spans="1:20" x14ac:dyDescent="0.3">
      <c r="A1887" s="28" t="s">
        <v>1878</v>
      </c>
      <c r="B1887" s="4" t="s">
        <v>940</v>
      </c>
      <c r="C1887" s="4" t="s">
        <v>941</v>
      </c>
      <c r="D1887" s="4" t="s">
        <v>1859</v>
      </c>
      <c r="E1887" s="4" t="s">
        <v>1857</v>
      </c>
      <c r="F1887" s="22" t="s">
        <v>2694</v>
      </c>
      <c r="G1887" s="4" t="s">
        <v>1877</v>
      </c>
      <c r="H1887" s="4" t="s">
        <v>10</v>
      </c>
      <c r="I1887" s="4" t="s">
        <v>940</v>
      </c>
      <c r="J1887" s="4" t="s">
        <v>941</v>
      </c>
      <c r="K1887" s="4" t="s">
        <v>1859</v>
      </c>
      <c r="L1887" s="4" t="s">
        <v>1857</v>
      </c>
      <c r="M1887" s="4" t="s">
        <v>3030</v>
      </c>
      <c r="N1887" s="4" t="s">
        <v>3030</v>
      </c>
      <c r="O1887" s="4">
        <v>100</v>
      </c>
      <c r="P1887" s="5">
        <v>77428</v>
      </c>
      <c r="Q1887" s="6">
        <f t="shared" si="129"/>
        <v>41133.690813800007</v>
      </c>
      <c r="R1887" s="7">
        <f t="shared" si="131"/>
        <v>18098.823958072004</v>
      </c>
      <c r="S1887" s="5">
        <v>0</v>
      </c>
      <c r="T1887" s="29">
        <f t="shared" si="130"/>
        <v>23034.866855728003</v>
      </c>
    </row>
    <row r="1888" spans="1:20" x14ac:dyDescent="0.3">
      <c r="A1888" s="28" t="s">
        <v>887</v>
      </c>
      <c r="B1888" s="4" t="s">
        <v>32</v>
      </c>
      <c r="C1888" s="4" t="s">
        <v>30</v>
      </c>
      <c r="D1888" s="4" t="s">
        <v>364</v>
      </c>
      <c r="E1888" s="4" t="s">
        <v>206</v>
      </c>
      <c r="F1888" s="22" t="s">
        <v>2682</v>
      </c>
      <c r="G1888" s="4" t="s">
        <v>388</v>
      </c>
      <c r="H1888" s="4" t="s">
        <v>10</v>
      </c>
      <c r="I1888" s="4" t="s">
        <v>32</v>
      </c>
      <c r="J1888" s="4" t="s">
        <v>30</v>
      </c>
      <c r="K1888" s="4" t="s">
        <v>364</v>
      </c>
      <c r="L1888" s="4" t="s">
        <v>206</v>
      </c>
      <c r="M1888" s="4" t="s">
        <v>3030</v>
      </c>
      <c r="N1888" s="4" t="s">
        <v>3030</v>
      </c>
      <c r="O1888" s="4">
        <v>60</v>
      </c>
      <c r="P1888" s="5">
        <v>-377</v>
      </c>
      <c r="Q1888" s="6">
        <f t="shared" si="129"/>
        <v>-200.28157045000003</v>
      </c>
      <c r="R1888" s="7">
        <f t="shared" si="131"/>
        <v>-88.123890998000022</v>
      </c>
      <c r="S1888" s="5">
        <v>0</v>
      </c>
      <c r="T1888" s="29">
        <f t="shared" si="130"/>
        <v>-112.15767945200001</v>
      </c>
    </row>
    <row r="1889" spans="1:20" x14ac:dyDescent="0.3">
      <c r="A1889" s="28" t="s">
        <v>887</v>
      </c>
      <c r="B1889" s="4" t="s">
        <v>32</v>
      </c>
      <c r="C1889" s="4" t="s">
        <v>30</v>
      </c>
      <c r="D1889" s="4" t="s">
        <v>364</v>
      </c>
      <c r="E1889" s="4" t="s">
        <v>206</v>
      </c>
      <c r="F1889" s="22" t="s">
        <v>2962</v>
      </c>
      <c r="G1889" s="4" t="s">
        <v>648</v>
      </c>
      <c r="H1889" s="4" t="s">
        <v>54</v>
      </c>
      <c r="I1889" s="4" t="s">
        <v>32</v>
      </c>
      <c r="J1889" s="4" t="s">
        <v>30</v>
      </c>
      <c r="K1889" s="4" t="s">
        <v>364</v>
      </c>
      <c r="L1889" s="4" t="s">
        <v>206</v>
      </c>
      <c r="M1889" s="4" t="s">
        <v>3030</v>
      </c>
      <c r="N1889" s="4" t="s">
        <v>3030</v>
      </c>
      <c r="O1889" s="4">
        <v>40</v>
      </c>
      <c r="P1889" s="5">
        <v>-251</v>
      </c>
      <c r="Q1889" s="6">
        <f t="shared" si="129"/>
        <v>-133.34396335000002</v>
      </c>
      <c r="R1889" s="7">
        <f t="shared" si="131"/>
        <v>-58.671343874000009</v>
      </c>
      <c r="S1889" s="5">
        <v>0</v>
      </c>
      <c r="T1889" s="29">
        <f t="shared" si="130"/>
        <v>-74.672619476000023</v>
      </c>
    </row>
    <row r="1890" spans="1:20" x14ac:dyDescent="0.3">
      <c r="A1890" s="28" t="s">
        <v>15</v>
      </c>
      <c r="B1890" s="4" t="s">
        <v>16</v>
      </c>
      <c r="C1890" s="4" t="s">
        <v>17</v>
      </c>
      <c r="D1890" s="4" t="s">
        <v>364</v>
      </c>
      <c r="E1890" s="4" t="s">
        <v>206</v>
      </c>
      <c r="F1890" s="22" t="s">
        <v>2722</v>
      </c>
      <c r="G1890" s="4" t="s">
        <v>6</v>
      </c>
      <c r="H1890" s="4" t="s">
        <v>10</v>
      </c>
      <c r="I1890" s="4" t="s">
        <v>9</v>
      </c>
      <c r="J1890" s="4" t="s">
        <v>7</v>
      </c>
      <c r="K1890" s="4" t="s">
        <v>11</v>
      </c>
      <c r="L1890" s="4" t="s">
        <v>3033</v>
      </c>
      <c r="M1890" s="4" t="s">
        <v>3030</v>
      </c>
      <c r="N1890" s="4" t="s">
        <v>3030</v>
      </c>
      <c r="O1890" s="4">
        <v>100</v>
      </c>
      <c r="P1890" s="5">
        <v>32095</v>
      </c>
      <c r="Q1890" s="6">
        <f t="shared" si="129"/>
        <v>17050.496030750001</v>
      </c>
      <c r="R1890" s="7">
        <f t="shared" si="131"/>
        <v>7502.2182535299999</v>
      </c>
      <c r="S1890" s="5">
        <v>0</v>
      </c>
      <c r="T1890" s="29">
        <f t="shared" si="130"/>
        <v>9548.2777772200006</v>
      </c>
    </row>
    <row r="1891" spans="1:20" x14ac:dyDescent="0.3">
      <c r="A1891" s="28" t="s">
        <v>15</v>
      </c>
      <c r="B1891" s="4" t="s">
        <v>16</v>
      </c>
      <c r="C1891" s="4" t="s">
        <v>17</v>
      </c>
      <c r="D1891" s="4" t="s">
        <v>364</v>
      </c>
      <c r="E1891" s="4" t="s">
        <v>206</v>
      </c>
      <c r="F1891" s="22" t="s">
        <v>2475</v>
      </c>
      <c r="G1891" s="4" t="s">
        <v>458</v>
      </c>
      <c r="H1891" s="4" t="s">
        <v>10</v>
      </c>
      <c r="I1891" s="4" t="s">
        <v>16</v>
      </c>
      <c r="J1891" s="4" t="s">
        <v>17</v>
      </c>
      <c r="K1891" s="4" t="s">
        <v>364</v>
      </c>
      <c r="L1891" s="4" t="s">
        <v>206</v>
      </c>
      <c r="M1891" s="4" t="s">
        <v>3030</v>
      </c>
      <c r="N1891" s="4" t="s">
        <v>3030</v>
      </c>
      <c r="O1891" s="4">
        <v>0</v>
      </c>
      <c r="P1891" s="5">
        <v>0</v>
      </c>
      <c r="Q1891" s="6">
        <f t="shared" si="129"/>
        <v>0</v>
      </c>
      <c r="R1891" s="7">
        <f t="shared" si="131"/>
        <v>0</v>
      </c>
      <c r="S1891" s="5">
        <v>0</v>
      </c>
      <c r="T1891" s="29">
        <f t="shared" si="130"/>
        <v>0</v>
      </c>
    </row>
    <row r="1892" spans="1:20" x14ac:dyDescent="0.3">
      <c r="A1892" s="28" t="s">
        <v>15</v>
      </c>
      <c r="B1892" s="4" t="s">
        <v>16</v>
      </c>
      <c r="C1892" s="4" t="s">
        <v>17</v>
      </c>
      <c r="D1892" s="4" t="s">
        <v>364</v>
      </c>
      <c r="E1892" s="4" t="s">
        <v>206</v>
      </c>
      <c r="F1892" s="22" t="s">
        <v>2851</v>
      </c>
      <c r="G1892" s="4" t="s">
        <v>526</v>
      </c>
      <c r="H1892" s="4" t="s">
        <v>54</v>
      </c>
      <c r="I1892" s="4" t="s">
        <v>16</v>
      </c>
      <c r="J1892" s="4" t="s">
        <v>17</v>
      </c>
      <c r="K1892" s="4" t="s">
        <v>364</v>
      </c>
      <c r="L1892" s="4" t="s">
        <v>206</v>
      </c>
      <c r="M1892" s="4" t="s">
        <v>3030</v>
      </c>
      <c r="N1892" s="4" t="s">
        <v>3030</v>
      </c>
      <c r="O1892" s="4">
        <v>0</v>
      </c>
      <c r="P1892" s="5">
        <v>0</v>
      </c>
      <c r="Q1892" s="6">
        <f t="shared" si="129"/>
        <v>0</v>
      </c>
      <c r="R1892" s="7">
        <f t="shared" si="131"/>
        <v>0</v>
      </c>
      <c r="S1892" s="5">
        <v>0</v>
      </c>
      <c r="T1892" s="29">
        <f t="shared" si="130"/>
        <v>0</v>
      </c>
    </row>
    <row r="1893" spans="1:20" x14ac:dyDescent="0.3">
      <c r="A1893" s="28" t="s">
        <v>15</v>
      </c>
      <c r="B1893" s="4" t="s">
        <v>16</v>
      </c>
      <c r="C1893" s="4" t="s">
        <v>17</v>
      </c>
      <c r="D1893" s="4" t="s">
        <v>364</v>
      </c>
      <c r="E1893" s="4" t="s">
        <v>206</v>
      </c>
      <c r="F1893" s="22" t="s">
        <v>2437</v>
      </c>
      <c r="G1893" s="4" t="s">
        <v>384</v>
      </c>
      <c r="H1893" s="4" t="s">
        <v>54</v>
      </c>
      <c r="I1893" s="4" t="s">
        <v>16</v>
      </c>
      <c r="J1893" s="4" t="s">
        <v>17</v>
      </c>
      <c r="K1893" s="4" t="s">
        <v>364</v>
      </c>
      <c r="L1893" s="4" t="s">
        <v>206</v>
      </c>
      <c r="M1893" s="4" t="s">
        <v>3030</v>
      </c>
      <c r="N1893" s="4" t="s">
        <v>3030</v>
      </c>
      <c r="O1893" s="4">
        <v>0</v>
      </c>
      <c r="P1893" s="5">
        <v>0</v>
      </c>
      <c r="Q1893" s="6">
        <f t="shared" si="129"/>
        <v>0</v>
      </c>
      <c r="R1893" s="7">
        <f t="shared" si="131"/>
        <v>0</v>
      </c>
      <c r="S1893" s="5">
        <v>0</v>
      </c>
      <c r="T1893" s="29">
        <f t="shared" si="130"/>
        <v>0</v>
      </c>
    </row>
    <row r="1894" spans="1:20" x14ac:dyDescent="0.3">
      <c r="A1894" s="28" t="s">
        <v>1085</v>
      </c>
      <c r="B1894" s="4" t="s">
        <v>1019</v>
      </c>
      <c r="C1894" s="4" t="s">
        <v>1017</v>
      </c>
      <c r="D1894" s="4" t="s">
        <v>995</v>
      </c>
      <c r="E1894" s="4" t="s">
        <v>3037</v>
      </c>
      <c r="F1894" s="22" t="s">
        <v>2574</v>
      </c>
      <c r="G1894" s="4" t="s">
        <v>1072</v>
      </c>
      <c r="H1894" s="4" t="s">
        <v>10</v>
      </c>
      <c r="I1894" s="4" t="s">
        <v>1019</v>
      </c>
      <c r="J1894" s="4" t="s">
        <v>1017</v>
      </c>
      <c r="K1894" s="4" t="s">
        <v>995</v>
      </c>
      <c r="L1894" s="4" t="s">
        <v>3037</v>
      </c>
      <c r="M1894" s="4" t="s">
        <v>3030</v>
      </c>
      <c r="N1894" s="4" t="s">
        <v>3030</v>
      </c>
      <c r="O1894" s="4">
        <v>100</v>
      </c>
      <c r="P1894" s="5">
        <v>0</v>
      </c>
      <c r="Q1894" s="6">
        <f t="shared" si="129"/>
        <v>0</v>
      </c>
      <c r="R1894" s="7">
        <f t="shared" si="131"/>
        <v>0</v>
      </c>
      <c r="S1894" s="5">
        <v>0</v>
      </c>
      <c r="T1894" s="29">
        <f t="shared" si="130"/>
        <v>0</v>
      </c>
    </row>
    <row r="1895" spans="1:20" x14ac:dyDescent="0.3">
      <c r="A1895" s="28" t="s">
        <v>1489</v>
      </c>
      <c r="B1895" s="4" t="s">
        <v>362</v>
      </c>
      <c r="C1895" s="4" t="s">
        <v>360</v>
      </c>
      <c r="D1895" s="4" t="s">
        <v>1316</v>
      </c>
      <c r="E1895" s="4" t="s">
        <v>150</v>
      </c>
      <c r="F1895" s="22" t="s">
        <v>2394</v>
      </c>
      <c r="G1895" s="4" t="s">
        <v>1483</v>
      </c>
      <c r="H1895" s="4" t="s">
        <v>10</v>
      </c>
      <c r="I1895" s="4" t="s">
        <v>362</v>
      </c>
      <c r="J1895" s="4" t="s">
        <v>360</v>
      </c>
      <c r="K1895" s="4" t="s">
        <v>1316</v>
      </c>
      <c r="L1895" s="4" t="s">
        <v>150</v>
      </c>
      <c r="M1895" s="4" t="s">
        <v>3030</v>
      </c>
      <c r="N1895" s="4" t="s">
        <v>3030</v>
      </c>
      <c r="O1895" s="4">
        <v>100</v>
      </c>
      <c r="P1895" s="5">
        <v>0</v>
      </c>
      <c r="Q1895" s="6">
        <f t="shared" si="129"/>
        <v>0</v>
      </c>
      <c r="R1895" s="7">
        <f t="shared" si="131"/>
        <v>0</v>
      </c>
      <c r="S1895" s="5">
        <v>0</v>
      </c>
      <c r="T1895" s="29">
        <f t="shared" si="130"/>
        <v>0</v>
      </c>
    </row>
    <row r="1896" spans="1:20" x14ac:dyDescent="0.3">
      <c r="A1896" s="28" t="s">
        <v>1333</v>
      </c>
      <c r="B1896" s="4" t="s">
        <v>362</v>
      </c>
      <c r="C1896" s="4" t="s">
        <v>360</v>
      </c>
      <c r="D1896" s="4" t="s">
        <v>1316</v>
      </c>
      <c r="E1896" s="4" t="s">
        <v>150</v>
      </c>
      <c r="F1896" s="22" t="s">
        <v>2586</v>
      </c>
      <c r="G1896" s="4" t="s">
        <v>1332</v>
      </c>
      <c r="H1896" s="4" t="s">
        <v>10</v>
      </c>
      <c r="I1896" s="4" t="s">
        <v>362</v>
      </c>
      <c r="J1896" s="4" t="s">
        <v>360</v>
      </c>
      <c r="K1896" s="4" t="s">
        <v>1316</v>
      </c>
      <c r="L1896" s="4" t="s">
        <v>150</v>
      </c>
      <c r="M1896" s="4" t="s">
        <v>3030</v>
      </c>
      <c r="N1896" s="4" t="s">
        <v>3030</v>
      </c>
      <c r="O1896" s="4">
        <v>50</v>
      </c>
      <c r="P1896" s="5">
        <v>8491</v>
      </c>
      <c r="Q1896" s="6">
        <f t="shared" si="129"/>
        <v>4510.8509673500002</v>
      </c>
      <c r="R1896" s="7">
        <f t="shared" si="131"/>
        <v>1984.7744256340002</v>
      </c>
      <c r="S1896" s="5">
        <v>0</v>
      </c>
      <c r="T1896" s="29">
        <f t="shared" si="130"/>
        <v>2526.0765417160001</v>
      </c>
    </row>
    <row r="1897" spans="1:20" x14ac:dyDescent="0.3">
      <c r="A1897" s="28" t="s">
        <v>1333</v>
      </c>
      <c r="B1897" s="4" t="s">
        <v>362</v>
      </c>
      <c r="C1897" s="4" t="s">
        <v>360</v>
      </c>
      <c r="D1897" s="4" t="s">
        <v>1316</v>
      </c>
      <c r="E1897" s="4" t="s">
        <v>150</v>
      </c>
      <c r="F1897" s="22" t="s">
        <v>2579</v>
      </c>
      <c r="G1897" s="4" t="s">
        <v>1334</v>
      </c>
      <c r="H1897" s="4" t="s">
        <v>28</v>
      </c>
      <c r="I1897" s="4" t="s">
        <v>498</v>
      </c>
      <c r="J1897" s="4" t="s">
        <v>147</v>
      </c>
      <c r="K1897" s="4" t="s">
        <v>1316</v>
      </c>
      <c r="L1897" s="4" t="s">
        <v>150</v>
      </c>
      <c r="M1897" s="4" t="s">
        <v>3030</v>
      </c>
      <c r="N1897" s="4" t="s">
        <v>3030</v>
      </c>
      <c r="O1897" s="4">
        <v>50</v>
      </c>
      <c r="P1897" s="5">
        <v>8491</v>
      </c>
      <c r="Q1897" s="6">
        <f t="shared" si="129"/>
        <v>4510.8509673500002</v>
      </c>
      <c r="R1897" s="7">
        <f t="shared" si="131"/>
        <v>1984.7744256340002</v>
      </c>
      <c r="S1897" s="5">
        <v>0</v>
      </c>
      <c r="T1897" s="29">
        <f t="shared" si="130"/>
        <v>2526.0765417160001</v>
      </c>
    </row>
    <row r="1898" spans="1:20" x14ac:dyDescent="0.3">
      <c r="A1898" s="28" t="s">
        <v>1705</v>
      </c>
      <c r="B1898" s="4" t="s">
        <v>19</v>
      </c>
      <c r="C1898" s="4" t="s">
        <v>20</v>
      </c>
      <c r="D1898" s="4" t="s">
        <v>1316</v>
      </c>
      <c r="E1898" s="4" t="s">
        <v>150</v>
      </c>
      <c r="F1898" s="22" t="s">
        <v>2501</v>
      </c>
      <c r="G1898" s="4" t="s">
        <v>1612</v>
      </c>
      <c r="H1898" s="4" t="s">
        <v>10</v>
      </c>
      <c r="I1898" s="4" t="s">
        <v>19</v>
      </c>
      <c r="J1898" s="4" t="s">
        <v>20</v>
      </c>
      <c r="K1898" s="4" t="s">
        <v>1316</v>
      </c>
      <c r="L1898" s="4" t="s">
        <v>150</v>
      </c>
      <c r="M1898" s="4" t="s">
        <v>3030</v>
      </c>
      <c r="N1898" s="4" t="s">
        <v>3030</v>
      </c>
      <c r="O1898" s="4">
        <v>50</v>
      </c>
      <c r="P1898" s="5">
        <v>416</v>
      </c>
      <c r="Q1898" s="6">
        <f t="shared" si="129"/>
        <v>221.00035360000001</v>
      </c>
      <c r="R1898" s="7">
        <f t="shared" si="131"/>
        <v>97.240155584000007</v>
      </c>
      <c r="S1898" s="5">
        <v>0</v>
      </c>
      <c r="T1898" s="29">
        <f t="shared" si="130"/>
        <v>123.760198016</v>
      </c>
    </row>
    <row r="1899" spans="1:20" x14ac:dyDescent="0.3">
      <c r="A1899" s="28" t="s">
        <v>1705</v>
      </c>
      <c r="B1899" s="4" t="s">
        <v>19</v>
      </c>
      <c r="C1899" s="4" t="s">
        <v>20</v>
      </c>
      <c r="D1899" s="4" t="s">
        <v>1316</v>
      </c>
      <c r="E1899" s="4" t="s">
        <v>150</v>
      </c>
      <c r="F1899" s="22" t="s">
        <v>2501</v>
      </c>
      <c r="G1899" s="4" t="s">
        <v>1612</v>
      </c>
      <c r="H1899" s="4" t="s">
        <v>10</v>
      </c>
      <c r="I1899" s="4" t="s">
        <v>1629</v>
      </c>
      <c r="J1899" s="4" t="s">
        <v>1630</v>
      </c>
      <c r="K1899" s="4" t="s">
        <v>1316</v>
      </c>
      <c r="L1899" s="4" t="s">
        <v>150</v>
      </c>
      <c r="M1899" s="4" t="s">
        <v>3030</v>
      </c>
      <c r="N1899" s="4" t="s">
        <v>3030</v>
      </c>
      <c r="O1899" s="4">
        <v>50</v>
      </c>
      <c r="P1899" s="5">
        <v>416</v>
      </c>
      <c r="Q1899" s="6">
        <f t="shared" si="129"/>
        <v>221.00035360000001</v>
      </c>
      <c r="R1899" s="7">
        <f t="shared" si="131"/>
        <v>97.240155584000007</v>
      </c>
      <c r="S1899" s="5">
        <v>0</v>
      </c>
      <c r="T1899" s="29">
        <f t="shared" si="130"/>
        <v>123.760198016</v>
      </c>
    </row>
    <row r="1900" spans="1:20" x14ac:dyDescent="0.3">
      <c r="A1900" s="28" t="s">
        <v>722</v>
      </c>
      <c r="B1900" s="4" t="s">
        <v>378</v>
      </c>
      <c r="C1900" s="4" t="s">
        <v>376</v>
      </c>
      <c r="D1900" s="4" t="s">
        <v>364</v>
      </c>
      <c r="E1900" s="4" t="s">
        <v>206</v>
      </c>
      <c r="F1900" s="22" t="s">
        <v>2536</v>
      </c>
      <c r="G1900" s="4" t="s">
        <v>379</v>
      </c>
      <c r="H1900" s="4" t="s">
        <v>10</v>
      </c>
      <c r="I1900" s="4" t="s">
        <v>378</v>
      </c>
      <c r="J1900" s="4" t="s">
        <v>376</v>
      </c>
      <c r="K1900" s="4" t="s">
        <v>364</v>
      </c>
      <c r="L1900" s="4" t="s">
        <v>206</v>
      </c>
      <c r="M1900" s="4" t="s">
        <v>3030</v>
      </c>
      <c r="N1900" s="4" t="s">
        <v>3030</v>
      </c>
      <c r="O1900" s="4">
        <v>100</v>
      </c>
      <c r="P1900" s="5">
        <v>0</v>
      </c>
      <c r="Q1900" s="6">
        <f t="shared" si="129"/>
        <v>0</v>
      </c>
      <c r="R1900" s="7">
        <f t="shared" si="131"/>
        <v>0</v>
      </c>
      <c r="S1900" s="5">
        <v>0</v>
      </c>
      <c r="T1900" s="29">
        <f t="shared" si="130"/>
        <v>0</v>
      </c>
    </row>
    <row r="1901" spans="1:20" x14ac:dyDescent="0.3">
      <c r="A1901" s="28" t="s">
        <v>1529</v>
      </c>
      <c r="B1901" s="4" t="s">
        <v>362</v>
      </c>
      <c r="C1901" s="4" t="s">
        <v>360</v>
      </c>
      <c r="D1901" s="4" t="s">
        <v>1316</v>
      </c>
      <c r="E1901" s="4" t="s">
        <v>150</v>
      </c>
      <c r="F1901" s="22" t="s">
        <v>2485</v>
      </c>
      <c r="G1901" s="4" t="s">
        <v>1480</v>
      </c>
      <c r="H1901" s="4" t="s">
        <v>10</v>
      </c>
      <c r="I1901" s="4" t="s">
        <v>362</v>
      </c>
      <c r="J1901" s="4" t="s">
        <v>360</v>
      </c>
      <c r="K1901" s="4" t="s">
        <v>1316</v>
      </c>
      <c r="L1901" s="4" t="s">
        <v>150</v>
      </c>
      <c r="M1901" s="4" t="s">
        <v>3030</v>
      </c>
      <c r="N1901" s="4" t="s">
        <v>3030</v>
      </c>
      <c r="O1901" s="4">
        <v>100</v>
      </c>
      <c r="P1901" s="5">
        <v>0</v>
      </c>
      <c r="Q1901" s="6">
        <f t="shared" si="129"/>
        <v>0</v>
      </c>
      <c r="R1901" s="7">
        <f t="shared" si="131"/>
        <v>0</v>
      </c>
      <c r="S1901" s="5">
        <v>0</v>
      </c>
      <c r="T1901" s="29">
        <f t="shared" si="130"/>
        <v>0</v>
      </c>
    </row>
    <row r="1902" spans="1:20" x14ac:dyDescent="0.3">
      <c r="A1902" s="28" t="s">
        <v>1523</v>
      </c>
      <c r="B1902" s="4" t="s">
        <v>362</v>
      </c>
      <c r="C1902" s="4" t="s">
        <v>360</v>
      </c>
      <c r="D1902" s="4" t="s">
        <v>1316</v>
      </c>
      <c r="E1902" s="4" t="s">
        <v>150</v>
      </c>
      <c r="F1902" s="22" t="s">
        <v>2427</v>
      </c>
      <c r="G1902" s="4" t="s">
        <v>1458</v>
      </c>
      <c r="H1902" s="4" t="s">
        <v>10</v>
      </c>
      <c r="I1902" s="4" t="s">
        <v>362</v>
      </c>
      <c r="J1902" s="4" t="s">
        <v>360</v>
      </c>
      <c r="K1902" s="4" t="s">
        <v>1316</v>
      </c>
      <c r="L1902" s="4" t="s">
        <v>150</v>
      </c>
      <c r="M1902" s="4" t="s">
        <v>3030</v>
      </c>
      <c r="N1902" s="4" t="s">
        <v>3030</v>
      </c>
      <c r="O1902" s="4">
        <v>100</v>
      </c>
      <c r="P1902" s="5">
        <v>0</v>
      </c>
      <c r="Q1902" s="6">
        <f t="shared" si="129"/>
        <v>0</v>
      </c>
      <c r="R1902" s="7">
        <f t="shared" ref="R1902:R1933" si="132">Q1902*0.44</f>
        <v>0</v>
      </c>
      <c r="S1902" s="5">
        <v>0</v>
      </c>
      <c r="T1902" s="29">
        <f t="shared" si="130"/>
        <v>0</v>
      </c>
    </row>
    <row r="1903" spans="1:20" x14ac:dyDescent="0.3">
      <c r="A1903" s="28" t="s">
        <v>1507</v>
      </c>
      <c r="B1903" s="4" t="s">
        <v>362</v>
      </c>
      <c r="C1903" s="4" t="s">
        <v>360</v>
      </c>
      <c r="D1903" s="4" t="s">
        <v>1316</v>
      </c>
      <c r="E1903" s="4" t="s">
        <v>150</v>
      </c>
      <c r="F1903" s="22" t="s">
        <v>2572</v>
      </c>
      <c r="G1903" s="4" t="s">
        <v>1472</v>
      </c>
      <c r="H1903" s="4" t="s">
        <v>10</v>
      </c>
      <c r="I1903" s="4" t="s">
        <v>362</v>
      </c>
      <c r="J1903" s="4" t="s">
        <v>360</v>
      </c>
      <c r="K1903" s="4" t="s">
        <v>1316</v>
      </c>
      <c r="L1903" s="4" t="s">
        <v>150</v>
      </c>
      <c r="M1903" s="4" t="s">
        <v>3030</v>
      </c>
      <c r="N1903" s="4" t="s">
        <v>3030</v>
      </c>
      <c r="O1903" s="4">
        <v>100</v>
      </c>
      <c r="P1903" s="5">
        <v>0</v>
      </c>
      <c r="Q1903" s="6">
        <f t="shared" si="129"/>
        <v>0</v>
      </c>
      <c r="R1903" s="7">
        <f t="shared" si="132"/>
        <v>0</v>
      </c>
      <c r="S1903" s="5">
        <v>0</v>
      </c>
      <c r="T1903" s="29">
        <f t="shared" si="130"/>
        <v>0</v>
      </c>
    </row>
    <row r="1904" spans="1:20" x14ac:dyDescent="0.3">
      <c r="A1904" s="28" t="s">
        <v>1530</v>
      </c>
      <c r="B1904" s="4" t="s">
        <v>362</v>
      </c>
      <c r="C1904" s="4" t="s">
        <v>360</v>
      </c>
      <c r="D1904" s="4" t="s">
        <v>1316</v>
      </c>
      <c r="E1904" s="4" t="s">
        <v>150</v>
      </c>
      <c r="F1904" s="22" t="s">
        <v>2473</v>
      </c>
      <c r="G1904" s="4" t="s">
        <v>1505</v>
      </c>
      <c r="H1904" s="4" t="s">
        <v>10</v>
      </c>
      <c r="I1904" s="4" t="s">
        <v>362</v>
      </c>
      <c r="J1904" s="4" t="s">
        <v>360</v>
      </c>
      <c r="K1904" s="4" t="s">
        <v>1316</v>
      </c>
      <c r="L1904" s="4" t="s">
        <v>150</v>
      </c>
      <c r="M1904" s="4" t="s">
        <v>3030</v>
      </c>
      <c r="N1904" s="4" t="s">
        <v>3030</v>
      </c>
      <c r="O1904" s="4">
        <v>100</v>
      </c>
      <c r="P1904" s="5">
        <v>0</v>
      </c>
      <c r="Q1904" s="6">
        <f t="shared" si="129"/>
        <v>0</v>
      </c>
      <c r="R1904" s="7">
        <f t="shared" si="132"/>
        <v>0</v>
      </c>
      <c r="S1904" s="5">
        <v>0</v>
      </c>
      <c r="T1904" s="29">
        <f t="shared" si="130"/>
        <v>0</v>
      </c>
    </row>
    <row r="1905" spans="1:20" x14ac:dyDescent="0.3">
      <c r="A1905" s="28" t="s">
        <v>1496</v>
      </c>
      <c r="B1905" s="4" t="s">
        <v>362</v>
      </c>
      <c r="C1905" s="4" t="s">
        <v>360</v>
      </c>
      <c r="D1905" s="4" t="s">
        <v>1316</v>
      </c>
      <c r="E1905" s="4" t="s">
        <v>150</v>
      </c>
      <c r="F1905" s="22" t="s">
        <v>2982</v>
      </c>
      <c r="G1905" s="4" t="s">
        <v>1495</v>
      </c>
      <c r="H1905" s="4" t="s">
        <v>10</v>
      </c>
      <c r="I1905" s="4" t="s">
        <v>362</v>
      </c>
      <c r="J1905" s="4" t="s">
        <v>360</v>
      </c>
      <c r="K1905" s="4" t="s">
        <v>1316</v>
      </c>
      <c r="L1905" s="4" t="s">
        <v>150</v>
      </c>
      <c r="M1905" s="4" t="s">
        <v>3030</v>
      </c>
      <c r="N1905" s="4" t="s">
        <v>3030</v>
      </c>
      <c r="O1905" s="4">
        <v>100</v>
      </c>
      <c r="P1905" s="5">
        <v>0</v>
      </c>
      <c r="Q1905" s="6">
        <f t="shared" si="129"/>
        <v>0</v>
      </c>
      <c r="R1905" s="7">
        <f t="shared" si="132"/>
        <v>0</v>
      </c>
      <c r="S1905" s="5">
        <v>0</v>
      </c>
      <c r="T1905" s="29">
        <f t="shared" si="130"/>
        <v>0</v>
      </c>
    </row>
    <row r="1906" spans="1:20" x14ac:dyDescent="0.3">
      <c r="A1906" s="28" t="s">
        <v>1481</v>
      </c>
      <c r="B1906" s="4" t="s">
        <v>362</v>
      </c>
      <c r="C1906" s="4" t="s">
        <v>360</v>
      </c>
      <c r="D1906" s="4" t="s">
        <v>1316</v>
      </c>
      <c r="E1906" s="4" t="s">
        <v>150</v>
      </c>
      <c r="F1906" s="22" t="s">
        <v>2778</v>
      </c>
      <c r="G1906" s="4" t="s">
        <v>1463</v>
      </c>
      <c r="H1906" s="4" t="s">
        <v>10</v>
      </c>
      <c r="I1906" s="4" t="s">
        <v>362</v>
      </c>
      <c r="J1906" s="4" t="s">
        <v>360</v>
      </c>
      <c r="K1906" s="4" t="s">
        <v>1316</v>
      </c>
      <c r="L1906" s="4" t="s">
        <v>150</v>
      </c>
      <c r="M1906" s="4" t="s">
        <v>3030</v>
      </c>
      <c r="N1906" s="4" t="s">
        <v>3030</v>
      </c>
      <c r="O1906" s="4">
        <v>100</v>
      </c>
      <c r="P1906" s="5">
        <v>0</v>
      </c>
      <c r="Q1906" s="6">
        <f t="shared" si="129"/>
        <v>0</v>
      </c>
      <c r="R1906" s="7">
        <f t="shared" si="132"/>
        <v>0</v>
      </c>
      <c r="S1906" s="5">
        <v>0</v>
      </c>
      <c r="T1906" s="29">
        <f t="shared" si="130"/>
        <v>0</v>
      </c>
    </row>
    <row r="1907" spans="1:20" x14ac:dyDescent="0.3">
      <c r="A1907" s="28" t="s">
        <v>1331</v>
      </c>
      <c r="B1907" s="4" t="s">
        <v>822</v>
      </c>
      <c r="C1907" s="4" t="s">
        <v>820</v>
      </c>
      <c r="D1907" s="4" t="s">
        <v>1316</v>
      </c>
      <c r="E1907" s="4" t="s">
        <v>150</v>
      </c>
      <c r="F1907" s="22" t="s">
        <v>2769</v>
      </c>
      <c r="G1907" s="4" t="s">
        <v>819</v>
      </c>
      <c r="H1907" s="4" t="s">
        <v>54</v>
      </c>
      <c r="I1907" s="4" t="s">
        <v>498</v>
      </c>
      <c r="J1907" s="4" t="s">
        <v>147</v>
      </c>
      <c r="K1907" s="4" t="s">
        <v>1316</v>
      </c>
      <c r="L1907" s="4" t="s">
        <v>150</v>
      </c>
      <c r="M1907" s="4" t="s">
        <v>3030</v>
      </c>
      <c r="N1907" s="4" t="s">
        <v>3030</v>
      </c>
      <c r="O1907" s="4">
        <v>50</v>
      </c>
      <c r="P1907" s="5">
        <v>7096</v>
      </c>
      <c r="Q1907" s="6">
        <f t="shared" si="129"/>
        <v>3769.7560316000004</v>
      </c>
      <c r="R1907" s="7">
        <f t="shared" si="132"/>
        <v>1658.6926539040003</v>
      </c>
      <c r="S1907" s="5">
        <v>0</v>
      </c>
      <c r="T1907" s="29">
        <f t="shared" si="130"/>
        <v>2111.0633776960003</v>
      </c>
    </row>
    <row r="1908" spans="1:20" x14ac:dyDescent="0.3">
      <c r="A1908" s="28" t="s">
        <v>1331</v>
      </c>
      <c r="B1908" s="4" t="s">
        <v>822</v>
      </c>
      <c r="C1908" s="4" t="s">
        <v>820</v>
      </c>
      <c r="D1908" s="4" t="s">
        <v>1316</v>
      </c>
      <c r="E1908" s="4" t="s">
        <v>150</v>
      </c>
      <c r="F1908" s="22" t="s">
        <v>2769</v>
      </c>
      <c r="G1908" s="4" t="s">
        <v>819</v>
      </c>
      <c r="H1908" s="4" t="s">
        <v>54</v>
      </c>
      <c r="I1908" s="4" t="s">
        <v>822</v>
      </c>
      <c r="J1908" s="4" t="s">
        <v>820</v>
      </c>
      <c r="K1908" s="4" t="s">
        <v>1316</v>
      </c>
      <c r="L1908" s="4" t="s">
        <v>150</v>
      </c>
      <c r="M1908" s="4" t="s">
        <v>3030</v>
      </c>
      <c r="N1908" s="4" t="s">
        <v>3030</v>
      </c>
      <c r="O1908" s="4">
        <v>50</v>
      </c>
      <c r="P1908" s="5">
        <v>7096</v>
      </c>
      <c r="Q1908" s="6">
        <f t="shared" si="129"/>
        <v>3769.7560316000004</v>
      </c>
      <c r="R1908" s="7">
        <f t="shared" si="132"/>
        <v>1658.6926539040003</v>
      </c>
      <c r="S1908" s="5">
        <v>0</v>
      </c>
      <c r="T1908" s="29">
        <f t="shared" si="130"/>
        <v>2111.0633776960003</v>
      </c>
    </row>
    <row r="1909" spans="1:20" x14ac:dyDescent="0.3">
      <c r="A1909" s="28" t="s">
        <v>1499</v>
      </c>
      <c r="B1909" s="4" t="s">
        <v>362</v>
      </c>
      <c r="C1909" s="4" t="s">
        <v>360</v>
      </c>
      <c r="D1909" s="4" t="s">
        <v>1316</v>
      </c>
      <c r="E1909" s="4" t="s">
        <v>150</v>
      </c>
      <c r="F1909" s="22" t="s">
        <v>2687</v>
      </c>
      <c r="G1909" s="4" t="s">
        <v>1459</v>
      </c>
      <c r="H1909" s="4" t="s">
        <v>10</v>
      </c>
      <c r="I1909" s="4" t="s">
        <v>362</v>
      </c>
      <c r="J1909" s="4" t="s">
        <v>360</v>
      </c>
      <c r="K1909" s="4" t="s">
        <v>1316</v>
      </c>
      <c r="L1909" s="4" t="s">
        <v>150</v>
      </c>
      <c r="M1909" s="4" t="s">
        <v>3030</v>
      </c>
      <c r="N1909" s="4" t="s">
        <v>3030</v>
      </c>
      <c r="O1909" s="4">
        <v>100</v>
      </c>
      <c r="P1909" s="5">
        <v>0</v>
      </c>
      <c r="Q1909" s="6">
        <f t="shared" si="129"/>
        <v>0</v>
      </c>
      <c r="R1909" s="7">
        <f t="shared" si="132"/>
        <v>0</v>
      </c>
      <c r="S1909" s="5">
        <v>0</v>
      </c>
      <c r="T1909" s="29">
        <f t="shared" si="130"/>
        <v>0</v>
      </c>
    </row>
    <row r="1910" spans="1:20" x14ac:dyDescent="0.3">
      <c r="A1910" s="28" t="s">
        <v>1536</v>
      </c>
      <c r="B1910" s="4" t="s">
        <v>362</v>
      </c>
      <c r="C1910" s="4" t="s">
        <v>360</v>
      </c>
      <c r="D1910" s="4" t="s">
        <v>1316</v>
      </c>
      <c r="E1910" s="4" t="s">
        <v>150</v>
      </c>
      <c r="F1910" s="22" t="s">
        <v>2496</v>
      </c>
      <c r="G1910" s="4" t="s">
        <v>1510</v>
      </c>
      <c r="H1910" s="4" t="s">
        <v>10</v>
      </c>
      <c r="I1910" s="4" t="s">
        <v>362</v>
      </c>
      <c r="J1910" s="4" t="s">
        <v>360</v>
      </c>
      <c r="K1910" s="4" t="s">
        <v>1316</v>
      </c>
      <c r="L1910" s="4" t="s">
        <v>150</v>
      </c>
      <c r="M1910" s="4" t="s">
        <v>3030</v>
      </c>
      <c r="N1910" s="4" t="s">
        <v>3030</v>
      </c>
      <c r="O1910" s="4">
        <v>100</v>
      </c>
      <c r="P1910" s="5">
        <v>0</v>
      </c>
      <c r="Q1910" s="6">
        <f t="shared" si="129"/>
        <v>0</v>
      </c>
      <c r="R1910" s="7">
        <f t="shared" si="132"/>
        <v>0</v>
      </c>
      <c r="S1910" s="5">
        <v>0</v>
      </c>
      <c r="T1910" s="29">
        <f t="shared" si="130"/>
        <v>0</v>
      </c>
    </row>
    <row r="1911" spans="1:20" x14ac:dyDescent="0.3">
      <c r="A1911" s="28" t="s">
        <v>1544</v>
      </c>
      <c r="B1911" s="4" t="s">
        <v>362</v>
      </c>
      <c r="C1911" s="4" t="s">
        <v>360</v>
      </c>
      <c r="D1911" s="4" t="s">
        <v>1316</v>
      </c>
      <c r="E1911" s="4" t="s">
        <v>150</v>
      </c>
      <c r="F1911" s="22" t="s">
        <v>2624</v>
      </c>
      <c r="G1911" s="4" t="s">
        <v>1485</v>
      </c>
      <c r="H1911" s="4" t="s">
        <v>10</v>
      </c>
      <c r="I1911" s="4" t="s">
        <v>362</v>
      </c>
      <c r="J1911" s="4" t="s">
        <v>360</v>
      </c>
      <c r="K1911" s="4" t="s">
        <v>1316</v>
      </c>
      <c r="L1911" s="4" t="s">
        <v>150</v>
      </c>
      <c r="M1911" s="4" t="s">
        <v>3030</v>
      </c>
      <c r="N1911" s="4" t="s">
        <v>3030</v>
      </c>
      <c r="O1911" s="4">
        <v>100</v>
      </c>
      <c r="P1911" s="5">
        <v>0</v>
      </c>
      <c r="Q1911" s="6">
        <f t="shared" si="129"/>
        <v>0</v>
      </c>
      <c r="R1911" s="7">
        <f t="shared" si="132"/>
        <v>0</v>
      </c>
      <c r="S1911" s="5">
        <v>0</v>
      </c>
      <c r="T1911" s="29">
        <f t="shared" si="130"/>
        <v>0</v>
      </c>
    </row>
    <row r="1912" spans="1:20" x14ac:dyDescent="0.3">
      <c r="A1912" s="28" t="s">
        <v>576</v>
      </c>
      <c r="B1912" s="4" t="s">
        <v>16</v>
      </c>
      <c r="C1912" s="4" t="s">
        <v>17</v>
      </c>
      <c r="D1912" s="4" t="s">
        <v>364</v>
      </c>
      <c r="E1912" s="4" t="s">
        <v>206</v>
      </c>
      <c r="F1912" s="22" t="s">
        <v>2571</v>
      </c>
      <c r="G1912" s="4" t="s">
        <v>414</v>
      </c>
      <c r="H1912" s="4" t="s">
        <v>10</v>
      </c>
      <c r="I1912" s="4" t="s">
        <v>16</v>
      </c>
      <c r="J1912" s="4" t="s">
        <v>17</v>
      </c>
      <c r="K1912" s="4" t="s">
        <v>364</v>
      </c>
      <c r="L1912" s="4" t="s">
        <v>206</v>
      </c>
      <c r="M1912" s="4" t="s">
        <v>3030</v>
      </c>
      <c r="N1912" s="4" t="s">
        <v>3030</v>
      </c>
      <c r="O1912" s="4">
        <v>100</v>
      </c>
      <c r="P1912" s="5">
        <v>0</v>
      </c>
      <c r="Q1912" s="6">
        <f t="shared" si="129"/>
        <v>0</v>
      </c>
      <c r="R1912" s="7">
        <f t="shared" si="132"/>
        <v>0</v>
      </c>
      <c r="S1912" s="5">
        <v>0</v>
      </c>
      <c r="T1912" s="29">
        <f t="shared" si="130"/>
        <v>0</v>
      </c>
    </row>
    <row r="1913" spans="1:20" x14ac:dyDescent="0.3">
      <c r="A1913" s="28" t="s">
        <v>1716</v>
      </c>
      <c r="B1913" s="4" t="s">
        <v>19</v>
      </c>
      <c r="C1913" s="4" t="s">
        <v>20</v>
      </c>
      <c r="D1913" s="4" t="s">
        <v>1316</v>
      </c>
      <c r="E1913" s="4" t="s">
        <v>150</v>
      </c>
      <c r="F1913" s="22" t="s">
        <v>2767</v>
      </c>
      <c r="G1913" s="4" t="s">
        <v>1715</v>
      </c>
      <c r="H1913" s="4" t="s">
        <v>10</v>
      </c>
      <c r="I1913" s="4" t="s">
        <v>19</v>
      </c>
      <c r="J1913" s="4" t="s">
        <v>20</v>
      </c>
      <c r="K1913" s="4" t="s">
        <v>1316</v>
      </c>
      <c r="L1913" s="4" t="s">
        <v>150</v>
      </c>
      <c r="M1913" s="4" t="s">
        <v>3030</v>
      </c>
      <c r="N1913" s="4" t="s">
        <v>3030</v>
      </c>
      <c r="O1913" s="4">
        <v>100</v>
      </c>
      <c r="P1913" s="5">
        <v>0</v>
      </c>
      <c r="Q1913" s="6">
        <f t="shared" si="129"/>
        <v>0</v>
      </c>
      <c r="R1913" s="7">
        <f t="shared" si="132"/>
        <v>0</v>
      </c>
      <c r="S1913" s="5">
        <v>0</v>
      </c>
      <c r="T1913" s="29">
        <f t="shared" si="130"/>
        <v>0</v>
      </c>
    </row>
    <row r="1914" spans="1:20" x14ac:dyDescent="0.3">
      <c r="A1914" s="28" t="s">
        <v>1693</v>
      </c>
      <c r="B1914" s="4" t="s">
        <v>19</v>
      </c>
      <c r="C1914" s="4" t="s">
        <v>20</v>
      </c>
      <c r="D1914" s="4" t="s">
        <v>1316</v>
      </c>
      <c r="E1914" s="4" t="s">
        <v>150</v>
      </c>
      <c r="F1914" s="22" t="s">
        <v>2408</v>
      </c>
      <c r="G1914" s="4" t="s">
        <v>1615</v>
      </c>
      <c r="H1914" s="4" t="s">
        <v>10</v>
      </c>
      <c r="I1914" s="4" t="s">
        <v>19</v>
      </c>
      <c r="J1914" s="4" t="s">
        <v>20</v>
      </c>
      <c r="K1914" s="4" t="s">
        <v>1316</v>
      </c>
      <c r="L1914" s="4" t="s">
        <v>150</v>
      </c>
      <c r="M1914" s="4" t="s">
        <v>3030</v>
      </c>
      <c r="N1914" s="4" t="s">
        <v>3030</v>
      </c>
      <c r="O1914" s="4">
        <v>50</v>
      </c>
      <c r="P1914" s="5">
        <v>0</v>
      </c>
      <c r="Q1914" s="6">
        <f t="shared" si="129"/>
        <v>0</v>
      </c>
      <c r="R1914" s="7">
        <f t="shared" si="132"/>
        <v>0</v>
      </c>
      <c r="S1914" s="5">
        <v>0</v>
      </c>
      <c r="T1914" s="29">
        <f t="shared" si="130"/>
        <v>0</v>
      </c>
    </row>
    <row r="1915" spans="1:20" x14ac:dyDescent="0.3">
      <c r="A1915" s="28" t="s">
        <v>1693</v>
      </c>
      <c r="B1915" s="4" t="s">
        <v>19</v>
      </c>
      <c r="C1915" s="4" t="s">
        <v>20</v>
      </c>
      <c r="D1915" s="4" t="s">
        <v>1316</v>
      </c>
      <c r="E1915" s="4" t="s">
        <v>150</v>
      </c>
      <c r="F1915" s="22" t="s">
        <v>2408</v>
      </c>
      <c r="G1915" s="4" t="s">
        <v>1615</v>
      </c>
      <c r="H1915" s="4" t="s">
        <v>10</v>
      </c>
      <c r="I1915" s="4" t="s">
        <v>1629</v>
      </c>
      <c r="J1915" s="4" t="s">
        <v>1630</v>
      </c>
      <c r="K1915" s="4" t="s">
        <v>1316</v>
      </c>
      <c r="L1915" s="4" t="s">
        <v>150</v>
      </c>
      <c r="M1915" s="4" t="s">
        <v>3030</v>
      </c>
      <c r="N1915" s="4" t="s">
        <v>3030</v>
      </c>
      <c r="O1915" s="4">
        <v>50</v>
      </c>
      <c r="P1915" s="5">
        <v>0</v>
      </c>
      <c r="Q1915" s="6">
        <f t="shared" si="129"/>
        <v>0</v>
      </c>
      <c r="R1915" s="7">
        <f t="shared" si="132"/>
        <v>0</v>
      </c>
      <c r="S1915" s="5">
        <v>0</v>
      </c>
      <c r="T1915" s="29">
        <f t="shared" si="130"/>
        <v>0</v>
      </c>
    </row>
    <row r="1916" spans="1:20" x14ac:dyDescent="0.3">
      <c r="A1916" s="28" t="s">
        <v>1873</v>
      </c>
      <c r="B1916" s="4" t="s">
        <v>940</v>
      </c>
      <c r="C1916" s="4" t="s">
        <v>941</v>
      </c>
      <c r="D1916" s="4" t="s">
        <v>1859</v>
      </c>
      <c r="E1916" s="4" t="s">
        <v>1857</v>
      </c>
      <c r="F1916" s="22" t="s">
        <v>2575</v>
      </c>
      <c r="G1916" s="4" t="s">
        <v>1872</v>
      </c>
      <c r="H1916" s="4" t="s">
        <v>10</v>
      </c>
      <c r="I1916" s="4" t="s">
        <v>1867</v>
      </c>
      <c r="J1916" s="4" t="s">
        <v>1857</v>
      </c>
      <c r="K1916" s="4" t="s">
        <v>1859</v>
      </c>
      <c r="L1916" s="4" t="s">
        <v>1857</v>
      </c>
      <c r="M1916" s="4" t="s">
        <v>3030</v>
      </c>
      <c r="N1916" s="4" t="s">
        <v>3030</v>
      </c>
      <c r="O1916" s="4">
        <v>0</v>
      </c>
      <c r="P1916" s="5">
        <v>0</v>
      </c>
      <c r="Q1916" s="6">
        <f t="shared" si="129"/>
        <v>0</v>
      </c>
      <c r="R1916" s="7">
        <f t="shared" si="132"/>
        <v>0</v>
      </c>
      <c r="S1916" s="5">
        <v>0</v>
      </c>
      <c r="T1916" s="29">
        <f t="shared" si="130"/>
        <v>0</v>
      </c>
    </row>
    <row r="1917" spans="1:20" x14ac:dyDescent="0.3">
      <c r="A1917" s="28" t="s">
        <v>1873</v>
      </c>
      <c r="B1917" s="4" t="s">
        <v>940</v>
      </c>
      <c r="C1917" s="4" t="s">
        <v>941</v>
      </c>
      <c r="D1917" s="4" t="s">
        <v>1859</v>
      </c>
      <c r="E1917" s="4" t="s">
        <v>1857</v>
      </c>
      <c r="F1917" s="22" t="s">
        <v>2575</v>
      </c>
      <c r="G1917" s="4" t="s">
        <v>1872</v>
      </c>
      <c r="H1917" s="4" t="s">
        <v>10</v>
      </c>
      <c r="I1917" s="4" t="s">
        <v>940</v>
      </c>
      <c r="J1917" s="4" t="s">
        <v>941</v>
      </c>
      <c r="K1917" s="4" t="s">
        <v>1859</v>
      </c>
      <c r="L1917" s="4" t="s">
        <v>1857</v>
      </c>
      <c r="M1917" s="4" t="s">
        <v>3030</v>
      </c>
      <c r="N1917" s="4" t="s">
        <v>3030</v>
      </c>
      <c r="O1917" s="4">
        <v>100</v>
      </c>
      <c r="P1917" s="5">
        <v>0</v>
      </c>
      <c r="Q1917" s="6">
        <f t="shared" si="129"/>
        <v>0</v>
      </c>
      <c r="R1917" s="7">
        <f t="shared" si="132"/>
        <v>0</v>
      </c>
      <c r="S1917" s="5">
        <v>0</v>
      </c>
      <c r="T1917" s="29">
        <f t="shared" si="130"/>
        <v>0</v>
      </c>
    </row>
    <row r="1918" spans="1:20" x14ac:dyDescent="0.3">
      <c r="A1918" s="28" t="s">
        <v>78</v>
      </c>
      <c r="B1918" s="4" t="s">
        <v>38</v>
      </c>
      <c r="C1918" s="4" t="s">
        <v>39</v>
      </c>
      <c r="D1918" s="4" t="s">
        <v>364</v>
      </c>
      <c r="E1918" s="4" t="s">
        <v>206</v>
      </c>
      <c r="F1918" s="22" t="s">
        <v>2722</v>
      </c>
      <c r="G1918" s="4" t="s">
        <v>6</v>
      </c>
      <c r="H1918" s="4" t="s">
        <v>10</v>
      </c>
      <c r="I1918" s="4" t="s">
        <v>9</v>
      </c>
      <c r="J1918" s="4" t="s">
        <v>7</v>
      </c>
      <c r="K1918" s="4" t="s">
        <v>11</v>
      </c>
      <c r="L1918" s="4" t="s">
        <v>3033</v>
      </c>
      <c r="M1918" s="4" t="s">
        <v>3030</v>
      </c>
      <c r="N1918" s="4" t="s">
        <v>3030</v>
      </c>
      <c r="O1918" s="4">
        <v>100</v>
      </c>
      <c r="P1918" s="5">
        <v>19103</v>
      </c>
      <c r="Q1918" s="6">
        <f t="shared" si="129"/>
        <v>10148.48498755</v>
      </c>
      <c r="R1918" s="7">
        <f t="shared" si="132"/>
        <v>4465.3333945220002</v>
      </c>
      <c r="S1918" s="5">
        <v>0</v>
      </c>
      <c r="T1918" s="29">
        <f t="shared" si="130"/>
        <v>5683.1515930280002</v>
      </c>
    </row>
    <row r="1919" spans="1:20" x14ac:dyDescent="0.3">
      <c r="A1919" s="28" t="s">
        <v>78</v>
      </c>
      <c r="B1919" s="4" t="s">
        <v>38</v>
      </c>
      <c r="C1919" s="4" t="s">
        <v>39</v>
      </c>
      <c r="D1919" s="4" t="s">
        <v>364</v>
      </c>
      <c r="E1919" s="4" t="s">
        <v>206</v>
      </c>
      <c r="F1919" s="22" t="s">
        <v>2791</v>
      </c>
      <c r="G1919" s="4" t="s">
        <v>23</v>
      </c>
      <c r="H1919" s="4" t="s">
        <v>10</v>
      </c>
      <c r="I1919" s="4" t="s">
        <v>38</v>
      </c>
      <c r="J1919" s="4" t="s">
        <v>39</v>
      </c>
      <c r="K1919" s="4" t="s">
        <v>364</v>
      </c>
      <c r="L1919" s="4" t="s">
        <v>206</v>
      </c>
      <c r="M1919" s="4" t="s">
        <v>3030</v>
      </c>
      <c r="N1919" s="4" t="s">
        <v>3030</v>
      </c>
      <c r="O1919" s="4">
        <v>0</v>
      </c>
      <c r="P1919" s="5">
        <v>0</v>
      </c>
      <c r="Q1919" s="6">
        <f t="shared" si="129"/>
        <v>0</v>
      </c>
      <c r="R1919" s="7">
        <f t="shared" si="132"/>
        <v>0</v>
      </c>
      <c r="S1919" s="5">
        <v>0</v>
      </c>
      <c r="T1919" s="29">
        <f t="shared" si="130"/>
        <v>0</v>
      </c>
    </row>
    <row r="1920" spans="1:20" x14ac:dyDescent="0.3">
      <c r="A1920" s="28" t="s">
        <v>125</v>
      </c>
      <c r="B1920" s="4" t="s">
        <v>119</v>
      </c>
      <c r="C1920" s="4" t="s">
        <v>117</v>
      </c>
      <c r="D1920" s="4" t="s">
        <v>120</v>
      </c>
      <c r="E1920" s="4" t="s">
        <v>121</v>
      </c>
      <c r="F1920" s="22" t="s">
        <v>2782</v>
      </c>
      <c r="G1920" s="4" t="s">
        <v>116</v>
      </c>
      <c r="H1920" s="4" t="s">
        <v>10</v>
      </c>
      <c r="I1920" s="4" t="s">
        <v>119</v>
      </c>
      <c r="J1920" s="4" t="s">
        <v>117</v>
      </c>
      <c r="K1920" s="4" t="s">
        <v>120</v>
      </c>
      <c r="L1920" s="4" t="s">
        <v>121</v>
      </c>
      <c r="M1920" s="4" t="s">
        <v>3030</v>
      </c>
      <c r="N1920" s="4" t="s">
        <v>3030</v>
      </c>
      <c r="O1920" s="4">
        <v>100</v>
      </c>
      <c r="P1920" s="5">
        <v>59462</v>
      </c>
      <c r="Q1920" s="6">
        <f t="shared" si="129"/>
        <v>31589.238042700003</v>
      </c>
      <c r="R1920" s="7">
        <f t="shared" si="132"/>
        <v>13899.264738788001</v>
      </c>
      <c r="S1920" s="5">
        <v>0</v>
      </c>
      <c r="T1920" s="29">
        <f t="shared" si="130"/>
        <v>17689.973303912004</v>
      </c>
    </row>
    <row r="1921" spans="1:20" x14ac:dyDescent="0.3">
      <c r="A1921" s="28" t="s">
        <v>75</v>
      </c>
      <c r="B1921" s="4" t="s">
        <v>76</v>
      </c>
      <c r="C1921" s="4" t="s">
        <v>74</v>
      </c>
      <c r="D1921" s="4" t="s">
        <v>102</v>
      </c>
      <c r="E1921" s="4" t="s">
        <v>74</v>
      </c>
      <c r="F1921" s="22" t="s">
        <v>2722</v>
      </c>
      <c r="G1921" s="4" t="s">
        <v>6</v>
      </c>
      <c r="H1921" s="4" t="s">
        <v>28</v>
      </c>
      <c r="I1921" s="4" t="s">
        <v>9</v>
      </c>
      <c r="J1921" s="4" t="s">
        <v>7</v>
      </c>
      <c r="K1921" s="4" t="s">
        <v>11</v>
      </c>
      <c r="L1921" s="4" t="s">
        <v>3033</v>
      </c>
      <c r="M1921" s="4" t="s">
        <v>3030</v>
      </c>
      <c r="N1921" s="4" t="s">
        <v>3030</v>
      </c>
      <c r="O1921" s="4">
        <v>17</v>
      </c>
      <c r="P1921" s="5">
        <v>1501</v>
      </c>
      <c r="Q1921" s="6">
        <f t="shared" si="129"/>
        <v>797.40752585000007</v>
      </c>
      <c r="R1921" s="7">
        <f t="shared" si="132"/>
        <v>350.85931137400001</v>
      </c>
      <c r="S1921" s="5">
        <v>0</v>
      </c>
      <c r="T1921" s="29">
        <f t="shared" si="130"/>
        <v>446.54821447600006</v>
      </c>
    </row>
    <row r="1922" spans="1:20" x14ac:dyDescent="0.3">
      <c r="A1922" s="28" t="s">
        <v>75</v>
      </c>
      <c r="B1922" s="4" t="s">
        <v>76</v>
      </c>
      <c r="C1922" s="4" t="s">
        <v>74</v>
      </c>
      <c r="D1922" s="4" t="s">
        <v>102</v>
      </c>
      <c r="E1922" s="4" t="s">
        <v>74</v>
      </c>
      <c r="F1922" s="22" t="s">
        <v>2646</v>
      </c>
      <c r="G1922" s="4" t="s">
        <v>2204</v>
      </c>
      <c r="H1922" s="4" t="s">
        <v>28</v>
      </c>
      <c r="I1922" s="4" t="s">
        <v>157</v>
      </c>
      <c r="J1922" s="4" t="s">
        <v>155</v>
      </c>
      <c r="K1922" s="4" t="s">
        <v>2167</v>
      </c>
      <c r="L1922" s="4" t="s">
        <v>2168</v>
      </c>
      <c r="M1922" s="4" t="s">
        <v>3030</v>
      </c>
      <c r="N1922" s="4" t="s">
        <v>3030</v>
      </c>
      <c r="O1922" s="4">
        <v>17</v>
      </c>
      <c r="P1922" s="5">
        <v>1501</v>
      </c>
      <c r="Q1922" s="6">
        <f t="shared" si="129"/>
        <v>797.40752585000007</v>
      </c>
      <c r="R1922" s="7">
        <f t="shared" si="132"/>
        <v>350.85931137400001</v>
      </c>
      <c r="S1922" s="5">
        <v>0</v>
      </c>
      <c r="T1922" s="29">
        <f t="shared" si="130"/>
        <v>446.54821447600006</v>
      </c>
    </row>
    <row r="1923" spans="1:20" x14ac:dyDescent="0.3">
      <c r="A1923" s="28" t="s">
        <v>75</v>
      </c>
      <c r="B1923" s="4" t="s">
        <v>76</v>
      </c>
      <c r="C1923" s="4" t="s">
        <v>74</v>
      </c>
      <c r="D1923" s="4" t="s">
        <v>102</v>
      </c>
      <c r="E1923" s="4" t="s">
        <v>74</v>
      </c>
      <c r="F1923" s="22" t="s">
        <v>2519</v>
      </c>
      <c r="G1923" s="4" t="s">
        <v>1275</v>
      </c>
      <c r="H1923" s="4" t="s">
        <v>28</v>
      </c>
      <c r="I1923" s="4" t="s">
        <v>1112</v>
      </c>
      <c r="J1923" s="4" t="s">
        <v>1110</v>
      </c>
      <c r="K1923" s="4" t="s">
        <v>995</v>
      </c>
      <c r="L1923" s="4" t="s">
        <v>3037</v>
      </c>
      <c r="M1923" s="4" t="s">
        <v>3030</v>
      </c>
      <c r="N1923" s="4" t="s">
        <v>3030</v>
      </c>
      <c r="O1923" s="4">
        <v>17</v>
      </c>
      <c r="P1923" s="5">
        <v>1501</v>
      </c>
      <c r="Q1923" s="6">
        <f t="shared" si="129"/>
        <v>797.40752585000007</v>
      </c>
      <c r="R1923" s="7">
        <f t="shared" si="132"/>
        <v>350.85931137400001</v>
      </c>
      <c r="S1923" s="5">
        <v>0</v>
      </c>
      <c r="T1923" s="29">
        <f t="shared" si="130"/>
        <v>446.54821447600006</v>
      </c>
    </row>
    <row r="1924" spans="1:20" x14ac:dyDescent="0.3">
      <c r="A1924" s="28" t="s">
        <v>75</v>
      </c>
      <c r="B1924" s="4" t="s">
        <v>76</v>
      </c>
      <c r="C1924" s="4" t="s">
        <v>74</v>
      </c>
      <c r="D1924" s="4" t="s">
        <v>102</v>
      </c>
      <c r="E1924" s="4" t="s">
        <v>74</v>
      </c>
      <c r="F1924" s="22" t="s">
        <v>2444</v>
      </c>
      <c r="G1924" s="4" t="s">
        <v>73</v>
      </c>
      <c r="H1924" s="4" t="s">
        <v>10</v>
      </c>
      <c r="I1924" s="4" t="s">
        <v>76</v>
      </c>
      <c r="J1924" s="4" t="s">
        <v>74</v>
      </c>
      <c r="K1924" s="4" t="s">
        <v>102</v>
      </c>
      <c r="L1924" s="4" t="s">
        <v>74</v>
      </c>
      <c r="M1924" s="4" t="s">
        <v>3030</v>
      </c>
      <c r="N1924" s="4" t="s">
        <v>3030</v>
      </c>
      <c r="O1924" s="4">
        <v>32</v>
      </c>
      <c r="P1924" s="5">
        <v>2823</v>
      </c>
      <c r="Q1924" s="6">
        <f t="shared" ref="Q1924:Q1987" si="133">P1924*$Q$2</f>
        <v>1499.7211495500001</v>
      </c>
      <c r="R1924" s="7">
        <f t="shared" si="132"/>
        <v>659.87730580200002</v>
      </c>
      <c r="S1924" s="5">
        <v>0</v>
      </c>
      <c r="T1924" s="29">
        <f t="shared" ref="T1924:T1987" si="134">Q1924-R1924-S1924</f>
        <v>839.84384374800004</v>
      </c>
    </row>
    <row r="1925" spans="1:20" x14ac:dyDescent="0.3">
      <c r="A1925" s="28" t="s">
        <v>75</v>
      </c>
      <c r="B1925" s="4" t="s">
        <v>76</v>
      </c>
      <c r="C1925" s="4" t="s">
        <v>74</v>
      </c>
      <c r="D1925" s="4" t="s">
        <v>102</v>
      </c>
      <c r="E1925" s="4" t="s">
        <v>74</v>
      </c>
      <c r="F1925" s="22" t="s">
        <v>2796</v>
      </c>
      <c r="G1925" s="4" t="s">
        <v>1556</v>
      </c>
      <c r="H1925" s="4" t="s">
        <v>28</v>
      </c>
      <c r="I1925" s="4" t="s">
        <v>161</v>
      </c>
      <c r="J1925" s="4" t="s">
        <v>80</v>
      </c>
      <c r="K1925" s="4" t="s">
        <v>1316</v>
      </c>
      <c r="L1925" s="4" t="s">
        <v>150</v>
      </c>
      <c r="M1925" s="4" t="s">
        <v>3030</v>
      </c>
      <c r="N1925" s="4" t="s">
        <v>3030</v>
      </c>
      <c r="O1925" s="4">
        <v>17</v>
      </c>
      <c r="P1925" s="5">
        <v>1501</v>
      </c>
      <c r="Q1925" s="6">
        <f t="shared" si="133"/>
        <v>797.40752585000007</v>
      </c>
      <c r="R1925" s="7">
        <f t="shared" si="132"/>
        <v>350.85931137400001</v>
      </c>
      <c r="S1925" s="5">
        <v>0</v>
      </c>
      <c r="T1925" s="29">
        <f t="shared" si="134"/>
        <v>446.54821447600006</v>
      </c>
    </row>
    <row r="1926" spans="1:20" x14ac:dyDescent="0.3">
      <c r="A1926" s="28" t="s">
        <v>2160</v>
      </c>
      <c r="B1926" s="4" t="s">
        <v>2110</v>
      </c>
      <c r="C1926" s="4" t="s">
        <v>2111</v>
      </c>
      <c r="D1926" s="4" t="s">
        <v>2101</v>
      </c>
      <c r="E1926" s="4" t="s">
        <v>272</v>
      </c>
      <c r="F1926" s="22" t="s">
        <v>2552</v>
      </c>
      <c r="G1926" s="4" t="s">
        <v>2097</v>
      </c>
      <c r="H1926" s="4" t="s">
        <v>10</v>
      </c>
      <c r="I1926" s="4" t="s">
        <v>2107</v>
      </c>
      <c r="J1926" s="4" t="s">
        <v>272</v>
      </c>
      <c r="K1926" s="4" t="s">
        <v>2101</v>
      </c>
      <c r="L1926" s="4" t="s">
        <v>272</v>
      </c>
      <c r="M1926" s="4" t="s">
        <v>3030</v>
      </c>
      <c r="N1926" s="4" t="s">
        <v>3030</v>
      </c>
      <c r="O1926" s="4">
        <v>0</v>
      </c>
      <c r="P1926" s="5">
        <v>0</v>
      </c>
      <c r="Q1926" s="6">
        <f t="shared" si="133"/>
        <v>0</v>
      </c>
      <c r="R1926" s="7">
        <f t="shared" si="132"/>
        <v>0</v>
      </c>
      <c r="S1926" s="5">
        <v>0</v>
      </c>
      <c r="T1926" s="29">
        <f t="shared" si="134"/>
        <v>0</v>
      </c>
    </row>
    <row r="1927" spans="1:20" x14ac:dyDescent="0.3">
      <c r="A1927" s="28" t="s">
        <v>2160</v>
      </c>
      <c r="B1927" s="4" t="s">
        <v>2110</v>
      </c>
      <c r="C1927" s="4" t="s">
        <v>2111</v>
      </c>
      <c r="D1927" s="4" t="s">
        <v>2101</v>
      </c>
      <c r="E1927" s="4" t="s">
        <v>272</v>
      </c>
      <c r="F1927" s="22" t="s">
        <v>2552</v>
      </c>
      <c r="G1927" s="4" t="s">
        <v>2097</v>
      </c>
      <c r="H1927" s="4" t="s">
        <v>10</v>
      </c>
      <c r="I1927" s="4" t="s">
        <v>2110</v>
      </c>
      <c r="J1927" s="4" t="s">
        <v>2111</v>
      </c>
      <c r="K1927" s="4" t="s">
        <v>2101</v>
      </c>
      <c r="L1927" s="4" t="s">
        <v>272</v>
      </c>
      <c r="M1927" s="4" t="s">
        <v>3030</v>
      </c>
      <c r="N1927" s="4" t="s">
        <v>3030</v>
      </c>
      <c r="O1927" s="4">
        <v>100</v>
      </c>
      <c r="P1927" s="5">
        <v>3916</v>
      </c>
      <c r="Q1927" s="6">
        <f t="shared" si="133"/>
        <v>2080.3783286000003</v>
      </c>
      <c r="R1927" s="7">
        <f t="shared" si="132"/>
        <v>915.36646458400014</v>
      </c>
      <c r="S1927" s="5">
        <v>0</v>
      </c>
      <c r="T1927" s="29">
        <f t="shared" si="134"/>
        <v>1165.0118640160001</v>
      </c>
    </row>
    <row r="1928" spans="1:20" x14ac:dyDescent="0.3">
      <c r="A1928" s="28" t="s">
        <v>247</v>
      </c>
      <c r="B1928" s="4" t="s">
        <v>165</v>
      </c>
      <c r="C1928" s="4" t="s">
        <v>163</v>
      </c>
      <c r="D1928" s="4" t="s">
        <v>142</v>
      </c>
      <c r="E1928" s="4" t="s">
        <v>178</v>
      </c>
      <c r="F1928" s="22" t="s">
        <v>2925</v>
      </c>
      <c r="G1928" s="4" t="s">
        <v>162</v>
      </c>
      <c r="H1928" s="4" t="s">
        <v>10</v>
      </c>
      <c r="I1928" s="4" t="s">
        <v>165</v>
      </c>
      <c r="J1928" s="4" t="s">
        <v>163</v>
      </c>
      <c r="K1928" s="4" t="s">
        <v>142</v>
      </c>
      <c r="L1928" s="4" t="s">
        <v>178</v>
      </c>
      <c r="M1928" s="4" t="s">
        <v>3030</v>
      </c>
      <c r="N1928" s="4" t="s">
        <v>3030</v>
      </c>
      <c r="O1928" s="4">
        <v>100</v>
      </c>
      <c r="P1928" s="5">
        <v>0</v>
      </c>
      <c r="Q1928" s="6">
        <f t="shared" si="133"/>
        <v>0</v>
      </c>
      <c r="R1928" s="7">
        <f t="shared" si="132"/>
        <v>0</v>
      </c>
      <c r="S1928" s="5">
        <v>0</v>
      </c>
      <c r="T1928" s="29">
        <f t="shared" si="134"/>
        <v>0</v>
      </c>
    </row>
    <row r="1929" spans="1:20" x14ac:dyDescent="0.3">
      <c r="A1929" s="28" t="s">
        <v>1429</v>
      </c>
      <c r="B1929" s="4" t="s">
        <v>498</v>
      </c>
      <c r="C1929" s="4" t="s">
        <v>147</v>
      </c>
      <c r="D1929" s="4" t="s">
        <v>1316</v>
      </c>
      <c r="E1929" s="4" t="s">
        <v>150</v>
      </c>
      <c r="F1929" s="22" t="s">
        <v>2469</v>
      </c>
      <c r="G1929" s="4" t="s">
        <v>1323</v>
      </c>
      <c r="H1929" s="4" t="s">
        <v>10</v>
      </c>
      <c r="I1929" s="4" t="s">
        <v>498</v>
      </c>
      <c r="J1929" s="4" t="s">
        <v>147</v>
      </c>
      <c r="K1929" s="4" t="s">
        <v>1316</v>
      </c>
      <c r="L1929" s="4" t="s">
        <v>150</v>
      </c>
      <c r="M1929" s="4" t="s">
        <v>3030</v>
      </c>
      <c r="N1929" s="4" t="s">
        <v>3030</v>
      </c>
      <c r="O1929" s="4">
        <v>50</v>
      </c>
      <c r="P1929" s="5">
        <v>1159</v>
      </c>
      <c r="Q1929" s="6">
        <f t="shared" si="133"/>
        <v>615.71973515000002</v>
      </c>
      <c r="R1929" s="7">
        <f t="shared" si="132"/>
        <v>270.91668346599999</v>
      </c>
      <c r="S1929" s="5">
        <v>0</v>
      </c>
      <c r="T1929" s="29">
        <f t="shared" si="134"/>
        <v>344.80305168400002</v>
      </c>
    </row>
    <row r="1930" spans="1:20" x14ac:dyDescent="0.3">
      <c r="A1930" s="28" t="s">
        <v>1429</v>
      </c>
      <c r="B1930" s="4" t="s">
        <v>498</v>
      </c>
      <c r="C1930" s="4" t="s">
        <v>147</v>
      </c>
      <c r="D1930" s="4" t="s">
        <v>1316</v>
      </c>
      <c r="E1930" s="4" t="s">
        <v>150</v>
      </c>
      <c r="F1930" s="22" t="s">
        <v>2469</v>
      </c>
      <c r="G1930" s="4" t="s">
        <v>1323</v>
      </c>
      <c r="H1930" s="4" t="s">
        <v>10</v>
      </c>
      <c r="I1930" s="4" t="s">
        <v>1723</v>
      </c>
      <c r="J1930" s="4" t="s">
        <v>1724</v>
      </c>
      <c r="K1930" s="4" t="s">
        <v>1316</v>
      </c>
      <c r="L1930" s="4" t="s">
        <v>150</v>
      </c>
      <c r="M1930" s="4" t="s">
        <v>3030</v>
      </c>
      <c r="N1930" s="4" t="s">
        <v>3030</v>
      </c>
      <c r="O1930" s="4">
        <v>50</v>
      </c>
      <c r="P1930" s="5">
        <v>1159</v>
      </c>
      <c r="Q1930" s="6">
        <f t="shared" si="133"/>
        <v>615.71973515000002</v>
      </c>
      <c r="R1930" s="7">
        <f t="shared" si="132"/>
        <v>270.91668346599999</v>
      </c>
      <c r="S1930" s="5">
        <v>0</v>
      </c>
      <c r="T1930" s="29">
        <f t="shared" si="134"/>
        <v>344.80305168400002</v>
      </c>
    </row>
    <row r="1931" spans="1:20" x14ac:dyDescent="0.3">
      <c r="A1931" s="28" t="s">
        <v>799</v>
      </c>
      <c r="B1931" s="4" t="s">
        <v>157</v>
      </c>
      <c r="C1931" s="4" t="s">
        <v>155</v>
      </c>
      <c r="D1931" s="4" t="s">
        <v>2167</v>
      </c>
      <c r="E1931" s="4" t="s">
        <v>2168</v>
      </c>
      <c r="F1931" s="22" t="s">
        <v>2637</v>
      </c>
      <c r="G1931" s="4" t="s">
        <v>740</v>
      </c>
      <c r="H1931" s="4" t="s">
        <v>28</v>
      </c>
      <c r="I1931" s="4" t="s">
        <v>407</v>
      </c>
      <c r="J1931" s="4" t="s">
        <v>405</v>
      </c>
      <c r="K1931" s="4" t="s">
        <v>364</v>
      </c>
      <c r="L1931" s="4" t="s">
        <v>206</v>
      </c>
      <c r="M1931" s="4" t="s">
        <v>3030</v>
      </c>
      <c r="N1931" s="4" t="s">
        <v>3030</v>
      </c>
      <c r="O1931" s="4">
        <v>40</v>
      </c>
      <c r="P1931" s="5">
        <v>5429</v>
      </c>
      <c r="Q1931" s="6">
        <f t="shared" si="133"/>
        <v>2884.1608646500003</v>
      </c>
      <c r="R1931" s="7">
        <f t="shared" si="132"/>
        <v>1269.0307804460001</v>
      </c>
      <c r="S1931" s="5">
        <v>0</v>
      </c>
      <c r="T1931" s="29">
        <f t="shared" si="134"/>
        <v>1615.1300842040002</v>
      </c>
    </row>
    <row r="1932" spans="1:20" x14ac:dyDescent="0.3">
      <c r="A1932" s="28" t="s">
        <v>799</v>
      </c>
      <c r="B1932" s="4" t="s">
        <v>157</v>
      </c>
      <c r="C1932" s="4" t="s">
        <v>155</v>
      </c>
      <c r="D1932" s="4" t="s">
        <v>2167</v>
      </c>
      <c r="E1932" s="4" t="s">
        <v>2168</v>
      </c>
      <c r="F1932" s="22" t="s">
        <v>2766</v>
      </c>
      <c r="G1932" s="4" t="s">
        <v>798</v>
      </c>
      <c r="H1932" s="4" t="s">
        <v>10</v>
      </c>
      <c r="I1932" s="4" t="s">
        <v>157</v>
      </c>
      <c r="J1932" s="4" t="s">
        <v>155</v>
      </c>
      <c r="K1932" s="4" t="s">
        <v>2167</v>
      </c>
      <c r="L1932" s="4" t="s">
        <v>2168</v>
      </c>
      <c r="M1932" s="4" t="s">
        <v>3030</v>
      </c>
      <c r="N1932" s="4" t="s">
        <v>3030</v>
      </c>
      <c r="O1932" s="4">
        <v>60</v>
      </c>
      <c r="P1932" s="5">
        <v>8144</v>
      </c>
      <c r="Q1932" s="6">
        <f t="shared" si="133"/>
        <v>4326.5069224000008</v>
      </c>
      <c r="R1932" s="7">
        <f t="shared" si="132"/>
        <v>1903.6630458560003</v>
      </c>
      <c r="S1932" s="5">
        <v>0</v>
      </c>
      <c r="T1932" s="29">
        <f t="shared" si="134"/>
        <v>2422.8438765440005</v>
      </c>
    </row>
    <row r="1933" spans="1:20" x14ac:dyDescent="0.3">
      <c r="A1933" s="28" t="s">
        <v>1145</v>
      </c>
      <c r="B1933" s="4" t="s">
        <v>1019</v>
      </c>
      <c r="C1933" s="4" t="s">
        <v>1017</v>
      </c>
      <c r="D1933" s="4" t="s">
        <v>995</v>
      </c>
      <c r="E1933" s="4" t="s">
        <v>3037</v>
      </c>
      <c r="F1933" s="22" t="s">
        <v>2728</v>
      </c>
      <c r="G1933" s="4" t="s">
        <v>79</v>
      </c>
      <c r="H1933" s="4" t="s">
        <v>54</v>
      </c>
      <c r="I1933" s="4" t="s">
        <v>161</v>
      </c>
      <c r="J1933" s="4" t="s">
        <v>80</v>
      </c>
      <c r="K1933" s="4" t="s">
        <v>1316</v>
      </c>
      <c r="L1933" s="4" t="s">
        <v>150</v>
      </c>
      <c r="M1933" s="4" t="s">
        <v>3030</v>
      </c>
      <c r="N1933" s="4" t="s">
        <v>3030</v>
      </c>
      <c r="O1933" s="4">
        <v>25</v>
      </c>
      <c r="P1933" s="5">
        <v>19935</v>
      </c>
      <c r="Q1933" s="6">
        <f t="shared" si="133"/>
        <v>10590.485694750001</v>
      </c>
      <c r="R1933" s="7">
        <f t="shared" si="132"/>
        <v>4659.8137056900005</v>
      </c>
      <c r="S1933" s="5">
        <v>0</v>
      </c>
      <c r="T1933" s="29">
        <f t="shared" si="134"/>
        <v>5930.6719890600007</v>
      </c>
    </row>
    <row r="1934" spans="1:20" x14ac:dyDescent="0.3">
      <c r="A1934" s="28" t="s">
        <v>1145</v>
      </c>
      <c r="B1934" s="4" t="s">
        <v>1019</v>
      </c>
      <c r="C1934" s="4" t="s">
        <v>1017</v>
      </c>
      <c r="D1934" s="4" t="s">
        <v>995</v>
      </c>
      <c r="E1934" s="4" t="s">
        <v>3037</v>
      </c>
      <c r="F1934" s="22" t="s">
        <v>2577</v>
      </c>
      <c r="G1934" s="4" t="s">
        <v>1016</v>
      </c>
      <c r="H1934" s="4" t="s">
        <v>10</v>
      </c>
      <c r="I1934" s="4" t="s">
        <v>1019</v>
      </c>
      <c r="J1934" s="4" t="s">
        <v>1017</v>
      </c>
      <c r="K1934" s="4" t="s">
        <v>995</v>
      </c>
      <c r="L1934" s="4" t="s">
        <v>3037</v>
      </c>
      <c r="M1934" s="4" t="s">
        <v>3030</v>
      </c>
      <c r="N1934" s="4" t="s">
        <v>3030</v>
      </c>
      <c r="O1934" s="4">
        <v>25</v>
      </c>
      <c r="P1934" s="5">
        <v>19935</v>
      </c>
      <c r="Q1934" s="6">
        <f t="shared" si="133"/>
        <v>10590.485694750001</v>
      </c>
      <c r="R1934" s="7">
        <f t="shared" ref="R1934:R1943" si="135">Q1934*0.44</f>
        <v>4659.8137056900005</v>
      </c>
      <c r="S1934" s="5">
        <v>0</v>
      </c>
      <c r="T1934" s="29">
        <f t="shared" si="134"/>
        <v>5930.6719890600007</v>
      </c>
    </row>
    <row r="1935" spans="1:20" x14ac:dyDescent="0.3">
      <c r="A1935" s="28" t="s">
        <v>1145</v>
      </c>
      <c r="B1935" s="4" t="s">
        <v>1019</v>
      </c>
      <c r="C1935" s="4" t="s">
        <v>1017</v>
      </c>
      <c r="D1935" s="4" t="s">
        <v>995</v>
      </c>
      <c r="E1935" s="4" t="s">
        <v>3037</v>
      </c>
      <c r="F1935" s="22" t="s">
        <v>2574</v>
      </c>
      <c r="G1935" s="4" t="s">
        <v>1072</v>
      </c>
      <c r="H1935" s="4" t="s">
        <v>54</v>
      </c>
      <c r="I1935" s="4" t="s">
        <v>1019</v>
      </c>
      <c r="J1935" s="4" t="s">
        <v>1017</v>
      </c>
      <c r="K1935" s="4" t="s">
        <v>995</v>
      </c>
      <c r="L1935" s="4" t="s">
        <v>3037</v>
      </c>
      <c r="M1935" s="4" t="s">
        <v>3030</v>
      </c>
      <c r="N1935" s="4" t="s">
        <v>3030</v>
      </c>
      <c r="O1935" s="4">
        <v>25</v>
      </c>
      <c r="P1935" s="5">
        <v>19935</v>
      </c>
      <c r="Q1935" s="6">
        <f t="shared" si="133"/>
        <v>10590.485694750001</v>
      </c>
      <c r="R1935" s="7">
        <f t="shared" si="135"/>
        <v>4659.8137056900005</v>
      </c>
      <c r="S1935" s="5">
        <v>0</v>
      </c>
      <c r="T1935" s="29">
        <f t="shared" si="134"/>
        <v>5930.6719890600007</v>
      </c>
    </row>
    <row r="1936" spans="1:20" x14ac:dyDescent="0.3">
      <c r="A1936" s="28" t="s">
        <v>1145</v>
      </c>
      <c r="B1936" s="4" t="s">
        <v>1019</v>
      </c>
      <c r="C1936" s="4" t="s">
        <v>1017</v>
      </c>
      <c r="D1936" s="4" t="s">
        <v>995</v>
      </c>
      <c r="E1936" s="4" t="s">
        <v>3037</v>
      </c>
      <c r="F1936" s="22" t="s">
        <v>2773</v>
      </c>
      <c r="G1936" s="4" t="s">
        <v>1296</v>
      </c>
      <c r="H1936" s="4" t="s">
        <v>54</v>
      </c>
      <c r="I1936" s="4" t="s">
        <v>1292</v>
      </c>
      <c r="J1936" s="4" t="s">
        <v>1290</v>
      </c>
      <c r="K1936" s="4" t="s">
        <v>1293</v>
      </c>
      <c r="L1936" s="4" t="s">
        <v>1290</v>
      </c>
      <c r="M1936" s="4" t="s">
        <v>3030</v>
      </c>
      <c r="N1936" s="4" t="s">
        <v>3030</v>
      </c>
      <c r="O1936" s="4">
        <v>25</v>
      </c>
      <c r="P1936" s="5">
        <v>19935</v>
      </c>
      <c r="Q1936" s="6">
        <f t="shared" si="133"/>
        <v>10590.485694750001</v>
      </c>
      <c r="R1936" s="7">
        <f t="shared" si="135"/>
        <v>4659.8137056900005</v>
      </c>
      <c r="S1936" s="5">
        <v>0</v>
      </c>
      <c r="T1936" s="29">
        <f t="shared" si="134"/>
        <v>5930.6719890600007</v>
      </c>
    </row>
    <row r="1937" spans="1:20" x14ac:dyDescent="0.3">
      <c r="A1937" s="28" t="s">
        <v>1284</v>
      </c>
      <c r="B1937" s="4" t="s">
        <v>221</v>
      </c>
      <c r="C1937" s="4" t="s">
        <v>219</v>
      </c>
      <c r="D1937" s="4" t="s">
        <v>995</v>
      </c>
      <c r="E1937" s="4" t="s">
        <v>3037</v>
      </c>
      <c r="F1937" s="22" t="s">
        <v>2701</v>
      </c>
      <c r="G1937" s="4" t="s">
        <v>997</v>
      </c>
      <c r="H1937" s="4" t="s">
        <v>10</v>
      </c>
      <c r="I1937" s="4" t="s">
        <v>221</v>
      </c>
      <c r="J1937" s="4" t="s">
        <v>219</v>
      </c>
      <c r="K1937" s="4" t="s">
        <v>995</v>
      </c>
      <c r="L1937" s="4" t="s">
        <v>3037</v>
      </c>
      <c r="M1937" s="4" t="s">
        <v>3030</v>
      </c>
      <c r="N1937" s="4" t="s">
        <v>3030</v>
      </c>
      <c r="O1937" s="4">
        <v>100</v>
      </c>
      <c r="P1937" s="5">
        <v>0</v>
      </c>
      <c r="Q1937" s="6">
        <f t="shared" si="133"/>
        <v>0</v>
      </c>
      <c r="R1937" s="7">
        <f t="shared" si="135"/>
        <v>0</v>
      </c>
      <c r="S1937" s="5">
        <v>0</v>
      </c>
      <c r="T1937" s="29">
        <f t="shared" si="134"/>
        <v>0</v>
      </c>
    </row>
    <row r="1938" spans="1:20" x14ac:dyDescent="0.3">
      <c r="A1938" s="28" t="s">
        <v>557</v>
      </c>
      <c r="B1938" s="4" t="s">
        <v>32</v>
      </c>
      <c r="C1938" s="4" t="s">
        <v>30</v>
      </c>
      <c r="D1938" s="4" t="s">
        <v>364</v>
      </c>
      <c r="E1938" s="4" t="s">
        <v>206</v>
      </c>
      <c r="F1938" s="22" t="s">
        <v>2540</v>
      </c>
      <c r="G1938" s="4" t="s">
        <v>452</v>
      </c>
      <c r="H1938" s="4" t="s">
        <v>10</v>
      </c>
      <c r="I1938" s="4" t="s">
        <v>32</v>
      </c>
      <c r="J1938" s="4" t="s">
        <v>30</v>
      </c>
      <c r="K1938" s="4" t="s">
        <v>364</v>
      </c>
      <c r="L1938" s="4" t="s">
        <v>206</v>
      </c>
      <c r="M1938" s="4" t="s">
        <v>3030</v>
      </c>
      <c r="N1938" s="4" t="s">
        <v>3030</v>
      </c>
      <c r="O1938" s="4">
        <v>100</v>
      </c>
      <c r="P1938" s="5">
        <v>10780</v>
      </c>
      <c r="Q1938" s="6">
        <f t="shared" si="133"/>
        <v>5726.8841630000006</v>
      </c>
      <c r="R1938" s="7">
        <f t="shared" si="135"/>
        <v>2519.8290317200003</v>
      </c>
      <c r="S1938" s="5">
        <v>0</v>
      </c>
      <c r="T1938" s="29">
        <f t="shared" si="134"/>
        <v>3207.0551312800003</v>
      </c>
    </row>
    <row r="1939" spans="1:20" x14ac:dyDescent="0.3">
      <c r="A1939" s="28" t="s">
        <v>1893</v>
      </c>
      <c r="B1939" s="4" t="s">
        <v>940</v>
      </c>
      <c r="C1939" s="4" t="s">
        <v>941</v>
      </c>
      <c r="D1939" s="4" t="s">
        <v>1859</v>
      </c>
      <c r="E1939" s="4" t="s">
        <v>1857</v>
      </c>
      <c r="F1939" s="22" t="s">
        <v>2413</v>
      </c>
      <c r="G1939" s="4" t="s">
        <v>1860</v>
      </c>
      <c r="H1939" s="4" t="s">
        <v>10</v>
      </c>
      <c r="I1939" s="4" t="s">
        <v>940</v>
      </c>
      <c r="J1939" s="4" t="s">
        <v>941</v>
      </c>
      <c r="K1939" s="4" t="s">
        <v>1859</v>
      </c>
      <c r="L1939" s="4" t="s">
        <v>1857</v>
      </c>
      <c r="M1939" s="4" t="s">
        <v>3030</v>
      </c>
      <c r="N1939" s="4" t="s">
        <v>3030</v>
      </c>
      <c r="O1939" s="4">
        <v>100</v>
      </c>
      <c r="P1939" s="5">
        <v>16845</v>
      </c>
      <c r="Q1939" s="6">
        <f t="shared" si="133"/>
        <v>8948.9205682500015</v>
      </c>
      <c r="R1939" s="7">
        <f t="shared" si="135"/>
        <v>3937.5250500300008</v>
      </c>
      <c r="S1939" s="5">
        <v>0</v>
      </c>
      <c r="T1939" s="29">
        <f t="shared" si="134"/>
        <v>5011.3955182200007</v>
      </c>
    </row>
    <row r="1940" spans="1:20" x14ac:dyDescent="0.3">
      <c r="A1940" s="28" t="s">
        <v>607</v>
      </c>
      <c r="B1940" s="4" t="s">
        <v>16</v>
      </c>
      <c r="C1940" s="4" t="s">
        <v>17</v>
      </c>
      <c r="D1940" s="4" t="s">
        <v>364</v>
      </c>
      <c r="E1940" s="4" t="s">
        <v>206</v>
      </c>
      <c r="F1940" s="22" t="s">
        <v>2643</v>
      </c>
      <c r="G1940" s="4" t="s">
        <v>559</v>
      </c>
      <c r="H1940" s="4" t="s">
        <v>10</v>
      </c>
      <c r="I1940" s="4" t="s">
        <v>16</v>
      </c>
      <c r="J1940" s="4" t="s">
        <v>17</v>
      </c>
      <c r="K1940" s="4" t="s">
        <v>364</v>
      </c>
      <c r="L1940" s="4" t="s">
        <v>206</v>
      </c>
      <c r="M1940" s="4" t="s">
        <v>3030</v>
      </c>
      <c r="N1940" s="4" t="s">
        <v>3030</v>
      </c>
      <c r="O1940" s="4">
        <v>50</v>
      </c>
      <c r="P1940" s="5">
        <v>0</v>
      </c>
      <c r="Q1940" s="6">
        <f t="shared" si="133"/>
        <v>0</v>
      </c>
      <c r="R1940" s="7">
        <f t="shared" si="135"/>
        <v>0</v>
      </c>
      <c r="S1940" s="5">
        <v>0</v>
      </c>
      <c r="T1940" s="29">
        <f t="shared" si="134"/>
        <v>0</v>
      </c>
    </row>
    <row r="1941" spans="1:20" x14ac:dyDescent="0.3">
      <c r="A1941" s="28" t="s">
        <v>607</v>
      </c>
      <c r="B1941" s="4" t="s">
        <v>16</v>
      </c>
      <c r="C1941" s="4" t="s">
        <v>17</v>
      </c>
      <c r="D1941" s="4" t="s">
        <v>364</v>
      </c>
      <c r="E1941" s="4" t="s">
        <v>206</v>
      </c>
      <c r="F1941" s="22" t="s">
        <v>2643</v>
      </c>
      <c r="G1941" s="4" t="s">
        <v>559</v>
      </c>
      <c r="H1941" s="4" t="s">
        <v>10</v>
      </c>
      <c r="I1941" s="4" t="s">
        <v>16</v>
      </c>
      <c r="J1941" s="4" t="s">
        <v>561</v>
      </c>
      <c r="K1941" s="4" t="s">
        <v>364</v>
      </c>
      <c r="L1941" s="4" t="s">
        <v>206</v>
      </c>
      <c r="M1941" s="4" t="s">
        <v>3030</v>
      </c>
      <c r="N1941" s="4" t="s">
        <v>3030</v>
      </c>
      <c r="O1941" s="4">
        <v>50</v>
      </c>
      <c r="P1941" s="5">
        <v>0</v>
      </c>
      <c r="Q1941" s="6">
        <f t="shared" si="133"/>
        <v>0</v>
      </c>
      <c r="R1941" s="7">
        <f t="shared" si="135"/>
        <v>0</v>
      </c>
      <c r="S1941" s="5">
        <v>0</v>
      </c>
      <c r="T1941" s="29">
        <f t="shared" si="134"/>
        <v>0</v>
      </c>
    </row>
    <row r="1942" spans="1:20" x14ac:dyDescent="0.3">
      <c r="A1942" s="28" t="s">
        <v>413</v>
      </c>
      <c r="B1942" s="4" t="s">
        <v>374</v>
      </c>
      <c r="C1942" s="4" t="s">
        <v>372</v>
      </c>
      <c r="D1942" s="4" t="s">
        <v>364</v>
      </c>
      <c r="E1942" s="4" t="s">
        <v>206</v>
      </c>
      <c r="F1942" s="22" t="s">
        <v>2494</v>
      </c>
      <c r="G1942" s="4" t="s">
        <v>412</v>
      </c>
      <c r="H1942" s="4" t="s">
        <v>10</v>
      </c>
      <c r="I1942" s="4" t="s">
        <v>374</v>
      </c>
      <c r="J1942" s="4" t="s">
        <v>372</v>
      </c>
      <c r="K1942" s="4" t="s">
        <v>364</v>
      </c>
      <c r="L1942" s="4" t="s">
        <v>206</v>
      </c>
      <c r="M1942" s="4" t="s">
        <v>3030</v>
      </c>
      <c r="N1942" s="4" t="s">
        <v>3030</v>
      </c>
      <c r="O1942" s="4">
        <v>100</v>
      </c>
      <c r="P1942" s="5">
        <v>20296</v>
      </c>
      <c r="Q1942" s="6">
        <f t="shared" si="133"/>
        <v>10782.2672516</v>
      </c>
      <c r="R1942" s="7">
        <f t="shared" si="135"/>
        <v>4744.1975907040005</v>
      </c>
      <c r="S1942" s="5">
        <v>0</v>
      </c>
      <c r="T1942" s="29">
        <f t="shared" si="134"/>
        <v>6038.0696608959997</v>
      </c>
    </row>
    <row r="1943" spans="1:20" x14ac:dyDescent="0.3">
      <c r="A1943" s="28" t="s">
        <v>1060</v>
      </c>
      <c r="B1943" s="4" t="s">
        <v>82</v>
      </c>
      <c r="C1943" s="4" t="s">
        <v>83</v>
      </c>
      <c r="D1943" s="4" t="s">
        <v>2071</v>
      </c>
      <c r="E1943" s="4" t="s">
        <v>3020</v>
      </c>
      <c r="F1943" s="22" t="s">
        <v>2706</v>
      </c>
      <c r="G1943" s="4" t="s">
        <v>999</v>
      </c>
      <c r="H1943" s="4" t="s">
        <v>10</v>
      </c>
      <c r="I1943" s="4" t="s">
        <v>192</v>
      </c>
      <c r="J1943" s="4" t="s">
        <v>190</v>
      </c>
      <c r="K1943" s="4" t="s">
        <v>995</v>
      </c>
      <c r="L1943" s="4" t="s">
        <v>3037</v>
      </c>
      <c r="M1943" s="4" t="s">
        <v>3030</v>
      </c>
      <c r="N1943" s="4" t="s">
        <v>3030</v>
      </c>
      <c r="O1943" s="4">
        <v>12</v>
      </c>
      <c r="P1943" s="5">
        <v>17</v>
      </c>
      <c r="Q1943" s="6">
        <f t="shared" si="133"/>
        <v>9.0312644500000001</v>
      </c>
      <c r="R1943" s="7">
        <f t="shared" si="135"/>
        <v>3.9737563580000002</v>
      </c>
      <c r="S1943" s="5">
        <v>0</v>
      </c>
      <c r="T1943" s="29">
        <f t="shared" si="134"/>
        <v>5.057508092</v>
      </c>
    </row>
    <row r="1944" spans="1:20" x14ac:dyDescent="0.3">
      <c r="A1944" s="28" t="s">
        <v>1060</v>
      </c>
      <c r="B1944" s="4" t="s">
        <v>82</v>
      </c>
      <c r="C1944" s="4" t="s">
        <v>83</v>
      </c>
      <c r="D1944" s="4" t="s">
        <v>2071</v>
      </c>
      <c r="E1944" s="4" t="s">
        <v>3020</v>
      </c>
      <c r="F1944" s="22" t="s">
        <v>2706</v>
      </c>
      <c r="G1944" s="4" t="s">
        <v>999</v>
      </c>
      <c r="H1944" s="4" t="s">
        <v>10</v>
      </c>
      <c r="I1944" s="4" t="s">
        <v>82</v>
      </c>
      <c r="J1944" s="4" t="s">
        <v>83</v>
      </c>
      <c r="K1944" s="4" t="s">
        <v>2071</v>
      </c>
      <c r="L1944" s="4" t="s">
        <v>3020</v>
      </c>
      <c r="M1944" s="4" t="s">
        <v>995</v>
      </c>
      <c r="N1944" s="4" t="s">
        <v>3027</v>
      </c>
      <c r="O1944" s="4">
        <v>48</v>
      </c>
      <c r="P1944" s="5">
        <v>68</v>
      </c>
      <c r="Q1944" s="6">
        <f t="shared" si="133"/>
        <v>36.1250578</v>
      </c>
      <c r="R1944" s="7">
        <v>0</v>
      </c>
      <c r="S1944" s="7">
        <f>Q1944-R1944</f>
        <v>36.1250578</v>
      </c>
      <c r="T1944" s="29">
        <f t="shared" si="134"/>
        <v>0</v>
      </c>
    </row>
    <row r="1945" spans="1:20" x14ac:dyDescent="0.3">
      <c r="A1945" s="28" t="s">
        <v>1060</v>
      </c>
      <c r="B1945" s="4" t="s">
        <v>82</v>
      </c>
      <c r="C1945" s="4" t="s">
        <v>83</v>
      </c>
      <c r="D1945" s="4" t="s">
        <v>2071</v>
      </c>
      <c r="E1945" s="4" t="s">
        <v>3020</v>
      </c>
      <c r="F1945" s="22" t="s">
        <v>2889</v>
      </c>
      <c r="G1945" s="4" t="s">
        <v>1001</v>
      </c>
      <c r="H1945" s="4" t="s">
        <v>54</v>
      </c>
      <c r="I1945" s="4" t="s">
        <v>192</v>
      </c>
      <c r="J1945" s="4" t="s">
        <v>190</v>
      </c>
      <c r="K1945" s="4" t="s">
        <v>995</v>
      </c>
      <c r="L1945" s="4" t="s">
        <v>3037</v>
      </c>
      <c r="M1945" s="4" t="s">
        <v>3030</v>
      </c>
      <c r="N1945" s="4" t="s">
        <v>3030</v>
      </c>
      <c r="O1945" s="4">
        <v>8</v>
      </c>
      <c r="P1945" s="5">
        <v>11</v>
      </c>
      <c r="Q1945" s="6">
        <f t="shared" si="133"/>
        <v>5.8437593500000009</v>
      </c>
      <c r="R1945" s="7">
        <f>Q1945*0.44</f>
        <v>2.5712541140000003</v>
      </c>
      <c r="S1945" s="5">
        <v>0</v>
      </c>
      <c r="T1945" s="29">
        <f t="shared" si="134"/>
        <v>3.2725052360000007</v>
      </c>
    </row>
    <row r="1946" spans="1:20" x14ac:dyDescent="0.3">
      <c r="A1946" s="28" t="s">
        <v>1060</v>
      </c>
      <c r="B1946" s="4" t="s">
        <v>82</v>
      </c>
      <c r="C1946" s="4" t="s">
        <v>83</v>
      </c>
      <c r="D1946" s="4" t="s">
        <v>2071</v>
      </c>
      <c r="E1946" s="4" t="s">
        <v>3020</v>
      </c>
      <c r="F1946" s="22" t="s">
        <v>2889</v>
      </c>
      <c r="G1946" s="4" t="s">
        <v>1001</v>
      </c>
      <c r="H1946" s="4" t="s">
        <v>54</v>
      </c>
      <c r="I1946" s="4" t="s">
        <v>82</v>
      </c>
      <c r="J1946" s="4" t="s">
        <v>83</v>
      </c>
      <c r="K1946" s="4" t="s">
        <v>2071</v>
      </c>
      <c r="L1946" s="4" t="s">
        <v>3020</v>
      </c>
      <c r="M1946" s="4" t="s">
        <v>995</v>
      </c>
      <c r="N1946" s="4" t="s">
        <v>3027</v>
      </c>
      <c r="O1946" s="4">
        <v>32</v>
      </c>
      <c r="P1946" s="5">
        <v>45</v>
      </c>
      <c r="Q1946" s="6">
        <f t="shared" si="133"/>
        <v>23.906288250000003</v>
      </c>
      <c r="R1946" s="7">
        <v>0</v>
      </c>
      <c r="S1946" s="7">
        <f>Q1946-R1946</f>
        <v>23.906288250000003</v>
      </c>
      <c r="T1946" s="29">
        <f t="shared" si="134"/>
        <v>0</v>
      </c>
    </row>
    <row r="1947" spans="1:20" x14ac:dyDescent="0.3">
      <c r="A1947" s="28" t="s">
        <v>235</v>
      </c>
      <c r="B1947" s="4" t="s">
        <v>233</v>
      </c>
      <c r="C1947" s="4" t="s">
        <v>178</v>
      </c>
      <c r="D1947" s="4" t="s">
        <v>142</v>
      </c>
      <c r="E1947" s="4" t="s">
        <v>178</v>
      </c>
      <c r="F1947" s="22" t="s">
        <v>2919</v>
      </c>
      <c r="G1947" s="4" t="s">
        <v>234</v>
      </c>
      <c r="H1947" s="4" t="s">
        <v>10</v>
      </c>
      <c r="I1947" s="4" t="s">
        <v>233</v>
      </c>
      <c r="J1947" s="4" t="s">
        <v>178</v>
      </c>
      <c r="K1947" s="4" t="s">
        <v>142</v>
      </c>
      <c r="L1947" s="4" t="s">
        <v>178</v>
      </c>
      <c r="M1947" s="4" t="s">
        <v>3030</v>
      </c>
      <c r="N1947" s="4" t="s">
        <v>3030</v>
      </c>
      <c r="O1947" s="4">
        <v>20</v>
      </c>
      <c r="P1947" s="5">
        <v>542</v>
      </c>
      <c r="Q1947" s="6">
        <f t="shared" si="133"/>
        <v>287.93796070000002</v>
      </c>
      <c r="R1947" s="7">
        <f t="shared" ref="R1947:R1952" si="136">Q1947*0.44</f>
        <v>126.69270270800001</v>
      </c>
      <c r="S1947" s="5">
        <v>0</v>
      </c>
      <c r="T1947" s="29">
        <f t="shared" si="134"/>
        <v>161.24525799200001</v>
      </c>
    </row>
    <row r="1948" spans="1:20" x14ac:dyDescent="0.3">
      <c r="A1948" s="28" t="s">
        <v>1699</v>
      </c>
      <c r="B1948" s="4" t="s">
        <v>19</v>
      </c>
      <c r="C1948" s="4" t="s">
        <v>20</v>
      </c>
      <c r="D1948" s="4" t="s">
        <v>1316</v>
      </c>
      <c r="E1948" s="4" t="s">
        <v>150</v>
      </c>
      <c r="F1948" s="22" t="s">
        <v>2501</v>
      </c>
      <c r="G1948" s="4" t="s">
        <v>1612</v>
      </c>
      <c r="H1948" s="4" t="s">
        <v>10</v>
      </c>
      <c r="I1948" s="4" t="s">
        <v>19</v>
      </c>
      <c r="J1948" s="4" t="s">
        <v>20</v>
      </c>
      <c r="K1948" s="4" t="s">
        <v>1316</v>
      </c>
      <c r="L1948" s="4" t="s">
        <v>150</v>
      </c>
      <c r="M1948" s="4" t="s">
        <v>3030</v>
      </c>
      <c r="N1948" s="4" t="s">
        <v>3030</v>
      </c>
      <c r="O1948" s="4">
        <v>50</v>
      </c>
      <c r="P1948" s="5">
        <v>175</v>
      </c>
      <c r="Q1948" s="6">
        <f t="shared" si="133"/>
        <v>92.968898750000008</v>
      </c>
      <c r="R1948" s="7">
        <f t="shared" si="136"/>
        <v>40.906315450000001</v>
      </c>
      <c r="S1948" s="5">
        <v>0</v>
      </c>
      <c r="T1948" s="29">
        <f t="shared" si="134"/>
        <v>52.062583300000007</v>
      </c>
    </row>
    <row r="1949" spans="1:20" x14ac:dyDescent="0.3">
      <c r="A1949" s="28" t="s">
        <v>1699</v>
      </c>
      <c r="B1949" s="4" t="s">
        <v>19</v>
      </c>
      <c r="C1949" s="4" t="s">
        <v>20</v>
      </c>
      <c r="D1949" s="4" t="s">
        <v>1316</v>
      </c>
      <c r="E1949" s="4" t="s">
        <v>150</v>
      </c>
      <c r="F1949" s="22" t="s">
        <v>2501</v>
      </c>
      <c r="G1949" s="4" t="s">
        <v>1612</v>
      </c>
      <c r="H1949" s="4" t="s">
        <v>10</v>
      </c>
      <c r="I1949" s="4" t="s">
        <v>1629</v>
      </c>
      <c r="J1949" s="4" t="s">
        <v>1630</v>
      </c>
      <c r="K1949" s="4" t="s">
        <v>1316</v>
      </c>
      <c r="L1949" s="4" t="s">
        <v>150</v>
      </c>
      <c r="M1949" s="4" t="s">
        <v>3030</v>
      </c>
      <c r="N1949" s="4" t="s">
        <v>3030</v>
      </c>
      <c r="O1949" s="4">
        <v>50</v>
      </c>
      <c r="P1949" s="5">
        <v>175</v>
      </c>
      <c r="Q1949" s="6">
        <f t="shared" si="133"/>
        <v>92.968898750000008</v>
      </c>
      <c r="R1949" s="7">
        <f t="shared" si="136"/>
        <v>40.906315450000001</v>
      </c>
      <c r="S1949" s="5">
        <v>0</v>
      </c>
      <c r="T1949" s="29">
        <f t="shared" si="134"/>
        <v>52.062583300000007</v>
      </c>
    </row>
    <row r="1950" spans="1:20" x14ac:dyDescent="0.3">
      <c r="A1950" s="28" t="s">
        <v>1217</v>
      </c>
      <c r="B1950" s="4" t="s">
        <v>1029</v>
      </c>
      <c r="C1950" s="4" t="s">
        <v>1030</v>
      </c>
      <c r="D1950" s="4" t="s">
        <v>995</v>
      </c>
      <c r="E1950" s="4" t="s">
        <v>3037</v>
      </c>
      <c r="F1950" s="22" t="s">
        <v>2990</v>
      </c>
      <c r="G1950" s="4" t="s">
        <v>1026</v>
      </c>
      <c r="H1950" s="4" t="s">
        <v>10</v>
      </c>
      <c r="I1950" s="4" t="s">
        <v>1029</v>
      </c>
      <c r="J1950" s="4" t="s">
        <v>1030</v>
      </c>
      <c r="K1950" s="4" t="s">
        <v>995</v>
      </c>
      <c r="L1950" s="4" t="s">
        <v>3037</v>
      </c>
      <c r="M1950" s="4" t="s">
        <v>3030</v>
      </c>
      <c r="N1950" s="4" t="s">
        <v>3030</v>
      </c>
      <c r="O1950" s="4">
        <v>100</v>
      </c>
      <c r="P1950" s="5">
        <v>22861</v>
      </c>
      <c r="Q1950" s="6">
        <f t="shared" si="133"/>
        <v>12144.925681850002</v>
      </c>
      <c r="R1950" s="7">
        <f t="shared" si="136"/>
        <v>5343.7673000140012</v>
      </c>
      <c r="S1950" s="5">
        <v>0</v>
      </c>
      <c r="T1950" s="29">
        <f t="shared" si="134"/>
        <v>6801.1583818360004</v>
      </c>
    </row>
    <row r="1951" spans="1:20" x14ac:dyDescent="0.3">
      <c r="A1951" s="28" t="s">
        <v>1217</v>
      </c>
      <c r="B1951" s="4" t="s">
        <v>1029</v>
      </c>
      <c r="C1951" s="4" t="s">
        <v>1030</v>
      </c>
      <c r="D1951" s="4" t="s">
        <v>995</v>
      </c>
      <c r="E1951" s="4" t="s">
        <v>3037</v>
      </c>
      <c r="F1951" s="22" t="s">
        <v>2990</v>
      </c>
      <c r="G1951" s="4" t="s">
        <v>1026</v>
      </c>
      <c r="H1951" s="4" t="s">
        <v>10</v>
      </c>
      <c r="I1951" s="4" t="s">
        <v>1031</v>
      </c>
      <c r="J1951" s="4" t="s">
        <v>1027</v>
      </c>
      <c r="K1951" s="4" t="s">
        <v>995</v>
      </c>
      <c r="L1951" s="4" t="s">
        <v>3037</v>
      </c>
      <c r="M1951" s="4" t="s">
        <v>3030</v>
      </c>
      <c r="N1951" s="4" t="s">
        <v>3030</v>
      </c>
      <c r="O1951" s="4">
        <v>0</v>
      </c>
      <c r="P1951" s="5">
        <v>0</v>
      </c>
      <c r="Q1951" s="6">
        <f t="shared" si="133"/>
        <v>0</v>
      </c>
      <c r="R1951" s="7">
        <f t="shared" si="136"/>
        <v>0</v>
      </c>
      <c r="S1951" s="5">
        <v>0</v>
      </c>
      <c r="T1951" s="29">
        <f t="shared" si="134"/>
        <v>0</v>
      </c>
    </row>
    <row r="1952" spans="1:20" x14ac:dyDescent="0.3">
      <c r="A1952" s="28" t="s">
        <v>1564</v>
      </c>
      <c r="B1952" s="4" t="s">
        <v>82</v>
      </c>
      <c r="C1952" s="4" t="s">
        <v>83</v>
      </c>
      <c r="D1952" s="4" t="s">
        <v>2071</v>
      </c>
      <c r="E1952" s="4" t="s">
        <v>3020</v>
      </c>
      <c r="F1952" s="22" t="s">
        <v>2728</v>
      </c>
      <c r="G1952" s="4" t="s">
        <v>79</v>
      </c>
      <c r="H1952" s="4" t="s">
        <v>10</v>
      </c>
      <c r="I1952" s="4" t="s">
        <v>161</v>
      </c>
      <c r="J1952" s="4" t="s">
        <v>80</v>
      </c>
      <c r="K1952" s="4" t="s">
        <v>1316</v>
      </c>
      <c r="L1952" s="4" t="s">
        <v>150</v>
      </c>
      <c r="M1952" s="4" t="s">
        <v>3030</v>
      </c>
      <c r="N1952" s="4" t="s">
        <v>3030</v>
      </c>
      <c r="O1952" s="4">
        <v>30</v>
      </c>
      <c r="P1952" s="5">
        <v>5850</v>
      </c>
      <c r="Q1952" s="6">
        <f t="shared" si="133"/>
        <v>3107.8174725000003</v>
      </c>
      <c r="R1952" s="7">
        <f t="shared" si="136"/>
        <v>1367.4396879000001</v>
      </c>
      <c r="S1952" s="5">
        <v>0</v>
      </c>
      <c r="T1952" s="29">
        <f t="shared" si="134"/>
        <v>1740.3777846000003</v>
      </c>
    </row>
    <row r="1953" spans="1:20" x14ac:dyDescent="0.3">
      <c r="A1953" s="28" t="s">
        <v>1564</v>
      </c>
      <c r="B1953" s="4" t="s">
        <v>82</v>
      </c>
      <c r="C1953" s="4" t="s">
        <v>83</v>
      </c>
      <c r="D1953" s="4" t="s">
        <v>2071</v>
      </c>
      <c r="E1953" s="4" t="s">
        <v>3020</v>
      </c>
      <c r="F1953" s="22" t="s">
        <v>2728</v>
      </c>
      <c r="G1953" s="4" t="s">
        <v>79</v>
      </c>
      <c r="H1953" s="4" t="s">
        <v>10</v>
      </c>
      <c r="I1953" s="4" t="s">
        <v>82</v>
      </c>
      <c r="J1953" s="4" t="s">
        <v>83</v>
      </c>
      <c r="K1953" s="4" t="s">
        <v>2071</v>
      </c>
      <c r="L1953" s="4" t="s">
        <v>3020</v>
      </c>
      <c r="M1953" s="4" t="s">
        <v>1316</v>
      </c>
      <c r="N1953" s="4" t="s">
        <v>150</v>
      </c>
      <c r="O1953" s="4">
        <v>30</v>
      </c>
      <c r="P1953" s="5">
        <v>5850</v>
      </c>
      <c r="Q1953" s="6">
        <f t="shared" si="133"/>
        <v>3107.8174725000003</v>
      </c>
      <c r="R1953" s="7">
        <v>0</v>
      </c>
      <c r="S1953" s="7">
        <f>Q1953-R1953</f>
        <v>3107.8174725000003</v>
      </c>
      <c r="T1953" s="29">
        <f t="shared" si="134"/>
        <v>0</v>
      </c>
    </row>
    <row r="1954" spans="1:20" x14ac:dyDescent="0.3">
      <c r="A1954" s="28" t="s">
        <v>1564</v>
      </c>
      <c r="B1954" s="4" t="s">
        <v>82</v>
      </c>
      <c r="C1954" s="4" t="s">
        <v>83</v>
      </c>
      <c r="D1954" s="4" t="s">
        <v>2071</v>
      </c>
      <c r="E1954" s="4" t="s">
        <v>3020</v>
      </c>
      <c r="F1954" s="22" t="s">
        <v>2673</v>
      </c>
      <c r="G1954" s="4" t="s">
        <v>1565</v>
      </c>
      <c r="H1954" s="4" t="s">
        <v>28</v>
      </c>
      <c r="I1954" s="4" t="s">
        <v>161</v>
      </c>
      <c r="J1954" s="4" t="s">
        <v>80</v>
      </c>
      <c r="K1954" s="4" t="s">
        <v>1316</v>
      </c>
      <c r="L1954" s="4" t="s">
        <v>150</v>
      </c>
      <c r="M1954" s="4" t="s">
        <v>3030</v>
      </c>
      <c r="N1954" s="4" t="s">
        <v>3030</v>
      </c>
      <c r="O1954" s="4">
        <v>40</v>
      </c>
      <c r="P1954" s="5">
        <v>7800</v>
      </c>
      <c r="Q1954" s="6">
        <f t="shared" si="133"/>
        <v>4143.7566300000008</v>
      </c>
      <c r="R1954" s="7">
        <f>Q1954*0.44</f>
        <v>1823.2529172000004</v>
      </c>
      <c r="S1954" s="5">
        <v>0</v>
      </c>
      <c r="T1954" s="29">
        <f t="shared" si="134"/>
        <v>2320.5037128000004</v>
      </c>
    </row>
    <row r="1955" spans="1:20" x14ac:dyDescent="0.3">
      <c r="A1955" s="28" t="s">
        <v>318</v>
      </c>
      <c r="B1955" s="4" t="s">
        <v>240</v>
      </c>
      <c r="C1955" s="4" t="s">
        <v>241</v>
      </c>
      <c r="D1955" s="4" t="s">
        <v>2071</v>
      </c>
      <c r="E1955" s="4" t="s">
        <v>3020</v>
      </c>
      <c r="F1955" s="22" t="s">
        <v>2503</v>
      </c>
      <c r="G1955" s="4" t="s">
        <v>166</v>
      </c>
      <c r="H1955" s="4" t="s">
        <v>10</v>
      </c>
      <c r="I1955" s="4" t="s">
        <v>240</v>
      </c>
      <c r="J1955" s="4" t="s">
        <v>241</v>
      </c>
      <c r="K1955" s="4" t="s">
        <v>2071</v>
      </c>
      <c r="L1955" s="4" t="s">
        <v>3020</v>
      </c>
      <c r="M1955" s="4" t="s">
        <v>142</v>
      </c>
      <c r="N1955" s="4" t="s">
        <v>178</v>
      </c>
      <c r="O1955" s="4">
        <v>60</v>
      </c>
      <c r="P1955" s="5">
        <v>62123</v>
      </c>
      <c r="Q1955" s="6">
        <f t="shared" si="133"/>
        <v>33002.896554550003</v>
      </c>
      <c r="R1955" s="7">
        <v>0</v>
      </c>
      <c r="S1955" s="7">
        <f>Q1955-R1955</f>
        <v>33002.896554550003</v>
      </c>
      <c r="T1955" s="29">
        <f t="shared" si="134"/>
        <v>0</v>
      </c>
    </row>
    <row r="1956" spans="1:20" x14ac:dyDescent="0.3">
      <c r="A1956" s="28" t="s">
        <v>318</v>
      </c>
      <c r="B1956" s="4" t="s">
        <v>240</v>
      </c>
      <c r="C1956" s="4" t="s">
        <v>241</v>
      </c>
      <c r="D1956" s="4" t="s">
        <v>2071</v>
      </c>
      <c r="E1956" s="4" t="s">
        <v>3020</v>
      </c>
      <c r="F1956" s="22" t="s">
        <v>2503</v>
      </c>
      <c r="G1956" s="4" t="s">
        <v>166</v>
      </c>
      <c r="H1956" s="4" t="s">
        <v>10</v>
      </c>
      <c r="I1956" s="4" t="s">
        <v>165</v>
      </c>
      <c r="J1956" s="4" t="s">
        <v>163</v>
      </c>
      <c r="K1956" s="4" t="s">
        <v>142</v>
      </c>
      <c r="L1956" s="4" t="s">
        <v>143</v>
      </c>
      <c r="M1956" s="4" t="s">
        <v>3030</v>
      </c>
      <c r="N1956" s="4" t="s">
        <v>3030</v>
      </c>
      <c r="O1956" s="4">
        <v>20</v>
      </c>
      <c r="P1956" s="5">
        <v>20707</v>
      </c>
      <c r="Q1956" s="6">
        <f t="shared" si="133"/>
        <v>11000.611350950001</v>
      </c>
      <c r="R1956" s="7">
        <f>Q1956*0.44</f>
        <v>4840.2689944180001</v>
      </c>
      <c r="S1956" s="5">
        <v>0</v>
      </c>
      <c r="T1956" s="29">
        <f t="shared" si="134"/>
        <v>6160.3423565320008</v>
      </c>
    </row>
    <row r="1957" spans="1:20" x14ac:dyDescent="0.3">
      <c r="A1957" s="28" t="s">
        <v>318</v>
      </c>
      <c r="B1957" s="4" t="s">
        <v>240</v>
      </c>
      <c r="C1957" s="4" t="s">
        <v>241</v>
      </c>
      <c r="D1957" s="4" t="s">
        <v>2071</v>
      </c>
      <c r="E1957" s="4" t="s">
        <v>3020</v>
      </c>
      <c r="F1957" s="22" t="s">
        <v>2800</v>
      </c>
      <c r="G1957" s="4" t="s">
        <v>168</v>
      </c>
      <c r="H1957" s="4" t="s">
        <v>54</v>
      </c>
      <c r="I1957" s="4" t="s">
        <v>240</v>
      </c>
      <c r="J1957" s="4" t="s">
        <v>241</v>
      </c>
      <c r="K1957" s="4" t="s">
        <v>2071</v>
      </c>
      <c r="L1957" s="4" t="s">
        <v>3020</v>
      </c>
      <c r="M1957" s="4" t="s">
        <v>142</v>
      </c>
      <c r="N1957" s="4" t="s">
        <v>178</v>
      </c>
      <c r="O1957" s="4">
        <v>10</v>
      </c>
      <c r="P1957" s="5">
        <v>10352</v>
      </c>
      <c r="Q1957" s="6">
        <f t="shared" si="133"/>
        <v>5499.5087992000008</v>
      </c>
      <c r="R1957" s="7">
        <v>0</v>
      </c>
      <c r="S1957" s="7">
        <f>Q1957-R1957</f>
        <v>5499.5087992000008</v>
      </c>
      <c r="T1957" s="29">
        <f t="shared" si="134"/>
        <v>0</v>
      </c>
    </row>
    <row r="1958" spans="1:20" x14ac:dyDescent="0.3">
      <c r="A1958" s="28" t="s">
        <v>318</v>
      </c>
      <c r="B1958" s="4" t="s">
        <v>240</v>
      </c>
      <c r="C1958" s="4" t="s">
        <v>241</v>
      </c>
      <c r="D1958" s="4" t="s">
        <v>2071</v>
      </c>
      <c r="E1958" s="4" t="s">
        <v>3020</v>
      </c>
      <c r="F1958" s="22" t="s">
        <v>2800</v>
      </c>
      <c r="G1958" s="4" t="s">
        <v>168</v>
      </c>
      <c r="H1958" s="4" t="s">
        <v>54</v>
      </c>
      <c r="I1958" s="4" t="s">
        <v>165</v>
      </c>
      <c r="J1958" s="4" t="s">
        <v>163</v>
      </c>
      <c r="K1958" s="4" t="s">
        <v>142</v>
      </c>
      <c r="L1958" s="4" t="s">
        <v>143</v>
      </c>
      <c r="M1958" s="4" t="s">
        <v>3030</v>
      </c>
      <c r="N1958" s="4" t="s">
        <v>3030</v>
      </c>
      <c r="O1958" s="4">
        <v>0</v>
      </c>
      <c r="P1958" s="5">
        <v>0</v>
      </c>
      <c r="Q1958" s="6">
        <f t="shared" si="133"/>
        <v>0</v>
      </c>
      <c r="R1958" s="7">
        <f>Q1958*0.44</f>
        <v>0</v>
      </c>
      <c r="S1958" s="5">
        <v>0</v>
      </c>
      <c r="T1958" s="29">
        <f t="shared" si="134"/>
        <v>0</v>
      </c>
    </row>
    <row r="1959" spans="1:20" x14ac:dyDescent="0.3">
      <c r="A1959" s="28" t="s">
        <v>318</v>
      </c>
      <c r="B1959" s="4" t="s">
        <v>240</v>
      </c>
      <c r="C1959" s="4" t="s">
        <v>241</v>
      </c>
      <c r="D1959" s="4" t="s">
        <v>2071</v>
      </c>
      <c r="E1959" s="4" t="s">
        <v>3020</v>
      </c>
      <c r="F1959" s="22" t="s">
        <v>3017</v>
      </c>
      <c r="G1959" s="4" t="s">
        <v>2051</v>
      </c>
      <c r="H1959" s="4" t="s">
        <v>54</v>
      </c>
      <c r="I1959" s="4" t="s">
        <v>240</v>
      </c>
      <c r="J1959" s="4" t="s">
        <v>241</v>
      </c>
      <c r="K1959" s="4" t="s">
        <v>2071</v>
      </c>
      <c r="L1959" s="4" t="s">
        <v>3020</v>
      </c>
      <c r="M1959" s="4" t="s">
        <v>2307</v>
      </c>
      <c r="N1959" s="4" t="s">
        <v>3029</v>
      </c>
      <c r="O1959" s="4">
        <v>5</v>
      </c>
      <c r="P1959" s="5">
        <v>5177</v>
      </c>
      <c r="Q1959" s="6">
        <f t="shared" si="133"/>
        <v>2750.28565045</v>
      </c>
      <c r="R1959" s="7">
        <v>0</v>
      </c>
      <c r="S1959" s="7">
        <f>Q1959-R1959</f>
        <v>2750.28565045</v>
      </c>
      <c r="T1959" s="29">
        <f t="shared" si="134"/>
        <v>0</v>
      </c>
    </row>
    <row r="1960" spans="1:20" x14ac:dyDescent="0.3">
      <c r="A1960" s="28" t="s">
        <v>318</v>
      </c>
      <c r="B1960" s="4" t="s">
        <v>240</v>
      </c>
      <c r="C1960" s="4" t="s">
        <v>241</v>
      </c>
      <c r="D1960" s="4" t="s">
        <v>2071</v>
      </c>
      <c r="E1960" s="4" t="s">
        <v>3020</v>
      </c>
      <c r="F1960" s="22" t="s">
        <v>3017</v>
      </c>
      <c r="G1960" s="4" t="s">
        <v>2051</v>
      </c>
      <c r="H1960" s="4" t="s">
        <v>54</v>
      </c>
      <c r="I1960" s="4" t="s">
        <v>2054</v>
      </c>
      <c r="J1960" s="4" t="s">
        <v>2052</v>
      </c>
      <c r="K1960" s="4" t="s">
        <v>2307</v>
      </c>
      <c r="L1960" s="4" t="s">
        <v>3034</v>
      </c>
      <c r="M1960" s="4" t="s">
        <v>3030</v>
      </c>
      <c r="N1960" s="4" t="s">
        <v>3030</v>
      </c>
      <c r="O1960" s="4">
        <v>5</v>
      </c>
      <c r="P1960" s="5">
        <v>5177</v>
      </c>
      <c r="Q1960" s="6">
        <f t="shared" si="133"/>
        <v>2750.28565045</v>
      </c>
      <c r="R1960" s="7">
        <f>Q1960*0.44</f>
        <v>1210.125686198</v>
      </c>
      <c r="S1960" s="5">
        <v>0</v>
      </c>
      <c r="T1960" s="29">
        <f t="shared" si="134"/>
        <v>1540.159964252</v>
      </c>
    </row>
    <row r="1961" spans="1:20" x14ac:dyDescent="0.3">
      <c r="A1961" s="28" t="s">
        <v>184</v>
      </c>
      <c r="B1961" s="4" t="s">
        <v>174</v>
      </c>
      <c r="C1961" s="4" t="s">
        <v>175</v>
      </c>
      <c r="D1961" s="4" t="s">
        <v>142</v>
      </c>
      <c r="E1961" s="4" t="s">
        <v>178</v>
      </c>
      <c r="F1961" s="22" t="s">
        <v>2389</v>
      </c>
      <c r="G1961" s="4" t="s">
        <v>183</v>
      </c>
      <c r="H1961" s="4" t="s">
        <v>10</v>
      </c>
      <c r="I1961" s="4" t="s">
        <v>174</v>
      </c>
      <c r="J1961" s="4" t="s">
        <v>175</v>
      </c>
      <c r="K1961" s="4" t="s">
        <v>142</v>
      </c>
      <c r="L1961" s="4" t="s">
        <v>178</v>
      </c>
      <c r="M1961" s="4" t="s">
        <v>3030</v>
      </c>
      <c r="N1961" s="4" t="s">
        <v>3030</v>
      </c>
      <c r="O1961" s="4">
        <v>100</v>
      </c>
      <c r="P1961" s="5">
        <v>6305</v>
      </c>
      <c r="Q1961" s="6">
        <f t="shared" si="133"/>
        <v>3349.5366092500003</v>
      </c>
      <c r="R1961" s="7">
        <f>Q1961*0.44</f>
        <v>1473.7961080700002</v>
      </c>
      <c r="S1961" s="5">
        <v>0</v>
      </c>
      <c r="T1961" s="29">
        <f t="shared" si="134"/>
        <v>1875.7405011800001</v>
      </c>
    </row>
    <row r="1962" spans="1:20" x14ac:dyDescent="0.3">
      <c r="A1962" s="28" t="s">
        <v>880</v>
      </c>
      <c r="B1962" s="4" t="s">
        <v>32</v>
      </c>
      <c r="C1962" s="4" t="s">
        <v>30</v>
      </c>
      <c r="D1962" s="4" t="s">
        <v>364</v>
      </c>
      <c r="E1962" s="4" t="s">
        <v>206</v>
      </c>
      <c r="F1962" s="22" t="s">
        <v>2527</v>
      </c>
      <c r="G1962" s="4" t="s">
        <v>448</v>
      </c>
      <c r="H1962" s="4" t="s">
        <v>10</v>
      </c>
      <c r="I1962" s="4" t="s">
        <v>32</v>
      </c>
      <c r="J1962" s="4" t="s">
        <v>30</v>
      </c>
      <c r="K1962" s="4" t="s">
        <v>364</v>
      </c>
      <c r="L1962" s="4" t="s">
        <v>206</v>
      </c>
      <c r="M1962" s="4" t="s">
        <v>3030</v>
      </c>
      <c r="N1962" s="4" t="s">
        <v>3030</v>
      </c>
      <c r="O1962" s="4">
        <v>67</v>
      </c>
      <c r="P1962" s="5">
        <v>11943</v>
      </c>
      <c r="Q1962" s="6">
        <f t="shared" si="133"/>
        <v>6344.728901550001</v>
      </c>
      <c r="R1962" s="7">
        <f>Q1962*0.44</f>
        <v>2791.6807166820004</v>
      </c>
      <c r="S1962" s="5">
        <v>0</v>
      </c>
      <c r="T1962" s="29">
        <f t="shared" si="134"/>
        <v>3553.0481848680006</v>
      </c>
    </row>
    <row r="1963" spans="1:20" x14ac:dyDescent="0.3">
      <c r="A1963" s="28" t="s">
        <v>880</v>
      </c>
      <c r="B1963" s="4" t="s">
        <v>32</v>
      </c>
      <c r="C1963" s="4" t="s">
        <v>30</v>
      </c>
      <c r="D1963" s="4" t="s">
        <v>364</v>
      </c>
      <c r="E1963" s="4" t="s">
        <v>206</v>
      </c>
      <c r="F1963" s="22" t="s">
        <v>2527</v>
      </c>
      <c r="G1963" s="4" t="s">
        <v>448</v>
      </c>
      <c r="H1963" s="4" t="s">
        <v>10</v>
      </c>
      <c r="I1963" s="4" t="s">
        <v>621</v>
      </c>
      <c r="J1963" s="4" t="s">
        <v>619</v>
      </c>
      <c r="K1963" s="4" t="s">
        <v>2071</v>
      </c>
      <c r="L1963" s="4" t="s">
        <v>3020</v>
      </c>
      <c r="M1963" s="4" t="s">
        <v>364</v>
      </c>
      <c r="N1963" s="4" t="s">
        <v>206</v>
      </c>
      <c r="O1963" s="4">
        <v>33</v>
      </c>
      <c r="P1963" s="5">
        <v>5884</v>
      </c>
      <c r="Q1963" s="6">
        <f t="shared" si="133"/>
        <v>3125.8800014000003</v>
      </c>
      <c r="R1963" s="7">
        <v>0</v>
      </c>
      <c r="S1963" s="7">
        <f>Q1963-R1963</f>
        <v>3125.8800014000003</v>
      </c>
      <c r="T1963" s="29">
        <f t="shared" si="134"/>
        <v>0</v>
      </c>
    </row>
    <row r="1964" spans="1:20" x14ac:dyDescent="0.3">
      <c r="A1964" s="28" t="s">
        <v>943</v>
      </c>
      <c r="B1964" s="4" t="s">
        <v>16</v>
      </c>
      <c r="C1964" s="4" t="s">
        <v>17</v>
      </c>
      <c r="D1964" s="4" t="s">
        <v>364</v>
      </c>
      <c r="E1964" s="4" t="s">
        <v>206</v>
      </c>
      <c r="F1964" s="22" t="s">
        <v>2665</v>
      </c>
      <c r="G1964" s="4" t="s">
        <v>400</v>
      </c>
      <c r="H1964" s="4" t="s">
        <v>10</v>
      </c>
      <c r="I1964" s="4" t="s">
        <v>16</v>
      </c>
      <c r="J1964" s="4" t="s">
        <v>17</v>
      </c>
      <c r="K1964" s="4" t="s">
        <v>364</v>
      </c>
      <c r="L1964" s="4" t="s">
        <v>206</v>
      </c>
      <c r="M1964" s="4" t="s">
        <v>3030</v>
      </c>
      <c r="N1964" s="4" t="s">
        <v>3030</v>
      </c>
      <c r="O1964" s="4">
        <v>100</v>
      </c>
      <c r="P1964" s="5">
        <v>20544</v>
      </c>
      <c r="Q1964" s="6">
        <f t="shared" si="133"/>
        <v>10914.017462400001</v>
      </c>
      <c r="R1964" s="7">
        <f t="shared" ref="R1964:R1974" si="137">Q1964*0.44</f>
        <v>4802.1676834560003</v>
      </c>
      <c r="S1964" s="5">
        <v>0</v>
      </c>
      <c r="T1964" s="29">
        <f t="shared" si="134"/>
        <v>6111.8497789440007</v>
      </c>
    </row>
    <row r="1965" spans="1:20" x14ac:dyDescent="0.3">
      <c r="A1965" s="28" t="s">
        <v>2201</v>
      </c>
      <c r="B1965" s="4" t="s">
        <v>2190</v>
      </c>
      <c r="C1965" s="4" t="s">
        <v>2188</v>
      </c>
      <c r="D1965" s="4" t="s">
        <v>2167</v>
      </c>
      <c r="E1965" s="4" t="s">
        <v>2168</v>
      </c>
      <c r="F1965" s="22" t="s">
        <v>2730</v>
      </c>
      <c r="G1965" s="4" t="s">
        <v>2187</v>
      </c>
      <c r="H1965" s="4" t="s">
        <v>10</v>
      </c>
      <c r="I1965" s="4" t="s">
        <v>2190</v>
      </c>
      <c r="J1965" s="4" t="s">
        <v>2188</v>
      </c>
      <c r="K1965" s="4" t="s">
        <v>2167</v>
      </c>
      <c r="L1965" s="4" t="s">
        <v>2168</v>
      </c>
      <c r="M1965" s="4" t="s">
        <v>3030</v>
      </c>
      <c r="N1965" s="4" t="s">
        <v>3030</v>
      </c>
      <c r="O1965" s="4">
        <v>100</v>
      </c>
      <c r="P1965" s="5">
        <v>14376</v>
      </c>
      <c r="Q1965" s="6">
        <f t="shared" si="133"/>
        <v>7637.2622196000011</v>
      </c>
      <c r="R1965" s="7">
        <f t="shared" si="137"/>
        <v>3360.3953766240006</v>
      </c>
      <c r="S1965" s="5">
        <v>0</v>
      </c>
      <c r="T1965" s="29">
        <f t="shared" si="134"/>
        <v>4276.866842976</v>
      </c>
    </row>
    <row r="1966" spans="1:20" x14ac:dyDescent="0.3">
      <c r="A1966" s="28" t="s">
        <v>2206</v>
      </c>
      <c r="B1966" s="4" t="s">
        <v>2190</v>
      </c>
      <c r="C1966" s="4" t="s">
        <v>2188</v>
      </c>
      <c r="D1966" s="4" t="s">
        <v>2167</v>
      </c>
      <c r="E1966" s="4" t="s">
        <v>2168</v>
      </c>
      <c r="F1966" s="22" t="s">
        <v>2730</v>
      </c>
      <c r="G1966" s="4" t="s">
        <v>2187</v>
      </c>
      <c r="H1966" s="4" t="s">
        <v>10</v>
      </c>
      <c r="I1966" s="4" t="s">
        <v>2190</v>
      </c>
      <c r="J1966" s="4" t="s">
        <v>2188</v>
      </c>
      <c r="K1966" s="4" t="s">
        <v>2167</v>
      </c>
      <c r="L1966" s="4" t="s">
        <v>2168</v>
      </c>
      <c r="M1966" s="4" t="s">
        <v>3030</v>
      </c>
      <c r="N1966" s="4" t="s">
        <v>3030</v>
      </c>
      <c r="O1966" s="4">
        <v>100</v>
      </c>
      <c r="P1966" s="5">
        <v>1502</v>
      </c>
      <c r="Q1966" s="6">
        <f t="shared" si="133"/>
        <v>797.93877670000006</v>
      </c>
      <c r="R1966" s="7">
        <f t="shared" si="137"/>
        <v>351.09306174800003</v>
      </c>
      <c r="S1966" s="5">
        <v>0</v>
      </c>
      <c r="T1966" s="29">
        <f t="shared" si="134"/>
        <v>446.84571495200004</v>
      </c>
    </row>
    <row r="1967" spans="1:20" x14ac:dyDescent="0.3">
      <c r="A1967" s="28" t="s">
        <v>2193</v>
      </c>
      <c r="B1967" s="4" t="s">
        <v>2194</v>
      </c>
      <c r="C1967" s="4" t="s">
        <v>2195</v>
      </c>
      <c r="D1967" s="4" t="s">
        <v>2167</v>
      </c>
      <c r="E1967" s="4" t="s">
        <v>2168</v>
      </c>
      <c r="F1967" s="22" t="s">
        <v>2614</v>
      </c>
      <c r="G1967" s="4" t="s">
        <v>2192</v>
      </c>
      <c r="H1967" s="4" t="s">
        <v>10</v>
      </c>
      <c r="I1967" s="4" t="s">
        <v>398</v>
      </c>
      <c r="J1967" s="4" t="s">
        <v>396</v>
      </c>
      <c r="K1967" s="4" t="s">
        <v>2167</v>
      </c>
      <c r="L1967" s="4" t="s">
        <v>2168</v>
      </c>
      <c r="M1967" s="4" t="s">
        <v>3030</v>
      </c>
      <c r="N1967" s="4" t="s">
        <v>3030</v>
      </c>
      <c r="O1967" s="4">
        <v>50</v>
      </c>
      <c r="P1967" s="5">
        <v>759</v>
      </c>
      <c r="Q1967" s="6">
        <f t="shared" si="133"/>
        <v>403.21939515000003</v>
      </c>
      <c r="R1967" s="7">
        <f t="shared" si="137"/>
        <v>177.41653386600001</v>
      </c>
      <c r="S1967" s="5">
        <v>0</v>
      </c>
      <c r="T1967" s="29">
        <f t="shared" si="134"/>
        <v>225.80286128400002</v>
      </c>
    </row>
    <row r="1968" spans="1:20" x14ac:dyDescent="0.3">
      <c r="A1968" s="28" t="s">
        <v>2193</v>
      </c>
      <c r="B1968" s="4" t="s">
        <v>2194</v>
      </c>
      <c r="C1968" s="4" t="s">
        <v>2195</v>
      </c>
      <c r="D1968" s="4" t="s">
        <v>2167</v>
      </c>
      <c r="E1968" s="4" t="s">
        <v>2168</v>
      </c>
      <c r="F1968" s="22" t="s">
        <v>2614</v>
      </c>
      <c r="G1968" s="4" t="s">
        <v>2192</v>
      </c>
      <c r="H1968" s="4" t="s">
        <v>10</v>
      </c>
      <c r="I1968" s="4" t="s">
        <v>2194</v>
      </c>
      <c r="J1968" s="4" t="s">
        <v>2195</v>
      </c>
      <c r="K1968" s="4" t="s">
        <v>2167</v>
      </c>
      <c r="L1968" s="4" t="s">
        <v>2168</v>
      </c>
      <c r="M1968" s="4" t="s">
        <v>3030</v>
      </c>
      <c r="N1968" s="4" t="s">
        <v>3030</v>
      </c>
      <c r="O1968" s="4">
        <v>50</v>
      </c>
      <c r="P1968" s="5">
        <v>759</v>
      </c>
      <c r="Q1968" s="6">
        <f t="shared" si="133"/>
        <v>403.21939515000003</v>
      </c>
      <c r="R1968" s="7">
        <f t="shared" si="137"/>
        <v>177.41653386600001</v>
      </c>
      <c r="S1968" s="5">
        <v>0</v>
      </c>
      <c r="T1968" s="29">
        <f t="shared" si="134"/>
        <v>225.80286128400002</v>
      </c>
    </row>
    <row r="1969" spans="1:20" x14ac:dyDescent="0.3">
      <c r="A1969" s="28" t="s">
        <v>555</v>
      </c>
      <c r="B1969" s="4" t="s">
        <v>32</v>
      </c>
      <c r="C1969" s="4" t="s">
        <v>30</v>
      </c>
      <c r="D1969" s="4" t="s">
        <v>364</v>
      </c>
      <c r="E1969" s="4" t="s">
        <v>206</v>
      </c>
      <c r="F1969" s="22" t="s">
        <v>2550</v>
      </c>
      <c r="G1969" s="4" t="s">
        <v>425</v>
      </c>
      <c r="H1969" s="4" t="s">
        <v>10</v>
      </c>
      <c r="I1969" s="4" t="s">
        <v>32</v>
      </c>
      <c r="J1969" s="4" t="s">
        <v>30</v>
      </c>
      <c r="K1969" s="4" t="s">
        <v>364</v>
      </c>
      <c r="L1969" s="4" t="s">
        <v>206</v>
      </c>
      <c r="M1969" s="4" t="s">
        <v>3030</v>
      </c>
      <c r="N1969" s="4" t="s">
        <v>3030</v>
      </c>
      <c r="O1969" s="4">
        <v>100</v>
      </c>
      <c r="P1969" s="5">
        <v>26612</v>
      </c>
      <c r="Q1969" s="6">
        <f t="shared" si="133"/>
        <v>14137.647620200001</v>
      </c>
      <c r="R1969" s="7">
        <f t="shared" si="137"/>
        <v>6220.5649528880003</v>
      </c>
      <c r="S1969" s="5">
        <v>0</v>
      </c>
      <c r="T1969" s="29">
        <f t="shared" si="134"/>
        <v>7917.0826673120009</v>
      </c>
    </row>
    <row r="1970" spans="1:20" x14ac:dyDescent="0.3">
      <c r="A1970" s="28" t="s">
        <v>758</v>
      </c>
      <c r="B1970" s="4" t="s">
        <v>64</v>
      </c>
      <c r="C1970" s="4" t="s">
        <v>65</v>
      </c>
      <c r="D1970" s="4" t="s">
        <v>364</v>
      </c>
      <c r="E1970" s="4" t="s">
        <v>206</v>
      </c>
      <c r="F1970" s="22" t="s">
        <v>2739</v>
      </c>
      <c r="G1970" s="4" t="s">
        <v>759</v>
      </c>
      <c r="H1970" s="4" t="s">
        <v>48</v>
      </c>
      <c r="I1970" s="4" t="s">
        <v>64</v>
      </c>
      <c r="J1970" s="4" t="s">
        <v>65</v>
      </c>
      <c r="K1970" s="4" t="s">
        <v>364</v>
      </c>
      <c r="L1970" s="4" t="s">
        <v>206</v>
      </c>
      <c r="M1970" s="4" t="s">
        <v>3030</v>
      </c>
      <c r="N1970" s="4" t="s">
        <v>3030</v>
      </c>
      <c r="O1970" s="4">
        <v>100</v>
      </c>
      <c r="P1970" s="5">
        <v>4193</v>
      </c>
      <c r="Q1970" s="6">
        <f t="shared" si="133"/>
        <v>2227.53481405</v>
      </c>
      <c r="R1970" s="7">
        <f t="shared" si="137"/>
        <v>980.11531818200001</v>
      </c>
      <c r="S1970" s="5">
        <v>0</v>
      </c>
      <c r="T1970" s="29">
        <f t="shared" si="134"/>
        <v>1247.419495868</v>
      </c>
    </row>
    <row r="1971" spans="1:20" x14ac:dyDescent="0.3">
      <c r="A1971" s="28" t="s">
        <v>1199</v>
      </c>
      <c r="B1971" s="4" t="s">
        <v>192</v>
      </c>
      <c r="C1971" s="4" t="s">
        <v>190</v>
      </c>
      <c r="D1971" s="4" t="s">
        <v>995</v>
      </c>
      <c r="E1971" s="4" t="s">
        <v>3037</v>
      </c>
      <c r="F1971" s="22" t="s">
        <v>2462</v>
      </c>
      <c r="G1971" s="4" t="s">
        <v>1094</v>
      </c>
      <c r="H1971" s="4" t="s">
        <v>10</v>
      </c>
      <c r="I1971" s="4" t="s">
        <v>192</v>
      </c>
      <c r="J1971" s="4" t="s">
        <v>190</v>
      </c>
      <c r="K1971" s="4" t="s">
        <v>995</v>
      </c>
      <c r="L1971" s="4" t="s">
        <v>3037</v>
      </c>
      <c r="M1971" s="4" t="s">
        <v>3030</v>
      </c>
      <c r="N1971" s="4" t="s">
        <v>3030</v>
      </c>
      <c r="O1971" s="4">
        <v>100</v>
      </c>
      <c r="P1971" s="5">
        <v>0</v>
      </c>
      <c r="Q1971" s="6">
        <f t="shared" si="133"/>
        <v>0</v>
      </c>
      <c r="R1971" s="7">
        <f t="shared" si="137"/>
        <v>0</v>
      </c>
      <c r="S1971" s="5">
        <v>0</v>
      </c>
      <c r="T1971" s="29">
        <f t="shared" si="134"/>
        <v>0</v>
      </c>
    </row>
    <row r="1972" spans="1:20" x14ac:dyDescent="0.3">
      <c r="A1972" s="28" t="s">
        <v>1911</v>
      </c>
      <c r="B1972" s="4" t="s">
        <v>940</v>
      </c>
      <c r="C1972" s="4" t="s">
        <v>941</v>
      </c>
      <c r="D1972" s="4" t="s">
        <v>1859</v>
      </c>
      <c r="E1972" s="4" t="s">
        <v>1857</v>
      </c>
      <c r="F1972" s="22" t="s">
        <v>2794</v>
      </c>
      <c r="G1972" s="4" t="s">
        <v>1895</v>
      </c>
      <c r="H1972" s="4" t="s">
        <v>10</v>
      </c>
      <c r="I1972" s="4" t="s">
        <v>1867</v>
      </c>
      <c r="J1972" s="4" t="s">
        <v>1857</v>
      </c>
      <c r="K1972" s="4" t="s">
        <v>1859</v>
      </c>
      <c r="L1972" s="4" t="s">
        <v>1857</v>
      </c>
      <c r="M1972" s="4" t="s">
        <v>3030</v>
      </c>
      <c r="N1972" s="4" t="s">
        <v>3030</v>
      </c>
      <c r="O1972" s="4">
        <v>0</v>
      </c>
      <c r="P1972" s="5">
        <v>0</v>
      </c>
      <c r="Q1972" s="6">
        <f t="shared" si="133"/>
        <v>0</v>
      </c>
      <c r="R1972" s="7">
        <f t="shared" si="137"/>
        <v>0</v>
      </c>
      <c r="S1972" s="5">
        <v>0</v>
      </c>
      <c r="T1972" s="29">
        <f t="shared" si="134"/>
        <v>0</v>
      </c>
    </row>
    <row r="1973" spans="1:20" x14ac:dyDescent="0.3">
      <c r="A1973" s="28" t="s">
        <v>1911</v>
      </c>
      <c r="B1973" s="4" t="s">
        <v>940</v>
      </c>
      <c r="C1973" s="4" t="s">
        <v>941</v>
      </c>
      <c r="D1973" s="4" t="s">
        <v>1859</v>
      </c>
      <c r="E1973" s="4" t="s">
        <v>1857</v>
      </c>
      <c r="F1973" s="22" t="s">
        <v>2794</v>
      </c>
      <c r="G1973" s="4" t="s">
        <v>1895</v>
      </c>
      <c r="H1973" s="4" t="s">
        <v>10</v>
      </c>
      <c r="I1973" s="4" t="s">
        <v>940</v>
      </c>
      <c r="J1973" s="4" t="s">
        <v>941</v>
      </c>
      <c r="K1973" s="4" t="s">
        <v>1859</v>
      </c>
      <c r="L1973" s="4" t="s">
        <v>1857</v>
      </c>
      <c r="M1973" s="4" t="s">
        <v>3030</v>
      </c>
      <c r="N1973" s="4" t="s">
        <v>3030</v>
      </c>
      <c r="O1973" s="4">
        <v>100</v>
      </c>
      <c r="P1973" s="5">
        <v>5833</v>
      </c>
      <c r="Q1973" s="6">
        <f t="shared" si="133"/>
        <v>3098.7862080500004</v>
      </c>
      <c r="R1973" s="7">
        <f t="shared" si="137"/>
        <v>1363.4659315420001</v>
      </c>
      <c r="S1973" s="5">
        <v>0</v>
      </c>
      <c r="T1973" s="29">
        <f t="shared" si="134"/>
        <v>1735.3202765080002</v>
      </c>
    </row>
    <row r="1974" spans="1:20" x14ac:dyDescent="0.3">
      <c r="A1974" s="28" t="s">
        <v>1827</v>
      </c>
      <c r="B1974" s="4" t="s">
        <v>621</v>
      </c>
      <c r="C1974" s="4" t="s">
        <v>619</v>
      </c>
      <c r="D1974" s="4" t="s">
        <v>2071</v>
      </c>
      <c r="E1974" s="4" t="s">
        <v>3020</v>
      </c>
      <c r="F1974" s="22" t="s">
        <v>2492</v>
      </c>
      <c r="G1974" s="4" t="s">
        <v>1826</v>
      </c>
      <c r="H1974" s="4" t="s">
        <v>10</v>
      </c>
      <c r="I1974" s="4" t="s">
        <v>200</v>
      </c>
      <c r="J1974" s="4" t="s">
        <v>198</v>
      </c>
      <c r="K1974" s="4" t="s">
        <v>1316</v>
      </c>
      <c r="L1974" s="4" t="s">
        <v>150</v>
      </c>
      <c r="M1974" s="4" t="s">
        <v>3030</v>
      </c>
      <c r="N1974" s="4" t="s">
        <v>3030</v>
      </c>
      <c r="O1974" s="4">
        <v>50</v>
      </c>
      <c r="P1974" s="5">
        <v>12062</v>
      </c>
      <c r="Q1974" s="6">
        <f t="shared" si="133"/>
        <v>6407.9477527000008</v>
      </c>
      <c r="R1974" s="7">
        <f t="shared" si="137"/>
        <v>2819.4970111880002</v>
      </c>
      <c r="S1974" s="5">
        <v>0</v>
      </c>
      <c r="T1974" s="29">
        <f t="shared" si="134"/>
        <v>3588.4507415120006</v>
      </c>
    </row>
    <row r="1975" spans="1:20" x14ac:dyDescent="0.3">
      <c r="A1975" s="28" t="s">
        <v>1827</v>
      </c>
      <c r="B1975" s="4" t="s">
        <v>621</v>
      </c>
      <c r="C1975" s="4" t="s">
        <v>619</v>
      </c>
      <c r="D1975" s="4" t="s">
        <v>2071</v>
      </c>
      <c r="E1975" s="4" t="s">
        <v>3020</v>
      </c>
      <c r="F1975" s="22" t="s">
        <v>2492</v>
      </c>
      <c r="G1975" s="4" t="s">
        <v>1826</v>
      </c>
      <c r="H1975" s="4" t="s">
        <v>10</v>
      </c>
      <c r="I1975" s="4" t="s">
        <v>621</v>
      </c>
      <c r="J1975" s="4" t="s">
        <v>619</v>
      </c>
      <c r="K1975" s="4" t="s">
        <v>2071</v>
      </c>
      <c r="L1975" s="4" t="s">
        <v>3020</v>
      </c>
      <c r="M1975" s="4" t="s">
        <v>1316</v>
      </c>
      <c r="N1975" s="4" t="s">
        <v>150</v>
      </c>
      <c r="O1975" s="4">
        <v>50</v>
      </c>
      <c r="P1975" s="5">
        <v>12062</v>
      </c>
      <c r="Q1975" s="6">
        <f t="shared" si="133"/>
        <v>6407.9477527000008</v>
      </c>
      <c r="R1975" s="7">
        <v>0</v>
      </c>
      <c r="S1975" s="7">
        <f>Q1975-R1975</f>
        <v>6407.9477527000008</v>
      </c>
      <c r="T1975" s="29">
        <f t="shared" si="134"/>
        <v>0</v>
      </c>
    </row>
    <row r="1976" spans="1:20" x14ac:dyDescent="0.3">
      <c r="A1976" s="28" t="s">
        <v>1154</v>
      </c>
      <c r="B1976" s="4" t="s">
        <v>157</v>
      </c>
      <c r="C1976" s="4" t="s">
        <v>155</v>
      </c>
      <c r="D1976" s="4" t="s">
        <v>2167</v>
      </c>
      <c r="E1976" s="4" t="s">
        <v>2168</v>
      </c>
      <c r="F1976" s="22" t="s">
        <v>2542</v>
      </c>
      <c r="G1976" s="4" t="s">
        <v>1053</v>
      </c>
      <c r="H1976" s="4" t="s">
        <v>28</v>
      </c>
      <c r="I1976" s="4" t="s">
        <v>221</v>
      </c>
      <c r="J1976" s="4" t="s">
        <v>219</v>
      </c>
      <c r="K1976" s="4" t="s">
        <v>995</v>
      </c>
      <c r="L1976" s="4" t="s">
        <v>3037</v>
      </c>
      <c r="M1976" s="4" t="s">
        <v>3030</v>
      </c>
      <c r="N1976" s="4" t="s">
        <v>3030</v>
      </c>
      <c r="O1976" s="4">
        <v>33</v>
      </c>
      <c r="P1976" s="5">
        <v>0</v>
      </c>
      <c r="Q1976" s="6">
        <f t="shared" si="133"/>
        <v>0</v>
      </c>
      <c r="R1976" s="7">
        <f t="shared" ref="R1976:R1988" si="138">Q1976*0.44</f>
        <v>0</v>
      </c>
      <c r="S1976" s="5">
        <v>0</v>
      </c>
      <c r="T1976" s="29">
        <f t="shared" si="134"/>
        <v>0</v>
      </c>
    </row>
    <row r="1977" spans="1:20" x14ac:dyDescent="0.3">
      <c r="A1977" s="28" t="s">
        <v>1154</v>
      </c>
      <c r="B1977" s="4" t="s">
        <v>157</v>
      </c>
      <c r="C1977" s="4" t="s">
        <v>155</v>
      </c>
      <c r="D1977" s="4" t="s">
        <v>2167</v>
      </c>
      <c r="E1977" s="4" t="s">
        <v>2168</v>
      </c>
      <c r="F1977" s="22" t="s">
        <v>2857</v>
      </c>
      <c r="G1977" s="4" t="s">
        <v>2197</v>
      </c>
      <c r="H1977" s="4" t="s">
        <v>28</v>
      </c>
      <c r="I1977" s="4" t="s">
        <v>157</v>
      </c>
      <c r="J1977" s="4" t="s">
        <v>155</v>
      </c>
      <c r="K1977" s="4" t="s">
        <v>2167</v>
      </c>
      <c r="L1977" s="4" t="s">
        <v>2168</v>
      </c>
      <c r="M1977" s="4" t="s">
        <v>3030</v>
      </c>
      <c r="N1977" s="4" t="s">
        <v>3030</v>
      </c>
      <c r="O1977" s="4">
        <v>33</v>
      </c>
      <c r="P1977" s="5">
        <v>0</v>
      </c>
      <c r="Q1977" s="6">
        <f t="shared" si="133"/>
        <v>0</v>
      </c>
      <c r="R1977" s="7">
        <f t="shared" si="138"/>
        <v>0</v>
      </c>
      <c r="S1977" s="5">
        <v>0</v>
      </c>
      <c r="T1977" s="29">
        <f t="shared" si="134"/>
        <v>0</v>
      </c>
    </row>
    <row r="1978" spans="1:20" x14ac:dyDescent="0.3">
      <c r="A1978" s="28" t="s">
        <v>1154</v>
      </c>
      <c r="B1978" s="4" t="s">
        <v>157</v>
      </c>
      <c r="C1978" s="4" t="s">
        <v>155</v>
      </c>
      <c r="D1978" s="4" t="s">
        <v>2167</v>
      </c>
      <c r="E1978" s="4" t="s">
        <v>2168</v>
      </c>
      <c r="F1978" s="22" t="s">
        <v>2397</v>
      </c>
      <c r="G1978" s="4" t="s">
        <v>51</v>
      </c>
      <c r="H1978" s="4" t="s">
        <v>10</v>
      </c>
      <c r="I1978" s="4" t="s">
        <v>157</v>
      </c>
      <c r="J1978" s="4" t="s">
        <v>155</v>
      </c>
      <c r="K1978" s="4" t="s">
        <v>2167</v>
      </c>
      <c r="L1978" s="4" t="s">
        <v>2168</v>
      </c>
      <c r="M1978" s="4" t="s">
        <v>3030</v>
      </c>
      <c r="N1978" s="4" t="s">
        <v>3030</v>
      </c>
      <c r="O1978" s="4">
        <v>34</v>
      </c>
      <c r="P1978" s="5">
        <v>0</v>
      </c>
      <c r="Q1978" s="6">
        <f t="shared" si="133"/>
        <v>0</v>
      </c>
      <c r="R1978" s="7">
        <f t="shared" si="138"/>
        <v>0</v>
      </c>
      <c r="S1978" s="5">
        <v>0</v>
      </c>
      <c r="T1978" s="29">
        <f t="shared" si="134"/>
        <v>0</v>
      </c>
    </row>
    <row r="1979" spans="1:20" x14ac:dyDescent="0.3">
      <c r="A1979" s="28" t="s">
        <v>886</v>
      </c>
      <c r="B1979" s="4" t="s">
        <v>378</v>
      </c>
      <c r="C1979" s="4" t="s">
        <v>376</v>
      </c>
      <c r="D1979" s="4" t="s">
        <v>364</v>
      </c>
      <c r="E1979" s="4" t="s">
        <v>206</v>
      </c>
      <c r="F1979" s="22" t="s">
        <v>2815</v>
      </c>
      <c r="G1979" s="4" t="s">
        <v>381</v>
      </c>
      <c r="H1979" s="4" t="s">
        <v>10</v>
      </c>
      <c r="I1979" s="4" t="s">
        <v>378</v>
      </c>
      <c r="J1979" s="4" t="s">
        <v>376</v>
      </c>
      <c r="K1979" s="4" t="s">
        <v>364</v>
      </c>
      <c r="L1979" s="4" t="s">
        <v>206</v>
      </c>
      <c r="M1979" s="4" t="s">
        <v>3030</v>
      </c>
      <c r="N1979" s="4" t="s">
        <v>3030</v>
      </c>
      <c r="O1979" s="4">
        <v>100</v>
      </c>
      <c r="P1979" s="5">
        <v>0</v>
      </c>
      <c r="Q1979" s="6">
        <f t="shared" si="133"/>
        <v>0</v>
      </c>
      <c r="R1979" s="7">
        <f t="shared" si="138"/>
        <v>0</v>
      </c>
      <c r="S1979" s="5">
        <v>0</v>
      </c>
      <c r="T1979" s="29">
        <f t="shared" si="134"/>
        <v>0</v>
      </c>
    </row>
    <row r="1980" spans="1:20" x14ac:dyDescent="0.3">
      <c r="A1980" s="28" t="s">
        <v>290</v>
      </c>
      <c r="B1980" s="4" t="s">
        <v>32</v>
      </c>
      <c r="C1980" s="4" t="s">
        <v>30</v>
      </c>
      <c r="D1980" s="4" t="s">
        <v>364</v>
      </c>
      <c r="E1980" s="4" t="s">
        <v>206</v>
      </c>
      <c r="F1980" s="22" t="s">
        <v>2703</v>
      </c>
      <c r="G1980" s="4" t="s">
        <v>197</v>
      </c>
      <c r="H1980" s="4" t="s">
        <v>28</v>
      </c>
      <c r="I1980" s="4" t="s">
        <v>200</v>
      </c>
      <c r="J1980" s="4" t="s">
        <v>198</v>
      </c>
      <c r="K1980" s="4" t="s">
        <v>1316</v>
      </c>
      <c r="L1980" s="4" t="s">
        <v>150</v>
      </c>
      <c r="M1980" s="4" t="s">
        <v>3030</v>
      </c>
      <c r="N1980" s="4" t="s">
        <v>3030</v>
      </c>
      <c r="O1980" s="4">
        <v>20</v>
      </c>
      <c r="P1980" s="5">
        <v>5602</v>
      </c>
      <c r="Q1980" s="6">
        <f t="shared" si="133"/>
        <v>2976.0672617000005</v>
      </c>
      <c r="R1980" s="7">
        <f t="shared" si="138"/>
        <v>1309.4695951480003</v>
      </c>
      <c r="S1980" s="5">
        <v>0</v>
      </c>
      <c r="T1980" s="29">
        <f t="shared" si="134"/>
        <v>1666.5976665520002</v>
      </c>
    </row>
    <row r="1981" spans="1:20" x14ac:dyDescent="0.3">
      <c r="A1981" s="28" t="s">
        <v>290</v>
      </c>
      <c r="B1981" s="4" t="s">
        <v>32</v>
      </c>
      <c r="C1981" s="4" t="s">
        <v>30</v>
      </c>
      <c r="D1981" s="4" t="s">
        <v>364</v>
      </c>
      <c r="E1981" s="4" t="s">
        <v>206</v>
      </c>
      <c r="F1981" s="22" t="s">
        <v>3010</v>
      </c>
      <c r="G1981" s="4" t="s">
        <v>2246</v>
      </c>
      <c r="H1981" s="4" t="s">
        <v>3030</v>
      </c>
      <c r="I1981" s="4" t="s">
        <v>2247</v>
      </c>
      <c r="J1981" s="4" t="s">
        <v>2248</v>
      </c>
      <c r="K1981" s="4" t="s">
        <v>2249</v>
      </c>
      <c r="L1981" s="4" t="s">
        <v>2250</v>
      </c>
      <c r="M1981" s="4" t="s">
        <v>3030</v>
      </c>
      <c r="N1981" s="4" t="s">
        <v>3030</v>
      </c>
      <c r="O1981" s="4">
        <v>0</v>
      </c>
      <c r="P1981" s="5">
        <v>0</v>
      </c>
      <c r="Q1981" s="6">
        <f t="shared" si="133"/>
        <v>0</v>
      </c>
      <c r="R1981" s="7">
        <f t="shared" si="138"/>
        <v>0</v>
      </c>
      <c r="S1981" s="5">
        <v>0</v>
      </c>
      <c r="T1981" s="29">
        <f t="shared" si="134"/>
        <v>0</v>
      </c>
    </row>
    <row r="1982" spans="1:20" x14ac:dyDescent="0.3">
      <c r="A1982" s="28" t="s">
        <v>290</v>
      </c>
      <c r="B1982" s="4" t="s">
        <v>32</v>
      </c>
      <c r="C1982" s="4" t="s">
        <v>30</v>
      </c>
      <c r="D1982" s="4" t="s">
        <v>364</v>
      </c>
      <c r="E1982" s="4" t="s">
        <v>206</v>
      </c>
      <c r="F1982" s="22" t="s">
        <v>2823</v>
      </c>
      <c r="G1982" s="4" t="s">
        <v>203</v>
      </c>
      <c r="H1982" s="4" t="s">
        <v>10</v>
      </c>
      <c r="I1982" s="4" t="s">
        <v>32</v>
      </c>
      <c r="J1982" s="4" t="s">
        <v>30</v>
      </c>
      <c r="K1982" s="4" t="s">
        <v>364</v>
      </c>
      <c r="L1982" s="4" t="s">
        <v>206</v>
      </c>
      <c r="M1982" s="4" t="s">
        <v>3030</v>
      </c>
      <c r="N1982" s="4" t="s">
        <v>3030</v>
      </c>
      <c r="O1982" s="4">
        <v>50</v>
      </c>
      <c r="P1982" s="5">
        <v>14001</v>
      </c>
      <c r="Q1982" s="6">
        <f t="shared" si="133"/>
        <v>7438.0431508500005</v>
      </c>
      <c r="R1982" s="7">
        <f t="shared" si="138"/>
        <v>3272.7389863740004</v>
      </c>
      <c r="S1982" s="5">
        <v>0</v>
      </c>
      <c r="T1982" s="29">
        <f t="shared" si="134"/>
        <v>4165.3041644759996</v>
      </c>
    </row>
    <row r="1983" spans="1:20" x14ac:dyDescent="0.3">
      <c r="A1983" s="28" t="s">
        <v>290</v>
      </c>
      <c r="B1983" s="4" t="s">
        <v>32</v>
      </c>
      <c r="C1983" s="4" t="s">
        <v>30</v>
      </c>
      <c r="D1983" s="4" t="s">
        <v>364</v>
      </c>
      <c r="E1983" s="4" t="s">
        <v>206</v>
      </c>
      <c r="F1983" s="22" t="s">
        <v>2774</v>
      </c>
      <c r="G1983" s="4" t="s">
        <v>291</v>
      </c>
      <c r="H1983" s="4" t="s">
        <v>28</v>
      </c>
      <c r="I1983" s="4" t="s">
        <v>174</v>
      </c>
      <c r="J1983" s="4" t="s">
        <v>175</v>
      </c>
      <c r="K1983" s="4" t="s">
        <v>142</v>
      </c>
      <c r="L1983" s="4" t="s">
        <v>143</v>
      </c>
      <c r="M1983" s="4" t="s">
        <v>3030</v>
      </c>
      <c r="N1983" s="4" t="s">
        <v>3030</v>
      </c>
      <c r="O1983" s="4">
        <v>30</v>
      </c>
      <c r="P1983" s="5">
        <v>8403</v>
      </c>
      <c r="Q1983" s="6">
        <f t="shared" si="133"/>
        <v>4464.10089255</v>
      </c>
      <c r="R1983" s="7">
        <f t="shared" si="138"/>
        <v>1964.204392722</v>
      </c>
      <c r="S1983" s="5">
        <v>0</v>
      </c>
      <c r="T1983" s="29">
        <f t="shared" si="134"/>
        <v>2499.8964998279998</v>
      </c>
    </row>
    <row r="1984" spans="1:20" x14ac:dyDescent="0.3">
      <c r="A1984" s="28" t="s">
        <v>908</v>
      </c>
      <c r="B1984" s="4" t="s">
        <v>378</v>
      </c>
      <c r="C1984" s="4" t="s">
        <v>376</v>
      </c>
      <c r="D1984" s="4" t="s">
        <v>364</v>
      </c>
      <c r="E1984" s="4" t="s">
        <v>206</v>
      </c>
      <c r="F1984" s="22" t="s">
        <v>2536</v>
      </c>
      <c r="G1984" s="4" t="s">
        <v>379</v>
      </c>
      <c r="H1984" s="4" t="s">
        <v>10</v>
      </c>
      <c r="I1984" s="4" t="s">
        <v>378</v>
      </c>
      <c r="J1984" s="4" t="s">
        <v>376</v>
      </c>
      <c r="K1984" s="4" t="s">
        <v>364</v>
      </c>
      <c r="L1984" s="4" t="s">
        <v>206</v>
      </c>
      <c r="M1984" s="4" t="s">
        <v>3030</v>
      </c>
      <c r="N1984" s="4" t="s">
        <v>3030</v>
      </c>
      <c r="O1984" s="4">
        <v>100</v>
      </c>
      <c r="P1984" s="5">
        <v>90</v>
      </c>
      <c r="Q1984" s="6">
        <f t="shared" si="133"/>
        <v>47.812576500000006</v>
      </c>
      <c r="R1984" s="7">
        <f t="shared" si="138"/>
        <v>21.037533660000001</v>
      </c>
      <c r="S1984" s="5">
        <v>0</v>
      </c>
      <c r="T1984" s="29">
        <f t="shared" si="134"/>
        <v>26.775042840000005</v>
      </c>
    </row>
    <row r="1985" spans="1:20" x14ac:dyDescent="0.3">
      <c r="A1985" s="28" t="s">
        <v>1854</v>
      </c>
      <c r="B1985" s="4" t="s">
        <v>200</v>
      </c>
      <c r="C1985" s="4" t="s">
        <v>198</v>
      </c>
      <c r="D1985" s="4" t="s">
        <v>1316</v>
      </c>
      <c r="E1985" s="4" t="s">
        <v>150</v>
      </c>
      <c r="F1985" s="22" t="s">
        <v>2964</v>
      </c>
      <c r="G1985" s="4" t="s">
        <v>1281</v>
      </c>
      <c r="H1985" s="4" t="s">
        <v>54</v>
      </c>
      <c r="I1985" s="4" t="s">
        <v>200</v>
      </c>
      <c r="J1985" s="4" t="s">
        <v>198</v>
      </c>
      <c r="K1985" s="4" t="s">
        <v>1316</v>
      </c>
      <c r="L1985" s="4" t="s">
        <v>150</v>
      </c>
      <c r="M1985" s="4" t="s">
        <v>3030</v>
      </c>
      <c r="N1985" s="4" t="s">
        <v>3030</v>
      </c>
      <c r="O1985" s="4">
        <v>20</v>
      </c>
      <c r="P1985" s="5">
        <v>8184</v>
      </c>
      <c r="Q1985" s="6">
        <f t="shared" si="133"/>
        <v>4347.7569564000005</v>
      </c>
      <c r="R1985" s="7">
        <f t="shared" si="138"/>
        <v>1913.0130608160002</v>
      </c>
      <c r="S1985" s="5">
        <v>0</v>
      </c>
      <c r="T1985" s="29">
        <f t="shared" si="134"/>
        <v>2434.7438955840003</v>
      </c>
    </row>
    <row r="1986" spans="1:20" x14ac:dyDescent="0.3">
      <c r="A1986" s="28" t="s">
        <v>1854</v>
      </c>
      <c r="B1986" s="4" t="s">
        <v>200</v>
      </c>
      <c r="C1986" s="4" t="s">
        <v>198</v>
      </c>
      <c r="D1986" s="4" t="s">
        <v>1316</v>
      </c>
      <c r="E1986" s="4" t="s">
        <v>150</v>
      </c>
      <c r="F1986" s="22" t="s">
        <v>2532</v>
      </c>
      <c r="G1986" s="4" t="s">
        <v>1834</v>
      </c>
      <c r="H1986" s="4" t="s">
        <v>54</v>
      </c>
      <c r="I1986" s="4" t="s">
        <v>200</v>
      </c>
      <c r="J1986" s="4" t="s">
        <v>198</v>
      </c>
      <c r="K1986" s="4" t="s">
        <v>1316</v>
      </c>
      <c r="L1986" s="4" t="s">
        <v>150</v>
      </c>
      <c r="M1986" s="4" t="s">
        <v>3030</v>
      </c>
      <c r="N1986" s="4" t="s">
        <v>3030</v>
      </c>
      <c r="O1986" s="4">
        <v>20</v>
      </c>
      <c r="P1986" s="5">
        <v>8184</v>
      </c>
      <c r="Q1986" s="6">
        <f t="shared" si="133"/>
        <v>4347.7569564000005</v>
      </c>
      <c r="R1986" s="7">
        <f t="shared" si="138"/>
        <v>1913.0130608160002</v>
      </c>
      <c r="S1986" s="5">
        <v>0</v>
      </c>
      <c r="T1986" s="29">
        <f t="shared" si="134"/>
        <v>2434.7438955840003</v>
      </c>
    </row>
    <row r="1987" spans="1:20" x14ac:dyDescent="0.3">
      <c r="A1987" s="28" t="s">
        <v>1854</v>
      </c>
      <c r="B1987" s="4" t="s">
        <v>200</v>
      </c>
      <c r="C1987" s="4" t="s">
        <v>198</v>
      </c>
      <c r="D1987" s="4" t="s">
        <v>1316</v>
      </c>
      <c r="E1987" s="4" t="s">
        <v>150</v>
      </c>
      <c r="F1987" s="22" t="s">
        <v>2531</v>
      </c>
      <c r="G1987" s="4" t="s">
        <v>1836</v>
      </c>
      <c r="H1987" s="4" t="s">
        <v>54</v>
      </c>
      <c r="I1987" s="4" t="s">
        <v>200</v>
      </c>
      <c r="J1987" s="4" t="s">
        <v>198</v>
      </c>
      <c r="K1987" s="4" t="s">
        <v>1316</v>
      </c>
      <c r="L1987" s="4" t="s">
        <v>150</v>
      </c>
      <c r="M1987" s="4" t="s">
        <v>3030</v>
      </c>
      <c r="N1987" s="4" t="s">
        <v>3030</v>
      </c>
      <c r="O1987" s="4">
        <v>20</v>
      </c>
      <c r="P1987" s="5">
        <v>8184</v>
      </c>
      <c r="Q1987" s="6">
        <f t="shared" si="133"/>
        <v>4347.7569564000005</v>
      </c>
      <c r="R1987" s="7">
        <f t="shared" si="138"/>
        <v>1913.0130608160002</v>
      </c>
      <c r="S1987" s="5">
        <v>0</v>
      </c>
      <c r="T1987" s="29">
        <f t="shared" si="134"/>
        <v>2434.7438955840003</v>
      </c>
    </row>
    <row r="1988" spans="1:20" x14ac:dyDescent="0.3">
      <c r="A1988" s="28" t="s">
        <v>1854</v>
      </c>
      <c r="B1988" s="4" t="s">
        <v>200</v>
      </c>
      <c r="C1988" s="4" t="s">
        <v>198</v>
      </c>
      <c r="D1988" s="4" t="s">
        <v>1316</v>
      </c>
      <c r="E1988" s="4" t="s">
        <v>150</v>
      </c>
      <c r="F1988" s="22" t="s">
        <v>2460</v>
      </c>
      <c r="G1988" s="4" t="s">
        <v>1796</v>
      </c>
      <c r="H1988" s="4" t="s">
        <v>10</v>
      </c>
      <c r="I1988" s="4" t="s">
        <v>200</v>
      </c>
      <c r="J1988" s="4" t="s">
        <v>198</v>
      </c>
      <c r="K1988" s="4" t="s">
        <v>1316</v>
      </c>
      <c r="L1988" s="4" t="s">
        <v>150</v>
      </c>
      <c r="M1988" s="4" t="s">
        <v>3030</v>
      </c>
      <c r="N1988" s="4" t="s">
        <v>3030</v>
      </c>
      <c r="O1988" s="4">
        <v>40</v>
      </c>
      <c r="P1988" s="5">
        <v>16368</v>
      </c>
      <c r="Q1988" s="6">
        <f t="shared" ref="Q1988:Q2051" si="139">P1988*$Q$2</f>
        <v>8695.513912800001</v>
      </c>
      <c r="R1988" s="7">
        <f t="shared" si="138"/>
        <v>3826.0261216320005</v>
      </c>
      <c r="S1988" s="5">
        <v>0</v>
      </c>
      <c r="T1988" s="29">
        <f t="shared" ref="T1988:T2051" si="140">Q1988-R1988-S1988</f>
        <v>4869.4877911680005</v>
      </c>
    </row>
    <row r="1989" spans="1:20" x14ac:dyDescent="0.3">
      <c r="A1989" s="28" t="s">
        <v>2086</v>
      </c>
      <c r="B1989" s="4" t="s">
        <v>621</v>
      </c>
      <c r="C1989" s="4" t="s">
        <v>619</v>
      </c>
      <c r="D1989" s="4" t="s">
        <v>2071</v>
      </c>
      <c r="E1989" s="4" t="s">
        <v>3020</v>
      </c>
      <c r="F1989" s="22" t="s">
        <v>2751</v>
      </c>
      <c r="G1989" s="4" t="s">
        <v>1828</v>
      </c>
      <c r="H1989" s="4" t="s">
        <v>10</v>
      </c>
      <c r="I1989" s="4" t="s">
        <v>621</v>
      </c>
      <c r="J1989" s="4" t="s">
        <v>619</v>
      </c>
      <c r="K1989" s="4" t="s">
        <v>2071</v>
      </c>
      <c r="L1989" s="4" t="s">
        <v>3020</v>
      </c>
      <c r="M1989" s="4" t="s">
        <v>1316</v>
      </c>
      <c r="N1989" s="4" t="s">
        <v>150</v>
      </c>
      <c r="O1989" s="4">
        <v>100</v>
      </c>
      <c r="P1989" s="5">
        <v>0</v>
      </c>
      <c r="Q1989" s="6">
        <f t="shared" si="139"/>
        <v>0</v>
      </c>
      <c r="R1989" s="7">
        <v>0</v>
      </c>
      <c r="S1989" s="7">
        <f>Q1989-R1989</f>
        <v>0</v>
      </c>
      <c r="T1989" s="29">
        <f t="shared" si="140"/>
        <v>0</v>
      </c>
    </row>
    <row r="1990" spans="1:20" x14ac:dyDescent="0.3">
      <c r="A1990" s="28" t="s">
        <v>1371</v>
      </c>
      <c r="B1990" s="4" t="s">
        <v>822</v>
      </c>
      <c r="C1990" s="4" t="s">
        <v>820</v>
      </c>
      <c r="D1990" s="4" t="s">
        <v>1316</v>
      </c>
      <c r="E1990" s="4" t="s">
        <v>150</v>
      </c>
      <c r="F1990" s="22" t="s">
        <v>2769</v>
      </c>
      <c r="G1990" s="4" t="s">
        <v>819</v>
      </c>
      <c r="H1990" s="4" t="s">
        <v>10</v>
      </c>
      <c r="I1990" s="4" t="s">
        <v>498</v>
      </c>
      <c r="J1990" s="4" t="s">
        <v>147</v>
      </c>
      <c r="K1990" s="4" t="s">
        <v>1316</v>
      </c>
      <c r="L1990" s="4" t="s">
        <v>150</v>
      </c>
      <c r="M1990" s="4" t="s">
        <v>3030</v>
      </c>
      <c r="N1990" s="4" t="s">
        <v>3030</v>
      </c>
      <c r="O1990" s="4">
        <v>50</v>
      </c>
      <c r="P1990" s="5">
        <v>11545</v>
      </c>
      <c r="Q1990" s="6">
        <f t="shared" si="139"/>
        <v>6133.2910632500007</v>
      </c>
      <c r="R1990" s="7">
        <f t="shared" ref="R1990:R2016" si="141">Q1990*0.44</f>
        <v>2698.6480678300004</v>
      </c>
      <c r="S1990" s="5">
        <v>0</v>
      </c>
      <c r="T1990" s="29">
        <f t="shared" si="140"/>
        <v>3434.6429954200003</v>
      </c>
    </row>
    <row r="1991" spans="1:20" x14ac:dyDescent="0.3">
      <c r="A1991" s="28" t="s">
        <v>1371</v>
      </c>
      <c r="B1991" s="4" t="s">
        <v>822</v>
      </c>
      <c r="C1991" s="4" t="s">
        <v>820</v>
      </c>
      <c r="D1991" s="4" t="s">
        <v>1316</v>
      </c>
      <c r="E1991" s="4" t="s">
        <v>150</v>
      </c>
      <c r="F1991" s="22" t="s">
        <v>2769</v>
      </c>
      <c r="G1991" s="4" t="s">
        <v>819</v>
      </c>
      <c r="H1991" s="4" t="s">
        <v>10</v>
      </c>
      <c r="I1991" s="4" t="s">
        <v>822</v>
      </c>
      <c r="J1991" s="4" t="s">
        <v>820</v>
      </c>
      <c r="K1991" s="4" t="s">
        <v>1316</v>
      </c>
      <c r="L1991" s="4" t="s">
        <v>150</v>
      </c>
      <c r="M1991" s="4" t="s">
        <v>3030</v>
      </c>
      <c r="N1991" s="4" t="s">
        <v>3030</v>
      </c>
      <c r="O1991" s="4">
        <v>50</v>
      </c>
      <c r="P1991" s="5">
        <v>11545</v>
      </c>
      <c r="Q1991" s="6">
        <f t="shared" si="139"/>
        <v>6133.2910632500007</v>
      </c>
      <c r="R1991" s="7">
        <f t="shared" si="141"/>
        <v>2698.6480678300004</v>
      </c>
      <c r="S1991" s="5">
        <v>0</v>
      </c>
      <c r="T1991" s="29">
        <f t="shared" si="140"/>
        <v>3434.6429954200003</v>
      </c>
    </row>
    <row r="1992" spans="1:20" x14ac:dyDescent="0.3">
      <c r="A1992" s="28" t="s">
        <v>779</v>
      </c>
      <c r="B1992" s="4" t="s">
        <v>16</v>
      </c>
      <c r="C1992" s="4" t="s">
        <v>17</v>
      </c>
      <c r="D1992" s="4" t="s">
        <v>364</v>
      </c>
      <c r="E1992" s="4" t="s">
        <v>206</v>
      </c>
      <c r="F1992" s="22" t="s">
        <v>2701</v>
      </c>
      <c r="G1992" s="4" t="s">
        <v>997</v>
      </c>
      <c r="H1992" s="4" t="s">
        <v>28</v>
      </c>
      <c r="I1992" s="4" t="s">
        <v>221</v>
      </c>
      <c r="J1992" s="4" t="s">
        <v>219</v>
      </c>
      <c r="K1992" s="4" t="s">
        <v>995</v>
      </c>
      <c r="L1992" s="4" t="s">
        <v>3037</v>
      </c>
      <c r="M1992" s="4" t="s">
        <v>3030</v>
      </c>
      <c r="N1992" s="4" t="s">
        <v>3030</v>
      </c>
      <c r="O1992" s="4">
        <v>50</v>
      </c>
      <c r="P1992" s="5">
        <v>2247</v>
      </c>
      <c r="Q1992" s="6">
        <f t="shared" si="139"/>
        <v>1193.72065995</v>
      </c>
      <c r="R1992" s="7">
        <f t="shared" si="141"/>
        <v>525.23709037800006</v>
      </c>
      <c r="S1992" s="5">
        <v>0</v>
      </c>
      <c r="T1992" s="29">
        <f t="shared" si="140"/>
        <v>668.48356957199996</v>
      </c>
    </row>
    <row r="1993" spans="1:20" x14ac:dyDescent="0.3">
      <c r="A1993" s="28" t="s">
        <v>779</v>
      </c>
      <c r="B1993" s="4" t="s">
        <v>16</v>
      </c>
      <c r="C1993" s="4" t="s">
        <v>17</v>
      </c>
      <c r="D1993" s="4" t="s">
        <v>364</v>
      </c>
      <c r="E1993" s="4" t="s">
        <v>206</v>
      </c>
      <c r="F1993" s="22" t="s">
        <v>2509</v>
      </c>
      <c r="G1993" s="4" t="s">
        <v>472</v>
      </c>
      <c r="H1993" s="4" t="s">
        <v>10</v>
      </c>
      <c r="I1993" s="4" t="s">
        <v>16</v>
      </c>
      <c r="J1993" s="4" t="s">
        <v>17</v>
      </c>
      <c r="K1993" s="4" t="s">
        <v>364</v>
      </c>
      <c r="L1993" s="4" t="s">
        <v>206</v>
      </c>
      <c r="M1993" s="4" t="s">
        <v>3030</v>
      </c>
      <c r="N1993" s="4" t="s">
        <v>3030</v>
      </c>
      <c r="O1993" s="4">
        <v>50</v>
      </c>
      <c r="P1993" s="5">
        <v>2247</v>
      </c>
      <c r="Q1993" s="6">
        <f t="shared" si="139"/>
        <v>1193.72065995</v>
      </c>
      <c r="R1993" s="7">
        <f t="shared" si="141"/>
        <v>525.23709037800006</v>
      </c>
      <c r="S1993" s="5">
        <v>0</v>
      </c>
      <c r="T1993" s="29">
        <f t="shared" si="140"/>
        <v>668.48356957199996</v>
      </c>
    </row>
    <row r="1994" spans="1:20" x14ac:dyDescent="0.3">
      <c r="A1994" s="28" t="s">
        <v>2035</v>
      </c>
      <c r="B1994" s="4" t="s">
        <v>953</v>
      </c>
      <c r="C1994" s="4" t="s">
        <v>951</v>
      </c>
      <c r="D1994" s="4" t="s">
        <v>1936</v>
      </c>
      <c r="E1994" s="4" t="s">
        <v>1937</v>
      </c>
      <c r="F1994" s="22" t="s">
        <v>2591</v>
      </c>
      <c r="G1994" s="4" t="s">
        <v>2034</v>
      </c>
      <c r="H1994" s="4" t="s">
        <v>10</v>
      </c>
      <c r="I1994" s="4" t="s">
        <v>953</v>
      </c>
      <c r="J1994" s="4" t="s">
        <v>951</v>
      </c>
      <c r="K1994" s="4" t="s">
        <v>1936</v>
      </c>
      <c r="L1994" s="4" t="s">
        <v>1937</v>
      </c>
      <c r="M1994" s="4" t="s">
        <v>3030</v>
      </c>
      <c r="N1994" s="4" t="s">
        <v>3030</v>
      </c>
      <c r="O1994" s="4">
        <v>100</v>
      </c>
      <c r="P1994" s="5">
        <v>0</v>
      </c>
      <c r="Q1994" s="6">
        <f t="shared" si="139"/>
        <v>0</v>
      </c>
      <c r="R1994" s="7">
        <f t="shared" si="141"/>
        <v>0</v>
      </c>
      <c r="S1994" s="5">
        <v>0</v>
      </c>
      <c r="T1994" s="29">
        <f t="shared" si="140"/>
        <v>0</v>
      </c>
    </row>
    <row r="1995" spans="1:20" x14ac:dyDescent="0.3">
      <c r="A1995" s="28" t="s">
        <v>947</v>
      </c>
      <c r="B1995" s="4" t="s">
        <v>32</v>
      </c>
      <c r="C1995" s="4" t="s">
        <v>30</v>
      </c>
      <c r="D1995" s="4" t="s">
        <v>364</v>
      </c>
      <c r="E1995" s="4" t="s">
        <v>206</v>
      </c>
      <c r="F1995" s="22" t="s">
        <v>2550</v>
      </c>
      <c r="G1995" s="4" t="s">
        <v>425</v>
      </c>
      <c r="H1995" s="4" t="s">
        <v>10</v>
      </c>
      <c r="I1995" s="4" t="s">
        <v>32</v>
      </c>
      <c r="J1995" s="4" t="s">
        <v>30</v>
      </c>
      <c r="K1995" s="4" t="s">
        <v>364</v>
      </c>
      <c r="L1995" s="4" t="s">
        <v>206</v>
      </c>
      <c r="M1995" s="4" t="s">
        <v>3030</v>
      </c>
      <c r="N1995" s="4" t="s">
        <v>3030</v>
      </c>
      <c r="O1995" s="4">
        <v>100</v>
      </c>
      <c r="P1995" s="5">
        <v>43478</v>
      </c>
      <c r="Q1995" s="6">
        <f t="shared" si="139"/>
        <v>23097.724456300002</v>
      </c>
      <c r="R1995" s="7">
        <f t="shared" si="141"/>
        <v>10162.998760772001</v>
      </c>
      <c r="S1995" s="5">
        <v>0</v>
      </c>
      <c r="T1995" s="29">
        <f t="shared" si="140"/>
        <v>12934.725695528001</v>
      </c>
    </row>
    <row r="1996" spans="1:20" x14ac:dyDescent="0.3">
      <c r="A1996" s="28" t="s">
        <v>836</v>
      </c>
      <c r="B1996" s="4" t="s">
        <v>16</v>
      </c>
      <c r="C1996" s="4" t="s">
        <v>17</v>
      </c>
      <c r="D1996" s="4" t="s">
        <v>364</v>
      </c>
      <c r="E1996" s="4" t="s">
        <v>206</v>
      </c>
      <c r="F1996" s="22" t="s">
        <v>2665</v>
      </c>
      <c r="G1996" s="4" t="s">
        <v>400</v>
      </c>
      <c r="H1996" s="4" t="s">
        <v>10</v>
      </c>
      <c r="I1996" s="4" t="s">
        <v>16</v>
      </c>
      <c r="J1996" s="4" t="s">
        <v>17</v>
      </c>
      <c r="K1996" s="4" t="s">
        <v>364</v>
      </c>
      <c r="L1996" s="4" t="s">
        <v>206</v>
      </c>
      <c r="M1996" s="4" t="s">
        <v>3030</v>
      </c>
      <c r="N1996" s="4" t="s">
        <v>3030</v>
      </c>
      <c r="O1996" s="4">
        <v>100</v>
      </c>
      <c r="P1996" s="5">
        <v>39711</v>
      </c>
      <c r="Q1996" s="6">
        <f t="shared" si="139"/>
        <v>21096.502504350003</v>
      </c>
      <c r="R1996" s="7">
        <f t="shared" si="141"/>
        <v>9282.4611019140011</v>
      </c>
      <c r="S1996" s="5">
        <v>0</v>
      </c>
      <c r="T1996" s="29">
        <f t="shared" si="140"/>
        <v>11814.041402436002</v>
      </c>
    </row>
    <row r="1997" spans="1:20" x14ac:dyDescent="0.3">
      <c r="A1997" s="28" t="s">
        <v>560</v>
      </c>
      <c r="B1997" s="4" t="s">
        <v>16</v>
      </c>
      <c r="C1997" s="4" t="s">
        <v>17</v>
      </c>
      <c r="D1997" s="4" t="s">
        <v>364</v>
      </c>
      <c r="E1997" s="4" t="s">
        <v>206</v>
      </c>
      <c r="F1997" s="22" t="s">
        <v>2682</v>
      </c>
      <c r="G1997" s="4" t="s">
        <v>388</v>
      </c>
      <c r="H1997" s="4" t="s">
        <v>28</v>
      </c>
      <c r="I1997" s="4" t="s">
        <v>32</v>
      </c>
      <c r="J1997" s="4" t="s">
        <v>30</v>
      </c>
      <c r="K1997" s="4" t="s">
        <v>364</v>
      </c>
      <c r="L1997" s="4" t="s">
        <v>206</v>
      </c>
      <c r="M1997" s="4" t="s">
        <v>3030</v>
      </c>
      <c r="N1997" s="4" t="s">
        <v>3030</v>
      </c>
      <c r="O1997" s="4">
        <v>10</v>
      </c>
      <c r="P1997" s="5">
        <v>0</v>
      </c>
      <c r="Q1997" s="6">
        <f t="shared" si="139"/>
        <v>0</v>
      </c>
      <c r="R1997" s="7">
        <f t="shared" si="141"/>
        <v>0</v>
      </c>
      <c r="S1997" s="5">
        <v>0</v>
      </c>
      <c r="T1997" s="29">
        <f t="shared" si="140"/>
        <v>0</v>
      </c>
    </row>
    <row r="1998" spans="1:20" x14ac:dyDescent="0.3">
      <c r="A1998" s="28" t="s">
        <v>560</v>
      </c>
      <c r="B1998" s="4" t="s">
        <v>16</v>
      </c>
      <c r="C1998" s="4" t="s">
        <v>17</v>
      </c>
      <c r="D1998" s="4" t="s">
        <v>364</v>
      </c>
      <c r="E1998" s="4" t="s">
        <v>206</v>
      </c>
      <c r="F1998" s="22" t="s">
        <v>2682</v>
      </c>
      <c r="G1998" s="4" t="s">
        <v>388</v>
      </c>
      <c r="H1998" s="4" t="s">
        <v>28</v>
      </c>
      <c r="I1998" s="4" t="s">
        <v>16</v>
      </c>
      <c r="J1998" s="4" t="s">
        <v>561</v>
      </c>
      <c r="K1998" s="4" t="s">
        <v>364</v>
      </c>
      <c r="L1998" s="4" t="s">
        <v>206</v>
      </c>
      <c r="M1998" s="4" t="s">
        <v>3030</v>
      </c>
      <c r="N1998" s="4" t="s">
        <v>3030</v>
      </c>
      <c r="O1998" s="4">
        <v>3</v>
      </c>
      <c r="P1998" s="5">
        <v>0</v>
      </c>
      <c r="Q1998" s="6">
        <f t="shared" si="139"/>
        <v>0</v>
      </c>
      <c r="R1998" s="7">
        <f t="shared" si="141"/>
        <v>0</v>
      </c>
      <c r="S1998" s="5">
        <v>0</v>
      </c>
      <c r="T1998" s="29">
        <f t="shared" si="140"/>
        <v>0</v>
      </c>
    </row>
    <row r="1999" spans="1:20" x14ac:dyDescent="0.3">
      <c r="A1999" s="28" t="s">
        <v>560</v>
      </c>
      <c r="B1999" s="4" t="s">
        <v>16</v>
      </c>
      <c r="C1999" s="4" t="s">
        <v>17</v>
      </c>
      <c r="D1999" s="4" t="s">
        <v>364</v>
      </c>
      <c r="E1999" s="4" t="s">
        <v>206</v>
      </c>
      <c r="F1999" s="22" t="s">
        <v>2682</v>
      </c>
      <c r="G1999" s="4" t="s">
        <v>388</v>
      </c>
      <c r="H1999" s="4" t="s">
        <v>28</v>
      </c>
      <c r="I1999" s="4" t="s">
        <v>498</v>
      </c>
      <c r="J1999" s="4" t="s">
        <v>147</v>
      </c>
      <c r="K1999" s="4" t="s">
        <v>1316</v>
      </c>
      <c r="L1999" s="4" t="s">
        <v>150</v>
      </c>
      <c r="M1999" s="4" t="s">
        <v>3030</v>
      </c>
      <c r="N1999" s="4" t="s">
        <v>3030</v>
      </c>
      <c r="O1999" s="4">
        <v>2</v>
      </c>
      <c r="P1999" s="5">
        <v>0</v>
      </c>
      <c r="Q1999" s="6">
        <f t="shared" si="139"/>
        <v>0</v>
      </c>
      <c r="R1999" s="7">
        <f t="shared" si="141"/>
        <v>0</v>
      </c>
      <c r="S1999" s="5">
        <v>0</v>
      </c>
      <c r="T1999" s="29">
        <f t="shared" si="140"/>
        <v>0</v>
      </c>
    </row>
    <row r="2000" spans="1:20" x14ac:dyDescent="0.3">
      <c r="A2000" s="28" t="s">
        <v>560</v>
      </c>
      <c r="B2000" s="4" t="s">
        <v>16</v>
      </c>
      <c r="C2000" s="4" t="s">
        <v>17</v>
      </c>
      <c r="D2000" s="4" t="s">
        <v>364</v>
      </c>
      <c r="E2000" s="4" t="s">
        <v>206</v>
      </c>
      <c r="F2000" s="22" t="s">
        <v>2643</v>
      </c>
      <c r="G2000" s="4" t="s">
        <v>559</v>
      </c>
      <c r="H2000" s="4" t="s">
        <v>10</v>
      </c>
      <c r="I2000" s="4" t="s">
        <v>16</v>
      </c>
      <c r="J2000" s="4" t="s">
        <v>17</v>
      </c>
      <c r="K2000" s="4" t="s">
        <v>364</v>
      </c>
      <c r="L2000" s="4" t="s">
        <v>206</v>
      </c>
      <c r="M2000" s="4" t="s">
        <v>3030</v>
      </c>
      <c r="N2000" s="4" t="s">
        <v>3030</v>
      </c>
      <c r="O2000" s="4">
        <v>42.5</v>
      </c>
      <c r="P2000" s="5">
        <v>0</v>
      </c>
      <c r="Q2000" s="6">
        <f t="shared" si="139"/>
        <v>0</v>
      </c>
      <c r="R2000" s="7">
        <f t="shared" si="141"/>
        <v>0</v>
      </c>
      <c r="S2000" s="5">
        <v>0</v>
      </c>
      <c r="T2000" s="29">
        <f t="shared" si="140"/>
        <v>0</v>
      </c>
    </row>
    <row r="2001" spans="1:20" x14ac:dyDescent="0.3">
      <c r="A2001" s="28" t="s">
        <v>560</v>
      </c>
      <c r="B2001" s="4" t="s">
        <v>16</v>
      </c>
      <c r="C2001" s="4" t="s">
        <v>17</v>
      </c>
      <c r="D2001" s="4" t="s">
        <v>364</v>
      </c>
      <c r="E2001" s="4" t="s">
        <v>206</v>
      </c>
      <c r="F2001" s="22" t="s">
        <v>2643</v>
      </c>
      <c r="G2001" s="4" t="s">
        <v>559</v>
      </c>
      <c r="H2001" s="4" t="s">
        <v>10</v>
      </c>
      <c r="I2001" s="4" t="s">
        <v>16</v>
      </c>
      <c r="J2001" s="4" t="s">
        <v>561</v>
      </c>
      <c r="K2001" s="4" t="s">
        <v>364</v>
      </c>
      <c r="L2001" s="4" t="s">
        <v>206</v>
      </c>
      <c r="M2001" s="4" t="s">
        <v>3030</v>
      </c>
      <c r="N2001" s="4" t="s">
        <v>3030</v>
      </c>
      <c r="O2001" s="4">
        <v>42.5</v>
      </c>
      <c r="P2001" s="5">
        <v>0</v>
      </c>
      <c r="Q2001" s="6">
        <f t="shared" si="139"/>
        <v>0</v>
      </c>
      <c r="R2001" s="7">
        <f t="shared" si="141"/>
        <v>0</v>
      </c>
      <c r="S2001" s="5">
        <v>0</v>
      </c>
      <c r="T2001" s="29">
        <f t="shared" si="140"/>
        <v>0</v>
      </c>
    </row>
    <row r="2002" spans="1:20" x14ac:dyDescent="0.3">
      <c r="A2002" s="28" t="s">
        <v>94</v>
      </c>
      <c r="B2002" s="4" t="s">
        <v>85</v>
      </c>
      <c r="C2002" s="4" t="s">
        <v>86</v>
      </c>
      <c r="D2002" s="4" t="s">
        <v>87</v>
      </c>
      <c r="E2002" s="4" t="s">
        <v>3035</v>
      </c>
      <c r="F2002" s="22" t="s">
        <v>3009</v>
      </c>
      <c r="G2002" s="4" t="s">
        <v>90</v>
      </c>
      <c r="H2002" s="4" t="s">
        <v>10</v>
      </c>
      <c r="I2002" s="4" t="s">
        <v>85</v>
      </c>
      <c r="J2002" s="4" t="s">
        <v>86</v>
      </c>
      <c r="K2002" s="4" t="s">
        <v>87</v>
      </c>
      <c r="L2002" s="4" t="s">
        <v>3035</v>
      </c>
      <c r="M2002" s="4" t="s">
        <v>3030</v>
      </c>
      <c r="N2002" s="4" t="s">
        <v>3030</v>
      </c>
      <c r="O2002" s="4">
        <v>100</v>
      </c>
      <c r="P2002" s="5">
        <v>7434</v>
      </c>
      <c r="Q2002" s="6">
        <f t="shared" si="139"/>
        <v>3949.3188189000002</v>
      </c>
      <c r="R2002" s="7">
        <f t="shared" si="141"/>
        <v>1737.7002803160001</v>
      </c>
      <c r="S2002" s="5">
        <v>0</v>
      </c>
      <c r="T2002" s="29">
        <f t="shared" si="140"/>
        <v>2211.6185385839999</v>
      </c>
    </row>
    <row r="2003" spans="1:20" x14ac:dyDescent="0.3">
      <c r="A2003" s="28" t="s">
        <v>946</v>
      </c>
      <c r="B2003" s="4" t="s">
        <v>64</v>
      </c>
      <c r="C2003" s="4" t="s">
        <v>65</v>
      </c>
      <c r="D2003" s="4" t="s">
        <v>364</v>
      </c>
      <c r="E2003" s="4" t="s">
        <v>206</v>
      </c>
      <c r="F2003" s="22" t="s">
        <v>2781</v>
      </c>
      <c r="G2003" s="4" t="s">
        <v>734</v>
      </c>
      <c r="H2003" s="4" t="s">
        <v>10</v>
      </c>
      <c r="I2003" s="4" t="s">
        <v>64</v>
      </c>
      <c r="J2003" s="4" t="s">
        <v>65</v>
      </c>
      <c r="K2003" s="4" t="s">
        <v>364</v>
      </c>
      <c r="L2003" s="4" t="s">
        <v>206</v>
      </c>
      <c r="M2003" s="4" t="s">
        <v>3030</v>
      </c>
      <c r="N2003" s="4" t="s">
        <v>3030</v>
      </c>
      <c r="O2003" s="4">
        <v>100</v>
      </c>
      <c r="P2003" s="5">
        <v>33579</v>
      </c>
      <c r="Q2003" s="6">
        <f t="shared" si="139"/>
        <v>17838.872292150001</v>
      </c>
      <c r="R2003" s="7">
        <f t="shared" si="141"/>
        <v>7849.1038085460004</v>
      </c>
      <c r="S2003" s="5">
        <v>0</v>
      </c>
      <c r="T2003" s="29">
        <f t="shared" si="140"/>
        <v>9989.7684836040007</v>
      </c>
    </row>
    <row r="2004" spans="1:20" x14ac:dyDescent="0.3">
      <c r="A2004" s="28" t="s">
        <v>2242</v>
      </c>
      <c r="B2004" s="4" t="s">
        <v>157</v>
      </c>
      <c r="C2004" s="4" t="s">
        <v>155</v>
      </c>
      <c r="D2004" s="4" t="s">
        <v>2167</v>
      </c>
      <c r="E2004" s="4" t="s">
        <v>2168</v>
      </c>
      <c r="F2004" s="22" t="s">
        <v>2489</v>
      </c>
      <c r="G2004" s="4" t="s">
        <v>2225</v>
      </c>
      <c r="H2004" s="4" t="s">
        <v>10</v>
      </c>
      <c r="I2004" s="4" t="s">
        <v>157</v>
      </c>
      <c r="J2004" s="4" t="s">
        <v>155</v>
      </c>
      <c r="K2004" s="4" t="s">
        <v>2167</v>
      </c>
      <c r="L2004" s="4" t="s">
        <v>2168</v>
      </c>
      <c r="M2004" s="4" t="s">
        <v>3030</v>
      </c>
      <c r="N2004" s="4" t="s">
        <v>3030</v>
      </c>
      <c r="O2004" s="4">
        <v>100</v>
      </c>
      <c r="P2004" s="5">
        <v>23868</v>
      </c>
      <c r="Q2004" s="6">
        <f t="shared" si="139"/>
        <v>12679.895287800002</v>
      </c>
      <c r="R2004" s="7">
        <f t="shared" si="141"/>
        <v>5579.1539266320005</v>
      </c>
      <c r="S2004" s="5">
        <v>0</v>
      </c>
      <c r="T2004" s="29">
        <f t="shared" si="140"/>
        <v>7100.7413611680013</v>
      </c>
    </row>
    <row r="2005" spans="1:20" x14ac:dyDescent="0.3">
      <c r="A2005" s="28" t="s">
        <v>2130</v>
      </c>
      <c r="B2005" s="4" t="s">
        <v>2099</v>
      </c>
      <c r="C2005" s="4" t="s">
        <v>2100</v>
      </c>
      <c r="D2005" s="4" t="s">
        <v>2101</v>
      </c>
      <c r="E2005" s="4" t="s">
        <v>272</v>
      </c>
      <c r="F2005" s="22" t="s">
        <v>2713</v>
      </c>
      <c r="G2005" s="4" t="s">
        <v>2122</v>
      </c>
      <c r="H2005" s="4" t="s">
        <v>10</v>
      </c>
      <c r="I2005" s="4" t="s">
        <v>2107</v>
      </c>
      <c r="J2005" s="4" t="s">
        <v>272</v>
      </c>
      <c r="K2005" s="4" t="s">
        <v>2101</v>
      </c>
      <c r="L2005" s="4" t="s">
        <v>272</v>
      </c>
      <c r="M2005" s="4" t="s">
        <v>3030</v>
      </c>
      <c r="N2005" s="4" t="s">
        <v>3030</v>
      </c>
      <c r="O2005" s="4">
        <v>100</v>
      </c>
      <c r="P2005" s="5">
        <v>31328</v>
      </c>
      <c r="Q2005" s="6">
        <f t="shared" si="139"/>
        <v>16643.026628800002</v>
      </c>
      <c r="R2005" s="7">
        <f t="shared" si="141"/>
        <v>7322.9317166720011</v>
      </c>
      <c r="S2005" s="5">
        <v>0</v>
      </c>
      <c r="T2005" s="29">
        <f t="shared" si="140"/>
        <v>9320.0949121280009</v>
      </c>
    </row>
    <row r="2006" spans="1:20" x14ac:dyDescent="0.3">
      <c r="A2006" s="28" t="s">
        <v>1340</v>
      </c>
      <c r="B2006" s="4" t="s">
        <v>822</v>
      </c>
      <c r="C2006" s="4" t="s">
        <v>820</v>
      </c>
      <c r="D2006" s="4" t="s">
        <v>1316</v>
      </c>
      <c r="E2006" s="4" t="s">
        <v>150</v>
      </c>
      <c r="F2006" s="22" t="s">
        <v>2544</v>
      </c>
      <c r="G2006" s="4" t="s">
        <v>1338</v>
      </c>
      <c r="H2006" s="4" t="s">
        <v>10</v>
      </c>
      <c r="I2006" s="4" t="s">
        <v>498</v>
      </c>
      <c r="J2006" s="4" t="s">
        <v>147</v>
      </c>
      <c r="K2006" s="4" t="s">
        <v>1316</v>
      </c>
      <c r="L2006" s="4" t="s">
        <v>150</v>
      </c>
      <c r="M2006" s="4" t="s">
        <v>3030</v>
      </c>
      <c r="N2006" s="4" t="s">
        <v>3030</v>
      </c>
      <c r="O2006" s="4">
        <v>50</v>
      </c>
      <c r="P2006" s="5">
        <v>0</v>
      </c>
      <c r="Q2006" s="6">
        <f t="shared" si="139"/>
        <v>0</v>
      </c>
      <c r="R2006" s="7">
        <f t="shared" si="141"/>
        <v>0</v>
      </c>
      <c r="S2006" s="5">
        <v>0</v>
      </c>
      <c r="T2006" s="29">
        <f t="shared" si="140"/>
        <v>0</v>
      </c>
    </row>
    <row r="2007" spans="1:20" x14ac:dyDescent="0.3">
      <c r="A2007" s="28" t="s">
        <v>1340</v>
      </c>
      <c r="B2007" s="4" t="s">
        <v>822</v>
      </c>
      <c r="C2007" s="4" t="s">
        <v>820</v>
      </c>
      <c r="D2007" s="4" t="s">
        <v>1316</v>
      </c>
      <c r="E2007" s="4" t="s">
        <v>150</v>
      </c>
      <c r="F2007" s="22" t="s">
        <v>2544</v>
      </c>
      <c r="G2007" s="4" t="s">
        <v>1338</v>
      </c>
      <c r="H2007" s="4" t="s">
        <v>10</v>
      </c>
      <c r="I2007" s="4" t="s">
        <v>822</v>
      </c>
      <c r="J2007" s="4" t="s">
        <v>820</v>
      </c>
      <c r="K2007" s="4" t="s">
        <v>1316</v>
      </c>
      <c r="L2007" s="4" t="s">
        <v>150</v>
      </c>
      <c r="M2007" s="4" t="s">
        <v>3030</v>
      </c>
      <c r="N2007" s="4" t="s">
        <v>3030</v>
      </c>
      <c r="O2007" s="4">
        <v>50</v>
      </c>
      <c r="P2007" s="5">
        <v>0</v>
      </c>
      <c r="Q2007" s="6">
        <f t="shared" si="139"/>
        <v>0</v>
      </c>
      <c r="R2007" s="7">
        <f t="shared" si="141"/>
        <v>0</v>
      </c>
      <c r="S2007" s="5">
        <v>0</v>
      </c>
      <c r="T2007" s="29">
        <f t="shared" si="140"/>
        <v>0</v>
      </c>
    </row>
    <row r="2008" spans="1:20" x14ac:dyDescent="0.3">
      <c r="A2008" s="28" t="s">
        <v>1931</v>
      </c>
      <c r="B2008" s="4" t="s">
        <v>940</v>
      </c>
      <c r="C2008" s="4" t="s">
        <v>941</v>
      </c>
      <c r="D2008" s="4" t="s">
        <v>1859</v>
      </c>
      <c r="E2008" s="4" t="s">
        <v>1857</v>
      </c>
      <c r="F2008" s="22" t="s">
        <v>2848</v>
      </c>
      <c r="G2008" s="4" t="s">
        <v>1930</v>
      </c>
      <c r="H2008" s="4" t="s">
        <v>10</v>
      </c>
      <c r="I2008" s="4" t="s">
        <v>1867</v>
      </c>
      <c r="J2008" s="4" t="s">
        <v>1857</v>
      </c>
      <c r="K2008" s="4" t="s">
        <v>1859</v>
      </c>
      <c r="L2008" s="4" t="s">
        <v>1857</v>
      </c>
      <c r="M2008" s="4" t="s">
        <v>3030</v>
      </c>
      <c r="N2008" s="4" t="s">
        <v>3030</v>
      </c>
      <c r="O2008" s="4">
        <v>0</v>
      </c>
      <c r="P2008" s="5">
        <v>0</v>
      </c>
      <c r="Q2008" s="6">
        <f t="shared" si="139"/>
        <v>0</v>
      </c>
      <c r="R2008" s="7">
        <f t="shared" si="141"/>
        <v>0</v>
      </c>
      <c r="S2008" s="5">
        <v>0</v>
      </c>
      <c r="T2008" s="29">
        <f t="shared" si="140"/>
        <v>0</v>
      </c>
    </row>
    <row r="2009" spans="1:20" x14ac:dyDescent="0.3">
      <c r="A2009" s="28" t="s">
        <v>1931</v>
      </c>
      <c r="B2009" s="4" t="s">
        <v>940</v>
      </c>
      <c r="C2009" s="4" t="s">
        <v>941</v>
      </c>
      <c r="D2009" s="4" t="s">
        <v>1859</v>
      </c>
      <c r="E2009" s="4" t="s">
        <v>1857</v>
      </c>
      <c r="F2009" s="22" t="s">
        <v>2848</v>
      </c>
      <c r="G2009" s="4" t="s">
        <v>1930</v>
      </c>
      <c r="H2009" s="4" t="s">
        <v>10</v>
      </c>
      <c r="I2009" s="4" t="s">
        <v>940</v>
      </c>
      <c r="J2009" s="4" t="s">
        <v>941</v>
      </c>
      <c r="K2009" s="4" t="s">
        <v>1859</v>
      </c>
      <c r="L2009" s="4" t="s">
        <v>1857</v>
      </c>
      <c r="M2009" s="4" t="s">
        <v>3030</v>
      </c>
      <c r="N2009" s="4" t="s">
        <v>3030</v>
      </c>
      <c r="O2009" s="4">
        <v>70</v>
      </c>
      <c r="P2009" s="5">
        <v>0</v>
      </c>
      <c r="Q2009" s="6">
        <f t="shared" si="139"/>
        <v>0</v>
      </c>
      <c r="R2009" s="7">
        <f t="shared" si="141"/>
        <v>0</v>
      </c>
      <c r="S2009" s="5">
        <v>0</v>
      </c>
      <c r="T2009" s="29">
        <f t="shared" si="140"/>
        <v>0</v>
      </c>
    </row>
    <row r="2010" spans="1:20" x14ac:dyDescent="0.3">
      <c r="A2010" s="28" t="s">
        <v>1931</v>
      </c>
      <c r="B2010" s="4" t="s">
        <v>940</v>
      </c>
      <c r="C2010" s="4" t="s">
        <v>941</v>
      </c>
      <c r="D2010" s="4" t="s">
        <v>1859</v>
      </c>
      <c r="E2010" s="4" t="s">
        <v>1857</v>
      </c>
      <c r="F2010" s="22" t="s">
        <v>2847</v>
      </c>
      <c r="G2010" s="4" t="s">
        <v>1871</v>
      </c>
      <c r="H2010" s="4" t="s">
        <v>54</v>
      </c>
      <c r="I2010" s="4" t="s">
        <v>940</v>
      </c>
      <c r="J2010" s="4" t="s">
        <v>941</v>
      </c>
      <c r="K2010" s="4" t="s">
        <v>1859</v>
      </c>
      <c r="L2010" s="4" t="s">
        <v>1857</v>
      </c>
      <c r="M2010" s="4" t="s">
        <v>3030</v>
      </c>
      <c r="N2010" s="4" t="s">
        <v>3030</v>
      </c>
      <c r="O2010" s="4">
        <v>30</v>
      </c>
      <c r="P2010" s="5">
        <v>0</v>
      </c>
      <c r="Q2010" s="6">
        <f t="shared" si="139"/>
        <v>0</v>
      </c>
      <c r="R2010" s="7">
        <f t="shared" si="141"/>
        <v>0</v>
      </c>
      <c r="S2010" s="5">
        <v>0</v>
      </c>
      <c r="T2010" s="29">
        <f t="shared" si="140"/>
        <v>0</v>
      </c>
    </row>
    <row r="2011" spans="1:20" x14ac:dyDescent="0.3">
      <c r="A2011" s="28" t="s">
        <v>1731</v>
      </c>
      <c r="B2011" s="4" t="s">
        <v>98</v>
      </c>
      <c r="C2011" s="4" t="s">
        <v>96</v>
      </c>
      <c r="D2011" s="4" t="s">
        <v>1316</v>
      </c>
      <c r="E2011" s="4" t="s">
        <v>150</v>
      </c>
      <c r="F2011" s="22" t="s">
        <v>2562</v>
      </c>
      <c r="G2011" s="4" t="s">
        <v>729</v>
      </c>
      <c r="H2011" s="4" t="s">
        <v>10</v>
      </c>
      <c r="I2011" s="4" t="s">
        <v>98</v>
      </c>
      <c r="J2011" s="4" t="s">
        <v>96</v>
      </c>
      <c r="K2011" s="4" t="s">
        <v>1316</v>
      </c>
      <c r="L2011" s="4" t="s">
        <v>150</v>
      </c>
      <c r="M2011" s="4" t="s">
        <v>3030</v>
      </c>
      <c r="N2011" s="4" t="s">
        <v>3030</v>
      </c>
      <c r="O2011" s="4">
        <v>100</v>
      </c>
      <c r="P2011" s="5">
        <v>0</v>
      </c>
      <c r="Q2011" s="6">
        <f t="shared" si="139"/>
        <v>0</v>
      </c>
      <c r="R2011" s="7">
        <f t="shared" si="141"/>
        <v>0</v>
      </c>
      <c r="S2011" s="5">
        <v>0</v>
      </c>
      <c r="T2011" s="29">
        <f t="shared" si="140"/>
        <v>0</v>
      </c>
    </row>
    <row r="2012" spans="1:20" x14ac:dyDescent="0.3">
      <c r="A2012" s="28" t="s">
        <v>1811</v>
      </c>
      <c r="B2012" s="4" t="s">
        <v>200</v>
      </c>
      <c r="C2012" s="4" t="s">
        <v>198</v>
      </c>
      <c r="D2012" s="4" t="s">
        <v>1316</v>
      </c>
      <c r="E2012" s="4" t="s">
        <v>150</v>
      </c>
      <c r="F2012" s="22" t="s">
        <v>2460</v>
      </c>
      <c r="G2012" s="4" t="s">
        <v>1796</v>
      </c>
      <c r="H2012" s="4" t="s">
        <v>10</v>
      </c>
      <c r="I2012" s="4" t="s">
        <v>200</v>
      </c>
      <c r="J2012" s="4" t="s">
        <v>198</v>
      </c>
      <c r="K2012" s="4" t="s">
        <v>1316</v>
      </c>
      <c r="L2012" s="4" t="s">
        <v>150</v>
      </c>
      <c r="M2012" s="4" t="s">
        <v>3030</v>
      </c>
      <c r="N2012" s="4" t="s">
        <v>3030</v>
      </c>
      <c r="O2012" s="4">
        <v>100</v>
      </c>
      <c r="P2012" s="5">
        <v>55</v>
      </c>
      <c r="Q2012" s="6">
        <f t="shared" si="139"/>
        <v>29.218796750000003</v>
      </c>
      <c r="R2012" s="7">
        <f t="shared" si="141"/>
        <v>12.856270570000001</v>
      </c>
      <c r="S2012" s="5">
        <v>0</v>
      </c>
      <c r="T2012" s="29">
        <f t="shared" si="140"/>
        <v>16.362526180000003</v>
      </c>
    </row>
    <row r="2013" spans="1:20" x14ac:dyDescent="0.3">
      <c r="A2013" s="28" t="s">
        <v>1829</v>
      </c>
      <c r="B2013" s="4" t="s">
        <v>200</v>
      </c>
      <c r="C2013" s="4" t="s">
        <v>198</v>
      </c>
      <c r="D2013" s="4" t="s">
        <v>1316</v>
      </c>
      <c r="E2013" s="4" t="s">
        <v>150</v>
      </c>
      <c r="F2013" s="22" t="s">
        <v>2751</v>
      </c>
      <c r="G2013" s="4" t="s">
        <v>1828</v>
      </c>
      <c r="H2013" s="4" t="s">
        <v>10</v>
      </c>
      <c r="I2013" s="4" t="s">
        <v>200</v>
      </c>
      <c r="J2013" s="4" t="s">
        <v>198</v>
      </c>
      <c r="K2013" s="4" t="s">
        <v>1316</v>
      </c>
      <c r="L2013" s="4" t="s">
        <v>150</v>
      </c>
      <c r="M2013" s="4" t="s">
        <v>3030</v>
      </c>
      <c r="N2013" s="4" t="s">
        <v>3030</v>
      </c>
      <c r="O2013" s="4">
        <v>100</v>
      </c>
      <c r="P2013" s="5">
        <v>12777</v>
      </c>
      <c r="Q2013" s="6">
        <f t="shared" si="139"/>
        <v>6787.792110450001</v>
      </c>
      <c r="R2013" s="7">
        <f t="shared" si="141"/>
        <v>2986.6285285980007</v>
      </c>
      <c r="S2013" s="5">
        <v>0</v>
      </c>
      <c r="T2013" s="29">
        <f t="shared" si="140"/>
        <v>3801.1635818520003</v>
      </c>
    </row>
    <row r="2014" spans="1:20" x14ac:dyDescent="0.3">
      <c r="A2014" s="28" t="s">
        <v>1306</v>
      </c>
      <c r="B2014" s="4" t="s">
        <v>1307</v>
      </c>
      <c r="C2014" s="4" t="s">
        <v>1305</v>
      </c>
      <c r="D2014" s="4" t="s">
        <v>1293</v>
      </c>
      <c r="E2014" s="4" t="s">
        <v>1290</v>
      </c>
      <c r="F2014" s="22" t="s">
        <v>2792</v>
      </c>
      <c r="G2014" s="4" t="s">
        <v>1304</v>
      </c>
      <c r="H2014" s="4" t="s">
        <v>10</v>
      </c>
      <c r="I2014" s="4" t="s">
        <v>1307</v>
      </c>
      <c r="J2014" s="4" t="s">
        <v>1305</v>
      </c>
      <c r="K2014" s="4" t="s">
        <v>1293</v>
      </c>
      <c r="L2014" s="4" t="s">
        <v>1290</v>
      </c>
      <c r="M2014" s="4" t="s">
        <v>3030</v>
      </c>
      <c r="N2014" s="4" t="s">
        <v>3030</v>
      </c>
      <c r="O2014" s="4">
        <v>100</v>
      </c>
      <c r="P2014" s="5">
        <v>0</v>
      </c>
      <c r="Q2014" s="6">
        <f t="shared" si="139"/>
        <v>0</v>
      </c>
      <c r="R2014" s="7">
        <f t="shared" si="141"/>
        <v>0</v>
      </c>
      <c r="S2014" s="5">
        <v>0</v>
      </c>
      <c r="T2014" s="29">
        <f t="shared" si="140"/>
        <v>0</v>
      </c>
    </row>
    <row r="2015" spans="1:20" x14ac:dyDescent="0.3">
      <c r="A2015" s="28" t="s">
        <v>1912</v>
      </c>
      <c r="B2015" s="4" t="s">
        <v>940</v>
      </c>
      <c r="C2015" s="4" t="s">
        <v>941</v>
      </c>
      <c r="D2015" s="4" t="s">
        <v>1859</v>
      </c>
      <c r="E2015" s="4" t="s">
        <v>1857</v>
      </c>
      <c r="F2015" s="22" t="s">
        <v>2413</v>
      </c>
      <c r="G2015" s="4" t="s">
        <v>1860</v>
      </c>
      <c r="H2015" s="4" t="s">
        <v>10</v>
      </c>
      <c r="I2015" s="4" t="s">
        <v>1867</v>
      </c>
      <c r="J2015" s="4" t="s">
        <v>1857</v>
      </c>
      <c r="K2015" s="4" t="s">
        <v>1859</v>
      </c>
      <c r="L2015" s="4" t="s">
        <v>1857</v>
      </c>
      <c r="M2015" s="4" t="s">
        <v>3030</v>
      </c>
      <c r="N2015" s="4" t="s">
        <v>3030</v>
      </c>
      <c r="O2015" s="4">
        <v>0</v>
      </c>
      <c r="P2015" s="5">
        <v>0</v>
      </c>
      <c r="Q2015" s="6">
        <f t="shared" si="139"/>
        <v>0</v>
      </c>
      <c r="R2015" s="7">
        <f t="shared" si="141"/>
        <v>0</v>
      </c>
      <c r="S2015" s="5">
        <v>0</v>
      </c>
      <c r="T2015" s="29">
        <f t="shared" si="140"/>
        <v>0</v>
      </c>
    </row>
    <row r="2016" spans="1:20" x14ac:dyDescent="0.3">
      <c r="A2016" s="28" t="s">
        <v>1912</v>
      </c>
      <c r="B2016" s="4" t="s">
        <v>940</v>
      </c>
      <c r="C2016" s="4" t="s">
        <v>941</v>
      </c>
      <c r="D2016" s="4" t="s">
        <v>1859</v>
      </c>
      <c r="E2016" s="4" t="s">
        <v>1857</v>
      </c>
      <c r="F2016" s="22" t="s">
        <v>2413</v>
      </c>
      <c r="G2016" s="4" t="s">
        <v>1860</v>
      </c>
      <c r="H2016" s="4" t="s">
        <v>10</v>
      </c>
      <c r="I2016" s="4" t="s">
        <v>940</v>
      </c>
      <c r="J2016" s="4" t="s">
        <v>941</v>
      </c>
      <c r="K2016" s="4" t="s">
        <v>1859</v>
      </c>
      <c r="L2016" s="4" t="s">
        <v>1857</v>
      </c>
      <c r="M2016" s="4" t="s">
        <v>3030</v>
      </c>
      <c r="N2016" s="4" t="s">
        <v>3030</v>
      </c>
      <c r="O2016" s="4">
        <v>100</v>
      </c>
      <c r="P2016" s="5">
        <v>0</v>
      </c>
      <c r="Q2016" s="6">
        <f t="shared" si="139"/>
        <v>0</v>
      </c>
      <c r="R2016" s="7">
        <f t="shared" si="141"/>
        <v>0</v>
      </c>
      <c r="S2016" s="5">
        <v>0</v>
      </c>
      <c r="T2016" s="29">
        <f t="shared" si="140"/>
        <v>0</v>
      </c>
    </row>
    <row r="2017" spans="1:20" x14ac:dyDescent="0.3">
      <c r="A2017" s="28" t="s">
        <v>2078</v>
      </c>
      <c r="B2017" s="4" t="s">
        <v>240</v>
      </c>
      <c r="C2017" s="4" t="s">
        <v>241</v>
      </c>
      <c r="D2017" s="4" t="s">
        <v>2071</v>
      </c>
      <c r="E2017" s="4" t="s">
        <v>3020</v>
      </c>
      <c r="F2017" s="22" t="s">
        <v>2503</v>
      </c>
      <c r="G2017" s="4" t="s">
        <v>166</v>
      </c>
      <c r="H2017" s="4" t="s">
        <v>10</v>
      </c>
      <c r="I2017" s="4" t="s">
        <v>240</v>
      </c>
      <c r="J2017" s="4" t="s">
        <v>241</v>
      </c>
      <c r="K2017" s="4" t="s">
        <v>2071</v>
      </c>
      <c r="L2017" s="4" t="s">
        <v>3020</v>
      </c>
      <c r="M2017" s="4" t="s">
        <v>142</v>
      </c>
      <c r="N2017" s="4" t="s">
        <v>178</v>
      </c>
      <c r="O2017" s="4">
        <v>100</v>
      </c>
      <c r="P2017" s="5">
        <v>18162</v>
      </c>
      <c r="Q2017" s="6">
        <f t="shared" si="139"/>
        <v>9648.5779377000017</v>
      </c>
      <c r="R2017" s="7">
        <v>0</v>
      </c>
      <c r="S2017" s="7">
        <f>Q2017-R2017</f>
        <v>9648.5779377000017</v>
      </c>
      <c r="T2017" s="29">
        <f t="shared" si="140"/>
        <v>0</v>
      </c>
    </row>
    <row r="2018" spans="1:20" x14ac:dyDescent="0.3">
      <c r="A2018" s="28" t="s">
        <v>41</v>
      </c>
      <c r="B2018" s="4" t="s">
        <v>9</v>
      </c>
      <c r="C2018" s="4" t="s">
        <v>7</v>
      </c>
      <c r="D2018" s="4" t="s">
        <v>11</v>
      </c>
      <c r="E2018" s="4" t="s">
        <v>3033</v>
      </c>
      <c r="F2018" s="22" t="s">
        <v>2722</v>
      </c>
      <c r="G2018" s="4" t="s">
        <v>6</v>
      </c>
      <c r="H2018" s="4" t="s">
        <v>10</v>
      </c>
      <c r="I2018" s="4" t="s">
        <v>9</v>
      </c>
      <c r="J2018" s="4" t="s">
        <v>7</v>
      </c>
      <c r="K2018" s="4" t="s">
        <v>11</v>
      </c>
      <c r="L2018" s="4" t="s">
        <v>3033</v>
      </c>
      <c r="M2018" s="4" t="s">
        <v>3030</v>
      </c>
      <c r="N2018" s="4" t="s">
        <v>3030</v>
      </c>
      <c r="O2018" s="4">
        <v>100</v>
      </c>
      <c r="P2018" s="5">
        <v>1893</v>
      </c>
      <c r="Q2018" s="6">
        <f t="shared" si="139"/>
        <v>1005.6578590500001</v>
      </c>
      <c r="R2018" s="7">
        <f>Q2018*0.44</f>
        <v>442.48945798200003</v>
      </c>
      <c r="S2018" s="5">
        <v>0</v>
      </c>
      <c r="T2018" s="29">
        <f t="shared" si="140"/>
        <v>563.16840106800009</v>
      </c>
    </row>
    <row r="2019" spans="1:20" x14ac:dyDescent="0.3">
      <c r="A2019" s="28" t="s">
        <v>41</v>
      </c>
      <c r="B2019" s="4" t="s">
        <v>9</v>
      </c>
      <c r="C2019" s="4" t="s">
        <v>7</v>
      </c>
      <c r="D2019" s="4" t="s">
        <v>11</v>
      </c>
      <c r="E2019" s="4" t="s">
        <v>3033</v>
      </c>
      <c r="F2019" s="22" t="s">
        <v>2882</v>
      </c>
      <c r="G2019" s="4" t="s">
        <v>131</v>
      </c>
      <c r="H2019" s="4" t="s">
        <v>54</v>
      </c>
      <c r="I2019" s="4" t="s">
        <v>122</v>
      </c>
      <c r="J2019" s="4" t="s">
        <v>123</v>
      </c>
      <c r="K2019" s="4" t="s">
        <v>120</v>
      </c>
      <c r="L2019" s="4" t="s">
        <v>121</v>
      </c>
      <c r="M2019" s="4" t="s">
        <v>3030</v>
      </c>
      <c r="N2019" s="4" t="s">
        <v>3030</v>
      </c>
      <c r="O2019" s="4">
        <v>0</v>
      </c>
      <c r="P2019" s="5">
        <v>0</v>
      </c>
      <c r="Q2019" s="6">
        <f t="shared" si="139"/>
        <v>0</v>
      </c>
      <c r="R2019" s="7">
        <f>Q2019*0.44</f>
        <v>0</v>
      </c>
      <c r="S2019" s="5">
        <v>0</v>
      </c>
      <c r="T2019" s="29">
        <f t="shared" si="140"/>
        <v>0</v>
      </c>
    </row>
    <row r="2020" spans="1:20" x14ac:dyDescent="0.3">
      <c r="A2020" s="28" t="s">
        <v>682</v>
      </c>
      <c r="B2020" s="4" t="s">
        <v>378</v>
      </c>
      <c r="C2020" s="4" t="s">
        <v>376</v>
      </c>
      <c r="D2020" s="4" t="s">
        <v>364</v>
      </c>
      <c r="E2020" s="4" t="s">
        <v>206</v>
      </c>
      <c r="F2020" s="22" t="s">
        <v>2771</v>
      </c>
      <c r="G2020" s="4" t="s">
        <v>532</v>
      </c>
      <c r="H2020" s="4" t="s">
        <v>28</v>
      </c>
      <c r="I2020" s="4" t="s">
        <v>378</v>
      </c>
      <c r="J2020" s="4" t="s">
        <v>376</v>
      </c>
      <c r="K2020" s="4" t="s">
        <v>364</v>
      </c>
      <c r="L2020" s="4" t="s">
        <v>206</v>
      </c>
      <c r="M2020" s="4" t="s">
        <v>3030</v>
      </c>
      <c r="N2020" s="4" t="s">
        <v>3030</v>
      </c>
      <c r="O2020" s="4">
        <v>50</v>
      </c>
      <c r="P2020" s="5">
        <v>3448</v>
      </c>
      <c r="Q2020" s="6">
        <f t="shared" si="139"/>
        <v>1831.7529308000003</v>
      </c>
      <c r="R2020" s="7">
        <f>Q2020*0.44</f>
        <v>805.97128955200014</v>
      </c>
      <c r="S2020" s="5">
        <v>0</v>
      </c>
      <c r="T2020" s="29">
        <f t="shared" si="140"/>
        <v>1025.7816412480001</v>
      </c>
    </row>
    <row r="2021" spans="1:20" x14ac:dyDescent="0.3">
      <c r="A2021" s="28" t="s">
        <v>682</v>
      </c>
      <c r="B2021" s="4" t="s">
        <v>378</v>
      </c>
      <c r="C2021" s="4" t="s">
        <v>376</v>
      </c>
      <c r="D2021" s="4" t="s">
        <v>364</v>
      </c>
      <c r="E2021" s="4" t="s">
        <v>206</v>
      </c>
      <c r="F2021" s="22" t="s">
        <v>2765</v>
      </c>
      <c r="G2021" s="4" t="s">
        <v>530</v>
      </c>
      <c r="H2021" s="4" t="s">
        <v>10</v>
      </c>
      <c r="I2021" s="4" t="s">
        <v>16</v>
      </c>
      <c r="J2021" s="4" t="s">
        <v>17</v>
      </c>
      <c r="K2021" s="4" t="s">
        <v>364</v>
      </c>
      <c r="L2021" s="4" t="s">
        <v>206</v>
      </c>
      <c r="M2021" s="4" t="s">
        <v>3030</v>
      </c>
      <c r="N2021" s="4" t="s">
        <v>3030</v>
      </c>
      <c r="O2021" s="4">
        <v>50</v>
      </c>
      <c r="P2021" s="5">
        <v>3448</v>
      </c>
      <c r="Q2021" s="6">
        <f t="shared" si="139"/>
        <v>1831.7529308000003</v>
      </c>
      <c r="R2021" s="7">
        <f>Q2021*0.44</f>
        <v>805.97128955200014</v>
      </c>
      <c r="S2021" s="5">
        <v>0</v>
      </c>
      <c r="T2021" s="29">
        <f t="shared" si="140"/>
        <v>1025.7816412480001</v>
      </c>
    </row>
    <row r="2022" spans="1:20" x14ac:dyDescent="0.3">
      <c r="A2022" s="28" t="s">
        <v>1113</v>
      </c>
      <c r="B2022" s="4" t="s">
        <v>82</v>
      </c>
      <c r="C2022" s="4" t="s">
        <v>83</v>
      </c>
      <c r="D2022" s="4" t="s">
        <v>2071</v>
      </c>
      <c r="E2022" s="4" t="s">
        <v>3020</v>
      </c>
      <c r="F2022" s="22" t="s">
        <v>2754</v>
      </c>
      <c r="G2022" s="4" t="s">
        <v>1104</v>
      </c>
      <c r="H2022" s="4" t="s">
        <v>10</v>
      </c>
      <c r="I2022" s="4" t="s">
        <v>192</v>
      </c>
      <c r="J2022" s="4" t="s">
        <v>190</v>
      </c>
      <c r="K2022" s="4" t="s">
        <v>995</v>
      </c>
      <c r="L2022" s="4" t="s">
        <v>3037</v>
      </c>
      <c r="M2022" s="4" t="s">
        <v>3030</v>
      </c>
      <c r="N2022" s="4" t="s">
        <v>3030</v>
      </c>
      <c r="O2022" s="4">
        <v>30</v>
      </c>
      <c r="P2022" s="5">
        <v>0</v>
      </c>
      <c r="Q2022" s="6">
        <f t="shared" si="139"/>
        <v>0</v>
      </c>
      <c r="R2022" s="7">
        <f>Q2022*0.44</f>
        <v>0</v>
      </c>
      <c r="S2022" s="5">
        <v>0</v>
      </c>
      <c r="T2022" s="29">
        <f t="shared" si="140"/>
        <v>0</v>
      </c>
    </row>
    <row r="2023" spans="1:20" x14ac:dyDescent="0.3">
      <c r="A2023" s="28" t="s">
        <v>1113</v>
      </c>
      <c r="B2023" s="4" t="s">
        <v>82</v>
      </c>
      <c r="C2023" s="4" t="s">
        <v>83</v>
      </c>
      <c r="D2023" s="4" t="s">
        <v>2071</v>
      </c>
      <c r="E2023" s="4" t="s">
        <v>3020</v>
      </c>
      <c r="F2023" s="22" t="s">
        <v>2754</v>
      </c>
      <c r="G2023" s="4" t="s">
        <v>1104</v>
      </c>
      <c r="H2023" s="4" t="s">
        <v>10</v>
      </c>
      <c r="I2023" s="4" t="s">
        <v>82</v>
      </c>
      <c r="J2023" s="4" t="s">
        <v>83</v>
      </c>
      <c r="K2023" s="4" t="s">
        <v>2071</v>
      </c>
      <c r="L2023" s="4" t="s">
        <v>3020</v>
      </c>
      <c r="M2023" s="4" t="s">
        <v>995</v>
      </c>
      <c r="N2023" s="4" t="s">
        <v>3027</v>
      </c>
      <c r="O2023" s="4">
        <v>70</v>
      </c>
      <c r="P2023" s="5">
        <v>0</v>
      </c>
      <c r="Q2023" s="6">
        <f t="shared" si="139"/>
        <v>0</v>
      </c>
      <c r="R2023" s="7">
        <v>0</v>
      </c>
      <c r="S2023" s="7">
        <f>Q2023-R2023</f>
        <v>0</v>
      </c>
      <c r="T2023" s="29">
        <f t="shared" si="140"/>
        <v>0</v>
      </c>
    </row>
    <row r="2024" spans="1:20" x14ac:dyDescent="0.3">
      <c r="A2024" s="28" t="s">
        <v>1229</v>
      </c>
      <c r="B2024" s="4" t="s">
        <v>82</v>
      </c>
      <c r="C2024" s="4" t="s">
        <v>83</v>
      </c>
      <c r="D2024" s="4" t="s">
        <v>2071</v>
      </c>
      <c r="E2024" s="4" t="s">
        <v>3020</v>
      </c>
      <c r="F2024" s="22" t="s">
        <v>2966</v>
      </c>
      <c r="G2024" s="4" t="s">
        <v>1208</v>
      </c>
      <c r="H2024" s="4" t="s">
        <v>10</v>
      </c>
      <c r="I2024" s="4" t="s">
        <v>192</v>
      </c>
      <c r="J2024" s="4" t="s">
        <v>190</v>
      </c>
      <c r="K2024" s="4" t="s">
        <v>995</v>
      </c>
      <c r="L2024" s="4" t="s">
        <v>3037</v>
      </c>
      <c r="M2024" s="4" t="s">
        <v>3030</v>
      </c>
      <c r="N2024" s="4" t="s">
        <v>3030</v>
      </c>
      <c r="O2024" s="4">
        <v>20</v>
      </c>
      <c r="P2024" s="5">
        <v>540</v>
      </c>
      <c r="Q2024" s="6">
        <f t="shared" si="139"/>
        <v>286.87545900000003</v>
      </c>
      <c r="R2024" s="7">
        <f>Q2024*0.44</f>
        <v>126.22520196000002</v>
      </c>
      <c r="S2024" s="5">
        <v>0</v>
      </c>
      <c r="T2024" s="29">
        <f t="shared" si="140"/>
        <v>160.65025704000001</v>
      </c>
    </row>
    <row r="2025" spans="1:20" x14ac:dyDescent="0.3">
      <c r="A2025" s="28" t="s">
        <v>1229</v>
      </c>
      <c r="B2025" s="4" t="s">
        <v>82</v>
      </c>
      <c r="C2025" s="4" t="s">
        <v>83</v>
      </c>
      <c r="D2025" s="4" t="s">
        <v>2071</v>
      </c>
      <c r="E2025" s="4" t="s">
        <v>3020</v>
      </c>
      <c r="F2025" s="22" t="s">
        <v>2966</v>
      </c>
      <c r="G2025" s="4" t="s">
        <v>1208</v>
      </c>
      <c r="H2025" s="4" t="s">
        <v>10</v>
      </c>
      <c r="I2025" s="4" t="s">
        <v>82</v>
      </c>
      <c r="J2025" s="4" t="s">
        <v>83</v>
      </c>
      <c r="K2025" s="4" t="s">
        <v>2071</v>
      </c>
      <c r="L2025" s="4" t="s">
        <v>3020</v>
      </c>
      <c r="M2025" s="4" t="s">
        <v>995</v>
      </c>
      <c r="N2025" s="4" t="s">
        <v>3027</v>
      </c>
      <c r="O2025" s="4">
        <v>80</v>
      </c>
      <c r="P2025" s="5">
        <v>2168</v>
      </c>
      <c r="Q2025" s="6">
        <f t="shared" si="139"/>
        <v>1151.7518428000001</v>
      </c>
      <c r="R2025" s="7">
        <v>0</v>
      </c>
      <c r="S2025" s="7">
        <f>Q2025-R2025</f>
        <v>1151.7518428000001</v>
      </c>
      <c r="T2025" s="29">
        <f t="shared" si="140"/>
        <v>0</v>
      </c>
    </row>
    <row r="2026" spans="1:20" x14ac:dyDescent="0.3">
      <c r="A2026" s="28" t="s">
        <v>1578</v>
      </c>
      <c r="B2026" s="4" t="s">
        <v>161</v>
      </c>
      <c r="C2026" s="4" t="s">
        <v>80</v>
      </c>
      <c r="D2026" s="4" t="s">
        <v>1316</v>
      </c>
      <c r="E2026" s="4" t="s">
        <v>150</v>
      </c>
      <c r="F2026" s="22" t="s">
        <v>2728</v>
      </c>
      <c r="G2026" s="4" t="s">
        <v>79</v>
      </c>
      <c r="H2026" s="4" t="s">
        <v>10</v>
      </c>
      <c r="I2026" s="4" t="s">
        <v>161</v>
      </c>
      <c r="J2026" s="4" t="s">
        <v>80</v>
      </c>
      <c r="K2026" s="4" t="s">
        <v>1316</v>
      </c>
      <c r="L2026" s="4" t="s">
        <v>150</v>
      </c>
      <c r="M2026" s="4" t="s">
        <v>3030</v>
      </c>
      <c r="N2026" s="4" t="s">
        <v>3030</v>
      </c>
      <c r="O2026" s="4">
        <v>100</v>
      </c>
      <c r="P2026" s="5">
        <v>33811</v>
      </c>
      <c r="Q2026" s="6">
        <f t="shared" si="139"/>
        <v>17962.12248935</v>
      </c>
      <c r="R2026" s="7">
        <f t="shared" ref="R2026:R2041" si="142">Q2026*0.44</f>
        <v>7903.3338953140001</v>
      </c>
      <c r="S2026" s="5">
        <v>0</v>
      </c>
      <c r="T2026" s="29">
        <f t="shared" si="140"/>
        <v>10058.788594035999</v>
      </c>
    </row>
    <row r="2027" spans="1:20" x14ac:dyDescent="0.3">
      <c r="A2027" s="28" t="s">
        <v>464</v>
      </c>
      <c r="B2027" s="4" t="s">
        <v>16</v>
      </c>
      <c r="C2027" s="4" t="s">
        <v>17</v>
      </c>
      <c r="D2027" s="4" t="s">
        <v>364</v>
      </c>
      <c r="E2027" s="4" t="s">
        <v>206</v>
      </c>
      <c r="F2027" s="22" t="s">
        <v>2810</v>
      </c>
      <c r="G2027" s="4" t="s">
        <v>460</v>
      </c>
      <c r="H2027" s="4" t="s">
        <v>10</v>
      </c>
      <c r="I2027" s="4" t="s">
        <v>16</v>
      </c>
      <c r="J2027" s="4" t="s">
        <v>17</v>
      </c>
      <c r="K2027" s="4" t="s">
        <v>364</v>
      </c>
      <c r="L2027" s="4" t="s">
        <v>206</v>
      </c>
      <c r="M2027" s="4" t="s">
        <v>3030</v>
      </c>
      <c r="N2027" s="4" t="s">
        <v>3030</v>
      </c>
      <c r="O2027" s="4">
        <v>100</v>
      </c>
      <c r="P2027" s="5">
        <v>0</v>
      </c>
      <c r="Q2027" s="6">
        <f t="shared" si="139"/>
        <v>0</v>
      </c>
      <c r="R2027" s="7">
        <f t="shared" si="142"/>
        <v>0</v>
      </c>
      <c r="S2027" s="5">
        <v>0</v>
      </c>
      <c r="T2027" s="29">
        <f t="shared" si="140"/>
        <v>0</v>
      </c>
    </row>
    <row r="2028" spans="1:20" x14ac:dyDescent="0.3">
      <c r="A2028" s="28" t="s">
        <v>808</v>
      </c>
      <c r="B2028" s="4" t="s">
        <v>407</v>
      </c>
      <c r="C2028" s="4" t="s">
        <v>405</v>
      </c>
      <c r="D2028" s="4" t="s">
        <v>364</v>
      </c>
      <c r="E2028" s="4" t="s">
        <v>206</v>
      </c>
      <c r="F2028" s="22" t="s">
        <v>2797</v>
      </c>
      <c r="G2028" s="4" t="s">
        <v>807</v>
      </c>
      <c r="H2028" s="4" t="s">
        <v>10</v>
      </c>
      <c r="I2028" s="4" t="s">
        <v>407</v>
      </c>
      <c r="J2028" s="4" t="s">
        <v>405</v>
      </c>
      <c r="K2028" s="4" t="s">
        <v>364</v>
      </c>
      <c r="L2028" s="4" t="s">
        <v>206</v>
      </c>
      <c r="M2028" s="4" t="s">
        <v>3030</v>
      </c>
      <c r="N2028" s="4" t="s">
        <v>3030</v>
      </c>
      <c r="O2028" s="4">
        <v>100</v>
      </c>
      <c r="P2028" s="5">
        <v>17043</v>
      </c>
      <c r="Q2028" s="6">
        <f t="shared" si="139"/>
        <v>9054.1082365500006</v>
      </c>
      <c r="R2028" s="7">
        <f t="shared" si="142"/>
        <v>3983.8076240820001</v>
      </c>
      <c r="S2028" s="5">
        <v>0</v>
      </c>
      <c r="T2028" s="29">
        <f t="shared" si="140"/>
        <v>5070.3006124680005</v>
      </c>
    </row>
    <row r="2029" spans="1:20" x14ac:dyDescent="0.3">
      <c r="A2029" s="28" t="s">
        <v>2062</v>
      </c>
      <c r="B2029" s="4" t="s">
        <v>1934</v>
      </c>
      <c r="C2029" s="4" t="s">
        <v>1935</v>
      </c>
      <c r="D2029" s="4" t="s">
        <v>1936</v>
      </c>
      <c r="E2029" s="4" t="s">
        <v>1937</v>
      </c>
      <c r="F2029" s="22" t="s">
        <v>2865</v>
      </c>
      <c r="G2029" s="4" t="s">
        <v>1961</v>
      </c>
      <c r="H2029" s="4" t="s">
        <v>28</v>
      </c>
      <c r="I2029" s="4" t="s">
        <v>854</v>
      </c>
      <c r="J2029" s="4" t="s">
        <v>469</v>
      </c>
      <c r="K2029" s="4" t="s">
        <v>1936</v>
      </c>
      <c r="L2029" s="4" t="s">
        <v>1937</v>
      </c>
      <c r="M2029" s="4" t="s">
        <v>3030</v>
      </c>
      <c r="N2029" s="4" t="s">
        <v>3030</v>
      </c>
      <c r="O2029" s="4">
        <v>12</v>
      </c>
      <c r="P2029" s="5">
        <v>37134</v>
      </c>
      <c r="Q2029" s="6">
        <f t="shared" si="139"/>
        <v>19727.469063900004</v>
      </c>
      <c r="R2029" s="7">
        <f t="shared" si="142"/>
        <v>8680.0863881160021</v>
      </c>
      <c r="S2029" s="5">
        <v>0</v>
      </c>
      <c r="T2029" s="29">
        <f t="shared" si="140"/>
        <v>11047.382675784002</v>
      </c>
    </row>
    <row r="2030" spans="1:20" x14ac:dyDescent="0.3">
      <c r="A2030" s="28" t="s">
        <v>2062</v>
      </c>
      <c r="B2030" s="4" t="s">
        <v>1934</v>
      </c>
      <c r="C2030" s="4" t="s">
        <v>1935</v>
      </c>
      <c r="D2030" s="4" t="s">
        <v>1936</v>
      </c>
      <c r="E2030" s="4" t="s">
        <v>1937</v>
      </c>
      <c r="F2030" s="22" t="s">
        <v>2865</v>
      </c>
      <c r="G2030" s="4" t="s">
        <v>1961</v>
      </c>
      <c r="H2030" s="4" t="s">
        <v>28</v>
      </c>
      <c r="I2030" s="4" t="s">
        <v>1986</v>
      </c>
      <c r="J2030" s="4" t="s">
        <v>1987</v>
      </c>
      <c r="K2030" s="4" t="s">
        <v>1936</v>
      </c>
      <c r="L2030" s="4" t="s">
        <v>1937</v>
      </c>
      <c r="M2030" s="4" t="s">
        <v>3030</v>
      </c>
      <c r="N2030" s="4" t="s">
        <v>3030</v>
      </c>
      <c r="O2030" s="4">
        <v>8</v>
      </c>
      <c r="P2030" s="5">
        <v>24757</v>
      </c>
      <c r="Q2030" s="6">
        <f t="shared" si="139"/>
        <v>13152.17729345</v>
      </c>
      <c r="R2030" s="7">
        <f t="shared" si="142"/>
        <v>5786.9580091180005</v>
      </c>
      <c r="S2030" s="5">
        <v>0</v>
      </c>
      <c r="T2030" s="29">
        <f t="shared" si="140"/>
        <v>7365.2192843319999</v>
      </c>
    </row>
    <row r="2031" spans="1:20" x14ac:dyDescent="0.3">
      <c r="A2031" s="28" t="s">
        <v>2062</v>
      </c>
      <c r="B2031" s="4" t="s">
        <v>1934</v>
      </c>
      <c r="C2031" s="4" t="s">
        <v>1935</v>
      </c>
      <c r="D2031" s="4" t="s">
        <v>1936</v>
      </c>
      <c r="E2031" s="4" t="s">
        <v>1937</v>
      </c>
      <c r="F2031" s="22" t="s">
        <v>2400</v>
      </c>
      <c r="G2031" s="4" t="s">
        <v>1959</v>
      </c>
      <c r="H2031" s="4" t="s">
        <v>10</v>
      </c>
      <c r="I2031" s="4" t="s">
        <v>1986</v>
      </c>
      <c r="J2031" s="4" t="s">
        <v>1987</v>
      </c>
      <c r="K2031" s="4" t="s">
        <v>1936</v>
      </c>
      <c r="L2031" s="4" t="s">
        <v>1937</v>
      </c>
      <c r="M2031" s="4" t="s">
        <v>3030</v>
      </c>
      <c r="N2031" s="4" t="s">
        <v>3030</v>
      </c>
      <c r="O2031" s="4">
        <v>32</v>
      </c>
      <c r="P2031" s="5">
        <v>99027</v>
      </c>
      <c r="Q2031" s="6">
        <f t="shared" si="139"/>
        <v>52608.177922950003</v>
      </c>
      <c r="R2031" s="7">
        <f t="shared" si="142"/>
        <v>23147.598286098</v>
      </c>
      <c r="S2031" s="5">
        <v>0</v>
      </c>
      <c r="T2031" s="29">
        <f t="shared" si="140"/>
        <v>29460.579636852002</v>
      </c>
    </row>
    <row r="2032" spans="1:20" x14ac:dyDescent="0.3">
      <c r="A2032" s="28" t="s">
        <v>2062</v>
      </c>
      <c r="B2032" s="4" t="s">
        <v>1934</v>
      </c>
      <c r="C2032" s="4" t="s">
        <v>1935</v>
      </c>
      <c r="D2032" s="4" t="s">
        <v>1936</v>
      </c>
      <c r="E2032" s="4" t="s">
        <v>1937</v>
      </c>
      <c r="F2032" s="22" t="s">
        <v>2400</v>
      </c>
      <c r="G2032" s="4" t="s">
        <v>1959</v>
      </c>
      <c r="H2032" s="4" t="s">
        <v>10</v>
      </c>
      <c r="I2032" s="4" t="s">
        <v>1934</v>
      </c>
      <c r="J2032" s="4" t="s">
        <v>1935</v>
      </c>
      <c r="K2032" s="4" t="s">
        <v>1936</v>
      </c>
      <c r="L2032" s="4" t="s">
        <v>1937</v>
      </c>
      <c r="M2032" s="4" t="s">
        <v>3030</v>
      </c>
      <c r="N2032" s="4" t="s">
        <v>3030</v>
      </c>
      <c r="O2032" s="4">
        <v>48</v>
      </c>
      <c r="P2032" s="5">
        <v>148542</v>
      </c>
      <c r="Q2032" s="6">
        <f t="shared" si="139"/>
        <v>78913.06376070001</v>
      </c>
      <c r="R2032" s="7">
        <f t="shared" si="142"/>
        <v>34721.748054708005</v>
      </c>
      <c r="S2032" s="5">
        <v>0</v>
      </c>
      <c r="T2032" s="29">
        <f t="shared" si="140"/>
        <v>44191.315705992005</v>
      </c>
    </row>
    <row r="2033" spans="1:20" x14ac:dyDescent="0.3">
      <c r="A2033" s="28" t="s">
        <v>37</v>
      </c>
      <c r="B2033" s="4" t="s">
        <v>38</v>
      </c>
      <c r="C2033" s="4" t="s">
        <v>39</v>
      </c>
      <c r="D2033" s="4" t="s">
        <v>364</v>
      </c>
      <c r="E2033" s="4" t="s">
        <v>206</v>
      </c>
      <c r="F2033" s="22" t="s">
        <v>2722</v>
      </c>
      <c r="G2033" s="4" t="s">
        <v>6</v>
      </c>
      <c r="H2033" s="4" t="s">
        <v>10</v>
      </c>
      <c r="I2033" s="4" t="s">
        <v>9</v>
      </c>
      <c r="J2033" s="4" t="s">
        <v>7</v>
      </c>
      <c r="K2033" s="4" t="s">
        <v>11</v>
      </c>
      <c r="L2033" s="4" t="s">
        <v>3033</v>
      </c>
      <c r="M2033" s="4" t="s">
        <v>3030</v>
      </c>
      <c r="N2033" s="4" t="s">
        <v>3030</v>
      </c>
      <c r="O2033" s="4">
        <v>100</v>
      </c>
      <c r="P2033" s="5">
        <v>14597</v>
      </c>
      <c r="Q2033" s="6">
        <f t="shared" si="139"/>
        <v>7754.6686574500009</v>
      </c>
      <c r="R2033" s="7">
        <f t="shared" si="142"/>
        <v>3412.0542092780006</v>
      </c>
      <c r="S2033" s="5">
        <v>0</v>
      </c>
      <c r="T2033" s="29">
        <f t="shared" si="140"/>
        <v>4342.6144481720003</v>
      </c>
    </row>
    <row r="2034" spans="1:20" x14ac:dyDescent="0.3">
      <c r="A2034" s="28" t="s">
        <v>37</v>
      </c>
      <c r="B2034" s="4" t="s">
        <v>38</v>
      </c>
      <c r="C2034" s="4" t="s">
        <v>39</v>
      </c>
      <c r="D2034" s="4" t="s">
        <v>364</v>
      </c>
      <c r="E2034" s="4" t="s">
        <v>206</v>
      </c>
      <c r="F2034" s="22" t="s">
        <v>2627</v>
      </c>
      <c r="G2034" s="4" t="s">
        <v>490</v>
      </c>
      <c r="H2034" s="4" t="s">
        <v>10</v>
      </c>
      <c r="I2034" s="4" t="s">
        <v>38</v>
      </c>
      <c r="J2034" s="4" t="s">
        <v>39</v>
      </c>
      <c r="K2034" s="4" t="s">
        <v>364</v>
      </c>
      <c r="L2034" s="4" t="s">
        <v>206</v>
      </c>
      <c r="M2034" s="4" t="s">
        <v>3030</v>
      </c>
      <c r="N2034" s="4" t="s">
        <v>3030</v>
      </c>
      <c r="O2034" s="4">
        <v>0</v>
      </c>
      <c r="P2034" s="5">
        <v>0</v>
      </c>
      <c r="Q2034" s="6">
        <f t="shared" si="139"/>
        <v>0</v>
      </c>
      <c r="R2034" s="7">
        <f t="shared" si="142"/>
        <v>0</v>
      </c>
      <c r="S2034" s="5">
        <v>0</v>
      </c>
      <c r="T2034" s="29">
        <f t="shared" si="140"/>
        <v>0</v>
      </c>
    </row>
    <row r="2035" spans="1:20" x14ac:dyDescent="0.3">
      <c r="A2035" s="28" t="s">
        <v>2218</v>
      </c>
      <c r="B2035" s="4" t="s">
        <v>2182</v>
      </c>
      <c r="C2035" s="4" t="s">
        <v>2168</v>
      </c>
      <c r="D2035" s="4" t="s">
        <v>2167</v>
      </c>
      <c r="E2035" s="4" t="s">
        <v>2168</v>
      </c>
      <c r="F2035" s="22" t="s">
        <v>3005</v>
      </c>
      <c r="G2035" s="4" t="s">
        <v>2180</v>
      </c>
      <c r="H2035" s="4" t="s">
        <v>10</v>
      </c>
      <c r="I2035" s="4" t="s">
        <v>2167</v>
      </c>
      <c r="J2035" s="4" t="s">
        <v>2168</v>
      </c>
      <c r="K2035" s="4" t="s">
        <v>2167</v>
      </c>
      <c r="L2035" s="4" t="s">
        <v>2168</v>
      </c>
      <c r="M2035" s="4" t="s">
        <v>3030</v>
      </c>
      <c r="N2035" s="4" t="s">
        <v>3030</v>
      </c>
      <c r="O2035" s="4">
        <v>100</v>
      </c>
      <c r="P2035" s="5">
        <v>7766</v>
      </c>
      <c r="Q2035" s="6">
        <f t="shared" si="139"/>
        <v>4125.6941011000008</v>
      </c>
      <c r="R2035" s="7">
        <f t="shared" si="142"/>
        <v>1815.3054044840003</v>
      </c>
      <c r="S2035" s="5">
        <v>0</v>
      </c>
      <c r="T2035" s="29">
        <f t="shared" si="140"/>
        <v>2310.3886966160007</v>
      </c>
    </row>
    <row r="2036" spans="1:20" x14ac:dyDescent="0.3">
      <c r="A2036" s="28" t="s">
        <v>8</v>
      </c>
      <c r="B2036" s="4" t="s">
        <v>9</v>
      </c>
      <c r="C2036" s="4" t="s">
        <v>7</v>
      </c>
      <c r="D2036" s="4" t="s">
        <v>11</v>
      </c>
      <c r="E2036" s="4" t="s">
        <v>3033</v>
      </c>
      <c r="F2036" s="22" t="s">
        <v>2722</v>
      </c>
      <c r="G2036" s="4" t="s">
        <v>6</v>
      </c>
      <c r="H2036" s="4" t="s">
        <v>10</v>
      </c>
      <c r="I2036" s="4" t="s">
        <v>9</v>
      </c>
      <c r="J2036" s="4" t="s">
        <v>7</v>
      </c>
      <c r="K2036" s="4" t="s">
        <v>11</v>
      </c>
      <c r="L2036" s="4" t="s">
        <v>3033</v>
      </c>
      <c r="M2036" s="4" t="s">
        <v>3030</v>
      </c>
      <c r="N2036" s="4" t="s">
        <v>3030</v>
      </c>
      <c r="O2036" s="4">
        <v>100</v>
      </c>
      <c r="P2036" s="5">
        <v>13750</v>
      </c>
      <c r="Q2036" s="6">
        <f t="shared" si="139"/>
        <v>7304.6991875000003</v>
      </c>
      <c r="R2036" s="7">
        <f t="shared" si="142"/>
        <v>3214.0676425000001</v>
      </c>
      <c r="S2036" s="5">
        <v>0</v>
      </c>
      <c r="T2036" s="29">
        <f t="shared" si="140"/>
        <v>4090.6315450000002</v>
      </c>
    </row>
    <row r="2037" spans="1:20" x14ac:dyDescent="0.3">
      <c r="A2037" s="28" t="s">
        <v>1863</v>
      </c>
      <c r="B2037" s="4" t="s">
        <v>940</v>
      </c>
      <c r="C2037" s="4" t="s">
        <v>941</v>
      </c>
      <c r="D2037" s="4" t="s">
        <v>1859</v>
      </c>
      <c r="E2037" s="4" t="s">
        <v>1857</v>
      </c>
      <c r="F2037" s="22" t="s">
        <v>2998</v>
      </c>
      <c r="G2037" s="4" t="s">
        <v>1862</v>
      </c>
      <c r="H2037" s="4" t="s">
        <v>10</v>
      </c>
      <c r="I2037" s="4" t="s">
        <v>940</v>
      </c>
      <c r="J2037" s="4" t="s">
        <v>941</v>
      </c>
      <c r="K2037" s="4" t="s">
        <v>1859</v>
      </c>
      <c r="L2037" s="4" t="s">
        <v>1857</v>
      </c>
      <c r="M2037" s="4" t="s">
        <v>3030</v>
      </c>
      <c r="N2037" s="4" t="s">
        <v>3030</v>
      </c>
      <c r="O2037" s="4">
        <v>100</v>
      </c>
      <c r="P2037" s="5">
        <v>176719</v>
      </c>
      <c r="Q2037" s="6">
        <f t="shared" si="139"/>
        <v>93882.118961150016</v>
      </c>
      <c r="R2037" s="7">
        <f t="shared" si="142"/>
        <v>41308.132342906007</v>
      </c>
      <c r="S2037" s="5">
        <v>0</v>
      </c>
      <c r="T2037" s="29">
        <f t="shared" si="140"/>
        <v>52573.986618244009</v>
      </c>
    </row>
    <row r="2038" spans="1:20" x14ac:dyDescent="0.3">
      <c r="A2038" s="28" t="s">
        <v>2147</v>
      </c>
      <c r="B2038" s="4" t="s">
        <v>2119</v>
      </c>
      <c r="C2038" s="4" t="s">
        <v>2120</v>
      </c>
      <c r="D2038" s="4" t="s">
        <v>2101</v>
      </c>
      <c r="E2038" s="4" t="s">
        <v>272</v>
      </c>
      <c r="F2038" s="22" t="s">
        <v>2448</v>
      </c>
      <c r="G2038" s="4" t="s">
        <v>2146</v>
      </c>
      <c r="H2038" s="4" t="s">
        <v>10</v>
      </c>
      <c r="I2038" s="4" t="s">
        <v>2107</v>
      </c>
      <c r="J2038" s="4" t="s">
        <v>272</v>
      </c>
      <c r="K2038" s="4" t="s">
        <v>2101</v>
      </c>
      <c r="L2038" s="4" t="s">
        <v>272</v>
      </c>
      <c r="M2038" s="4" t="s">
        <v>3030</v>
      </c>
      <c r="N2038" s="4" t="s">
        <v>3030</v>
      </c>
      <c r="O2038" s="4">
        <v>0</v>
      </c>
      <c r="P2038" s="5">
        <v>0</v>
      </c>
      <c r="Q2038" s="6">
        <f t="shared" si="139"/>
        <v>0</v>
      </c>
      <c r="R2038" s="7">
        <f t="shared" si="142"/>
        <v>0</v>
      </c>
      <c r="S2038" s="5">
        <v>0</v>
      </c>
      <c r="T2038" s="29">
        <f t="shared" si="140"/>
        <v>0</v>
      </c>
    </row>
    <row r="2039" spans="1:20" x14ac:dyDescent="0.3">
      <c r="A2039" s="28" t="s">
        <v>2147</v>
      </c>
      <c r="B2039" s="4" t="s">
        <v>2119</v>
      </c>
      <c r="C2039" s="4" t="s">
        <v>2120</v>
      </c>
      <c r="D2039" s="4" t="s">
        <v>2101</v>
      </c>
      <c r="E2039" s="4" t="s">
        <v>272</v>
      </c>
      <c r="F2039" s="22" t="s">
        <v>2448</v>
      </c>
      <c r="G2039" s="4" t="s">
        <v>2146</v>
      </c>
      <c r="H2039" s="4" t="s">
        <v>10</v>
      </c>
      <c r="I2039" s="4" t="s">
        <v>2119</v>
      </c>
      <c r="J2039" s="4" t="s">
        <v>2120</v>
      </c>
      <c r="K2039" s="4" t="s">
        <v>2101</v>
      </c>
      <c r="L2039" s="4" t="s">
        <v>272</v>
      </c>
      <c r="M2039" s="4" t="s">
        <v>3030</v>
      </c>
      <c r="N2039" s="4" t="s">
        <v>3030</v>
      </c>
      <c r="O2039" s="4">
        <v>70</v>
      </c>
      <c r="P2039" s="5">
        <v>2755</v>
      </c>
      <c r="Q2039" s="6">
        <f t="shared" si="139"/>
        <v>1463.5960917500001</v>
      </c>
      <c r="R2039" s="7">
        <f t="shared" si="142"/>
        <v>643.98228037000001</v>
      </c>
      <c r="S2039" s="5">
        <v>0</v>
      </c>
      <c r="T2039" s="29">
        <f t="shared" si="140"/>
        <v>819.61381138000013</v>
      </c>
    </row>
    <row r="2040" spans="1:20" x14ac:dyDescent="0.3">
      <c r="A2040" s="28" t="s">
        <v>2147</v>
      </c>
      <c r="B2040" s="4" t="s">
        <v>2119</v>
      </c>
      <c r="C2040" s="4" t="s">
        <v>2120</v>
      </c>
      <c r="D2040" s="4" t="s">
        <v>2101</v>
      </c>
      <c r="E2040" s="4" t="s">
        <v>272</v>
      </c>
      <c r="F2040" s="22" t="s">
        <v>2430</v>
      </c>
      <c r="G2040" s="4" t="s">
        <v>2345</v>
      </c>
      <c r="H2040" s="4" t="s">
        <v>54</v>
      </c>
      <c r="I2040" s="4" t="s">
        <v>1183</v>
      </c>
      <c r="J2040" s="4" t="s">
        <v>1181</v>
      </c>
      <c r="K2040" s="4" t="s">
        <v>1183</v>
      </c>
      <c r="L2040" s="4" t="s">
        <v>1181</v>
      </c>
      <c r="M2040" s="4" t="s">
        <v>3030</v>
      </c>
      <c r="N2040" s="4" t="s">
        <v>3030</v>
      </c>
      <c r="O2040" s="4">
        <v>30</v>
      </c>
      <c r="P2040" s="5">
        <v>1179</v>
      </c>
      <c r="Q2040" s="6">
        <f t="shared" si="139"/>
        <v>626.34475215000009</v>
      </c>
      <c r="R2040" s="7">
        <f t="shared" si="142"/>
        <v>275.59169094600003</v>
      </c>
      <c r="S2040" s="5">
        <v>0</v>
      </c>
      <c r="T2040" s="29">
        <f t="shared" si="140"/>
        <v>350.75306120400006</v>
      </c>
    </row>
    <row r="2041" spans="1:20" x14ac:dyDescent="0.3">
      <c r="A2041" s="28" t="s">
        <v>429</v>
      </c>
      <c r="B2041" s="4" t="s">
        <v>38</v>
      </c>
      <c r="C2041" s="4" t="s">
        <v>39</v>
      </c>
      <c r="D2041" s="4" t="s">
        <v>364</v>
      </c>
      <c r="E2041" s="4" t="s">
        <v>206</v>
      </c>
      <c r="F2041" s="22" t="s">
        <v>2961</v>
      </c>
      <c r="G2041" s="4" t="s">
        <v>369</v>
      </c>
      <c r="H2041" s="4" t="s">
        <v>10</v>
      </c>
      <c r="I2041" s="4" t="s">
        <v>38</v>
      </c>
      <c r="J2041" s="4" t="s">
        <v>39</v>
      </c>
      <c r="K2041" s="4" t="s">
        <v>364</v>
      </c>
      <c r="L2041" s="4" t="s">
        <v>206</v>
      </c>
      <c r="M2041" s="4" t="s">
        <v>3030</v>
      </c>
      <c r="N2041" s="4" t="s">
        <v>3030</v>
      </c>
      <c r="O2041" s="4">
        <v>25</v>
      </c>
      <c r="P2041" s="5">
        <v>835</v>
      </c>
      <c r="Q2041" s="6">
        <f t="shared" si="139"/>
        <v>443.59445975000006</v>
      </c>
      <c r="R2041" s="7">
        <f t="shared" si="142"/>
        <v>195.18156229000002</v>
      </c>
      <c r="S2041" s="5">
        <v>0</v>
      </c>
      <c r="T2041" s="29">
        <f t="shared" si="140"/>
        <v>248.41289746000004</v>
      </c>
    </row>
    <row r="2042" spans="1:20" x14ac:dyDescent="0.3">
      <c r="A2042" s="28" t="s">
        <v>429</v>
      </c>
      <c r="B2042" s="4" t="s">
        <v>38</v>
      </c>
      <c r="C2042" s="4" t="s">
        <v>39</v>
      </c>
      <c r="D2042" s="4" t="s">
        <v>364</v>
      </c>
      <c r="E2042" s="4" t="s">
        <v>206</v>
      </c>
      <c r="F2042" s="22" t="s">
        <v>2961</v>
      </c>
      <c r="G2042" s="4" t="s">
        <v>369</v>
      </c>
      <c r="H2042" s="4" t="s">
        <v>10</v>
      </c>
      <c r="I2042" s="4" t="s">
        <v>2076</v>
      </c>
      <c r="J2042" s="4" t="s">
        <v>2077</v>
      </c>
      <c r="K2042" s="4" t="s">
        <v>2071</v>
      </c>
      <c r="L2042" s="4" t="s">
        <v>3020</v>
      </c>
      <c r="M2042" s="4" t="s">
        <v>364</v>
      </c>
      <c r="N2042" s="4" t="s">
        <v>206</v>
      </c>
      <c r="O2042" s="4">
        <v>25</v>
      </c>
      <c r="P2042" s="5">
        <v>835</v>
      </c>
      <c r="Q2042" s="6">
        <f t="shared" si="139"/>
        <v>443.59445975000006</v>
      </c>
      <c r="R2042" s="7">
        <v>0</v>
      </c>
      <c r="S2042" s="7">
        <f>Q2042-R2042</f>
        <v>443.59445975000006</v>
      </c>
      <c r="T2042" s="29">
        <f t="shared" si="140"/>
        <v>0</v>
      </c>
    </row>
    <row r="2043" spans="1:20" x14ac:dyDescent="0.3">
      <c r="A2043" s="28" t="s">
        <v>429</v>
      </c>
      <c r="B2043" s="4" t="s">
        <v>38</v>
      </c>
      <c r="C2043" s="4" t="s">
        <v>39</v>
      </c>
      <c r="D2043" s="4" t="s">
        <v>364</v>
      </c>
      <c r="E2043" s="4" t="s">
        <v>206</v>
      </c>
      <c r="F2043" s="22" t="s">
        <v>2593</v>
      </c>
      <c r="G2043" s="4" t="s">
        <v>367</v>
      </c>
      <c r="H2043" s="4" t="s">
        <v>28</v>
      </c>
      <c r="I2043" s="4" t="s">
        <v>38</v>
      </c>
      <c r="J2043" s="4" t="s">
        <v>39</v>
      </c>
      <c r="K2043" s="4" t="s">
        <v>364</v>
      </c>
      <c r="L2043" s="4" t="s">
        <v>206</v>
      </c>
      <c r="M2043" s="4" t="s">
        <v>3030</v>
      </c>
      <c r="N2043" s="4" t="s">
        <v>3030</v>
      </c>
      <c r="O2043" s="4">
        <v>25</v>
      </c>
      <c r="P2043" s="5">
        <v>835</v>
      </c>
      <c r="Q2043" s="6">
        <f t="shared" si="139"/>
        <v>443.59445975000006</v>
      </c>
      <c r="R2043" s="7">
        <f>Q2043*0.44</f>
        <v>195.18156229000002</v>
      </c>
      <c r="S2043" s="5">
        <v>0</v>
      </c>
      <c r="T2043" s="29">
        <f t="shared" si="140"/>
        <v>248.41289746000004</v>
      </c>
    </row>
    <row r="2044" spans="1:20" x14ac:dyDescent="0.3">
      <c r="A2044" s="28" t="s">
        <v>429</v>
      </c>
      <c r="B2044" s="4" t="s">
        <v>38</v>
      </c>
      <c r="C2044" s="4" t="s">
        <v>39</v>
      </c>
      <c r="D2044" s="4" t="s">
        <v>364</v>
      </c>
      <c r="E2044" s="4" t="s">
        <v>206</v>
      </c>
      <c r="F2044" s="22" t="s">
        <v>2593</v>
      </c>
      <c r="G2044" s="4" t="s">
        <v>367</v>
      </c>
      <c r="H2044" s="4" t="s">
        <v>28</v>
      </c>
      <c r="I2044" s="4" t="s">
        <v>2076</v>
      </c>
      <c r="J2044" s="4" t="s">
        <v>2077</v>
      </c>
      <c r="K2044" s="4" t="s">
        <v>2071</v>
      </c>
      <c r="L2044" s="4" t="s">
        <v>3020</v>
      </c>
      <c r="M2044" s="4" t="s">
        <v>364</v>
      </c>
      <c r="N2044" s="4" t="s">
        <v>206</v>
      </c>
      <c r="O2044" s="4">
        <v>25</v>
      </c>
      <c r="P2044" s="5">
        <v>835</v>
      </c>
      <c r="Q2044" s="6">
        <f t="shared" si="139"/>
        <v>443.59445975000006</v>
      </c>
      <c r="R2044" s="7">
        <v>0</v>
      </c>
      <c r="S2044" s="7">
        <f>Q2044-R2044</f>
        <v>443.59445975000006</v>
      </c>
      <c r="T2044" s="29">
        <f t="shared" si="140"/>
        <v>0</v>
      </c>
    </row>
    <row r="2045" spans="1:20" x14ac:dyDescent="0.3">
      <c r="A2045" s="28" t="s">
        <v>1155</v>
      </c>
      <c r="B2045" s="4" t="s">
        <v>192</v>
      </c>
      <c r="C2045" s="4" t="s">
        <v>190</v>
      </c>
      <c r="D2045" s="4" t="s">
        <v>995</v>
      </c>
      <c r="E2045" s="4" t="s">
        <v>3037</v>
      </c>
      <c r="F2045" s="22" t="s">
        <v>2706</v>
      </c>
      <c r="G2045" s="4" t="s">
        <v>999</v>
      </c>
      <c r="H2045" s="4" t="s">
        <v>54</v>
      </c>
      <c r="I2045" s="4" t="s">
        <v>192</v>
      </c>
      <c r="J2045" s="4" t="s">
        <v>190</v>
      </c>
      <c r="K2045" s="4" t="s">
        <v>995</v>
      </c>
      <c r="L2045" s="4" t="s">
        <v>3037</v>
      </c>
      <c r="M2045" s="4" t="s">
        <v>3030</v>
      </c>
      <c r="N2045" s="4" t="s">
        <v>3030</v>
      </c>
      <c r="O2045" s="4">
        <v>5</v>
      </c>
      <c r="P2045" s="5">
        <v>1678</v>
      </c>
      <c r="Q2045" s="6">
        <f t="shared" si="139"/>
        <v>891.43892630000005</v>
      </c>
      <c r="R2045" s="7">
        <f>Q2045*0.44</f>
        <v>392.233127572</v>
      </c>
      <c r="S2045" s="5">
        <v>0</v>
      </c>
      <c r="T2045" s="29">
        <f t="shared" si="140"/>
        <v>499.20579872800005</v>
      </c>
    </row>
    <row r="2046" spans="1:20" x14ac:dyDescent="0.3">
      <c r="A2046" s="28" t="s">
        <v>1155</v>
      </c>
      <c r="B2046" s="4" t="s">
        <v>192</v>
      </c>
      <c r="C2046" s="4" t="s">
        <v>190</v>
      </c>
      <c r="D2046" s="4" t="s">
        <v>995</v>
      </c>
      <c r="E2046" s="4" t="s">
        <v>3037</v>
      </c>
      <c r="F2046" s="22" t="s">
        <v>2706</v>
      </c>
      <c r="G2046" s="4" t="s">
        <v>999</v>
      </c>
      <c r="H2046" s="4" t="s">
        <v>54</v>
      </c>
      <c r="I2046" s="4" t="s">
        <v>82</v>
      </c>
      <c r="J2046" s="4" t="s">
        <v>83</v>
      </c>
      <c r="K2046" s="4" t="s">
        <v>2071</v>
      </c>
      <c r="L2046" s="4" t="s">
        <v>3020</v>
      </c>
      <c r="M2046" s="4" t="s">
        <v>995</v>
      </c>
      <c r="N2046" s="4" t="s">
        <v>3027</v>
      </c>
      <c r="O2046" s="4">
        <v>5</v>
      </c>
      <c r="P2046" s="5">
        <v>1678</v>
      </c>
      <c r="Q2046" s="6">
        <f t="shared" si="139"/>
        <v>891.43892630000005</v>
      </c>
      <c r="R2046" s="7">
        <v>0</v>
      </c>
      <c r="S2046" s="7">
        <f>Q2046-R2046</f>
        <v>891.43892630000005</v>
      </c>
      <c r="T2046" s="29">
        <f t="shared" si="140"/>
        <v>0</v>
      </c>
    </row>
    <row r="2047" spans="1:20" x14ac:dyDescent="0.3">
      <c r="A2047" s="28" t="s">
        <v>1155</v>
      </c>
      <c r="B2047" s="4" t="s">
        <v>192</v>
      </c>
      <c r="C2047" s="4" t="s">
        <v>190</v>
      </c>
      <c r="D2047" s="4" t="s">
        <v>995</v>
      </c>
      <c r="E2047" s="4" t="s">
        <v>3037</v>
      </c>
      <c r="F2047" s="22" t="s">
        <v>2602</v>
      </c>
      <c r="G2047" s="4" t="s">
        <v>1115</v>
      </c>
      <c r="H2047" s="4" t="s">
        <v>10</v>
      </c>
      <c r="I2047" s="4" t="s">
        <v>192</v>
      </c>
      <c r="J2047" s="4" t="s">
        <v>190</v>
      </c>
      <c r="K2047" s="4" t="s">
        <v>995</v>
      </c>
      <c r="L2047" s="4" t="s">
        <v>3037</v>
      </c>
      <c r="M2047" s="4" t="s">
        <v>3030</v>
      </c>
      <c r="N2047" s="4" t="s">
        <v>3030</v>
      </c>
      <c r="O2047" s="4">
        <v>80</v>
      </c>
      <c r="P2047" s="5">
        <v>26851</v>
      </c>
      <c r="Q2047" s="6">
        <f t="shared" si="139"/>
        <v>14264.616573350002</v>
      </c>
      <c r="R2047" s="7">
        <f>Q2047*0.44</f>
        <v>6276.431292274001</v>
      </c>
      <c r="S2047" s="5">
        <v>0</v>
      </c>
      <c r="T2047" s="29">
        <f t="shared" si="140"/>
        <v>7988.185281076001</v>
      </c>
    </row>
    <row r="2048" spans="1:20" x14ac:dyDescent="0.3">
      <c r="A2048" s="28" t="s">
        <v>1155</v>
      </c>
      <c r="B2048" s="4" t="s">
        <v>192</v>
      </c>
      <c r="C2048" s="4" t="s">
        <v>190</v>
      </c>
      <c r="D2048" s="4" t="s">
        <v>995</v>
      </c>
      <c r="E2048" s="4" t="s">
        <v>3037</v>
      </c>
      <c r="F2048" s="22" t="s">
        <v>2825</v>
      </c>
      <c r="G2048" s="4" t="s">
        <v>1040</v>
      </c>
      <c r="H2048" s="4" t="s">
        <v>54</v>
      </c>
      <c r="I2048" s="4" t="s">
        <v>192</v>
      </c>
      <c r="J2048" s="4" t="s">
        <v>190</v>
      </c>
      <c r="K2048" s="4" t="s">
        <v>995</v>
      </c>
      <c r="L2048" s="4" t="s">
        <v>3037</v>
      </c>
      <c r="M2048" s="4" t="s">
        <v>3030</v>
      </c>
      <c r="N2048" s="4" t="s">
        <v>3030</v>
      </c>
      <c r="O2048" s="4">
        <v>5</v>
      </c>
      <c r="P2048" s="5">
        <v>1678</v>
      </c>
      <c r="Q2048" s="6">
        <f t="shared" si="139"/>
        <v>891.43892630000005</v>
      </c>
      <c r="R2048" s="7">
        <f>Q2048*0.44</f>
        <v>392.233127572</v>
      </c>
      <c r="S2048" s="5">
        <v>0</v>
      </c>
      <c r="T2048" s="29">
        <f t="shared" si="140"/>
        <v>499.20579872800005</v>
      </c>
    </row>
    <row r="2049" spans="1:20" x14ac:dyDescent="0.3">
      <c r="A2049" s="28" t="s">
        <v>1155</v>
      </c>
      <c r="B2049" s="4" t="s">
        <v>192</v>
      </c>
      <c r="C2049" s="4" t="s">
        <v>190</v>
      </c>
      <c r="D2049" s="4" t="s">
        <v>995</v>
      </c>
      <c r="E2049" s="4" t="s">
        <v>3037</v>
      </c>
      <c r="F2049" s="22" t="s">
        <v>2825</v>
      </c>
      <c r="G2049" s="4" t="s">
        <v>1040</v>
      </c>
      <c r="H2049" s="4" t="s">
        <v>54</v>
      </c>
      <c r="I2049" s="4" t="s">
        <v>82</v>
      </c>
      <c r="J2049" s="4" t="s">
        <v>83</v>
      </c>
      <c r="K2049" s="4" t="s">
        <v>2071</v>
      </c>
      <c r="L2049" s="4" t="s">
        <v>3020</v>
      </c>
      <c r="M2049" s="4" t="s">
        <v>995</v>
      </c>
      <c r="N2049" s="4" t="s">
        <v>3027</v>
      </c>
      <c r="O2049" s="4">
        <v>5</v>
      </c>
      <c r="P2049" s="5">
        <v>1678</v>
      </c>
      <c r="Q2049" s="6">
        <f t="shared" si="139"/>
        <v>891.43892630000005</v>
      </c>
      <c r="R2049" s="7">
        <v>0</v>
      </c>
      <c r="S2049" s="7">
        <f>Q2049-R2049</f>
        <v>891.43892630000005</v>
      </c>
      <c r="T2049" s="29">
        <f t="shared" si="140"/>
        <v>0</v>
      </c>
    </row>
    <row r="2050" spans="1:20" x14ac:dyDescent="0.3">
      <c r="A2050" s="28" t="s">
        <v>826</v>
      </c>
      <c r="B2050" s="4" t="s">
        <v>32</v>
      </c>
      <c r="C2050" s="4" t="s">
        <v>30</v>
      </c>
      <c r="D2050" s="4" t="s">
        <v>364</v>
      </c>
      <c r="E2050" s="4" t="s">
        <v>206</v>
      </c>
      <c r="F2050" s="22" t="s">
        <v>2682</v>
      </c>
      <c r="G2050" s="4" t="s">
        <v>388</v>
      </c>
      <c r="H2050" s="4" t="s">
        <v>28</v>
      </c>
      <c r="I2050" s="4" t="s">
        <v>32</v>
      </c>
      <c r="J2050" s="4" t="s">
        <v>30</v>
      </c>
      <c r="K2050" s="4" t="s">
        <v>364</v>
      </c>
      <c r="L2050" s="4" t="s">
        <v>206</v>
      </c>
      <c r="M2050" s="4" t="s">
        <v>3030</v>
      </c>
      <c r="N2050" s="4" t="s">
        <v>3030</v>
      </c>
      <c r="O2050" s="4">
        <v>40</v>
      </c>
      <c r="P2050" s="5">
        <v>24231</v>
      </c>
      <c r="Q2050" s="6">
        <f t="shared" si="139"/>
        <v>12872.739346350001</v>
      </c>
      <c r="R2050" s="7">
        <f t="shared" ref="R2050:R2081" si="143">Q2050*0.44</f>
        <v>5664.0053123940006</v>
      </c>
      <c r="S2050" s="5">
        <v>0</v>
      </c>
      <c r="T2050" s="29">
        <f t="shared" si="140"/>
        <v>7208.7340339560005</v>
      </c>
    </row>
    <row r="2051" spans="1:20" x14ac:dyDescent="0.3">
      <c r="A2051" s="28" t="s">
        <v>826</v>
      </c>
      <c r="B2051" s="4" t="s">
        <v>32</v>
      </c>
      <c r="C2051" s="4" t="s">
        <v>30</v>
      </c>
      <c r="D2051" s="4" t="s">
        <v>364</v>
      </c>
      <c r="E2051" s="4" t="s">
        <v>206</v>
      </c>
      <c r="F2051" s="22" t="s">
        <v>2962</v>
      </c>
      <c r="G2051" s="4" t="s">
        <v>648</v>
      </c>
      <c r="H2051" s="4" t="s">
        <v>10</v>
      </c>
      <c r="I2051" s="4" t="s">
        <v>32</v>
      </c>
      <c r="J2051" s="4" t="s">
        <v>30</v>
      </c>
      <c r="K2051" s="4" t="s">
        <v>364</v>
      </c>
      <c r="L2051" s="4" t="s">
        <v>206</v>
      </c>
      <c r="M2051" s="4" t="s">
        <v>3030</v>
      </c>
      <c r="N2051" s="4" t="s">
        <v>3030</v>
      </c>
      <c r="O2051" s="4">
        <v>50</v>
      </c>
      <c r="P2051" s="5">
        <v>30293</v>
      </c>
      <c r="Q2051" s="6">
        <f t="shared" si="139"/>
        <v>16093.181999050001</v>
      </c>
      <c r="R2051" s="7">
        <f t="shared" si="143"/>
        <v>7081.0000795820006</v>
      </c>
      <c r="S2051" s="5">
        <v>0</v>
      </c>
      <c r="T2051" s="29">
        <f t="shared" si="140"/>
        <v>9012.1819194679993</v>
      </c>
    </row>
    <row r="2052" spans="1:20" x14ac:dyDescent="0.3">
      <c r="A2052" s="28" t="s">
        <v>826</v>
      </c>
      <c r="B2052" s="4" t="s">
        <v>32</v>
      </c>
      <c r="C2052" s="4" t="s">
        <v>30</v>
      </c>
      <c r="D2052" s="4" t="s">
        <v>364</v>
      </c>
      <c r="E2052" s="4" t="s">
        <v>206</v>
      </c>
      <c r="F2052" s="22" t="s">
        <v>2545</v>
      </c>
      <c r="G2052" s="4" t="s">
        <v>419</v>
      </c>
      <c r="H2052" s="4" t="s">
        <v>28</v>
      </c>
      <c r="I2052" s="4" t="s">
        <v>32</v>
      </c>
      <c r="J2052" s="4" t="s">
        <v>30</v>
      </c>
      <c r="K2052" s="4" t="s">
        <v>364</v>
      </c>
      <c r="L2052" s="4" t="s">
        <v>206</v>
      </c>
      <c r="M2052" s="4" t="s">
        <v>3030</v>
      </c>
      <c r="N2052" s="4" t="s">
        <v>3030</v>
      </c>
      <c r="O2052" s="4">
        <v>10</v>
      </c>
      <c r="P2052" s="5">
        <v>6059</v>
      </c>
      <c r="Q2052" s="6">
        <f t="shared" ref="Q2052:Q2115" si="144">P2052*$Q$2</f>
        <v>3218.8489001500002</v>
      </c>
      <c r="R2052" s="7">
        <f t="shared" si="143"/>
        <v>1416.2935160660002</v>
      </c>
      <c r="S2052" s="5">
        <v>0</v>
      </c>
      <c r="T2052" s="29">
        <f t="shared" ref="T2052:T2115" si="145">Q2052-R2052-S2052</f>
        <v>1802.555384084</v>
      </c>
    </row>
    <row r="2053" spans="1:20" x14ac:dyDescent="0.3">
      <c r="A2053" s="28" t="s">
        <v>509</v>
      </c>
      <c r="B2053" s="4" t="s">
        <v>32</v>
      </c>
      <c r="C2053" s="4" t="s">
        <v>30</v>
      </c>
      <c r="D2053" s="4" t="s">
        <v>364</v>
      </c>
      <c r="E2053" s="4" t="s">
        <v>206</v>
      </c>
      <c r="F2053" s="22" t="s">
        <v>2689</v>
      </c>
      <c r="G2053" s="4" t="s">
        <v>510</v>
      </c>
      <c r="H2053" s="4" t="s">
        <v>10</v>
      </c>
      <c r="I2053" s="4" t="s">
        <v>32</v>
      </c>
      <c r="J2053" s="4" t="s">
        <v>30</v>
      </c>
      <c r="K2053" s="4" t="s">
        <v>364</v>
      </c>
      <c r="L2053" s="4" t="s">
        <v>206</v>
      </c>
      <c r="M2053" s="4" t="s">
        <v>3030</v>
      </c>
      <c r="N2053" s="4" t="s">
        <v>3030</v>
      </c>
      <c r="O2053" s="4">
        <v>100</v>
      </c>
      <c r="P2053" s="5">
        <v>64295</v>
      </c>
      <c r="Q2053" s="6">
        <f t="shared" si="144"/>
        <v>34156.773400750004</v>
      </c>
      <c r="R2053" s="7">
        <f t="shared" si="143"/>
        <v>15028.980296330003</v>
      </c>
      <c r="S2053" s="5">
        <v>0</v>
      </c>
      <c r="T2053" s="29">
        <f t="shared" si="145"/>
        <v>19127.793104420001</v>
      </c>
    </row>
    <row r="2054" spans="1:20" x14ac:dyDescent="0.3">
      <c r="A2054" s="28" t="s">
        <v>506</v>
      </c>
      <c r="B2054" s="4" t="s">
        <v>16</v>
      </c>
      <c r="C2054" s="4" t="s">
        <v>17</v>
      </c>
      <c r="D2054" s="4" t="s">
        <v>364</v>
      </c>
      <c r="E2054" s="4" t="s">
        <v>206</v>
      </c>
      <c r="F2054" s="22" t="s">
        <v>2665</v>
      </c>
      <c r="G2054" s="4" t="s">
        <v>400</v>
      </c>
      <c r="H2054" s="4" t="s">
        <v>10</v>
      </c>
      <c r="I2054" s="4" t="s">
        <v>16</v>
      </c>
      <c r="J2054" s="4" t="s">
        <v>17</v>
      </c>
      <c r="K2054" s="4" t="s">
        <v>364</v>
      </c>
      <c r="L2054" s="4" t="s">
        <v>206</v>
      </c>
      <c r="M2054" s="4" t="s">
        <v>3030</v>
      </c>
      <c r="N2054" s="4" t="s">
        <v>3030</v>
      </c>
      <c r="O2054" s="4">
        <v>100</v>
      </c>
      <c r="P2054" s="5">
        <v>14941</v>
      </c>
      <c r="Q2054" s="6">
        <f t="shared" si="144"/>
        <v>7937.4189498500009</v>
      </c>
      <c r="R2054" s="7">
        <f t="shared" si="143"/>
        <v>3492.4643379340005</v>
      </c>
      <c r="S2054" s="5">
        <v>0</v>
      </c>
      <c r="T2054" s="29">
        <f t="shared" si="145"/>
        <v>4444.9546119160004</v>
      </c>
    </row>
    <row r="2055" spans="1:20" x14ac:dyDescent="0.3">
      <c r="A2055" s="28" t="s">
        <v>1687</v>
      </c>
      <c r="B2055" s="4" t="s">
        <v>19</v>
      </c>
      <c r="C2055" s="4" t="s">
        <v>20</v>
      </c>
      <c r="D2055" s="4" t="s">
        <v>1316</v>
      </c>
      <c r="E2055" s="4" t="s">
        <v>150</v>
      </c>
      <c r="F2055" s="22" t="s">
        <v>2501</v>
      </c>
      <c r="G2055" s="4" t="s">
        <v>1612</v>
      </c>
      <c r="H2055" s="4" t="s">
        <v>10</v>
      </c>
      <c r="I2055" s="4" t="s">
        <v>19</v>
      </c>
      <c r="J2055" s="4" t="s">
        <v>20</v>
      </c>
      <c r="K2055" s="4" t="s">
        <v>1316</v>
      </c>
      <c r="L2055" s="4" t="s">
        <v>150</v>
      </c>
      <c r="M2055" s="4" t="s">
        <v>3030</v>
      </c>
      <c r="N2055" s="4" t="s">
        <v>3030</v>
      </c>
      <c r="O2055" s="4">
        <v>50</v>
      </c>
      <c r="P2055" s="5">
        <v>1418</v>
      </c>
      <c r="Q2055" s="6">
        <f t="shared" si="144"/>
        <v>753.31370530000004</v>
      </c>
      <c r="R2055" s="7">
        <f t="shared" si="143"/>
        <v>331.45803033200002</v>
      </c>
      <c r="S2055" s="5">
        <v>0</v>
      </c>
      <c r="T2055" s="29">
        <f t="shared" si="145"/>
        <v>421.85567496800002</v>
      </c>
    </row>
    <row r="2056" spans="1:20" x14ac:dyDescent="0.3">
      <c r="A2056" s="28" t="s">
        <v>1687</v>
      </c>
      <c r="B2056" s="4" t="s">
        <v>19</v>
      </c>
      <c r="C2056" s="4" t="s">
        <v>20</v>
      </c>
      <c r="D2056" s="4" t="s">
        <v>1316</v>
      </c>
      <c r="E2056" s="4" t="s">
        <v>150</v>
      </c>
      <c r="F2056" s="22" t="s">
        <v>2501</v>
      </c>
      <c r="G2056" s="4" t="s">
        <v>1612</v>
      </c>
      <c r="H2056" s="4" t="s">
        <v>10</v>
      </c>
      <c r="I2056" s="4" t="s">
        <v>1629</v>
      </c>
      <c r="J2056" s="4" t="s">
        <v>1630</v>
      </c>
      <c r="K2056" s="4" t="s">
        <v>1316</v>
      </c>
      <c r="L2056" s="4" t="s">
        <v>150</v>
      </c>
      <c r="M2056" s="4" t="s">
        <v>3030</v>
      </c>
      <c r="N2056" s="4" t="s">
        <v>3030</v>
      </c>
      <c r="O2056" s="4">
        <v>50</v>
      </c>
      <c r="P2056" s="5">
        <v>1418</v>
      </c>
      <c r="Q2056" s="6">
        <f t="shared" si="144"/>
        <v>753.31370530000004</v>
      </c>
      <c r="R2056" s="7">
        <f t="shared" si="143"/>
        <v>331.45803033200002</v>
      </c>
      <c r="S2056" s="5">
        <v>0</v>
      </c>
      <c r="T2056" s="29">
        <f t="shared" si="145"/>
        <v>421.85567496800002</v>
      </c>
    </row>
    <row r="2057" spans="1:20" x14ac:dyDescent="0.3">
      <c r="A2057" s="28" t="s">
        <v>2226</v>
      </c>
      <c r="B2057" s="4" t="s">
        <v>157</v>
      </c>
      <c r="C2057" s="4" t="s">
        <v>155</v>
      </c>
      <c r="D2057" s="4" t="s">
        <v>2167</v>
      </c>
      <c r="E2057" s="4" t="s">
        <v>2168</v>
      </c>
      <c r="F2057" s="22" t="s">
        <v>2489</v>
      </c>
      <c r="G2057" s="4" t="s">
        <v>2225</v>
      </c>
      <c r="H2057" s="4" t="s">
        <v>10</v>
      </c>
      <c r="I2057" s="4" t="s">
        <v>157</v>
      </c>
      <c r="J2057" s="4" t="s">
        <v>155</v>
      </c>
      <c r="K2057" s="4" t="s">
        <v>2167</v>
      </c>
      <c r="L2057" s="4" t="s">
        <v>2168</v>
      </c>
      <c r="M2057" s="4" t="s">
        <v>3030</v>
      </c>
      <c r="N2057" s="4" t="s">
        <v>3030</v>
      </c>
      <c r="O2057" s="4">
        <v>100</v>
      </c>
      <c r="P2057" s="5">
        <v>50127</v>
      </c>
      <c r="Q2057" s="6">
        <f t="shared" si="144"/>
        <v>26630.011357950003</v>
      </c>
      <c r="R2057" s="7">
        <f t="shared" si="143"/>
        <v>11717.204997498002</v>
      </c>
      <c r="S2057" s="5">
        <v>0</v>
      </c>
      <c r="T2057" s="29">
        <f t="shared" si="145"/>
        <v>14912.806360452001</v>
      </c>
    </row>
    <row r="2058" spans="1:20" x14ac:dyDescent="0.3">
      <c r="A2058" s="28" t="s">
        <v>1568</v>
      </c>
      <c r="B2058" s="4" t="s">
        <v>157</v>
      </c>
      <c r="C2058" s="4" t="s">
        <v>155</v>
      </c>
      <c r="D2058" s="4" t="s">
        <v>2167</v>
      </c>
      <c r="E2058" s="4" t="s">
        <v>2168</v>
      </c>
      <c r="F2058" s="22" t="s">
        <v>2635</v>
      </c>
      <c r="G2058" s="4" t="s">
        <v>309</v>
      </c>
      <c r="H2058" s="4" t="s">
        <v>10</v>
      </c>
      <c r="I2058" s="4" t="s">
        <v>161</v>
      </c>
      <c r="J2058" s="4" t="s">
        <v>80</v>
      </c>
      <c r="K2058" s="4" t="s">
        <v>1316</v>
      </c>
      <c r="L2058" s="4" t="s">
        <v>150</v>
      </c>
      <c r="M2058" s="4" t="s">
        <v>3030</v>
      </c>
      <c r="N2058" s="4" t="s">
        <v>3030</v>
      </c>
      <c r="O2058" s="4">
        <v>5</v>
      </c>
      <c r="P2058" s="5">
        <v>0</v>
      </c>
      <c r="Q2058" s="6">
        <f t="shared" si="144"/>
        <v>0</v>
      </c>
      <c r="R2058" s="7">
        <f t="shared" si="143"/>
        <v>0</v>
      </c>
      <c r="S2058" s="5">
        <v>0</v>
      </c>
      <c r="T2058" s="29">
        <f t="shared" si="145"/>
        <v>0</v>
      </c>
    </row>
    <row r="2059" spans="1:20" x14ac:dyDescent="0.3">
      <c r="A2059" s="28" t="s">
        <v>1568</v>
      </c>
      <c r="B2059" s="4" t="s">
        <v>157</v>
      </c>
      <c r="C2059" s="4" t="s">
        <v>155</v>
      </c>
      <c r="D2059" s="4" t="s">
        <v>2167</v>
      </c>
      <c r="E2059" s="4" t="s">
        <v>2168</v>
      </c>
      <c r="F2059" s="22" t="s">
        <v>2635</v>
      </c>
      <c r="G2059" s="4" t="s">
        <v>309</v>
      </c>
      <c r="H2059" s="4" t="s">
        <v>10</v>
      </c>
      <c r="I2059" s="4" t="s">
        <v>157</v>
      </c>
      <c r="J2059" s="4" t="s">
        <v>155</v>
      </c>
      <c r="K2059" s="4" t="s">
        <v>2167</v>
      </c>
      <c r="L2059" s="4" t="s">
        <v>2168</v>
      </c>
      <c r="M2059" s="4" t="s">
        <v>3030</v>
      </c>
      <c r="N2059" s="4" t="s">
        <v>3030</v>
      </c>
      <c r="O2059" s="4">
        <v>60</v>
      </c>
      <c r="P2059" s="5">
        <v>0</v>
      </c>
      <c r="Q2059" s="6">
        <f t="shared" si="144"/>
        <v>0</v>
      </c>
      <c r="R2059" s="7">
        <f t="shared" si="143"/>
        <v>0</v>
      </c>
      <c r="S2059" s="5">
        <v>0</v>
      </c>
      <c r="T2059" s="29">
        <f t="shared" si="145"/>
        <v>0</v>
      </c>
    </row>
    <row r="2060" spans="1:20" x14ac:dyDescent="0.3">
      <c r="A2060" s="28" t="s">
        <v>1568</v>
      </c>
      <c r="B2060" s="4" t="s">
        <v>157</v>
      </c>
      <c r="C2060" s="4" t="s">
        <v>155</v>
      </c>
      <c r="D2060" s="4" t="s">
        <v>2167</v>
      </c>
      <c r="E2060" s="4" t="s">
        <v>2168</v>
      </c>
      <c r="F2060" s="22" t="s">
        <v>2635</v>
      </c>
      <c r="G2060" s="4" t="s">
        <v>309</v>
      </c>
      <c r="H2060" s="4" t="s">
        <v>10</v>
      </c>
      <c r="I2060" s="4" t="s">
        <v>2194</v>
      </c>
      <c r="J2060" s="4" t="s">
        <v>2195</v>
      </c>
      <c r="K2060" s="4" t="s">
        <v>2167</v>
      </c>
      <c r="L2060" s="4" t="s">
        <v>2168</v>
      </c>
      <c r="M2060" s="4" t="s">
        <v>3030</v>
      </c>
      <c r="N2060" s="4" t="s">
        <v>3030</v>
      </c>
      <c r="O2060" s="4">
        <v>35</v>
      </c>
      <c r="P2060" s="5">
        <v>0</v>
      </c>
      <c r="Q2060" s="6">
        <f t="shared" si="144"/>
        <v>0</v>
      </c>
      <c r="R2060" s="7">
        <f t="shared" si="143"/>
        <v>0</v>
      </c>
      <c r="S2060" s="5">
        <v>0</v>
      </c>
      <c r="T2060" s="29">
        <f t="shared" si="145"/>
        <v>0</v>
      </c>
    </row>
    <row r="2061" spans="1:20" x14ac:dyDescent="0.3">
      <c r="A2061" s="28" t="s">
        <v>1721</v>
      </c>
      <c r="B2061" s="4" t="s">
        <v>19</v>
      </c>
      <c r="C2061" s="4" t="s">
        <v>20</v>
      </c>
      <c r="D2061" s="4" t="s">
        <v>1316</v>
      </c>
      <c r="E2061" s="4" t="s">
        <v>150</v>
      </c>
      <c r="F2061" s="22" t="s">
        <v>2408</v>
      </c>
      <c r="G2061" s="4" t="s">
        <v>1615</v>
      </c>
      <c r="H2061" s="4" t="s">
        <v>10</v>
      </c>
      <c r="I2061" s="4" t="s">
        <v>19</v>
      </c>
      <c r="J2061" s="4" t="s">
        <v>20</v>
      </c>
      <c r="K2061" s="4" t="s">
        <v>1316</v>
      </c>
      <c r="L2061" s="4" t="s">
        <v>150</v>
      </c>
      <c r="M2061" s="4" t="s">
        <v>3030</v>
      </c>
      <c r="N2061" s="4" t="s">
        <v>3030</v>
      </c>
      <c r="O2061" s="4">
        <v>50</v>
      </c>
      <c r="P2061" s="5">
        <v>721</v>
      </c>
      <c r="Q2061" s="6">
        <f t="shared" si="144"/>
        <v>383.03186285000004</v>
      </c>
      <c r="R2061" s="7">
        <f t="shared" si="143"/>
        <v>168.53401965400002</v>
      </c>
      <c r="S2061" s="5">
        <v>0</v>
      </c>
      <c r="T2061" s="29">
        <f t="shared" si="145"/>
        <v>214.49784319600002</v>
      </c>
    </row>
    <row r="2062" spans="1:20" x14ac:dyDescent="0.3">
      <c r="A2062" s="28" t="s">
        <v>1721</v>
      </c>
      <c r="B2062" s="4" t="s">
        <v>19</v>
      </c>
      <c r="C2062" s="4" t="s">
        <v>20</v>
      </c>
      <c r="D2062" s="4" t="s">
        <v>1316</v>
      </c>
      <c r="E2062" s="4" t="s">
        <v>150</v>
      </c>
      <c r="F2062" s="22" t="s">
        <v>2408</v>
      </c>
      <c r="G2062" s="4" t="s">
        <v>1615</v>
      </c>
      <c r="H2062" s="4" t="s">
        <v>10</v>
      </c>
      <c r="I2062" s="4" t="s">
        <v>1629</v>
      </c>
      <c r="J2062" s="4" t="s">
        <v>1630</v>
      </c>
      <c r="K2062" s="4" t="s">
        <v>1316</v>
      </c>
      <c r="L2062" s="4" t="s">
        <v>150</v>
      </c>
      <c r="M2062" s="4" t="s">
        <v>3030</v>
      </c>
      <c r="N2062" s="4" t="s">
        <v>3030</v>
      </c>
      <c r="O2062" s="4">
        <v>50</v>
      </c>
      <c r="P2062" s="5">
        <v>721</v>
      </c>
      <c r="Q2062" s="6">
        <f t="shared" si="144"/>
        <v>383.03186285000004</v>
      </c>
      <c r="R2062" s="7">
        <f t="shared" si="143"/>
        <v>168.53401965400002</v>
      </c>
      <c r="S2062" s="5">
        <v>0</v>
      </c>
      <c r="T2062" s="29">
        <f t="shared" si="145"/>
        <v>214.49784319600002</v>
      </c>
    </row>
    <row r="2063" spans="1:20" x14ac:dyDescent="0.3">
      <c r="A2063" s="28" t="s">
        <v>1282</v>
      </c>
      <c r="B2063" s="4" t="s">
        <v>200</v>
      </c>
      <c r="C2063" s="4" t="s">
        <v>198</v>
      </c>
      <c r="D2063" s="4" t="s">
        <v>1316</v>
      </c>
      <c r="E2063" s="4" t="s">
        <v>150</v>
      </c>
      <c r="F2063" s="22" t="s">
        <v>2964</v>
      </c>
      <c r="G2063" s="4" t="s">
        <v>1281</v>
      </c>
      <c r="H2063" s="4" t="s">
        <v>10</v>
      </c>
      <c r="I2063" s="4" t="s">
        <v>200</v>
      </c>
      <c r="J2063" s="4" t="s">
        <v>198</v>
      </c>
      <c r="K2063" s="4" t="s">
        <v>1316</v>
      </c>
      <c r="L2063" s="4" t="s">
        <v>150</v>
      </c>
      <c r="M2063" s="4" t="s">
        <v>3030</v>
      </c>
      <c r="N2063" s="4" t="s">
        <v>3030</v>
      </c>
      <c r="O2063" s="4">
        <v>70</v>
      </c>
      <c r="P2063" s="5">
        <v>8359</v>
      </c>
      <c r="Q2063" s="6">
        <f t="shared" si="144"/>
        <v>4440.7258551500008</v>
      </c>
      <c r="R2063" s="7">
        <f t="shared" si="143"/>
        <v>1953.9193762660004</v>
      </c>
      <c r="S2063" s="5">
        <v>0</v>
      </c>
      <c r="T2063" s="29">
        <f t="shared" si="145"/>
        <v>2486.8064788840002</v>
      </c>
    </row>
    <row r="2064" spans="1:20" x14ac:dyDescent="0.3">
      <c r="A2064" s="28" t="s">
        <v>1282</v>
      </c>
      <c r="B2064" s="4" t="s">
        <v>200</v>
      </c>
      <c r="C2064" s="4" t="s">
        <v>198</v>
      </c>
      <c r="D2064" s="4" t="s">
        <v>1316</v>
      </c>
      <c r="E2064" s="4" t="s">
        <v>150</v>
      </c>
      <c r="F2064" s="22" t="s">
        <v>2814</v>
      </c>
      <c r="G2064" s="4" t="s">
        <v>1283</v>
      </c>
      <c r="H2064" s="4" t="s">
        <v>54</v>
      </c>
      <c r="I2064" s="4" t="s">
        <v>221</v>
      </c>
      <c r="J2064" s="4" t="s">
        <v>219</v>
      </c>
      <c r="K2064" s="4" t="s">
        <v>995</v>
      </c>
      <c r="L2064" s="4" t="s">
        <v>3037</v>
      </c>
      <c r="M2064" s="4" t="s">
        <v>3030</v>
      </c>
      <c r="N2064" s="4" t="s">
        <v>3030</v>
      </c>
      <c r="O2064" s="4">
        <v>30</v>
      </c>
      <c r="P2064" s="5">
        <v>3582</v>
      </c>
      <c r="Q2064" s="6">
        <f t="shared" si="144"/>
        <v>1902.9405447000001</v>
      </c>
      <c r="R2064" s="7">
        <f t="shared" si="143"/>
        <v>837.29383966800003</v>
      </c>
      <c r="S2064" s="5">
        <v>0</v>
      </c>
      <c r="T2064" s="29">
        <f t="shared" si="145"/>
        <v>1065.6467050320002</v>
      </c>
    </row>
    <row r="2065" spans="1:20" x14ac:dyDescent="0.3">
      <c r="A2065" s="28" t="s">
        <v>1932</v>
      </c>
      <c r="B2065" s="4" t="s">
        <v>940</v>
      </c>
      <c r="C2065" s="4" t="s">
        <v>941</v>
      </c>
      <c r="D2065" s="4" t="s">
        <v>1859</v>
      </c>
      <c r="E2065" s="4" t="s">
        <v>1857</v>
      </c>
      <c r="F2065" s="22" t="s">
        <v>2413</v>
      </c>
      <c r="G2065" s="4" t="s">
        <v>1860</v>
      </c>
      <c r="H2065" s="4" t="s">
        <v>10</v>
      </c>
      <c r="I2065" s="4" t="s">
        <v>1867</v>
      </c>
      <c r="J2065" s="4" t="s">
        <v>1857</v>
      </c>
      <c r="K2065" s="4" t="s">
        <v>1859</v>
      </c>
      <c r="L2065" s="4" t="s">
        <v>1857</v>
      </c>
      <c r="M2065" s="4" t="s">
        <v>3030</v>
      </c>
      <c r="N2065" s="4" t="s">
        <v>3030</v>
      </c>
      <c r="O2065" s="4">
        <v>0</v>
      </c>
      <c r="P2065" s="5">
        <v>0</v>
      </c>
      <c r="Q2065" s="6">
        <f t="shared" si="144"/>
        <v>0</v>
      </c>
      <c r="R2065" s="7">
        <f t="shared" si="143"/>
        <v>0</v>
      </c>
      <c r="S2065" s="5">
        <v>0</v>
      </c>
      <c r="T2065" s="29">
        <f t="shared" si="145"/>
        <v>0</v>
      </c>
    </row>
    <row r="2066" spans="1:20" x14ac:dyDescent="0.3">
      <c r="A2066" s="28" t="s">
        <v>1932</v>
      </c>
      <c r="B2066" s="4" t="s">
        <v>940</v>
      </c>
      <c r="C2066" s="4" t="s">
        <v>941</v>
      </c>
      <c r="D2066" s="4" t="s">
        <v>1859</v>
      </c>
      <c r="E2066" s="4" t="s">
        <v>1857</v>
      </c>
      <c r="F2066" s="22" t="s">
        <v>2413</v>
      </c>
      <c r="G2066" s="4" t="s">
        <v>1860</v>
      </c>
      <c r="H2066" s="4" t="s">
        <v>10</v>
      </c>
      <c r="I2066" s="4" t="s">
        <v>940</v>
      </c>
      <c r="J2066" s="4" t="s">
        <v>941</v>
      </c>
      <c r="K2066" s="4" t="s">
        <v>1859</v>
      </c>
      <c r="L2066" s="4" t="s">
        <v>1857</v>
      </c>
      <c r="M2066" s="4" t="s">
        <v>3030</v>
      </c>
      <c r="N2066" s="4" t="s">
        <v>3030</v>
      </c>
      <c r="O2066" s="4">
        <v>100</v>
      </c>
      <c r="P2066" s="5">
        <v>0</v>
      </c>
      <c r="Q2066" s="6">
        <f t="shared" si="144"/>
        <v>0</v>
      </c>
      <c r="R2066" s="7">
        <f t="shared" si="143"/>
        <v>0</v>
      </c>
      <c r="S2066" s="5">
        <v>0</v>
      </c>
      <c r="T2066" s="29">
        <f t="shared" si="145"/>
        <v>0</v>
      </c>
    </row>
    <row r="2067" spans="1:20" x14ac:dyDescent="0.3">
      <c r="A2067" s="28" t="s">
        <v>1914</v>
      </c>
      <c r="B2067" s="4" t="s">
        <v>940</v>
      </c>
      <c r="C2067" s="4" t="s">
        <v>941</v>
      </c>
      <c r="D2067" s="4" t="s">
        <v>1859</v>
      </c>
      <c r="E2067" s="4" t="s">
        <v>1857</v>
      </c>
      <c r="F2067" s="22" t="s">
        <v>2413</v>
      </c>
      <c r="G2067" s="4" t="s">
        <v>1860</v>
      </c>
      <c r="H2067" s="4" t="s">
        <v>10</v>
      </c>
      <c r="I2067" s="4" t="s">
        <v>1867</v>
      </c>
      <c r="J2067" s="4" t="s">
        <v>1857</v>
      </c>
      <c r="K2067" s="4" t="s">
        <v>1859</v>
      </c>
      <c r="L2067" s="4" t="s">
        <v>1857</v>
      </c>
      <c r="M2067" s="4" t="s">
        <v>3030</v>
      </c>
      <c r="N2067" s="4" t="s">
        <v>3030</v>
      </c>
      <c r="O2067" s="4">
        <v>0</v>
      </c>
      <c r="P2067" s="5">
        <v>0</v>
      </c>
      <c r="Q2067" s="6">
        <f t="shared" si="144"/>
        <v>0</v>
      </c>
      <c r="R2067" s="7">
        <f t="shared" si="143"/>
        <v>0</v>
      </c>
      <c r="S2067" s="5">
        <v>0</v>
      </c>
      <c r="T2067" s="29">
        <f t="shared" si="145"/>
        <v>0</v>
      </c>
    </row>
    <row r="2068" spans="1:20" x14ac:dyDescent="0.3">
      <c r="A2068" s="28" t="s">
        <v>1914</v>
      </c>
      <c r="B2068" s="4" t="s">
        <v>940</v>
      </c>
      <c r="C2068" s="4" t="s">
        <v>941</v>
      </c>
      <c r="D2068" s="4" t="s">
        <v>1859</v>
      </c>
      <c r="E2068" s="4" t="s">
        <v>1857</v>
      </c>
      <c r="F2068" s="22" t="s">
        <v>2413</v>
      </c>
      <c r="G2068" s="4" t="s">
        <v>1860</v>
      </c>
      <c r="H2068" s="4" t="s">
        <v>10</v>
      </c>
      <c r="I2068" s="4" t="s">
        <v>940</v>
      </c>
      <c r="J2068" s="4" t="s">
        <v>941</v>
      </c>
      <c r="K2068" s="4" t="s">
        <v>1859</v>
      </c>
      <c r="L2068" s="4" t="s">
        <v>1857</v>
      </c>
      <c r="M2068" s="4" t="s">
        <v>3030</v>
      </c>
      <c r="N2068" s="4" t="s">
        <v>3030</v>
      </c>
      <c r="O2068" s="4">
        <v>100</v>
      </c>
      <c r="P2068" s="5">
        <v>0</v>
      </c>
      <c r="Q2068" s="6">
        <f t="shared" si="144"/>
        <v>0</v>
      </c>
      <c r="R2068" s="7">
        <f t="shared" si="143"/>
        <v>0</v>
      </c>
      <c r="S2068" s="5">
        <v>0</v>
      </c>
      <c r="T2068" s="29">
        <f t="shared" si="145"/>
        <v>0</v>
      </c>
    </row>
    <row r="2069" spans="1:20" x14ac:dyDescent="0.3">
      <c r="A2069" s="28" t="s">
        <v>767</v>
      </c>
      <c r="B2069" s="4" t="s">
        <v>32</v>
      </c>
      <c r="C2069" s="4" t="s">
        <v>30</v>
      </c>
      <c r="D2069" s="4" t="s">
        <v>364</v>
      </c>
      <c r="E2069" s="4" t="s">
        <v>206</v>
      </c>
      <c r="F2069" s="22" t="s">
        <v>2689</v>
      </c>
      <c r="G2069" s="4" t="s">
        <v>510</v>
      </c>
      <c r="H2069" s="4" t="s">
        <v>10</v>
      </c>
      <c r="I2069" s="4" t="s">
        <v>32</v>
      </c>
      <c r="J2069" s="4" t="s">
        <v>30</v>
      </c>
      <c r="K2069" s="4" t="s">
        <v>364</v>
      </c>
      <c r="L2069" s="4" t="s">
        <v>206</v>
      </c>
      <c r="M2069" s="4" t="s">
        <v>3030</v>
      </c>
      <c r="N2069" s="4" t="s">
        <v>3030</v>
      </c>
      <c r="O2069" s="4">
        <v>50</v>
      </c>
      <c r="P2069" s="5">
        <v>12708</v>
      </c>
      <c r="Q2069" s="6">
        <f t="shared" si="144"/>
        <v>6751.135801800001</v>
      </c>
      <c r="R2069" s="7">
        <f t="shared" si="143"/>
        <v>2970.4997527920004</v>
      </c>
      <c r="S2069" s="5">
        <v>0</v>
      </c>
      <c r="T2069" s="29">
        <f t="shared" si="145"/>
        <v>3780.6360490080006</v>
      </c>
    </row>
    <row r="2070" spans="1:20" x14ac:dyDescent="0.3">
      <c r="A2070" s="28" t="s">
        <v>767</v>
      </c>
      <c r="B2070" s="4" t="s">
        <v>32</v>
      </c>
      <c r="C2070" s="4" t="s">
        <v>30</v>
      </c>
      <c r="D2070" s="4" t="s">
        <v>364</v>
      </c>
      <c r="E2070" s="4" t="s">
        <v>206</v>
      </c>
      <c r="F2070" s="22" t="s">
        <v>2787</v>
      </c>
      <c r="G2070" s="4" t="s">
        <v>581</v>
      </c>
      <c r="H2070" s="4" t="s">
        <v>3030</v>
      </c>
      <c r="I2070" s="4" t="s">
        <v>32</v>
      </c>
      <c r="J2070" s="4" t="s">
        <v>30</v>
      </c>
      <c r="K2070" s="4" t="s">
        <v>364</v>
      </c>
      <c r="L2070" s="4" t="s">
        <v>206</v>
      </c>
      <c r="M2070" s="4" t="s">
        <v>3030</v>
      </c>
      <c r="N2070" s="4" t="s">
        <v>3030</v>
      </c>
      <c r="O2070" s="4">
        <v>50</v>
      </c>
      <c r="P2070" s="5">
        <v>12708</v>
      </c>
      <c r="Q2070" s="6">
        <f t="shared" si="144"/>
        <v>6751.135801800001</v>
      </c>
      <c r="R2070" s="7">
        <f t="shared" si="143"/>
        <v>2970.4997527920004</v>
      </c>
      <c r="S2070" s="5">
        <v>0</v>
      </c>
      <c r="T2070" s="29">
        <f t="shared" si="145"/>
        <v>3780.6360490080006</v>
      </c>
    </row>
    <row r="2071" spans="1:20" x14ac:dyDescent="0.3">
      <c r="A2071" s="28" t="s">
        <v>641</v>
      </c>
      <c r="B2071" s="4" t="s">
        <v>38</v>
      </c>
      <c r="C2071" s="4" t="s">
        <v>39</v>
      </c>
      <c r="D2071" s="4" t="s">
        <v>364</v>
      </c>
      <c r="E2071" s="4" t="s">
        <v>206</v>
      </c>
      <c r="F2071" s="22" t="s">
        <v>2393</v>
      </c>
      <c r="G2071" s="4" t="s">
        <v>568</v>
      </c>
      <c r="H2071" s="4" t="s">
        <v>10</v>
      </c>
      <c r="I2071" s="4" t="s">
        <v>38</v>
      </c>
      <c r="J2071" s="4" t="s">
        <v>39</v>
      </c>
      <c r="K2071" s="4" t="s">
        <v>364</v>
      </c>
      <c r="L2071" s="4" t="s">
        <v>206</v>
      </c>
      <c r="M2071" s="4" t="s">
        <v>3030</v>
      </c>
      <c r="N2071" s="4" t="s">
        <v>3030</v>
      </c>
      <c r="O2071" s="4">
        <v>100</v>
      </c>
      <c r="P2071" s="5">
        <v>0</v>
      </c>
      <c r="Q2071" s="6">
        <f t="shared" si="144"/>
        <v>0</v>
      </c>
      <c r="R2071" s="7">
        <f t="shared" si="143"/>
        <v>0</v>
      </c>
      <c r="S2071" s="5">
        <v>0</v>
      </c>
      <c r="T2071" s="29">
        <f t="shared" si="145"/>
        <v>0</v>
      </c>
    </row>
    <row r="2072" spans="1:20" x14ac:dyDescent="0.3">
      <c r="A2072" s="28" t="s">
        <v>745</v>
      </c>
      <c r="B2072" s="4" t="s">
        <v>38</v>
      </c>
      <c r="C2072" s="4" t="s">
        <v>39</v>
      </c>
      <c r="D2072" s="4" t="s">
        <v>364</v>
      </c>
      <c r="E2072" s="4" t="s">
        <v>206</v>
      </c>
      <c r="F2072" s="22" t="s">
        <v>2896</v>
      </c>
      <c r="G2072" s="4" t="s">
        <v>370</v>
      </c>
      <c r="H2072" s="4" t="s">
        <v>3030</v>
      </c>
      <c r="I2072" s="4" t="s">
        <v>38</v>
      </c>
      <c r="J2072" s="4" t="s">
        <v>39</v>
      </c>
      <c r="K2072" s="4" t="s">
        <v>364</v>
      </c>
      <c r="L2072" s="4" t="s">
        <v>206</v>
      </c>
      <c r="M2072" s="4" t="s">
        <v>3030</v>
      </c>
      <c r="N2072" s="4" t="s">
        <v>3030</v>
      </c>
      <c r="O2072" s="4">
        <v>100</v>
      </c>
      <c r="P2072" s="5">
        <v>16806</v>
      </c>
      <c r="Q2072" s="6">
        <f t="shared" si="144"/>
        <v>8928.2017851000001</v>
      </c>
      <c r="R2072" s="7">
        <f t="shared" si="143"/>
        <v>3928.4087854439999</v>
      </c>
      <c r="S2072" s="5">
        <v>0</v>
      </c>
      <c r="T2072" s="29">
        <f t="shared" si="145"/>
        <v>4999.7929996559997</v>
      </c>
    </row>
    <row r="2073" spans="1:20" x14ac:dyDescent="0.3">
      <c r="A2073" s="28" t="s">
        <v>2131</v>
      </c>
      <c r="B2073" s="4" t="s">
        <v>2104</v>
      </c>
      <c r="C2073" s="4" t="s">
        <v>2105</v>
      </c>
      <c r="D2073" s="4" t="s">
        <v>2101</v>
      </c>
      <c r="E2073" s="4" t="s">
        <v>272</v>
      </c>
      <c r="F2073" s="22" t="s">
        <v>2612</v>
      </c>
      <c r="G2073" s="4" t="s">
        <v>2178</v>
      </c>
      <c r="H2073" s="4" t="s">
        <v>28</v>
      </c>
      <c r="I2073" s="4" t="s">
        <v>1101</v>
      </c>
      <c r="J2073" s="4" t="s">
        <v>1099</v>
      </c>
      <c r="K2073" s="4" t="s">
        <v>2167</v>
      </c>
      <c r="L2073" s="4" t="s">
        <v>2168</v>
      </c>
      <c r="M2073" s="4" t="s">
        <v>3030</v>
      </c>
      <c r="N2073" s="4" t="s">
        <v>3030</v>
      </c>
      <c r="O2073" s="4">
        <v>33</v>
      </c>
      <c r="P2073" s="5">
        <v>2855</v>
      </c>
      <c r="Q2073" s="6">
        <f t="shared" si="144"/>
        <v>1516.72117675</v>
      </c>
      <c r="R2073" s="7">
        <f t="shared" si="143"/>
        <v>667.35731777000001</v>
      </c>
      <c r="S2073" s="5">
        <v>0</v>
      </c>
      <c r="T2073" s="29">
        <f t="shared" si="145"/>
        <v>849.36385898000003</v>
      </c>
    </row>
    <row r="2074" spans="1:20" x14ac:dyDescent="0.3">
      <c r="A2074" s="28" t="s">
        <v>2131</v>
      </c>
      <c r="B2074" s="4" t="s">
        <v>2104</v>
      </c>
      <c r="C2074" s="4" t="s">
        <v>2105</v>
      </c>
      <c r="D2074" s="4" t="s">
        <v>2101</v>
      </c>
      <c r="E2074" s="4" t="s">
        <v>272</v>
      </c>
      <c r="F2074" s="22" t="s">
        <v>2449</v>
      </c>
      <c r="G2074" s="4" t="s">
        <v>2102</v>
      </c>
      <c r="H2074" s="4" t="s">
        <v>10</v>
      </c>
      <c r="I2074" s="4" t="s">
        <v>2107</v>
      </c>
      <c r="J2074" s="4" t="s">
        <v>272</v>
      </c>
      <c r="K2074" s="4" t="s">
        <v>2101</v>
      </c>
      <c r="L2074" s="4" t="s">
        <v>272</v>
      </c>
      <c r="M2074" s="4" t="s">
        <v>3030</v>
      </c>
      <c r="N2074" s="4" t="s">
        <v>3030</v>
      </c>
      <c r="O2074" s="4">
        <v>0</v>
      </c>
      <c r="P2074" s="5">
        <v>0</v>
      </c>
      <c r="Q2074" s="6">
        <f t="shared" si="144"/>
        <v>0</v>
      </c>
      <c r="R2074" s="7">
        <f t="shared" si="143"/>
        <v>0</v>
      </c>
      <c r="S2074" s="5">
        <v>0</v>
      </c>
      <c r="T2074" s="29">
        <f t="shared" si="145"/>
        <v>0</v>
      </c>
    </row>
    <row r="2075" spans="1:20" x14ac:dyDescent="0.3">
      <c r="A2075" s="28" t="s">
        <v>2131</v>
      </c>
      <c r="B2075" s="4" t="s">
        <v>2104</v>
      </c>
      <c r="C2075" s="4" t="s">
        <v>2105</v>
      </c>
      <c r="D2075" s="4" t="s">
        <v>2101</v>
      </c>
      <c r="E2075" s="4" t="s">
        <v>272</v>
      </c>
      <c r="F2075" s="22" t="s">
        <v>2449</v>
      </c>
      <c r="G2075" s="4" t="s">
        <v>2102</v>
      </c>
      <c r="H2075" s="4" t="s">
        <v>10</v>
      </c>
      <c r="I2075" s="4" t="s">
        <v>2104</v>
      </c>
      <c r="J2075" s="4" t="s">
        <v>2105</v>
      </c>
      <c r="K2075" s="4" t="s">
        <v>2101</v>
      </c>
      <c r="L2075" s="4" t="s">
        <v>272</v>
      </c>
      <c r="M2075" s="4" t="s">
        <v>3030</v>
      </c>
      <c r="N2075" s="4" t="s">
        <v>3030</v>
      </c>
      <c r="O2075" s="4">
        <v>67</v>
      </c>
      <c r="P2075" s="5">
        <v>5789</v>
      </c>
      <c r="Q2075" s="6">
        <f t="shared" si="144"/>
        <v>3075.4111706500003</v>
      </c>
      <c r="R2075" s="7">
        <f t="shared" si="143"/>
        <v>1353.1809150860001</v>
      </c>
      <c r="S2075" s="5">
        <v>0</v>
      </c>
      <c r="T2075" s="29">
        <f t="shared" si="145"/>
        <v>1722.2302555640001</v>
      </c>
    </row>
    <row r="2076" spans="1:20" x14ac:dyDescent="0.3">
      <c r="A2076" s="28" t="s">
        <v>1382</v>
      </c>
      <c r="B2076" s="4" t="s">
        <v>498</v>
      </c>
      <c r="C2076" s="4" t="s">
        <v>147</v>
      </c>
      <c r="D2076" s="4" t="s">
        <v>1316</v>
      </c>
      <c r="E2076" s="4" t="s">
        <v>150</v>
      </c>
      <c r="F2076" s="22" t="s">
        <v>2913</v>
      </c>
      <c r="G2076" s="4" t="s">
        <v>1335</v>
      </c>
      <c r="H2076" s="4" t="s">
        <v>28</v>
      </c>
      <c r="I2076" s="4" t="s">
        <v>498</v>
      </c>
      <c r="J2076" s="4" t="s">
        <v>147</v>
      </c>
      <c r="K2076" s="4" t="s">
        <v>1316</v>
      </c>
      <c r="L2076" s="4" t="s">
        <v>150</v>
      </c>
      <c r="M2076" s="4" t="s">
        <v>3030</v>
      </c>
      <c r="N2076" s="4" t="s">
        <v>3030</v>
      </c>
      <c r="O2076" s="4">
        <v>50</v>
      </c>
      <c r="P2076" s="5">
        <v>7031</v>
      </c>
      <c r="Q2076" s="6">
        <f t="shared" si="144"/>
        <v>3735.2247263500003</v>
      </c>
      <c r="R2076" s="7">
        <f t="shared" si="143"/>
        <v>1643.4988795940001</v>
      </c>
      <c r="S2076" s="5">
        <v>0</v>
      </c>
      <c r="T2076" s="29">
        <f t="shared" si="145"/>
        <v>2091.7258467560005</v>
      </c>
    </row>
    <row r="2077" spans="1:20" x14ac:dyDescent="0.3">
      <c r="A2077" s="28" t="s">
        <v>1382</v>
      </c>
      <c r="B2077" s="4" t="s">
        <v>498</v>
      </c>
      <c r="C2077" s="4" t="s">
        <v>147</v>
      </c>
      <c r="D2077" s="4" t="s">
        <v>1316</v>
      </c>
      <c r="E2077" s="4" t="s">
        <v>150</v>
      </c>
      <c r="F2077" s="22" t="s">
        <v>2423</v>
      </c>
      <c r="G2077" s="4" t="s">
        <v>1319</v>
      </c>
      <c r="H2077" s="4" t="s">
        <v>10</v>
      </c>
      <c r="I2077" s="4" t="s">
        <v>498</v>
      </c>
      <c r="J2077" s="4" t="s">
        <v>147</v>
      </c>
      <c r="K2077" s="4" t="s">
        <v>1316</v>
      </c>
      <c r="L2077" s="4" t="s">
        <v>150</v>
      </c>
      <c r="M2077" s="4" t="s">
        <v>3030</v>
      </c>
      <c r="N2077" s="4" t="s">
        <v>3030</v>
      </c>
      <c r="O2077" s="4">
        <v>50</v>
      </c>
      <c r="P2077" s="5">
        <v>7031</v>
      </c>
      <c r="Q2077" s="6">
        <f t="shared" si="144"/>
        <v>3735.2247263500003</v>
      </c>
      <c r="R2077" s="7">
        <f t="shared" si="143"/>
        <v>1643.4988795940001</v>
      </c>
      <c r="S2077" s="5">
        <v>0</v>
      </c>
      <c r="T2077" s="29">
        <f t="shared" si="145"/>
        <v>2091.7258467560005</v>
      </c>
    </row>
    <row r="2078" spans="1:20" x14ac:dyDescent="0.3">
      <c r="A2078" s="28" t="s">
        <v>687</v>
      </c>
      <c r="B2078" s="4" t="s">
        <v>32</v>
      </c>
      <c r="C2078" s="4" t="s">
        <v>30</v>
      </c>
      <c r="D2078" s="4" t="s">
        <v>364</v>
      </c>
      <c r="E2078" s="4" t="s">
        <v>206</v>
      </c>
      <c r="F2078" s="22" t="s">
        <v>2718</v>
      </c>
      <c r="G2078" s="4" t="s">
        <v>363</v>
      </c>
      <c r="H2078" s="4" t="s">
        <v>10</v>
      </c>
      <c r="I2078" s="4" t="s">
        <v>32</v>
      </c>
      <c r="J2078" s="4" t="s">
        <v>30</v>
      </c>
      <c r="K2078" s="4" t="s">
        <v>364</v>
      </c>
      <c r="L2078" s="4" t="s">
        <v>206</v>
      </c>
      <c r="M2078" s="4" t="s">
        <v>3030</v>
      </c>
      <c r="N2078" s="4" t="s">
        <v>3030</v>
      </c>
      <c r="O2078" s="4">
        <v>33.340000000000003</v>
      </c>
      <c r="P2078" s="5">
        <v>1377</v>
      </c>
      <c r="Q2078" s="6">
        <f t="shared" si="144"/>
        <v>731.53242045000002</v>
      </c>
      <c r="R2078" s="7">
        <f t="shared" si="143"/>
        <v>321.874264998</v>
      </c>
      <c r="S2078" s="5">
        <v>0</v>
      </c>
      <c r="T2078" s="29">
        <f t="shared" si="145"/>
        <v>409.65815545200002</v>
      </c>
    </row>
    <row r="2079" spans="1:20" x14ac:dyDescent="0.3">
      <c r="A2079" s="28" t="s">
        <v>687</v>
      </c>
      <c r="B2079" s="4" t="s">
        <v>32</v>
      </c>
      <c r="C2079" s="4" t="s">
        <v>30</v>
      </c>
      <c r="D2079" s="4" t="s">
        <v>364</v>
      </c>
      <c r="E2079" s="4" t="s">
        <v>206</v>
      </c>
      <c r="F2079" s="22" t="s">
        <v>2658</v>
      </c>
      <c r="G2079" s="4" t="s">
        <v>688</v>
      </c>
      <c r="H2079" s="4" t="s">
        <v>28</v>
      </c>
      <c r="I2079" s="4" t="s">
        <v>32</v>
      </c>
      <c r="J2079" s="4" t="s">
        <v>30</v>
      </c>
      <c r="K2079" s="4" t="s">
        <v>364</v>
      </c>
      <c r="L2079" s="4" t="s">
        <v>206</v>
      </c>
      <c r="M2079" s="4" t="s">
        <v>3030</v>
      </c>
      <c r="N2079" s="4" t="s">
        <v>3030</v>
      </c>
      <c r="O2079" s="4">
        <v>33.33</v>
      </c>
      <c r="P2079" s="5">
        <v>1377</v>
      </c>
      <c r="Q2079" s="6">
        <f t="shared" si="144"/>
        <v>731.53242045000002</v>
      </c>
      <c r="R2079" s="7">
        <f t="shared" si="143"/>
        <v>321.874264998</v>
      </c>
      <c r="S2079" s="5">
        <v>0</v>
      </c>
      <c r="T2079" s="29">
        <f t="shared" si="145"/>
        <v>409.65815545200002</v>
      </c>
    </row>
    <row r="2080" spans="1:20" x14ac:dyDescent="0.3">
      <c r="A2080" s="28" t="s">
        <v>687</v>
      </c>
      <c r="B2080" s="4" t="s">
        <v>32</v>
      </c>
      <c r="C2080" s="4" t="s">
        <v>30</v>
      </c>
      <c r="D2080" s="4" t="s">
        <v>364</v>
      </c>
      <c r="E2080" s="4" t="s">
        <v>206</v>
      </c>
      <c r="F2080" s="22" t="s">
        <v>2527</v>
      </c>
      <c r="G2080" s="4" t="s">
        <v>448</v>
      </c>
      <c r="H2080" s="4" t="s">
        <v>28</v>
      </c>
      <c r="I2080" s="4" t="s">
        <v>32</v>
      </c>
      <c r="J2080" s="4" t="s">
        <v>30</v>
      </c>
      <c r="K2080" s="4" t="s">
        <v>364</v>
      </c>
      <c r="L2080" s="4" t="s">
        <v>206</v>
      </c>
      <c r="M2080" s="4" t="s">
        <v>3030</v>
      </c>
      <c r="N2080" s="4" t="s">
        <v>3030</v>
      </c>
      <c r="O2080" s="4">
        <v>33.33</v>
      </c>
      <c r="P2080" s="5">
        <v>1377</v>
      </c>
      <c r="Q2080" s="6">
        <f t="shared" si="144"/>
        <v>731.53242045000002</v>
      </c>
      <c r="R2080" s="7">
        <f t="shared" si="143"/>
        <v>321.874264998</v>
      </c>
      <c r="S2080" s="5">
        <v>0</v>
      </c>
      <c r="T2080" s="29">
        <f t="shared" si="145"/>
        <v>409.65815545200002</v>
      </c>
    </row>
    <row r="2081" spans="1:20" x14ac:dyDescent="0.3">
      <c r="A2081" s="28" t="s">
        <v>2141</v>
      </c>
      <c r="B2081" s="4" t="s">
        <v>2107</v>
      </c>
      <c r="C2081" s="4" t="s">
        <v>272</v>
      </c>
      <c r="D2081" s="4" t="s">
        <v>2101</v>
      </c>
      <c r="E2081" s="4" t="s">
        <v>272</v>
      </c>
      <c r="F2081" s="22" t="s">
        <v>2632</v>
      </c>
      <c r="G2081" s="4" t="s">
        <v>2114</v>
      </c>
      <c r="H2081" s="4" t="s">
        <v>10</v>
      </c>
      <c r="I2081" s="4" t="s">
        <v>2107</v>
      </c>
      <c r="J2081" s="4" t="s">
        <v>272</v>
      </c>
      <c r="K2081" s="4" t="s">
        <v>2101</v>
      </c>
      <c r="L2081" s="4" t="s">
        <v>272</v>
      </c>
      <c r="M2081" s="4" t="s">
        <v>3030</v>
      </c>
      <c r="N2081" s="4" t="s">
        <v>3030</v>
      </c>
      <c r="O2081" s="4">
        <v>0</v>
      </c>
      <c r="P2081" s="5">
        <v>0</v>
      </c>
      <c r="Q2081" s="6">
        <f t="shared" si="144"/>
        <v>0</v>
      </c>
      <c r="R2081" s="7">
        <f t="shared" si="143"/>
        <v>0</v>
      </c>
      <c r="S2081" s="5">
        <v>0</v>
      </c>
      <c r="T2081" s="29">
        <f t="shared" si="145"/>
        <v>0</v>
      </c>
    </row>
    <row r="2082" spans="1:20" x14ac:dyDescent="0.3">
      <c r="A2082" s="28" t="s">
        <v>2141</v>
      </c>
      <c r="B2082" s="4" t="s">
        <v>2107</v>
      </c>
      <c r="C2082" s="4" t="s">
        <v>272</v>
      </c>
      <c r="D2082" s="4" t="s">
        <v>2101</v>
      </c>
      <c r="E2082" s="4" t="s">
        <v>272</v>
      </c>
      <c r="F2082" s="22" t="s">
        <v>2632</v>
      </c>
      <c r="G2082" s="4" t="s">
        <v>2114</v>
      </c>
      <c r="H2082" s="4" t="s">
        <v>10</v>
      </c>
      <c r="I2082" s="4" t="s">
        <v>2110</v>
      </c>
      <c r="J2082" s="4" t="s">
        <v>2111</v>
      </c>
      <c r="K2082" s="4" t="s">
        <v>2101</v>
      </c>
      <c r="L2082" s="4" t="s">
        <v>272</v>
      </c>
      <c r="M2082" s="4" t="s">
        <v>3030</v>
      </c>
      <c r="N2082" s="4" t="s">
        <v>3030</v>
      </c>
      <c r="O2082" s="4">
        <v>100</v>
      </c>
      <c r="P2082" s="5">
        <v>1685</v>
      </c>
      <c r="Q2082" s="6">
        <f t="shared" si="144"/>
        <v>895.15768225000011</v>
      </c>
      <c r="R2082" s="7">
        <f t="shared" ref="R2082:R2110" si="146">Q2082*0.44</f>
        <v>393.86938019000007</v>
      </c>
      <c r="S2082" s="5">
        <v>0</v>
      </c>
      <c r="T2082" s="29">
        <f t="shared" si="145"/>
        <v>501.28830206000003</v>
      </c>
    </row>
    <row r="2083" spans="1:20" x14ac:dyDescent="0.3">
      <c r="A2083" s="28" t="s">
        <v>1200</v>
      </c>
      <c r="B2083" s="4" t="s">
        <v>192</v>
      </c>
      <c r="C2083" s="4" t="s">
        <v>190</v>
      </c>
      <c r="D2083" s="4" t="s">
        <v>995</v>
      </c>
      <c r="E2083" s="4" t="s">
        <v>3037</v>
      </c>
      <c r="F2083" s="22" t="s">
        <v>2932</v>
      </c>
      <c r="G2083" s="4" t="s">
        <v>222</v>
      </c>
      <c r="H2083" s="4" t="s">
        <v>10</v>
      </c>
      <c r="I2083" s="4" t="s">
        <v>192</v>
      </c>
      <c r="J2083" s="4" t="s">
        <v>190</v>
      </c>
      <c r="K2083" s="4" t="s">
        <v>995</v>
      </c>
      <c r="L2083" s="4" t="s">
        <v>3037</v>
      </c>
      <c r="M2083" s="4" t="s">
        <v>3030</v>
      </c>
      <c r="N2083" s="4" t="s">
        <v>3030</v>
      </c>
      <c r="O2083" s="4">
        <v>100</v>
      </c>
      <c r="P2083" s="5">
        <v>0</v>
      </c>
      <c r="Q2083" s="6">
        <f t="shared" si="144"/>
        <v>0</v>
      </c>
      <c r="R2083" s="7">
        <f t="shared" si="146"/>
        <v>0</v>
      </c>
      <c r="S2083" s="5">
        <v>0</v>
      </c>
      <c r="T2083" s="29">
        <f t="shared" si="145"/>
        <v>0</v>
      </c>
    </row>
    <row r="2084" spans="1:20" x14ac:dyDescent="0.3">
      <c r="A2084" s="28" t="s">
        <v>1516</v>
      </c>
      <c r="B2084" s="4" t="s">
        <v>362</v>
      </c>
      <c r="C2084" s="4" t="s">
        <v>360</v>
      </c>
      <c r="D2084" s="4" t="s">
        <v>1316</v>
      </c>
      <c r="E2084" s="4" t="s">
        <v>150</v>
      </c>
      <c r="F2084" s="22" t="s">
        <v>2554</v>
      </c>
      <c r="G2084" s="4" t="s">
        <v>1515</v>
      </c>
      <c r="H2084" s="4" t="s">
        <v>10</v>
      </c>
      <c r="I2084" s="4" t="s">
        <v>362</v>
      </c>
      <c r="J2084" s="4" t="s">
        <v>360</v>
      </c>
      <c r="K2084" s="4" t="s">
        <v>1316</v>
      </c>
      <c r="L2084" s="4" t="s">
        <v>150</v>
      </c>
      <c r="M2084" s="4" t="s">
        <v>3030</v>
      </c>
      <c r="N2084" s="4" t="s">
        <v>3030</v>
      </c>
      <c r="O2084" s="4">
        <v>100</v>
      </c>
      <c r="P2084" s="5">
        <v>14144</v>
      </c>
      <c r="Q2084" s="6">
        <f t="shared" si="144"/>
        <v>7514.0120224000011</v>
      </c>
      <c r="R2084" s="7">
        <f t="shared" si="146"/>
        <v>3306.1652898560005</v>
      </c>
      <c r="S2084" s="5">
        <v>0</v>
      </c>
      <c r="T2084" s="29">
        <f t="shared" si="145"/>
        <v>4207.8467325440006</v>
      </c>
    </row>
    <row r="2085" spans="1:20" x14ac:dyDescent="0.3">
      <c r="A2085" s="28" t="s">
        <v>1913</v>
      </c>
      <c r="B2085" s="4" t="s">
        <v>940</v>
      </c>
      <c r="C2085" s="4" t="s">
        <v>941</v>
      </c>
      <c r="D2085" s="4" t="s">
        <v>1859</v>
      </c>
      <c r="E2085" s="4" t="s">
        <v>1857</v>
      </c>
      <c r="F2085" s="22" t="s">
        <v>2413</v>
      </c>
      <c r="G2085" s="4" t="s">
        <v>1860</v>
      </c>
      <c r="H2085" s="4" t="s">
        <v>10</v>
      </c>
      <c r="I2085" s="4" t="s">
        <v>1867</v>
      </c>
      <c r="J2085" s="4" t="s">
        <v>1857</v>
      </c>
      <c r="K2085" s="4" t="s">
        <v>1859</v>
      </c>
      <c r="L2085" s="4" t="s">
        <v>1857</v>
      </c>
      <c r="M2085" s="4" t="s">
        <v>3030</v>
      </c>
      <c r="N2085" s="4" t="s">
        <v>3030</v>
      </c>
      <c r="O2085" s="4">
        <v>0</v>
      </c>
      <c r="P2085" s="5">
        <v>0</v>
      </c>
      <c r="Q2085" s="6">
        <f t="shared" si="144"/>
        <v>0</v>
      </c>
      <c r="R2085" s="7">
        <f t="shared" si="146"/>
        <v>0</v>
      </c>
      <c r="S2085" s="5">
        <v>0</v>
      </c>
      <c r="T2085" s="29">
        <f t="shared" si="145"/>
        <v>0</v>
      </c>
    </row>
    <row r="2086" spans="1:20" x14ac:dyDescent="0.3">
      <c r="A2086" s="28" t="s">
        <v>1913</v>
      </c>
      <c r="B2086" s="4" t="s">
        <v>940</v>
      </c>
      <c r="C2086" s="4" t="s">
        <v>941</v>
      </c>
      <c r="D2086" s="4" t="s">
        <v>1859</v>
      </c>
      <c r="E2086" s="4" t="s">
        <v>1857</v>
      </c>
      <c r="F2086" s="22" t="s">
        <v>2413</v>
      </c>
      <c r="G2086" s="4" t="s">
        <v>1860</v>
      </c>
      <c r="H2086" s="4" t="s">
        <v>10</v>
      </c>
      <c r="I2086" s="4" t="s">
        <v>940</v>
      </c>
      <c r="J2086" s="4" t="s">
        <v>941</v>
      </c>
      <c r="K2086" s="4" t="s">
        <v>1859</v>
      </c>
      <c r="L2086" s="4" t="s">
        <v>1857</v>
      </c>
      <c r="M2086" s="4" t="s">
        <v>3030</v>
      </c>
      <c r="N2086" s="4" t="s">
        <v>3030</v>
      </c>
      <c r="O2086" s="4">
        <v>100</v>
      </c>
      <c r="P2086" s="5">
        <v>5808</v>
      </c>
      <c r="Q2086" s="6">
        <f t="shared" si="144"/>
        <v>3085.5049368000005</v>
      </c>
      <c r="R2086" s="7">
        <f t="shared" si="146"/>
        <v>1357.6221721920001</v>
      </c>
      <c r="S2086" s="5">
        <v>0</v>
      </c>
      <c r="T2086" s="29">
        <f t="shared" si="145"/>
        <v>1727.8827646080003</v>
      </c>
    </row>
    <row r="2087" spans="1:20" x14ac:dyDescent="0.3">
      <c r="A2087" s="28" t="s">
        <v>535</v>
      </c>
      <c r="B2087" s="4" t="s">
        <v>378</v>
      </c>
      <c r="C2087" s="4" t="s">
        <v>376</v>
      </c>
      <c r="D2087" s="4" t="s">
        <v>364</v>
      </c>
      <c r="E2087" s="4" t="s">
        <v>206</v>
      </c>
      <c r="F2087" s="22" t="s">
        <v>2878</v>
      </c>
      <c r="G2087" s="4" t="s">
        <v>538</v>
      </c>
      <c r="H2087" s="4" t="s">
        <v>28</v>
      </c>
      <c r="I2087" s="4" t="s">
        <v>378</v>
      </c>
      <c r="J2087" s="4" t="s">
        <v>376</v>
      </c>
      <c r="K2087" s="4" t="s">
        <v>364</v>
      </c>
      <c r="L2087" s="4" t="s">
        <v>206</v>
      </c>
      <c r="M2087" s="4" t="s">
        <v>3030</v>
      </c>
      <c r="N2087" s="4" t="s">
        <v>3030</v>
      </c>
      <c r="O2087" s="4">
        <v>0</v>
      </c>
      <c r="P2087" s="5">
        <v>0</v>
      </c>
      <c r="Q2087" s="6">
        <f t="shared" si="144"/>
        <v>0</v>
      </c>
      <c r="R2087" s="7">
        <f t="shared" si="146"/>
        <v>0</v>
      </c>
      <c r="S2087" s="5">
        <v>0</v>
      </c>
      <c r="T2087" s="29">
        <f t="shared" si="145"/>
        <v>0</v>
      </c>
    </row>
    <row r="2088" spans="1:20" x14ac:dyDescent="0.3">
      <c r="A2088" s="28" t="s">
        <v>535</v>
      </c>
      <c r="B2088" s="4" t="s">
        <v>378</v>
      </c>
      <c r="C2088" s="4" t="s">
        <v>376</v>
      </c>
      <c r="D2088" s="4" t="s">
        <v>364</v>
      </c>
      <c r="E2088" s="4" t="s">
        <v>206</v>
      </c>
      <c r="F2088" s="22" t="s">
        <v>2878</v>
      </c>
      <c r="G2088" s="4" t="s">
        <v>538</v>
      </c>
      <c r="H2088" s="4" t="s">
        <v>28</v>
      </c>
      <c r="I2088" s="4" t="s">
        <v>536</v>
      </c>
      <c r="J2088" s="4" t="s">
        <v>537</v>
      </c>
      <c r="K2088" s="4" t="s">
        <v>364</v>
      </c>
      <c r="L2088" s="4" t="s">
        <v>206</v>
      </c>
      <c r="M2088" s="4" t="s">
        <v>3030</v>
      </c>
      <c r="N2088" s="4" t="s">
        <v>3030</v>
      </c>
      <c r="O2088" s="4">
        <v>40</v>
      </c>
      <c r="P2088" s="5">
        <v>4908</v>
      </c>
      <c r="Q2088" s="6">
        <f t="shared" si="144"/>
        <v>2607.3791718000002</v>
      </c>
      <c r="R2088" s="7">
        <f t="shared" si="146"/>
        <v>1147.246835592</v>
      </c>
      <c r="S2088" s="5">
        <v>0</v>
      </c>
      <c r="T2088" s="29">
        <f t="shared" si="145"/>
        <v>1460.1323362080002</v>
      </c>
    </row>
    <row r="2089" spans="1:20" x14ac:dyDescent="0.3">
      <c r="A2089" s="28" t="s">
        <v>535</v>
      </c>
      <c r="B2089" s="4" t="s">
        <v>378</v>
      </c>
      <c r="C2089" s="4" t="s">
        <v>376</v>
      </c>
      <c r="D2089" s="4" t="s">
        <v>364</v>
      </c>
      <c r="E2089" s="4" t="s">
        <v>206</v>
      </c>
      <c r="F2089" s="22" t="s">
        <v>2534</v>
      </c>
      <c r="G2089" s="4" t="s">
        <v>499</v>
      </c>
      <c r="H2089" s="4" t="s">
        <v>10</v>
      </c>
      <c r="I2089" s="4" t="s">
        <v>378</v>
      </c>
      <c r="J2089" s="4" t="s">
        <v>376</v>
      </c>
      <c r="K2089" s="4" t="s">
        <v>364</v>
      </c>
      <c r="L2089" s="4" t="s">
        <v>206</v>
      </c>
      <c r="M2089" s="4" t="s">
        <v>3030</v>
      </c>
      <c r="N2089" s="4" t="s">
        <v>3030</v>
      </c>
      <c r="O2089" s="4">
        <v>0</v>
      </c>
      <c r="P2089" s="5">
        <v>0</v>
      </c>
      <c r="Q2089" s="6">
        <f t="shared" si="144"/>
        <v>0</v>
      </c>
      <c r="R2089" s="7">
        <f t="shared" si="146"/>
        <v>0</v>
      </c>
      <c r="S2089" s="5">
        <v>0</v>
      </c>
      <c r="T2089" s="29">
        <f t="shared" si="145"/>
        <v>0</v>
      </c>
    </row>
    <row r="2090" spans="1:20" x14ac:dyDescent="0.3">
      <c r="A2090" s="28" t="s">
        <v>535</v>
      </c>
      <c r="B2090" s="4" t="s">
        <v>378</v>
      </c>
      <c r="C2090" s="4" t="s">
        <v>376</v>
      </c>
      <c r="D2090" s="4" t="s">
        <v>364</v>
      </c>
      <c r="E2090" s="4" t="s">
        <v>206</v>
      </c>
      <c r="F2090" s="22" t="s">
        <v>2534</v>
      </c>
      <c r="G2090" s="4" t="s">
        <v>499</v>
      </c>
      <c r="H2090" s="4" t="s">
        <v>10</v>
      </c>
      <c r="I2090" s="4" t="s">
        <v>536</v>
      </c>
      <c r="J2090" s="4" t="s">
        <v>537</v>
      </c>
      <c r="K2090" s="4" t="s">
        <v>364</v>
      </c>
      <c r="L2090" s="4" t="s">
        <v>206</v>
      </c>
      <c r="M2090" s="4" t="s">
        <v>3030</v>
      </c>
      <c r="N2090" s="4" t="s">
        <v>3030</v>
      </c>
      <c r="O2090" s="4">
        <v>60</v>
      </c>
      <c r="P2090" s="5">
        <v>7363</v>
      </c>
      <c r="Q2090" s="6">
        <f t="shared" si="144"/>
        <v>3911.6000085500004</v>
      </c>
      <c r="R2090" s="7">
        <f t="shared" si="146"/>
        <v>1721.1040037620003</v>
      </c>
      <c r="S2090" s="5">
        <v>0</v>
      </c>
      <c r="T2090" s="29">
        <f t="shared" si="145"/>
        <v>2190.4960047880004</v>
      </c>
    </row>
    <row r="2091" spans="1:20" x14ac:dyDescent="0.3">
      <c r="A2091" s="28" t="s">
        <v>2205</v>
      </c>
      <c r="B2091" s="4" t="s">
        <v>2190</v>
      </c>
      <c r="C2091" s="4" t="s">
        <v>2188</v>
      </c>
      <c r="D2091" s="4" t="s">
        <v>2167</v>
      </c>
      <c r="E2091" s="4" t="s">
        <v>2168</v>
      </c>
      <c r="F2091" s="22" t="s">
        <v>2730</v>
      </c>
      <c r="G2091" s="4" t="s">
        <v>2187</v>
      </c>
      <c r="H2091" s="4" t="s">
        <v>10</v>
      </c>
      <c r="I2091" s="4" t="s">
        <v>2190</v>
      </c>
      <c r="J2091" s="4" t="s">
        <v>2188</v>
      </c>
      <c r="K2091" s="4" t="s">
        <v>2167</v>
      </c>
      <c r="L2091" s="4" t="s">
        <v>2168</v>
      </c>
      <c r="M2091" s="4" t="s">
        <v>3030</v>
      </c>
      <c r="N2091" s="4" t="s">
        <v>3030</v>
      </c>
      <c r="O2091" s="4">
        <v>100</v>
      </c>
      <c r="P2091" s="5">
        <v>9160</v>
      </c>
      <c r="Q2091" s="6">
        <f t="shared" si="144"/>
        <v>4866.2577860000001</v>
      </c>
      <c r="R2091" s="7">
        <f t="shared" si="146"/>
        <v>2141.1534258400002</v>
      </c>
      <c r="S2091" s="5">
        <v>0</v>
      </c>
      <c r="T2091" s="29">
        <f t="shared" si="145"/>
        <v>2725.1043601599999</v>
      </c>
    </row>
    <row r="2092" spans="1:20" x14ac:dyDescent="0.3">
      <c r="A2092" s="28" t="s">
        <v>2045</v>
      </c>
      <c r="B2092" s="4" t="s">
        <v>854</v>
      </c>
      <c r="C2092" s="4" t="s">
        <v>469</v>
      </c>
      <c r="D2092" s="4" t="s">
        <v>1936</v>
      </c>
      <c r="E2092" s="4" t="s">
        <v>1937</v>
      </c>
      <c r="F2092" s="22" t="s">
        <v>2671</v>
      </c>
      <c r="G2092" s="4" t="s">
        <v>1970</v>
      </c>
      <c r="H2092" s="4" t="s">
        <v>10</v>
      </c>
      <c r="I2092" s="4" t="s">
        <v>854</v>
      </c>
      <c r="J2092" s="4" t="s">
        <v>469</v>
      </c>
      <c r="K2092" s="4" t="s">
        <v>1936</v>
      </c>
      <c r="L2092" s="4" t="s">
        <v>1937</v>
      </c>
      <c r="M2092" s="4" t="s">
        <v>3030</v>
      </c>
      <c r="N2092" s="4" t="s">
        <v>3030</v>
      </c>
      <c r="O2092" s="4">
        <v>100</v>
      </c>
      <c r="P2092" s="5">
        <v>3691</v>
      </c>
      <c r="Q2092" s="6">
        <f t="shared" si="144"/>
        <v>1960.8468873500001</v>
      </c>
      <c r="R2092" s="7">
        <f t="shared" si="146"/>
        <v>862.77263043400001</v>
      </c>
      <c r="S2092" s="5">
        <v>0</v>
      </c>
      <c r="T2092" s="29">
        <f t="shared" si="145"/>
        <v>1098.0742569160002</v>
      </c>
    </row>
    <row r="2093" spans="1:20" x14ac:dyDescent="0.3">
      <c r="A2093" s="28" t="s">
        <v>1514</v>
      </c>
      <c r="B2093" s="4" t="s">
        <v>362</v>
      </c>
      <c r="C2093" s="4" t="s">
        <v>360</v>
      </c>
      <c r="D2093" s="4" t="s">
        <v>1316</v>
      </c>
      <c r="E2093" s="4" t="s">
        <v>150</v>
      </c>
      <c r="F2093" s="22" t="s">
        <v>2709</v>
      </c>
      <c r="G2093" s="4" t="s">
        <v>1487</v>
      </c>
      <c r="H2093" s="4" t="s">
        <v>10</v>
      </c>
      <c r="I2093" s="4" t="s">
        <v>362</v>
      </c>
      <c r="J2093" s="4" t="s">
        <v>360</v>
      </c>
      <c r="K2093" s="4" t="s">
        <v>1316</v>
      </c>
      <c r="L2093" s="4" t="s">
        <v>150</v>
      </c>
      <c r="M2093" s="4" t="s">
        <v>3030</v>
      </c>
      <c r="N2093" s="4" t="s">
        <v>3030</v>
      </c>
      <c r="O2093" s="4">
        <v>100</v>
      </c>
      <c r="P2093" s="5">
        <v>14613</v>
      </c>
      <c r="Q2093" s="6">
        <f t="shared" si="144"/>
        <v>7763.1686710500007</v>
      </c>
      <c r="R2093" s="7">
        <f t="shared" si="146"/>
        <v>3415.7942152620003</v>
      </c>
      <c r="S2093" s="5">
        <v>0</v>
      </c>
      <c r="T2093" s="29">
        <f t="shared" si="145"/>
        <v>4347.374455788</v>
      </c>
    </row>
    <row r="2094" spans="1:20" x14ac:dyDescent="0.3">
      <c r="A2094" s="28" t="s">
        <v>2189</v>
      </c>
      <c r="B2094" s="4" t="s">
        <v>2190</v>
      </c>
      <c r="C2094" s="4" t="s">
        <v>2188</v>
      </c>
      <c r="D2094" s="4" t="s">
        <v>2167</v>
      </c>
      <c r="E2094" s="4" t="s">
        <v>2168</v>
      </c>
      <c r="F2094" s="22" t="s">
        <v>2730</v>
      </c>
      <c r="G2094" s="4" t="s">
        <v>2187</v>
      </c>
      <c r="H2094" s="4" t="s">
        <v>10</v>
      </c>
      <c r="I2094" s="4" t="s">
        <v>2190</v>
      </c>
      <c r="J2094" s="4" t="s">
        <v>2188</v>
      </c>
      <c r="K2094" s="4" t="s">
        <v>2167</v>
      </c>
      <c r="L2094" s="4" t="s">
        <v>2168</v>
      </c>
      <c r="M2094" s="4" t="s">
        <v>3030</v>
      </c>
      <c r="N2094" s="4" t="s">
        <v>3030</v>
      </c>
      <c r="O2094" s="4">
        <v>100</v>
      </c>
      <c r="P2094" s="5">
        <v>0</v>
      </c>
      <c r="Q2094" s="6">
        <f t="shared" si="144"/>
        <v>0</v>
      </c>
      <c r="R2094" s="7">
        <f t="shared" si="146"/>
        <v>0</v>
      </c>
      <c r="S2094" s="5">
        <v>0</v>
      </c>
      <c r="T2094" s="29">
        <f t="shared" si="145"/>
        <v>0</v>
      </c>
    </row>
    <row r="2095" spans="1:20" x14ac:dyDescent="0.3">
      <c r="A2095" s="28" t="s">
        <v>1526</v>
      </c>
      <c r="B2095" s="4" t="s">
        <v>362</v>
      </c>
      <c r="C2095" s="4" t="s">
        <v>360</v>
      </c>
      <c r="D2095" s="4" t="s">
        <v>1316</v>
      </c>
      <c r="E2095" s="4" t="s">
        <v>150</v>
      </c>
      <c r="F2095" s="22" t="s">
        <v>2382</v>
      </c>
      <c r="G2095" s="4" t="s">
        <v>1517</v>
      </c>
      <c r="H2095" s="4" t="s">
        <v>10</v>
      </c>
      <c r="I2095" s="4" t="s">
        <v>362</v>
      </c>
      <c r="J2095" s="4" t="s">
        <v>360</v>
      </c>
      <c r="K2095" s="4" t="s">
        <v>1316</v>
      </c>
      <c r="L2095" s="4" t="s">
        <v>150</v>
      </c>
      <c r="M2095" s="4" t="s">
        <v>3030</v>
      </c>
      <c r="N2095" s="4" t="s">
        <v>3030</v>
      </c>
      <c r="O2095" s="4">
        <v>100</v>
      </c>
      <c r="P2095" s="5">
        <v>53184</v>
      </c>
      <c r="Q2095" s="6">
        <f t="shared" si="144"/>
        <v>28254.045206400002</v>
      </c>
      <c r="R2095" s="7">
        <f t="shared" si="146"/>
        <v>12431.779890816</v>
      </c>
      <c r="S2095" s="5">
        <v>0</v>
      </c>
      <c r="T2095" s="29">
        <f t="shared" si="145"/>
        <v>15822.265315584002</v>
      </c>
    </row>
    <row r="2096" spans="1:20" x14ac:dyDescent="0.3">
      <c r="A2096" s="28" t="s">
        <v>1518</v>
      </c>
      <c r="B2096" s="4" t="s">
        <v>362</v>
      </c>
      <c r="C2096" s="4" t="s">
        <v>360</v>
      </c>
      <c r="D2096" s="4" t="s">
        <v>1316</v>
      </c>
      <c r="E2096" s="4" t="s">
        <v>150</v>
      </c>
      <c r="F2096" s="22" t="s">
        <v>2382</v>
      </c>
      <c r="G2096" s="4" t="s">
        <v>1517</v>
      </c>
      <c r="H2096" s="4" t="s">
        <v>10</v>
      </c>
      <c r="I2096" s="4" t="s">
        <v>362</v>
      </c>
      <c r="J2096" s="4" t="s">
        <v>360</v>
      </c>
      <c r="K2096" s="4" t="s">
        <v>1316</v>
      </c>
      <c r="L2096" s="4" t="s">
        <v>150</v>
      </c>
      <c r="M2096" s="4" t="s">
        <v>3030</v>
      </c>
      <c r="N2096" s="4" t="s">
        <v>3030</v>
      </c>
      <c r="O2096" s="4">
        <v>100</v>
      </c>
      <c r="P2096" s="5">
        <v>21937</v>
      </c>
      <c r="Q2096" s="6">
        <f t="shared" si="144"/>
        <v>11654.049896450002</v>
      </c>
      <c r="R2096" s="7">
        <f t="shared" si="146"/>
        <v>5127.7819544380009</v>
      </c>
      <c r="S2096" s="5">
        <v>0</v>
      </c>
      <c r="T2096" s="29">
        <f t="shared" si="145"/>
        <v>6526.2679420120012</v>
      </c>
    </row>
    <row r="2097" spans="1:20" x14ac:dyDescent="0.3">
      <c r="A2097" s="28" t="s">
        <v>1451</v>
      </c>
      <c r="B2097" s="4" t="s">
        <v>822</v>
      </c>
      <c r="C2097" s="4" t="s">
        <v>820</v>
      </c>
      <c r="D2097" s="4" t="s">
        <v>1316</v>
      </c>
      <c r="E2097" s="4" t="s">
        <v>150</v>
      </c>
      <c r="F2097" s="22" t="s">
        <v>2551</v>
      </c>
      <c r="G2097" s="4" t="s">
        <v>1359</v>
      </c>
      <c r="H2097" s="4" t="s">
        <v>10</v>
      </c>
      <c r="I2097" s="4" t="s">
        <v>498</v>
      </c>
      <c r="J2097" s="4" t="s">
        <v>147</v>
      </c>
      <c r="K2097" s="4" t="s">
        <v>1316</v>
      </c>
      <c r="L2097" s="4" t="s">
        <v>150</v>
      </c>
      <c r="M2097" s="4" t="s">
        <v>3030</v>
      </c>
      <c r="N2097" s="4" t="s">
        <v>3030</v>
      </c>
      <c r="O2097" s="4">
        <v>50</v>
      </c>
      <c r="P2097" s="5">
        <v>22621</v>
      </c>
      <c r="Q2097" s="6">
        <f t="shared" si="144"/>
        <v>12017.425477850002</v>
      </c>
      <c r="R2097" s="7">
        <f t="shared" si="146"/>
        <v>5287.6672102540006</v>
      </c>
      <c r="S2097" s="5">
        <v>0</v>
      </c>
      <c r="T2097" s="29">
        <f t="shared" si="145"/>
        <v>6729.7582675960011</v>
      </c>
    </row>
    <row r="2098" spans="1:20" x14ac:dyDescent="0.3">
      <c r="A2098" s="28" t="s">
        <v>1451</v>
      </c>
      <c r="B2098" s="4" t="s">
        <v>822</v>
      </c>
      <c r="C2098" s="4" t="s">
        <v>820</v>
      </c>
      <c r="D2098" s="4" t="s">
        <v>1316</v>
      </c>
      <c r="E2098" s="4" t="s">
        <v>150</v>
      </c>
      <c r="F2098" s="22" t="s">
        <v>2551</v>
      </c>
      <c r="G2098" s="4" t="s">
        <v>1359</v>
      </c>
      <c r="H2098" s="4" t="s">
        <v>10</v>
      </c>
      <c r="I2098" s="4" t="s">
        <v>822</v>
      </c>
      <c r="J2098" s="4" t="s">
        <v>820</v>
      </c>
      <c r="K2098" s="4" t="s">
        <v>1316</v>
      </c>
      <c r="L2098" s="4" t="s">
        <v>150</v>
      </c>
      <c r="M2098" s="4" t="s">
        <v>3030</v>
      </c>
      <c r="N2098" s="4" t="s">
        <v>3030</v>
      </c>
      <c r="O2098" s="4">
        <v>50</v>
      </c>
      <c r="P2098" s="5">
        <v>22621</v>
      </c>
      <c r="Q2098" s="6">
        <f t="shared" si="144"/>
        <v>12017.425477850002</v>
      </c>
      <c r="R2098" s="7">
        <f t="shared" si="146"/>
        <v>5287.6672102540006</v>
      </c>
      <c r="S2098" s="5">
        <v>0</v>
      </c>
      <c r="T2098" s="29">
        <f t="shared" si="145"/>
        <v>6729.7582675960011</v>
      </c>
    </row>
    <row r="2099" spans="1:20" x14ac:dyDescent="0.3">
      <c r="A2099" s="28" t="s">
        <v>2331</v>
      </c>
      <c r="B2099" s="4" t="s">
        <v>27</v>
      </c>
      <c r="C2099" s="4" t="s">
        <v>25</v>
      </c>
      <c r="D2099" s="4" t="s">
        <v>2307</v>
      </c>
      <c r="E2099" s="4" t="s">
        <v>3034</v>
      </c>
      <c r="F2099" s="22" t="s">
        <v>3007</v>
      </c>
      <c r="G2099" s="4" t="s">
        <v>24</v>
      </c>
      <c r="H2099" s="4" t="s">
        <v>10</v>
      </c>
      <c r="I2099" s="4" t="s">
        <v>27</v>
      </c>
      <c r="J2099" s="4" t="s">
        <v>25</v>
      </c>
      <c r="K2099" s="4" t="s">
        <v>2307</v>
      </c>
      <c r="L2099" s="4" t="s">
        <v>3034</v>
      </c>
      <c r="M2099" s="4" t="s">
        <v>3030</v>
      </c>
      <c r="N2099" s="4" t="s">
        <v>3030</v>
      </c>
      <c r="O2099" s="4">
        <v>100</v>
      </c>
      <c r="P2099" s="5">
        <v>5092</v>
      </c>
      <c r="Q2099" s="6">
        <f t="shared" si="144"/>
        <v>2705.1293282000001</v>
      </c>
      <c r="R2099" s="7">
        <f t="shared" si="146"/>
        <v>1190.2569044080001</v>
      </c>
      <c r="S2099" s="5">
        <v>0</v>
      </c>
      <c r="T2099" s="29">
        <f t="shared" si="145"/>
        <v>1514.8724237920001</v>
      </c>
    </row>
    <row r="2100" spans="1:20" x14ac:dyDescent="0.3">
      <c r="A2100" s="28" t="s">
        <v>529</v>
      </c>
      <c r="B2100" s="4" t="s">
        <v>374</v>
      </c>
      <c r="C2100" s="4" t="s">
        <v>372</v>
      </c>
      <c r="D2100" s="4" t="s">
        <v>364</v>
      </c>
      <c r="E2100" s="4" t="s">
        <v>206</v>
      </c>
      <c r="F2100" s="22" t="s">
        <v>2763</v>
      </c>
      <c r="G2100" s="4" t="s">
        <v>528</v>
      </c>
      <c r="H2100" s="4" t="s">
        <v>10</v>
      </c>
      <c r="I2100" s="4" t="s">
        <v>374</v>
      </c>
      <c r="J2100" s="4" t="s">
        <v>372</v>
      </c>
      <c r="K2100" s="4" t="s">
        <v>364</v>
      </c>
      <c r="L2100" s="4" t="s">
        <v>206</v>
      </c>
      <c r="M2100" s="4" t="s">
        <v>3030</v>
      </c>
      <c r="N2100" s="4" t="s">
        <v>3030</v>
      </c>
      <c r="O2100" s="4">
        <v>100</v>
      </c>
      <c r="P2100" s="5">
        <v>0</v>
      </c>
      <c r="Q2100" s="6">
        <f t="shared" si="144"/>
        <v>0</v>
      </c>
      <c r="R2100" s="7">
        <f t="shared" si="146"/>
        <v>0</v>
      </c>
      <c r="S2100" s="5">
        <v>0</v>
      </c>
      <c r="T2100" s="29">
        <f t="shared" si="145"/>
        <v>0</v>
      </c>
    </row>
    <row r="2101" spans="1:20" x14ac:dyDescent="0.3">
      <c r="A2101" s="28" t="s">
        <v>2315</v>
      </c>
      <c r="B2101" s="4" t="s">
        <v>2316</v>
      </c>
      <c r="C2101" s="4" t="s">
        <v>2314</v>
      </c>
      <c r="D2101" s="4" t="s">
        <v>2307</v>
      </c>
      <c r="E2101" s="4" t="s">
        <v>3034</v>
      </c>
      <c r="F2101" s="22">
        <v>8013620</v>
      </c>
      <c r="G2101" s="4" t="s">
        <v>2317</v>
      </c>
      <c r="H2101" s="4" t="s">
        <v>28</v>
      </c>
      <c r="I2101" s="4" t="s">
        <v>2054</v>
      </c>
      <c r="J2101" s="4" t="s">
        <v>2052</v>
      </c>
      <c r="K2101" s="4" t="s">
        <v>2307</v>
      </c>
      <c r="L2101" s="4" t="s">
        <v>3034</v>
      </c>
      <c r="M2101" s="4" t="s">
        <v>3030</v>
      </c>
      <c r="N2101" s="4" t="s">
        <v>3030</v>
      </c>
      <c r="O2101" s="4">
        <v>40</v>
      </c>
      <c r="P2101" s="5">
        <v>0</v>
      </c>
      <c r="Q2101" s="6">
        <f t="shared" si="144"/>
        <v>0</v>
      </c>
      <c r="R2101" s="7">
        <f t="shared" si="146"/>
        <v>0</v>
      </c>
      <c r="S2101" s="5">
        <v>0</v>
      </c>
      <c r="T2101" s="29">
        <f t="shared" si="145"/>
        <v>0</v>
      </c>
    </row>
    <row r="2102" spans="1:20" x14ac:dyDescent="0.3">
      <c r="A2102" s="28" t="s">
        <v>2315</v>
      </c>
      <c r="B2102" s="4" t="s">
        <v>2316</v>
      </c>
      <c r="C2102" s="4" t="s">
        <v>2314</v>
      </c>
      <c r="D2102" s="4" t="s">
        <v>2307</v>
      </c>
      <c r="E2102" s="4" t="s">
        <v>3034</v>
      </c>
      <c r="F2102" s="22" t="s">
        <v>2971</v>
      </c>
      <c r="G2102" s="4" t="s">
        <v>2318</v>
      </c>
      <c r="H2102" s="4" t="s">
        <v>28</v>
      </c>
      <c r="I2102" s="4" t="s">
        <v>27</v>
      </c>
      <c r="J2102" s="4" t="s">
        <v>25</v>
      </c>
      <c r="K2102" s="4" t="s">
        <v>2307</v>
      </c>
      <c r="L2102" s="4" t="s">
        <v>3034</v>
      </c>
      <c r="M2102" s="4" t="s">
        <v>3030</v>
      </c>
      <c r="N2102" s="4" t="s">
        <v>3030</v>
      </c>
      <c r="O2102" s="4">
        <v>20</v>
      </c>
      <c r="P2102" s="5">
        <v>0</v>
      </c>
      <c r="Q2102" s="6">
        <f t="shared" si="144"/>
        <v>0</v>
      </c>
      <c r="R2102" s="7">
        <f t="shared" si="146"/>
        <v>0</v>
      </c>
      <c r="S2102" s="5">
        <v>0</v>
      </c>
      <c r="T2102" s="29">
        <f t="shared" si="145"/>
        <v>0</v>
      </c>
    </row>
    <row r="2103" spans="1:20" x14ac:dyDescent="0.3">
      <c r="A2103" s="28" t="s">
        <v>2315</v>
      </c>
      <c r="B2103" s="4" t="s">
        <v>2316</v>
      </c>
      <c r="C2103" s="4" t="s">
        <v>2314</v>
      </c>
      <c r="D2103" s="4" t="s">
        <v>2307</v>
      </c>
      <c r="E2103" s="4" t="s">
        <v>3034</v>
      </c>
      <c r="F2103" s="22" t="s">
        <v>3019</v>
      </c>
      <c r="G2103" s="4" t="s">
        <v>2313</v>
      </c>
      <c r="H2103" s="4" t="s">
        <v>10</v>
      </c>
      <c r="I2103" s="4" t="s">
        <v>2316</v>
      </c>
      <c r="J2103" s="4" t="s">
        <v>2314</v>
      </c>
      <c r="K2103" s="4" t="s">
        <v>2307</v>
      </c>
      <c r="L2103" s="4" t="s">
        <v>3034</v>
      </c>
      <c r="M2103" s="4" t="s">
        <v>3030</v>
      </c>
      <c r="N2103" s="4" t="s">
        <v>3030</v>
      </c>
      <c r="O2103" s="4">
        <v>40</v>
      </c>
      <c r="P2103" s="5">
        <v>0</v>
      </c>
      <c r="Q2103" s="6">
        <f t="shared" si="144"/>
        <v>0</v>
      </c>
      <c r="R2103" s="7">
        <f t="shared" si="146"/>
        <v>0</v>
      </c>
      <c r="S2103" s="5">
        <v>0</v>
      </c>
      <c r="T2103" s="29">
        <f t="shared" si="145"/>
        <v>0</v>
      </c>
    </row>
    <row r="2104" spans="1:20" x14ac:dyDescent="0.3">
      <c r="A2104" s="28" t="s">
        <v>964</v>
      </c>
      <c r="B2104" s="4" t="s">
        <v>16</v>
      </c>
      <c r="C2104" s="4" t="s">
        <v>17</v>
      </c>
      <c r="D2104" s="4" t="s">
        <v>364</v>
      </c>
      <c r="E2104" s="4" t="s">
        <v>206</v>
      </c>
      <c r="F2104" s="22" t="s">
        <v>2509</v>
      </c>
      <c r="G2104" s="4" t="s">
        <v>472</v>
      </c>
      <c r="H2104" s="4" t="s">
        <v>10</v>
      </c>
      <c r="I2104" s="4" t="s">
        <v>16</v>
      </c>
      <c r="J2104" s="4" t="s">
        <v>17</v>
      </c>
      <c r="K2104" s="4" t="s">
        <v>364</v>
      </c>
      <c r="L2104" s="4" t="s">
        <v>206</v>
      </c>
      <c r="M2104" s="4" t="s">
        <v>3030</v>
      </c>
      <c r="N2104" s="4" t="s">
        <v>3030</v>
      </c>
      <c r="O2104" s="4">
        <v>100</v>
      </c>
      <c r="P2104" s="5">
        <v>0</v>
      </c>
      <c r="Q2104" s="6">
        <f t="shared" si="144"/>
        <v>0</v>
      </c>
      <c r="R2104" s="7">
        <f t="shared" si="146"/>
        <v>0</v>
      </c>
      <c r="S2104" s="5">
        <v>0</v>
      </c>
      <c r="T2104" s="29">
        <f t="shared" si="145"/>
        <v>0</v>
      </c>
    </row>
    <row r="2105" spans="1:20" x14ac:dyDescent="0.3">
      <c r="A2105" s="28" t="s">
        <v>1787</v>
      </c>
      <c r="B2105" s="4" t="s">
        <v>98</v>
      </c>
      <c r="C2105" s="4" t="s">
        <v>96</v>
      </c>
      <c r="D2105" s="4" t="s">
        <v>1316</v>
      </c>
      <c r="E2105" s="4" t="s">
        <v>150</v>
      </c>
      <c r="F2105" s="22" t="s">
        <v>2563</v>
      </c>
      <c r="G2105" s="4" t="s">
        <v>921</v>
      </c>
      <c r="H2105" s="4" t="s">
        <v>10</v>
      </c>
      <c r="I2105" s="4" t="s">
        <v>98</v>
      </c>
      <c r="J2105" s="4" t="s">
        <v>96</v>
      </c>
      <c r="K2105" s="4" t="s">
        <v>1316</v>
      </c>
      <c r="L2105" s="4" t="s">
        <v>150</v>
      </c>
      <c r="M2105" s="4" t="s">
        <v>3030</v>
      </c>
      <c r="N2105" s="4" t="s">
        <v>3030</v>
      </c>
      <c r="O2105" s="4">
        <v>100</v>
      </c>
      <c r="P2105" s="5">
        <v>0</v>
      </c>
      <c r="Q2105" s="6">
        <f t="shared" si="144"/>
        <v>0</v>
      </c>
      <c r="R2105" s="7">
        <f t="shared" si="146"/>
        <v>0</v>
      </c>
      <c r="S2105" s="5">
        <v>0</v>
      </c>
      <c r="T2105" s="29">
        <f t="shared" si="145"/>
        <v>0</v>
      </c>
    </row>
    <row r="2106" spans="1:20" x14ac:dyDescent="0.3">
      <c r="A2106" s="28" t="s">
        <v>1114</v>
      </c>
      <c r="B2106" s="4" t="s">
        <v>1029</v>
      </c>
      <c r="C2106" s="4" t="s">
        <v>1030</v>
      </c>
      <c r="D2106" s="4" t="s">
        <v>995</v>
      </c>
      <c r="E2106" s="4" t="s">
        <v>3037</v>
      </c>
      <c r="F2106" s="22" t="s">
        <v>2990</v>
      </c>
      <c r="G2106" s="4" t="s">
        <v>1026</v>
      </c>
      <c r="H2106" s="4" t="s">
        <v>10</v>
      </c>
      <c r="I2106" s="4" t="s">
        <v>1029</v>
      </c>
      <c r="J2106" s="4" t="s">
        <v>1030</v>
      </c>
      <c r="K2106" s="4" t="s">
        <v>995</v>
      </c>
      <c r="L2106" s="4" t="s">
        <v>3037</v>
      </c>
      <c r="M2106" s="4" t="s">
        <v>3030</v>
      </c>
      <c r="N2106" s="4" t="s">
        <v>3030</v>
      </c>
      <c r="O2106" s="4">
        <v>100</v>
      </c>
      <c r="P2106" s="5">
        <v>0</v>
      </c>
      <c r="Q2106" s="6">
        <f t="shared" si="144"/>
        <v>0</v>
      </c>
      <c r="R2106" s="7">
        <f t="shared" si="146"/>
        <v>0</v>
      </c>
      <c r="S2106" s="5">
        <v>0</v>
      </c>
      <c r="T2106" s="29">
        <f t="shared" si="145"/>
        <v>0</v>
      </c>
    </row>
    <row r="2107" spans="1:20" x14ac:dyDescent="0.3">
      <c r="A2107" s="28" t="s">
        <v>1114</v>
      </c>
      <c r="B2107" s="4" t="s">
        <v>1029</v>
      </c>
      <c r="C2107" s="4" t="s">
        <v>1030</v>
      </c>
      <c r="D2107" s="4" t="s">
        <v>995</v>
      </c>
      <c r="E2107" s="4" t="s">
        <v>3037</v>
      </c>
      <c r="F2107" s="22" t="s">
        <v>2990</v>
      </c>
      <c r="G2107" s="4" t="s">
        <v>1026</v>
      </c>
      <c r="H2107" s="4" t="s">
        <v>10</v>
      </c>
      <c r="I2107" s="4" t="s">
        <v>1031</v>
      </c>
      <c r="J2107" s="4" t="s">
        <v>1027</v>
      </c>
      <c r="K2107" s="4" t="s">
        <v>995</v>
      </c>
      <c r="L2107" s="4" t="s">
        <v>3037</v>
      </c>
      <c r="M2107" s="4" t="s">
        <v>3030</v>
      </c>
      <c r="N2107" s="4" t="s">
        <v>3030</v>
      </c>
      <c r="O2107" s="4">
        <v>0</v>
      </c>
      <c r="P2107" s="5">
        <v>0</v>
      </c>
      <c r="Q2107" s="6">
        <f t="shared" si="144"/>
        <v>0</v>
      </c>
      <c r="R2107" s="7">
        <f t="shared" si="146"/>
        <v>0</v>
      </c>
      <c r="S2107" s="5">
        <v>0</v>
      </c>
      <c r="T2107" s="29">
        <f t="shared" si="145"/>
        <v>0</v>
      </c>
    </row>
    <row r="2108" spans="1:20" x14ac:dyDescent="0.3">
      <c r="A2108" s="28" t="s">
        <v>1394</v>
      </c>
      <c r="B2108" s="4" t="s">
        <v>498</v>
      </c>
      <c r="C2108" s="4" t="s">
        <v>147</v>
      </c>
      <c r="D2108" s="4" t="s">
        <v>1316</v>
      </c>
      <c r="E2108" s="4" t="s">
        <v>150</v>
      </c>
      <c r="F2108" s="22" t="s">
        <v>2900</v>
      </c>
      <c r="G2108" s="4" t="s">
        <v>1393</v>
      </c>
      <c r="H2108" s="4" t="s">
        <v>10</v>
      </c>
      <c r="I2108" s="4" t="s">
        <v>498</v>
      </c>
      <c r="J2108" s="4" t="s">
        <v>147</v>
      </c>
      <c r="K2108" s="4" t="s">
        <v>1316</v>
      </c>
      <c r="L2108" s="4" t="s">
        <v>150</v>
      </c>
      <c r="M2108" s="4" t="s">
        <v>3030</v>
      </c>
      <c r="N2108" s="4" t="s">
        <v>3030</v>
      </c>
      <c r="O2108" s="4">
        <v>50</v>
      </c>
      <c r="P2108" s="5">
        <v>74</v>
      </c>
      <c r="Q2108" s="6">
        <f t="shared" si="144"/>
        <v>39.312562900000003</v>
      </c>
      <c r="R2108" s="7">
        <f t="shared" si="146"/>
        <v>17.297527676000001</v>
      </c>
      <c r="S2108" s="5">
        <v>0</v>
      </c>
      <c r="T2108" s="29">
        <f t="shared" si="145"/>
        <v>22.015035224000002</v>
      </c>
    </row>
    <row r="2109" spans="1:20" x14ac:dyDescent="0.3">
      <c r="A2109" s="28" t="s">
        <v>1394</v>
      </c>
      <c r="B2109" s="4" t="s">
        <v>498</v>
      </c>
      <c r="C2109" s="4" t="s">
        <v>147</v>
      </c>
      <c r="D2109" s="4" t="s">
        <v>1316</v>
      </c>
      <c r="E2109" s="4" t="s">
        <v>150</v>
      </c>
      <c r="F2109" s="22" t="s">
        <v>2900</v>
      </c>
      <c r="G2109" s="4" t="s">
        <v>1393</v>
      </c>
      <c r="H2109" s="4" t="s">
        <v>10</v>
      </c>
      <c r="I2109" s="4" t="s">
        <v>1723</v>
      </c>
      <c r="J2109" s="4" t="s">
        <v>1724</v>
      </c>
      <c r="K2109" s="4" t="s">
        <v>1316</v>
      </c>
      <c r="L2109" s="4" t="s">
        <v>150</v>
      </c>
      <c r="M2109" s="4" t="s">
        <v>3030</v>
      </c>
      <c r="N2109" s="4" t="s">
        <v>3030</v>
      </c>
      <c r="O2109" s="4">
        <v>50</v>
      </c>
      <c r="P2109" s="5">
        <v>74</v>
      </c>
      <c r="Q2109" s="6">
        <f t="shared" si="144"/>
        <v>39.312562900000003</v>
      </c>
      <c r="R2109" s="7">
        <f t="shared" si="146"/>
        <v>17.297527676000001</v>
      </c>
      <c r="S2109" s="5">
        <v>0</v>
      </c>
      <c r="T2109" s="29">
        <f t="shared" si="145"/>
        <v>22.015035224000002</v>
      </c>
    </row>
    <row r="2110" spans="1:20" x14ac:dyDescent="0.3">
      <c r="A2110" s="28" t="s">
        <v>2260</v>
      </c>
      <c r="B2110" s="4" t="s">
        <v>2261</v>
      </c>
      <c r="C2110" s="4" t="s">
        <v>2259</v>
      </c>
      <c r="D2110" s="4" t="s">
        <v>2262</v>
      </c>
      <c r="E2110" s="4" t="s">
        <v>3032</v>
      </c>
      <c r="F2110" s="22" t="s">
        <v>3013</v>
      </c>
      <c r="G2110" s="4" t="s">
        <v>2258</v>
      </c>
      <c r="H2110" s="4" t="s">
        <v>10</v>
      </c>
      <c r="I2110" s="4" t="s">
        <v>2261</v>
      </c>
      <c r="J2110" s="4" t="s">
        <v>2259</v>
      </c>
      <c r="K2110" s="4" t="s">
        <v>2262</v>
      </c>
      <c r="L2110" s="4" t="s">
        <v>3032</v>
      </c>
      <c r="M2110" s="4" t="s">
        <v>3030</v>
      </c>
      <c r="N2110" s="4" t="s">
        <v>3030</v>
      </c>
      <c r="O2110" s="4">
        <v>100</v>
      </c>
      <c r="P2110" s="5">
        <v>0</v>
      </c>
      <c r="Q2110" s="6">
        <f t="shared" si="144"/>
        <v>0</v>
      </c>
      <c r="R2110" s="7">
        <f t="shared" si="146"/>
        <v>0</v>
      </c>
      <c r="S2110" s="5">
        <v>0</v>
      </c>
      <c r="T2110" s="29">
        <f t="shared" si="145"/>
        <v>0</v>
      </c>
    </row>
    <row r="2111" spans="1:20" x14ac:dyDescent="0.3">
      <c r="A2111" s="28" t="s">
        <v>188</v>
      </c>
      <c r="B2111" s="4" t="s">
        <v>165</v>
      </c>
      <c r="C2111" s="4" t="s">
        <v>163</v>
      </c>
      <c r="D2111" s="4" t="s">
        <v>142</v>
      </c>
      <c r="E2111" s="4" t="s">
        <v>178</v>
      </c>
      <c r="F2111" s="22" t="s">
        <v>2925</v>
      </c>
      <c r="G2111" s="4" t="s">
        <v>162</v>
      </c>
      <c r="H2111" s="4" t="s">
        <v>10</v>
      </c>
      <c r="I2111" s="4" t="s">
        <v>240</v>
      </c>
      <c r="J2111" s="4" t="s">
        <v>241</v>
      </c>
      <c r="K2111" s="4" t="s">
        <v>2071</v>
      </c>
      <c r="L2111" s="4" t="s">
        <v>3020</v>
      </c>
      <c r="M2111" s="4" t="s">
        <v>142</v>
      </c>
      <c r="N2111" s="4" t="s">
        <v>178</v>
      </c>
      <c r="O2111" s="4">
        <v>30</v>
      </c>
      <c r="P2111" s="5">
        <v>368</v>
      </c>
      <c r="Q2111" s="6">
        <f t="shared" si="144"/>
        <v>195.50031280000002</v>
      </c>
      <c r="R2111" s="7">
        <v>0</v>
      </c>
      <c r="S2111" s="7">
        <f>Q2111-R2111</f>
        <v>195.50031280000002</v>
      </c>
      <c r="T2111" s="29">
        <f t="shared" si="145"/>
        <v>0</v>
      </c>
    </row>
    <row r="2112" spans="1:20" x14ac:dyDescent="0.3">
      <c r="A2112" s="28" t="s">
        <v>188</v>
      </c>
      <c r="B2112" s="4" t="s">
        <v>165</v>
      </c>
      <c r="C2112" s="4" t="s">
        <v>163</v>
      </c>
      <c r="D2112" s="4" t="s">
        <v>142</v>
      </c>
      <c r="E2112" s="4" t="s">
        <v>178</v>
      </c>
      <c r="F2112" s="22" t="s">
        <v>2925</v>
      </c>
      <c r="G2112" s="4" t="s">
        <v>162</v>
      </c>
      <c r="H2112" s="4" t="s">
        <v>10</v>
      </c>
      <c r="I2112" s="4" t="s">
        <v>165</v>
      </c>
      <c r="J2112" s="4" t="s">
        <v>163</v>
      </c>
      <c r="K2112" s="4" t="s">
        <v>142</v>
      </c>
      <c r="L2112" s="4" t="s">
        <v>178</v>
      </c>
      <c r="M2112" s="4" t="s">
        <v>3030</v>
      </c>
      <c r="N2112" s="4" t="s">
        <v>3030</v>
      </c>
      <c r="O2112" s="4">
        <v>30</v>
      </c>
      <c r="P2112" s="5">
        <v>368</v>
      </c>
      <c r="Q2112" s="6">
        <f t="shared" si="144"/>
        <v>195.50031280000002</v>
      </c>
      <c r="R2112" s="7">
        <f>Q2112*0.44</f>
        <v>86.020137632000015</v>
      </c>
      <c r="S2112" s="5">
        <v>0</v>
      </c>
      <c r="T2112" s="29">
        <f t="shared" si="145"/>
        <v>109.480175168</v>
      </c>
    </row>
    <row r="2113" spans="1:20" x14ac:dyDescent="0.3">
      <c r="A2113" s="28" t="s">
        <v>188</v>
      </c>
      <c r="B2113" s="4" t="s">
        <v>165</v>
      </c>
      <c r="C2113" s="4" t="s">
        <v>163</v>
      </c>
      <c r="D2113" s="4" t="s">
        <v>142</v>
      </c>
      <c r="E2113" s="4" t="s">
        <v>178</v>
      </c>
      <c r="F2113" s="22" t="s">
        <v>2542</v>
      </c>
      <c r="G2113" s="4" t="s">
        <v>1053</v>
      </c>
      <c r="H2113" s="4" t="s">
        <v>54</v>
      </c>
      <c r="I2113" s="4" t="s">
        <v>221</v>
      </c>
      <c r="J2113" s="4" t="s">
        <v>219</v>
      </c>
      <c r="K2113" s="4" t="s">
        <v>995</v>
      </c>
      <c r="L2113" s="4" t="s">
        <v>3037</v>
      </c>
      <c r="M2113" s="4" t="s">
        <v>3030</v>
      </c>
      <c r="N2113" s="4" t="s">
        <v>3030</v>
      </c>
      <c r="O2113" s="4">
        <v>40</v>
      </c>
      <c r="P2113" s="5">
        <v>490</v>
      </c>
      <c r="Q2113" s="6">
        <f t="shared" si="144"/>
        <v>260.31291650000003</v>
      </c>
      <c r="R2113" s="7">
        <f>Q2113*0.44</f>
        <v>114.53768326000001</v>
      </c>
      <c r="S2113" s="5">
        <v>0</v>
      </c>
      <c r="T2113" s="29">
        <f t="shared" si="145"/>
        <v>145.77523324000003</v>
      </c>
    </row>
    <row r="2114" spans="1:20" x14ac:dyDescent="0.3">
      <c r="A2114" s="28" t="s">
        <v>881</v>
      </c>
      <c r="B2114" s="4" t="s">
        <v>16</v>
      </c>
      <c r="C2114" s="4" t="s">
        <v>17</v>
      </c>
      <c r="D2114" s="4" t="s">
        <v>364</v>
      </c>
      <c r="E2114" s="4" t="s">
        <v>206</v>
      </c>
      <c r="F2114" s="22" t="s">
        <v>2466</v>
      </c>
      <c r="G2114" s="4" t="s">
        <v>399</v>
      </c>
      <c r="H2114" s="4" t="s">
        <v>28</v>
      </c>
      <c r="I2114" s="4" t="s">
        <v>16</v>
      </c>
      <c r="J2114" s="4" t="s">
        <v>17</v>
      </c>
      <c r="K2114" s="4" t="s">
        <v>364</v>
      </c>
      <c r="L2114" s="4" t="s">
        <v>206</v>
      </c>
      <c r="M2114" s="4" t="s">
        <v>3030</v>
      </c>
      <c r="N2114" s="4" t="s">
        <v>3030</v>
      </c>
      <c r="O2114" s="4">
        <v>50</v>
      </c>
      <c r="P2114" s="5">
        <v>6049</v>
      </c>
      <c r="Q2114" s="6">
        <f t="shared" si="144"/>
        <v>3213.5363916500005</v>
      </c>
      <c r="R2114" s="7">
        <f>Q2114*0.44</f>
        <v>1413.9560123260003</v>
      </c>
      <c r="S2114" s="5">
        <v>0</v>
      </c>
      <c r="T2114" s="29">
        <f t="shared" si="145"/>
        <v>1799.5803793240002</v>
      </c>
    </row>
    <row r="2115" spans="1:20" x14ac:dyDescent="0.3">
      <c r="A2115" s="28" t="s">
        <v>881</v>
      </c>
      <c r="B2115" s="4" t="s">
        <v>16</v>
      </c>
      <c r="C2115" s="4" t="s">
        <v>17</v>
      </c>
      <c r="D2115" s="4" t="s">
        <v>364</v>
      </c>
      <c r="E2115" s="4" t="s">
        <v>206</v>
      </c>
      <c r="F2115" s="22" t="s">
        <v>2437</v>
      </c>
      <c r="G2115" s="4" t="s">
        <v>384</v>
      </c>
      <c r="H2115" s="4" t="s">
        <v>10</v>
      </c>
      <c r="I2115" s="4" t="s">
        <v>16</v>
      </c>
      <c r="J2115" s="4" t="s">
        <v>17</v>
      </c>
      <c r="K2115" s="4" t="s">
        <v>364</v>
      </c>
      <c r="L2115" s="4" t="s">
        <v>206</v>
      </c>
      <c r="M2115" s="4" t="s">
        <v>3030</v>
      </c>
      <c r="N2115" s="4" t="s">
        <v>3030</v>
      </c>
      <c r="O2115" s="4">
        <v>50</v>
      </c>
      <c r="P2115" s="5">
        <v>6049</v>
      </c>
      <c r="Q2115" s="6">
        <f t="shared" si="144"/>
        <v>3213.5363916500005</v>
      </c>
      <c r="R2115" s="7">
        <f>Q2115*0.44</f>
        <v>1413.9560123260003</v>
      </c>
      <c r="S2115" s="5">
        <v>0</v>
      </c>
      <c r="T2115" s="29">
        <f t="shared" si="145"/>
        <v>1799.5803793240002</v>
      </c>
    </row>
    <row r="2116" spans="1:20" x14ac:dyDescent="0.3">
      <c r="A2116" s="28" t="s">
        <v>89</v>
      </c>
      <c r="B2116" s="4" t="s">
        <v>82</v>
      </c>
      <c r="C2116" s="4" t="s">
        <v>83</v>
      </c>
      <c r="D2116" s="4" t="s">
        <v>2071</v>
      </c>
      <c r="E2116" s="4" t="s">
        <v>3020</v>
      </c>
      <c r="F2116" s="22" t="s">
        <v>2728</v>
      </c>
      <c r="G2116" s="4" t="s">
        <v>79</v>
      </c>
      <c r="H2116" s="4" t="s">
        <v>10</v>
      </c>
      <c r="I2116" s="4" t="s">
        <v>161</v>
      </c>
      <c r="J2116" s="4" t="s">
        <v>80</v>
      </c>
      <c r="K2116" s="4" t="s">
        <v>1316</v>
      </c>
      <c r="L2116" s="4" t="s">
        <v>150</v>
      </c>
      <c r="M2116" s="4" t="s">
        <v>3030</v>
      </c>
      <c r="N2116" s="4" t="s">
        <v>3030</v>
      </c>
      <c r="O2116" s="4">
        <v>20</v>
      </c>
      <c r="P2116" s="5">
        <v>32867</v>
      </c>
      <c r="Q2116" s="6">
        <f t="shared" ref="Q2116:Q2179" si="147">P2116*$Q$2</f>
        <v>17460.621686950002</v>
      </c>
      <c r="R2116" s="7">
        <f>Q2116*0.44</f>
        <v>7682.6735422580014</v>
      </c>
      <c r="S2116" s="5">
        <v>0</v>
      </c>
      <c r="T2116" s="29">
        <f t="shared" ref="T2116:T2179" si="148">Q2116-R2116-S2116</f>
        <v>9777.9481446919999</v>
      </c>
    </row>
    <row r="2117" spans="1:20" x14ac:dyDescent="0.3">
      <c r="A2117" s="28" t="s">
        <v>89</v>
      </c>
      <c r="B2117" s="4" t="s">
        <v>82</v>
      </c>
      <c r="C2117" s="4" t="s">
        <v>83</v>
      </c>
      <c r="D2117" s="4" t="s">
        <v>2071</v>
      </c>
      <c r="E2117" s="4" t="s">
        <v>3020</v>
      </c>
      <c r="F2117" s="22" t="s">
        <v>2728</v>
      </c>
      <c r="G2117" s="4" t="s">
        <v>79</v>
      </c>
      <c r="H2117" s="4" t="s">
        <v>10</v>
      </c>
      <c r="I2117" s="4" t="s">
        <v>82</v>
      </c>
      <c r="J2117" s="4" t="s">
        <v>83</v>
      </c>
      <c r="K2117" s="4" t="s">
        <v>2071</v>
      </c>
      <c r="L2117" s="4" t="s">
        <v>3020</v>
      </c>
      <c r="M2117" s="4" t="s">
        <v>1316</v>
      </c>
      <c r="N2117" s="4" t="s">
        <v>150</v>
      </c>
      <c r="O2117" s="4">
        <v>20</v>
      </c>
      <c r="P2117" s="5">
        <v>32867</v>
      </c>
      <c r="Q2117" s="6">
        <f t="shared" si="147"/>
        <v>17460.621686950002</v>
      </c>
      <c r="R2117" s="7">
        <v>0</v>
      </c>
      <c r="S2117" s="7">
        <f>Q2117-R2117</f>
        <v>17460.621686950002</v>
      </c>
      <c r="T2117" s="29">
        <f t="shared" si="148"/>
        <v>0</v>
      </c>
    </row>
    <row r="2118" spans="1:20" x14ac:dyDescent="0.3">
      <c r="A2118" s="28" t="s">
        <v>89</v>
      </c>
      <c r="B2118" s="4" t="s">
        <v>82</v>
      </c>
      <c r="C2118" s="4" t="s">
        <v>83</v>
      </c>
      <c r="D2118" s="4" t="s">
        <v>2071</v>
      </c>
      <c r="E2118" s="4" t="s">
        <v>3020</v>
      </c>
      <c r="F2118" s="22" t="s">
        <v>2695</v>
      </c>
      <c r="G2118" s="4" t="s">
        <v>84</v>
      </c>
      <c r="H2118" s="4" t="s">
        <v>48</v>
      </c>
      <c r="I2118" s="4" t="s">
        <v>122</v>
      </c>
      <c r="J2118" s="4" t="s">
        <v>123</v>
      </c>
      <c r="K2118" s="4" t="s">
        <v>120</v>
      </c>
      <c r="L2118" s="4" t="s">
        <v>121</v>
      </c>
      <c r="M2118" s="4" t="s">
        <v>3030</v>
      </c>
      <c r="N2118" s="4" t="s">
        <v>3030</v>
      </c>
      <c r="O2118" s="4">
        <v>5</v>
      </c>
      <c r="P2118" s="5">
        <v>8217</v>
      </c>
      <c r="Q2118" s="6">
        <f t="shared" si="147"/>
        <v>4365.2882344500003</v>
      </c>
      <c r="R2118" s="7">
        <f t="shared" ref="R2118:R2133" si="149">Q2118*0.44</f>
        <v>1920.7268231580001</v>
      </c>
      <c r="S2118" s="5">
        <v>0</v>
      </c>
      <c r="T2118" s="29">
        <f t="shared" si="148"/>
        <v>2444.5614112920002</v>
      </c>
    </row>
    <row r="2119" spans="1:20" x14ac:dyDescent="0.3">
      <c r="A2119" s="28" t="s">
        <v>89</v>
      </c>
      <c r="B2119" s="4" t="s">
        <v>82</v>
      </c>
      <c r="C2119" s="4" t="s">
        <v>83</v>
      </c>
      <c r="D2119" s="4" t="s">
        <v>2071</v>
      </c>
      <c r="E2119" s="4" t="s">
        <v>3020</v>
      </c>
      <c r="F2119" s="22" t="s">
        <v>2695</v>
      </c>
      <c r="G2119" s="4" t="s">
        <v>84</v>
      </c>
      <c r="H2119" s="4" t="s">
        <v>48</v>
      </c>
      <c r="I2119" s="4" t="s">
        <v>85</v>
      </c>
      <c r="J2119" s="4" t="s">
        <v>86</v>
      </c>
      <c r="K2119" s="4" t="s">
        <v>87</v>
      </c>
      <c r="L2119" s="4" t="s">
        <v>88</v>
      </c>
      <c r="M2119" s="4" t="s">
        <v>3030</v>
      </c>
      <c r="N2119" s="4" t="s">
        <v>3030</v>
      </c>
      <c r="O2119" s="4">
        <v>5</v>
      </c>
      <c r="P2119" s="5">
        <v>8217</v>
      </c>
      <c r="Q2119" s="6">
        <f t="shared" si="147"/>
        <v>4365.2882344500003</v>
      </c>
      <c r="R2119" s="7">
        <f t="shared" si="149"/>
        <v>1920.7268231580001</v>
      </c>
      <c r="S2119" s="5">
        <v>0</v>
      </c>
      <c r="T2119" s="29">
        <f t="shared" si="148"/>
        <v>2444.5614112920002</v>
      </c>
    </row>
    <row r="2120" spans="1:20" x14ac:dyDescent="0.3">
      <c r="A2120" s="28" t="s">
        <v>89</v>
      </c>
      <c r="B2120" s="4" t="s">
        <v>82</v>
      </c>
      <c r="C2120" s="4" t="s">
        <v>83</v>
      </c>
      <c r="D2120" s="4" t="s">
        <v>2071</v>
      </c>
      <c r="E2120" s="4" t="s">
        <v>3020</v>
      </c>
      <c r="F2120" s="22" t="s">
        <v>2862</v>
      </c>
      <c r="G2120" s="4" t="s">
        <v>173</v>
      </c>
      <c r="H2120" s="4" t="s">
        <v>48</v>
      </c>
      <c r="I2120" s="4" t="s">
        <v>174</v>
      </c>
      <c r="J2120" s="4" t="s">
        <v>175</v>
      </c>
      <c r="K2120" s="4" t="s">
        <v>142</v>
      </c>
      <c r="L2120" s="4" t="s">
        <v>143</v>
      </c>
      <c r="M2120" s="4" t="s">
        <v>3030</v>
      </c>
      <c r="N2120" s="4" t="s">
        <v>3030</v>
      </c>
      <c r="O2120" s="4">
        <v>10</v>
      </c>
      <c r="P2120" s="5">
        <v>16435</v>
      </c>
      <c r="Q2120" s="6">
        <f t="shared" si="147"/>
        <v>8731.1077197500017</v>
      </c>
      <c r="R2120" s="7">
        <f t="shared" si="149"/>
        <v>3841.6873966900007</v>
      </c>
      <c r="S2120" s="5">
        <v>0</v>
      </c>
      <c r="T2120" s="29">
        <f t="shared" si="148"/>
        <v>4889.4203230600015</v>
      </c>
    </row>
    <row r="2121" spans="1:20" x14ac:dyDescent="0.3">
      <c r="A2121" s="28" t="s">
        <v>89</v>
      </c>
      <c r="B2121" s="4" t="s">
        <v>82</v>
      </c>
      <c r="C2121" s="4" t="s">
        <v>83</v>
      </c>
      <c r="D2121" s="4" t="s">
        <v>2071</v>
      </c>
      <c r="E2121" s="4" t="s">
        <v>3020</v>
      </c>
      <c r="F2121" s="22" t="s">
        <v>2444</v>
      </c>
      <c r="G2121" s="4" t="s">
        <v>73</v>
      </c>
      <c r="H2121" s="4" t="s">
        <v>28</v>
      </c>
      <c r="I2121" s="4" t="s">
        <v>76</v>
      </c>
      <c r="J2121" s="4" t="s">
        <v>74</v>
      </c>
      <c r="K2121" s="4" t="s">
        <v>102</v>
      </c>
      <c r="L2121" s="4" t="s">
        <v>74</v>
      </c>
      <c r="M2121" s="4" t="s">
        <v>3030</v>
      </c>
      <c r="N2121" s="4" t="s">
        <v>3030</v>
      </c>
      <c r="O2121" s="4">
        <v>20</v>
      </c>
      <c r="P2121" s="5">
        <v>32867</v>
      </c>
      <c r="Q2121" s="6">
        <f t="shared" si="147"/>
        <v>17460.621686950002</v>
      </c>
      <c r="R2121" s="7">
        <f t="shared" si="149"/>
        <v>7682.6735422580014</v>
      </c>
      <c r="S2121" s="5">
        <v>0</v>
      </c>
      <c r="T2121" s="29">
        <f t="shared" si="148"/>
        <v>9777.9481446919999</v>
      </c>
    </row>
    <row r="2122" spans="1:20" x14ac:dyDescent="0.3">
      <c r="A2122" s="28" t="s">
        <v>89</v>
      </c>
      <c r="B2122" s="4" t="s">
        <v>82</v>
      </c>
      <c r="C2122" s="4" t="s">
        <v>83</v>
      </c>
      <c r="D2122" s="4" t="s">
        <v>2071</v>
      </c>
      <c r="E2122" s="4" t="s">
        <v>3020</v>
      </c>
      <c r="F2122" s="22" t="s">
        <v>2796</v>
      </c>
      <c r="G2122" s="4" t="s">
        <v>1556</v>
      </c>
      <c r="H2122" s="4" t="s">
        <v>28</v>
      </c>
      <c r="I2122" s="4" t="s">
        <v>161</v>
      </c>
      <c r="J2122" s="4" t="s">
        <v>80</v>
      </c>
      <c r="K2122" s="4" t="s">
        <v>1316</v>
      </c>
      <c r="L2122" s="4" t="s">
        <v>150</v>
      </c>
      <c r="M2122" s="4" t="s">
        <v>3030</v>
      </c>
      <c r="N2122" s="4" t="s">
        <v>3030</v>
      </c>
      <c r="O2122" s="4">
        <v>20</v>
      </c>
      <c r="P2122" s="5">
        <v>32867</v>
      </c>
      <c r="Q2122" s="6">
        <f t="shared" si="147"/>
        <v>17460.621686950002</v>
      </c>
      <c r="R2122" s="7">
        <f t="shared" si="149"/>
        <v>7682.6735422580014</v>
      </c>
      <c r="S2122" s="5">
        <v>0</v>
      </c>
      <c r="T2122" s="29">
        <f t="shared" si="148"/>
        <v>9777.9481446919999</v>
      </c>
    </row>
    <row r="2123" spans="1:20" x14ac:dyDescent="0.3">
      <c r="A2123" s="28" t="s">
        <v>433</v>
      </c>
      <c r="B2123" s="4" t="s">
        <v>374</v>
      </c>
      <c r="C2123" s="4" t="s">
        <v>372</v>
      </c>
      <c r="D2123" s="4" t="s">
        <v>364</v>
      </c>
      <c r="E2123" s="4" t="s">
        <v>206</v>
      </c>
      <c r="F2123" s="22" t="s">
        <v>2528</v>
      </c>
      <c r="G2123" s="4" t="s">
        <v>434</v>
      </c>
      <c r="H2123" s="4" t="s">
        <v>54</v>
      </c>
      <c r="I2123" s="4" t="s">
        <v>16</v>
      </c>
      <c r="J2123" s="4" t="s">
        <v>17</v>
      </c>
      <c r="K2123" s="4" t="s">
        <v>364</v>
      </c>
      <c r="L2123" s="4" t="s">
        <v>206</v>
      </c>
      <c r="M2123" s="4" t="s">
        <v>3030</v>
      </c>
      <c r="N2123" s="4" t="s">
        <v>3030</v>
      </c>
      <c r="O2123" s="4">
        <v>30</v>
      </c>
      <c r="P2123" s="5">
        <v>19374</v>
      </c>
      <c r="Q2123" s="6">
        <f t="shared" si="147"/>
        <v>10292.453967900001</v>
      </c>
      <c r="R2123" s="7">
        <f t="shared" si="149"/>
        <v>4528.6797458760002</v>
      </c>
      <c r="S2123" s="5">
        <v>0</v>
      </c>
      <c r="T2123" s="29">
        <f t="shared" si="148"/>
        <v>5763.7742220240007</v>
      </c>
    </row>
    <row r="2124" spans="1:20" x14ac:dyDescent="0.3">
      <c r="A2124" s="28" t="s">
        <v>433</v>
      </c>
      <c r="B2124" s="4" t="s">
        <v>374</v>
      </c>
      <c r="C2124" s="4" t="s">
        <v>372</v>
      </c>
      <c r="D2124" s="4" t="s">
        <v>364</v>
      </c>
      <c r="E2124" s="4" t="s">
        <v>206</v>
      </c>
      <c r="F2124" s="22" t="s">
        <v>2478</v>
      </c>
      <c r="G2124" s="4" t="s">
        <v>432</v>
      </c>
      <c r="H2124" s="4" t="s">
        <v>10</v>
      </c>
      <c r="I2124" s="4" t="s">
        <v>374</v>
      </c>
      <c r="J2124" s="4" t="s">
        <v>372</v>
      </c>
      <c r="K2124" s="4" t="s">
        <v>364</v>
      </c>
      <c r="L2124" s="4" t="s">
        <v>206</v>
      </c>
      <c r="M2124" s="4" t="s">
        <v>3030</v>
      </c>
      <c r="N2124" s="4" t="s">
        <v>3030</v>
      </c>
      <c r="O2124" s="4">
        <v>70</v>
      </c>
      <c r="P2124" s="5">
        <v>45208</v>
      </c>
      <c r="Q2124" s="6">
        <f t="shared" si="147"/>
        <v>24016.788426800002</v>
      </c>
      <c r="R2124" s="7">
        <f t="shared" si="149"/>
        <v>10567.386907792001</v>
      </c>
      <c r="S2124" s="5">
        <v>0</v>
      </c>
      <c r="T2124" s="29">
        <f t="shared" si="148"/>
        <v>13449.401519008001</v>
      </c>
    </row>
    <row r="2125" spans="1:20" x14ac:dyDescent="0.3">
      <c r="A2125" s="28" t="s">
        <v>835</v>
      </c>
      <c r="B2125" s="4" t="s">
        <v>16</v>
      </c>
      <c r="C2125" s="4" t="s">
        <v>17</v>
      </c>
      <c r="D2125" s="4" t="s">
        <v>364</v>
      </c>
      <c r="E2125" s="4" t="s">
        <v>206</v>
      </c>
      <c r="F2125" s="22" t="s">
        <v>2665</v>
      </c>
      <c r="G2125" s="4" t="s">
        <v>400</v>
      </c>
      <c r="H2125" s="4" t="s">
        <v>10</v>
      </c>
      <c r="I2125" s="4" t="s">
        <v>16</v>
      </c>
      <c r="J2125" s="4" t="s">
        <v>17</v>
      </c>
      <c r="K2125" s="4" t="s">
        <v>364</v>
      </c>
      <c r="L2125" s="4" t="s">
        <v>206</v>
      </c>
      <c r="M2125" s="4" t="s">
        <v>3030</v>
      </c>
      <c r="N2125" s="4" t="s">
        <v>3030</v>
      </c>
      <c r="O2125" s="4">
        <v>100</v>
      </c>
      <c r="P2125" s="5">
        <v>2494</v>
      </c>
      <c r="Q2125" s="6">
        <f t="shared" si="147"/>
        <v>1324.9396199</v>
      </c>
      <c r="R2125" s="7">
        <f t="shared" si="149"/>
        <v>582.97343275599997</v>
      </c>
      <c r="S2125" s="5">
        <v>0</v>
      </c>
      <c r="T2125" s="29">
        <f t="shared" si="148"/>
        <v>741.96618714400006</v>
      </c>
    </row>
    <row r="2126" spans="1:20" x14ac:dyDescent="0.3">
      <c r="A2126" s="28" t="s">
        <v>768</v>
      </c>
      <c r="B2126" s="4" t="s">
        <v>38</v>
      </c>
      <c r="C2126" s="4" t="s">
        <v>39</v>
      </c>
      <c r="D2126" s="4" t="s">
        <v>364</v>
      </c>
      <c r="E2126" s="4" t="s">
        <v>206</v>
      </c>
      <c r="F2126" s="22" t="s">
        <v>2896</v>
      </c>
      <c r="G2126" s="4" t="s">
        <v>370</v>
      </c>
      <c r="H2126" s="4" t="s">
        <v>10</v>
      </c>
      <c r="I2126" s="4" t="s">
        <v>38</v>
      </c>
      <c r="J2126" s="4" t="s">
        <v>39</v>
      </c>
      <c r="K2126" s="4" t="s">
        <v>364</v>
      </c>
      <c r="L2126" s="4" t="s">
        <v>206</v>
      </c>
      <c r="M2126" s="4" t="s">
        <v>3030</v>
      </c>
      <c r="N2126" s="4" t="s">
        <v>3030</v>
      </c>
      <c r="O2126" s="4">
        <v>100</v>
      </c>
      <c r="P2126" s="5">
        <v>19303</v>
      </c>
      <c r="Q2126" s="6">
        <f t="shared" si="147"/>
        <v>10254.735157550002</v>
      </c>
      <c r="R2126" s="7">
        <f t="shared" si="149"/>
        <v>4512.0834693220004</v>
      </c>
      <c r="S2126" s="5">
        <v>0</v>
      </c>
      <c r="T2126" s="29">
        <f t="shared" si="148"/>
        <v>5742.6516882280011</v>
      </c>
    </row>
    <row r="2127" spans="1:20" x14ac:dyDescent="0.3">
      <c r="A2127" s="28" t="s">
        <v>689</v>
      </c>
      <c r="B2127" s="4" t="s">
        <v>16</v>
      </c>
      <c r="C2127" s="4" t="s">
        <v>17</v>
      </c>
      <c r="D2127" s="4" t="s">
        <v>364</v>
      </c>
      <c r="E2127" s="4" t="s">
        <v>206</v>
      </c>
      <c r="F2127" s="22" t="s">
        <v>2566</v>
      </c>
      <c r="G2127" s="4" t="s">
        <v>2170</v>
      </c>
      <c r="H2127" s="4" t="s">
        <v>28</v>
      </c>
      <c r="I2127" s="4" t="s">
        <v>157</v>
      </c>
      <c r="J2127" s="4" t="s">
        <v>155</v>
      </c>
      <c r="K2127" s="4" t="s">
        <v>2167</v>
      </c>
      <c r="L2127" s="4" t="s">
        <v>2168</v>
      </c>
      <c r="M2127" s="4" t="s">
        <v>3030</v>
      </c>
      <c r="N2127" s="4" t="s">
        <v>3030</v>
      </c>
      <c r="O2127" s="4">
        <v>20</v>
      </c>
      <c r="P2127" s="5">
        <v>537</v>
      </c>
      <c r="Q2127" s="6">
        <f t="shared" si="147"/>
        <v>285.28170645</v>
      </c>
      <c r="R2127" s="7">
        <f t="shared" si="149"/>
        <v>125.523950838</v>
      </c>
      <c r="S2127" s="5">
        <v>0</v>
      </c>
      <c r="T2127" s="29">
        <f t="shared" si="148"/>
        <v>159.75775561199998</v>
      </c>
    </row>
    <row r="2128" spans="1:20" x14ac:dyDescent="0.3">
      <c r="A2128" s="28" t="s">
        <v>689</v>
      </c>
      <c r="B2128" s="4" t="s">
        <v>16</v>
      </c>
      <c r="C2128" s="4" t="s">
        <v>17</v>
      </c>
      <c r="D2128" s="4" t="s">
        <v>364</v>
      </c>
      <c r="E2128" s="4" t="s">
        <v>206</v>
      </c>
      <c r="F2128" s="22" t="s">
        <v>2509</v>
      </c>
      <c r="G2128" s="4" t="s">
        <v>472</v>
      </c>
      <c r="H2128" s="4" t="s">
        <v>10</v>
      </c>
      <c r="I2128" s="4" t="s">
        <v>16</v>
      </c>
      <c r="J2128" s="4" t="s">
        <v>17</v>
      </c>
      <c r="K2128" s="4" t="s">
        <v>364</v>
      </c>
      <c r="L2128" s="4" t="s">
        <v>206</v>
      </c>
      <c r="M2128" s="4" t="s">
        <v>3030</v>
      </c>
      <c r="N2128" s="4" t="s">
        <v>3030</v>
      </c>
      <c r="O2128" s="4">
        <v>60</v>
      </c>
      <c r="P2128" s="5">
        <v>1613</v>
      </c>
      <c r="Q2128" s="6">
        <f t="shared" si="147"/>
        <v>856.9076210500001</v>
      </c>
      <c r="R2128" s="7">
        <f t="shared" si="149"/>
        <v>377.03935326200002</v>
      </c>
      <c r="S2128" s="5">
        <v>0</v>
      </c>
      <c r="T2128" s="29">
        <f t="shared" si="148"/>
        <v>479.86826778800008</v>
      </c>
    </row>
    <row r="2129" spans="1:20" x14ac:dyDescent="0.3">
      <c r="A2129" s="28" t="s">
        <v>689</v>
      </c>
      <c r="B2129" s="4" t="s">
        <v>16</v>
      </c>
      <c r="C2129" s="4" t="s">
        <v>17</v>
      </c>
      <c r="D2129" s="4" t="s">
        <v>364</v>
      </c>
      <c r="E2129" s="4" t="s">
        <v>206</v>
      </c>
      <c r="F2129" s="22" t="s">
        <v>2467</v>
      </c>
      <c r="G2129" s="4" t="s">
        <v>505</v>
      </c>
      <c r="H2129" s="4" t="s">
        <v>28</v>
      </c>
      <c r="I2129" s="4" t="s">
        <v>16</v>
      </c>
      <c r="J2129" s="4" t="s">
        <v>17</v>
      </c>
      <c r="K2129" s="4" t="s">
        <v>364</v>
      </c>
      <c r="L2129" s="4" t="s">
        <v>206</v>
      </c>
      <c r="M2129" s="4" t="s">
        <v>3030</v>
      </c>
      <c r="N2129" s="4" t="s">
        <v>3030</v>
      </c>
      <c r="O2129" s="4">
        <v>20</v>
      </c>
      <c r="P2129" s="5">
        <v>537</v>
      </c>
      <c r="Q2129" s="6">
        <f t="shared" si="147"/>
        <v>285.28170645</v>
      </c>
      <c r="R2129" s="7">
        <f t="shared" si="149"/>
        <v>125.523950838</v>
      </c>
      <c r="S2129" s="5">
        <v>0</v>
      </c>
      <c r="T2129" s="29">
        <f t="shared" si="148"/>
        <v>159.75775561199998</v>
      </c>
    </row>
    <row r="2130" spans="1:20" x14ac:dyDescent="0.3">
      <c r="A2130" s="28" t="s">
        <v>1662</v>
      </c>
      <c r="B2130" s="4" t="s">
        <v>19</v>
      </c>
      <c r="C2130" s="4" t="s">
        <v>20</v>
      </c>
      <c r="D2130" s="4" t="s">
        <v>1316</v>
      </c>
      <c r="E2130" s="4" t="s">
        <v>150</v>
      </c>
      <c r="F2130" s="22" t="s">
        <v>2736</v>
      </c>
      <c r="G2130" s="4" t="s">
        <v>1660</v>
      </c>
      <c r="H2130" s="4" t="s">
        <v>10</v>
      </c>
      <c r="I2130" s="4" t="s">
        <v>19</v>
      </c>
      <c r="J2130" s="4" t="s">
        <v>20</v>
      </c>
      <c r="K2130" s="4" t="s">
        <v>1316</v>
      </c>
      <c r="L2130" s="4" t="s">
        <v>150</v>
      </c>
      <c r="M2130" s="4" t="s">
        <v>3030</v>
      </c>
      <c r="N2130" s="4" t="s">
        <v>3030</v>
      </c>
      <c r="O2130" s="4">
        <v>100</v>
      </c>
      <c r="P2130" s="5">
        <v>23120</v>
      </c>
      <c r="Q2130" s="6">
        <f t="shared" si="147"/>
        <v>12282.519652000001</v>
      </c>
      <c r="R2130" s="7">
        <f t="shared" si="149"/>
        <v>5404.3086468800002</v>
      </c>
      <c r="S2130" s="5">
        <v>0</v>
      </c>
      <c r="T2130" s="29">
        <f t="shared" si="148"/>
        <v>6878.2110051200007</v>
      </c>
    </row>
    <row r="2131" spans="1:20" x14ac:dyDescent="0.3">
      <c r="A2131" s="28" t="s">
        <v>1688</v>
      </c>
      <c r="B2131" s="4" t="s">
        <v>19</v>
      </c>
      <c r="C2131" s="4" t="s">
        <v>20</v>
      </c>
      <c r="D2131" s="4" t="s">
        <v>1316</v>
      </c>
      <c r="E2131" s="4" t="s">
        <v>150</v>
      </c>
      <c r="F2131" s="22" t="s">
        <v>2501</v>
      </c>
      <c r="G2131" s="4" t="s">
        <v>1612</v>
      </c>
      <c r="H2131" s="4" t="s">
        <v>10</v>
      </c>
      <c r="I2131" s="4" t="s">
        <v>19</v>
      </c>
      <c r="J2131" s="4" t="s">
        <v>20</v>
      </c>
      <c r="K2131" s="4" t="s">
        <v>1316</v>
      </c>
      <c r="L2131" s="4" t="s">
        <v>150</v>
      </c>
      <c r="M2131" s="4" t="s">
        <v>3030</v>
      </c>
      <c r="N2131" s="4" t="s">
        <v>3030</v>
      </c>
      <c r="O2131" s="4">
        <v>50</v>
      </c>
      <c r="P2131" s="5">
        <v>957</v>
      </c>
      <c r="Q2131" s="6">
        <f t="shared" si="147"/>
        <v>508.40706345000007</v>
      </c>
      <c r="R2131" s="7">
        <f t="shared" si="149"/>
        <v>223.69910791800004</v>
      </c>
      <c r="S2131" s="5">
        <v>0</v>
      </c>
      <c r="T2131" s="29">
        <f t="shared" si="148"/>
        <v>284.70795553200003</v>
      </c>
    </row>
    <row r="2132" spans="1:20" x14ac:dyDescent="0.3">
      <c r="A2132" s="28" t="s">
        <v>1688</v>
      </c>
      <c r="B2132" s="4" t="s">
        <v>19</v>
      </c>
      <c r="C2132" s="4" t="s">
        <v>20</v>
      </c>
      <c r="D2132" s="4" t="s">
        <v>1316</v>
      </c>
      <c r="E2132" s="4" t="s">
        <v>150</v>
      </c>
      <c r="F2132" s="22" t="s">
        <v>2501</v>
      </c>
      <c r="G2132" s="4" t="s">
        <v>1612</v>
      </c>
      <c r="H2132" s="4" t="s">
        <v>10</v>
      </c>
      <c r="I2132" s="4" t="s">
        <v>1629</v>
      </c>
      <c r="J2132" s="4" t="s">
        <v>1630</v>
      </c>
      <c r="K2132" s="4" t="s">
        <v>1316</v>
      </c>
      <c r="L2132" s="4" t="s">
        <v>150</v>
      </c>
      <c r="M2132" s="4" t="s">
        <v>3030</v>
      </c>
      <c r="N2132" s="4" t="s">
        <v>3030</v>
      </c>
      <c r="O2132" s="4">
        <v>50</v>
      </c>
      <c r="P2132" s="5">
        <v>957</v>
      </c>
      <c r="Q2132" s="6">
        <f t="shared" si="147"/>
        <v>508.40706345000007</v>
      </c>
      <c r="R2132" s="7">
        <f t="shared" si="149"/>
        <v>223.69910791800004</v>
      </c>
      <c r="S2132" s="5">
        <v>0</v>
      </c>
      <c r="T2132" s="29">
        <f t="shared" si="148"/>
        <v>284.70795553200003</v>
      </c>
    </row>
    <row r="2133" spans="1:20" x14ac:dyDescent="0.3">
      <c r="A2133" s="28" t="s">
        <v>1566</v>
      </c>
      <c r="B2133" s="4" t="s">
        <v>82</v>
      </c>
      <c r="C2133" s="4" t="s">
        <v>83</v>
      </c>
      <c r="D2133" s="4" t="s">
        <v>2071</v>
      </c>
      <c r="E2133" s="4" t="s">
        <v>3020</v>
      </c>
      <c r="F2133" s="22" t="s">
        <v>2728</v>
      </c>
      <c r="G2133" s="4" t="s">
        <v>79</v>
      </c>
      <c r="H2133" s="4" t="s">
        <v>10</v>
      </c>
      <c r="I2133" s="4" t="s">
        <v>161</v>
      </c>
      <c r="J2133" s="4" t="s">
        <v>80</v>
      </c>
      <c r="K2133" s="4" t="s">
        <v>1316</v>
      </c>
      <c r="L2133" s="4" t="s">
        <v>150</v>
      </c>
      <c r="M2133" s="4" t="s">
        <v>3030</v>
      </c>
      <c r="N2133" s="4" t="s">
        <v>3030</v>
      </c>
      <c r="O2133" s="4">
        <v>50</v>
      </c>
      <c r="P2133" s="5">
        <v>0</v>
      </c>
      <c r="Q2133" s="6">
        <f t="shared" si="147"/>
        <v>0</v>
      </c>
      <c r="R2133" s="7">
        <f t="shared" si="149"/>
        <v>0</v>
      </c>
      <c r="S2133" s="5">
        <v>0</v>
      </c>
      <c r="T2133" s="29">
        <f t="shared" si="148"/>
        <v>0</v>
      </c>
    </row>
    <row r="2134" spans="1:20" x14ac:dyDescent="0.3">
      <c r="A2134" s="28" t="s">
        <v>1566</v>
      </c>
      <c r="B2134" s="4" t="s">
        <v>82</v>
      </c>
      <c r="C2134" s="4" t="s">
        <v>83</v>
      </c>
      <c r="D2134" s="4" t="s">
        <v>2071</v>
      </c>
      <c r="E2134" s="4" t="s">
        <v>3020</v>
      </c>
      <c r="F2134" s="22" t="s">
        <v>2728</v>
      </c>
      <c r="G2134" s="4" t="s">
        <v>79</v>
      </c>
      <c r="H2134" s="4" t="s">
        <v>10</v>
      </c>
      <c r="I2134" s="4" t="s">
        <v>82</v>
      </c>
      <c r="J2134" s="4" t="s">
        <v>83</v>
      </c>
      <c r="K2134" s="4" t="s">
        <v>2071</v>
      </c>
      <c r="L2134" s="4" t="s">
        <v>3020</v>
      </c>
      <c r="M2134" s="4" t="s">
        <v>1316</v>
      </c>
      <c r="N2134" s="4" t="s">
        <v>150</v>
      </c>
      <c r="O2134" s="4">
        <v>50</v>
      </c>
      <c r="P2134" s="5">
        <v>0</v>
      </c>
      <c r="Q2134" s="6">
        <f t="shared" si="147"/>
        <v>0</v>
      </c>
      <c r="R2134" s="7">
        <v>0</v>
      </c>
      <c r="S2134" s="7">
        <f>Q2134-R2134</f>
        <v>0</v>
      </c>
      <c r="T2134" s="29">
        <f t="shared" si="148"/>
        <v>0</v>
      </c>
    </row>
    <row r="2135" spans="1:20" x14ac:dyDescent="0.3">
      <c r="A2135" s="28" t="s">
        <v>673</v>
      </c>
      <c r="B2135" s="4" t="s">
        <v>16</v>
      </c>
      <c r="C2135" s="4" t="s">
        <v>17</v>
      </c>
      <c r="D2135" s="4" t="s">
        <v>364</v>
      </c>
      <c r="E2135" s="4" t="s">
        <v>206</v>
      </c>
      <c r="F2135" s="22" t="s">
        <v>2466</v>
      </c>
      <c r="G2135" s="4" t="s">
        <v>399</v>
      </c>
      <c r="H2135" s="4" t="s">
        <v>10</v>
      </c>
      <c r="I2135" s="4" t="s">
        <v>16</v>
      </c>
      <c r="J2135" s="4" t="s">
        <v>17</v>
      </c>
      <c r="K2135" s="4" t="s">
        <v>364</v>
      </c>
      <c r="L2135" s="4" t="s">
        <v>206</v>
      </c>
      <c r="M2135" s="4" t="s">
        <v>3030</v>
      </c>
      <c r="N2135" s="4" t="s">
        <v>3030</v>
      </c>
      <c r="O2135" s="4">
        <v>100</v>
      </c>
      <c r="P2135" s="5">
        <v>8312</v>
      </c>
      <c r="Q2135" s="6">
        <f t="shared" si="147"/>
        <v>4415.7570652000004</v>
      </c>
      <c r="R2135" s="7">
        <f>Q2135*0.44</f>
        <v>1942.9331086880002</v>
      </c>
      <c r="S2135" s="5">
        <v>0</v>
      </c>
      <c r="T2135" s="29">
        <f t="shared" si="148"/>
        <v>2472.8239565120002</v>
      </c>
    </row>
    <row r="2136" spans="1:20" x14ac:dyDescent="0.3">
      <c r="A2136" s="28" t="s">
        <v>907</v>
      </c>
      <c r="B2136" s="4" t="s">
        <v>16</v>
      </c>
      <c r="C2136" s="4" t="s">
        <v>17</v>
      </c>
      <c r="D2136" s="4" t="s">
        <v>364</v>
      </c>
      <c r="E2136" s="4" t="s">
        <v>206</v>
      </c>
      <c r="F2136" s="22" t="s">
        <v>2665</v>
      </c>
      <c r="G2136" s="4" t="s">
        <v>400</v>
      </c>
      <c r="H2136" s="4" t="s">
        <v>10</v>
      </c>
      <c r="I2136" s="4" t="s">
        <v>16</v>
      </c>
      <c r="J2136" s="4" t="s">
        <v>17</v>
      </c>
      <c r="K2136" s="4" t="s">
        <v>364</v>
      </c>
      <c r="L2136" s="4" t="s">
        <v>206</v>
      </c>
      <c r="M2136" s="4" t="s">
        <v>3030</v>
      </c>
      <c r="N2136" s="4" t="s">
        <v>3030</v>
      </c>
      <c r="O2136" s="4">
        <v>100</v>
      </c>
      <c r="P2136" s="5">
        <v>26587</v>
      </c>
      <c r="Q2136" s="6">
        <f t="shared" si="147"/>
        <v>14124.366348950001</v>
      </c>
      <c r="R2136" s="7">
        <f>Q2136*0.44</f>
        <v>6214.721193538001</v>
      </c>
      <c r="S2136" s="5">
        <v>0</v>
      </c>
      <c r="T2136" s="29">
        <f t="shared" si="148"/>
        <v>7909.6451554120003</v>
      </c>
    </row>
    <row r="2137" spans="1:20" x14ac:dyDescent="0.3">
      <c r="A2137" s="28" t="s">
        <v>726</v>
      </c>
      <c r="B2137" s="4" t="s">
        <v>374</v>
      </c>
      <c r="C2137" s="4" t="s">
        <v>372</v>
      </c>
      <c r="D2137" s="4" t="s">
        <v>364</v>
      </c>
      <c r="E2137" s="4" t="s">
        <v>206</v>
      </c>
      <c r="F2137" s="22" t="s">
        <v>2864</v>
      </c>
      <c r="G2137" s="4" t="s">
        <v>691</v>
      </c>
      <c r="H2137" s="4" t="s">
        <v>10</v>
      </c>
      <c r="I2137" s="4" t="s">
        <v>374</v>
      </c>
      <c r="J2137" s="4" t="s">
        <v>372</v>
      </c>
      <c r="K2137" s="4" t="s">
        <v>364</v>
      </c>
      <c r="L2137" s="4" t="s">
        <v>206</v>
      </c>
      <c r="M2137" s="4" t="s">
        <v>3030</v>
      </c>
      <c r="N2137" s="4" t="s">
        <v>3030</v>
      </c>
      <c r="O2137" s="4">
        <v>100</v>
      </c>
      <c r="P2137" s="5">
        <v>38167</v>
      </c>
      <c r="Q2137" s="6">
        <f t="shared" si="147"/>
        <v>20276.251191950003</v>
      </c>
      <c r="R2137" s="7">
        <f>Q2137*0.44</f>
        <v>8921.5505244580017</v>
      </c>
      <c r="S2137" s="5">
        <v>0</v>
      </c>
      <c r="T2137" s="29">
        <f t="shared" si="148"/>
        <v>11354.700667492001</v>
      </c>
    </row>
    <row r="2138" spans="1:20" x14ac:dyDescent="0.3">
      <c r="A2138" s="28" t="s">
        <v>431</v>
      </c>
      <c r="B2138" s="4" t="s">
        <v>374</v>
      </c>
      <c r="C2138" s="4" t="s">
        <v>372</v>
      </c>
      <c r="D2138" s="4" t="s">
        <v>364</v>
      </c>
      <c r="E2138" s="4" t="s">
        <v>206</v>
      </c>
      <c r="F2138" s="22" t="s">
        <v>2706</v>
      </c>
      <c r="G2138" s="4" t="s">
        <v>999</v>
      </c>
      <c r="H2138" s="4" t="s">
        <v>3030</v>
      </c>
      <c r="I2138" s="4" t="s">
        <v>192</v>
      </c>
      <c r="J2138" s="4" t="s">
        <v>190</v>
      </c>
      <c r="K2138" s="4" t="s">
        <v>995</v>
      </c>
      <c r="L2138" s="4" t="s">
        <v>3037</v>
      </c>
      <c r="M2138" s="4" t="s">
        <v>3030</v>
      </c>
      <c r="N2138" s="4" t="s">
        <v>3030</v>
      </c>
      <c r="O2138" s="4">
        <v>5</v>
      </c>
      <c r="P2138" s="5">
        <v>2278</v>
      </c>
      <c r="Q2138" s="6">
        <f t="shared" si="147"/>
        <v>1210.1894363000001</v>
      </c>
      <c r="R2138" s="7">
        <f>Q2138*0.44</f>
        <v>532.48335197200004</v>
      </c>
      <c r="S2138" s="5">
        <v>0</v>
      </c>
      <c r="T2138" s="29">
        <f t="shared" si="148"/>
        <v>677.70608432800009</v>
      </c>
    </row>
    <row r="2139" spans="1:20" x14ac:dyDescent="0.3">
      <c r="A2139" s="28" t="s">
        <v>431</v>
      </c>
      <c r="B2139" s="4" t="s">
        <v>374</v>
      </c>
      <c r="C2139" s="4" t="s">
        <v>372</v>
      </c>
      <c r="D2139" s="4" t="s">
        <v>364</v>
      </c>
      <c r="E2139" s="4" t="s">
        <v>206</v>
      </c>
      <c r="F2139" s="22" t="s">
        <v>2706</v>
      </c>
      <c r="G2139" s="4" t="s">
        <v>999</v>
      </c>
      <c r="H2139" s="4" t="s">
        <v>3030</v>
      </c>
      <c r="I2139" s="4" t="s">
        <v>82</v>
      </c>
      <c r="J2139" s="4" t="s">
        <v>83</v>
      </c>
      <c r="K2139" s="4" t="s">
        <v>2071</v>
      </c>
      <c r="L2139" s="4" t="s">
        <v>3020</v>
      </c>
      <c r="M2139" s="4" t="s">
        <v>995</v>
      </c>
      <c r="N2139" s="4" t="s">
        <v>3027</v>
      </c>
      <c r="O2139" s="4">
        <v>10</v>
      </c>
      <c r="P2139" s="5">
        <v>4556</v>
      </c>
      <c r="Q2139" s="6">
        <f t="shared" si="147"/>
        <v>2420.3788726000002</v>
      </c>
      <c r="R2139" s="7">
        <v>0</v>
      </c>
      <c r="S2139" s="7">
        <f>Q2139-R2139</f>
        <v>2420.3788726000002</v>
      </c>
      <c r="T2139" s="29">
        <f t="shared" si="148"/>
        <v>0</v>
      </c>
    </row>
    <row r="2140" spans="1:20" x14ac:dyDescent="0.3">
      <c r="A2140" s="28" t="s">
        <v>431</v>
      </c>
      <c r="B2140" s="4" t="s">
        <v>374</v>
      </c>
      <c r="C2140" s="4" t="s">
        <v>372</v>
      </c>
      <c r="D2140" s="4" t="s">
        <v>364</v>
      </c>
      <c r="E2140" s="4" t="s">
        <v>206</v>
      </c>
      <c r="F2140" s="22" t="s">
        <v>2490</v>
      </c>
      <c r="G2140" s="4" t="s">
        <v>430</v>
      </c>
      <c r="H2140" s="4" t="s">
        <v>10</v>
      </c>
      <c r="I2140" s="4" t="s">
        <v>374</v>
      </c>
      <c r="J2140" s="4" t="s">
        <v>372</v>
      </c>
      <c r="K2140" s="4" t="s">
        <v>364</v>
      </c>
      <c r="L2140" s="4" t="s">
        <v>206</v>
      </c>
      <c r="M2140" s="4" t="s">
        <v>3030</v>
      </c>
      <c r="N2140" s="4" t="s">
        <v>3030</v>
      </c>
      <c r="O2140" s="4">
        <v>85</v>
      </c>
      <c r="P2140" s="5">
        <v>38720</v>
      </c>
      <c r="Q2140" s="6">
        <f t="shared" si="147"/>
        <v>20570.032912000002</v>
      </c>
      <c r="R2140" s="7">
        <f t="shared" ref="R2140:R2159" si="150">Q2140*0.44</f>
        <v>9050.8144812800019</v>
      </c>
      <c r="S2140" s="5">
        <v>0</v>
      </c>
      <c r="T2140" s="29">
        <f t="shared" si="148"/>
        <v>11519.21843072</v>
      </c>
    </row>
    <row r="2141" spans="1:20" x14ac:dyDescent="0.3">
      <c r="A2141" s="28" t="s">
        <v>1717</v>
      </c>
      <c r="B2141" s="4" t="s">
        <v>19</v>
      </c>
      <c r="C2141" s="4" t="s">
        <v>20</v>
      </c>
      <c r="D2141" s="4" t="s">
        <v>1316</v>
      </c>
      <c r="E2141" s="4" t="s">
        <v>150</v>
      </c>
      <c r="F2141" s="22" t="s">
        <v>2470</v>
      </c>
      <c r="G2141" s="4" t="s">
        <v>1625</v>
      </c>
      <c r="H2141" s="4" t="s">
        <v>10</v>
      </c>
      <c r="I2141" s="4" t="s">
        <v>19</v>
      </c>
      <c r="J2141" s="4" t="s">
        <v>20</v>
      </c>
      <c r="K2141" s="4" t="s">
        <v>1316</v>
      </c>
      <c r="L2141" s="4" t="s">
        <v>150</v>
      </c>
      <c r="M2141" s="4" t="s">
        <v>3030</v>
      </c>
      <c r="N2141" s="4" t="s">
        <v>3030</v>
      </c>
      <c r="O2141" s="4">
        <v>100</v>
      </c>
      <c r="P2141" s="5">
        <v>56314</v>
      </c>
      <c r="Q2141" s="6">
        <f t="shared" si="147"/>
        <v>29916.860366900004</v>
      </c>
      <c r="R2141" s="7">
        <f t="shared" si="150"/>
        <v>13163.418561436001</v>
      </c>
      <c r="S2141" s="5">
        <v>0</v>
      </c>
      <c r="T2141" s="29">
        <f t="shared" si="148"/>
        <v>16753.441805464005</v>
      </c>
    </row>
    <row r="2142" spans="1:20" x14ac:dyDescent="0.3">
      <c r="A2142" s="28" t="s">
        <v>1157</v>
      </c>
      <c r="B2142" s="4" t="s">
        <v>192</v>
      </c>
      <c r="C2142" s="4" t="s">
        <v>190</v>
      </c>
      <c r="D2142" s="4" t="s">
        <v>995</v>
      </c>
      <c r="E2142" s="4" t="s">
        <v>3037</v>
      </c>
      <c r="F2142" s="22" t="s">
        <v>2844</v>
      </c>
      <c r="G2142" s="4" t="s">
        <v>1044</v>
      </c>
      <c r="H2142" s="4" t="s">
        <v>10</v>
      </c>
      <c r="I2142" s="4" t="s">
        <v>192</v>
      </c>
      <c r="J2142" s="4" t="s">
        <v>190</v>
      </c>
      <c r="K2142" s="4" t="s">
        <v>995</v>
      </c>
      <c r="L2142" s="4" t="s">
        <v>3037</v>
      </c>
      <c r="M2142" s="4" t="s">
        <v>3030</v>
      </c>
      <c r="N2142" s="4" t="s">
        <v>3030</v>
      </c>
      <c r="O2142" s="4">
        <v>100</v>
      </c>
      <c r="P2142" s="5">
        <v>0</v>
      </c>
      <c r="Q2142" s="6">
        <f t="shared" si="147"/>
        <v>0</v>
      </c>
      <c r="R2142" s="7">
        <f t="shared" si="150"/>
        <v>0</v>
      </c>
      <c r="S2142" s="5">
        <v>0</v>
      </c>
      <c r="T2142" s="29">
        <f t="shared" si="148"/>
        <v>0</v>
      </c>
    </row>
    <row r="2143" spans="1:20" x14ac:dyDescent="0.3">
      <c r="A2143" s="28" t="s">
        <v>1280</v>
      </c>
      <c r="B2143" s="4" t="s">
        <v>192</v>
      </c>
      <c r="C2143" s="4" t="s">
        <v>190</v>
      </c>
      <c r="D2143" s="4" t="s">
        <v>995</v>
      </c>
      <c r="E2143" s="4" t="s">
        <v>3037</v>
      </c>
      <c r="F2143" s="22" t="s">
        <v>2524</v>
      </c>
      <c r="G2143" s="4" t="s">
        <v>1042</v>
      </c>
      <c r="H2143" s="4" t="s">
        <v>10</v>
      </c>
      <c r="I2143" s="4" t="s">
        <v>192</v>
      </c>
      <c r="J2143" s="4" t="s">
        <v>190</v>
      </c>
      <c r="K2143" s="4" t="s">
        <v>995</v>
      </c>
      <c r="L2143" s="4" t="s">
        <v>3037</v>
      </c>
      <c r="M2143" s="4" t="s">
        <v>3030</v>
      </c>
      <c r="N2143" s="4" t="s">
        <v>3030</v>
      </c>
      <c r="O2143" s="4">
        <v>100</v>
      </c>
      <c r="P2143" s="5">
        <v>0</v>
      </c>
      <c r="Q2143" s="6">
        <f t="shared" si="147"/>
        <v>0</v>
      </c>
      <c r="R2143" s="7">
        <f t="shared" si="150"/>
        <v>0</v>
      </c>
      <c r="S2143" s="5">
        <v>0</v>
      </c>
      <c r="T2143" s="29">
        <f t="shared" si="148"/>
        <v>0</v>
      </c>
    </row>
    <row r="2144" spans="1:20" x14ac:dyDescent="0.3">
      <c r="A2144" s="28" t="s">
        <v>816</v>
      </c>
      <c r="B2144" s="4" t="s">
        <v>378</v>
      </c>
      <c r="C2144" s="4" t="s">
        <v>376</v>
      </c>
      <c r="D2144" s="4" t="s">
        <v>364</v>
      </c>
      <c r="E2144" s="4" t="s">
        <v>206</v>
      </c>
      <c r="F2144" s="22" t="s">
        <v>2536</v>
      </c>
      <c r="G2144" s="4" t="s">
        <v>379</v>
      </c>
      <c r="H2144" s="4" t="s">
        <v>10</v>
      </c>
      <c r="I2144" s="4" t="s">
        <v>378</v>
      </c>
      <c r="J2144" s="4" t="s">
        <v>376</v>
      </c>
      <c r="K2144" s="4" t="s">
        <v>364</v>
      </c>
      <c r="L2144" s="4" t="s">
        <v>206</v>
      </c>
      <c r="M2144" s="4" t="s">
        <v>3030</v>
      </c>
      <c r="N2144" s="4" t="s">
        <v>3030</v>
      </c>
      <c r="O2144" s="4">
        <v>50</v>
      </c>
      <c r="P2144" s="5">
        <v>15643</v>
      </c>
      <c r="Q2144" s="6">
        <f t="shared" si="147"/>
        <v>8310.3570465500015</v>
      </c>
      <c r="R2144" s="7">
        <f t="shared" si="150"/>
        <v>3656.5571004820008</v>
      </c>
      <c r="S2144" s="5">
        <v>0</v>
      </c>
      <c r="T2144" s="29">
        <f t="shared" si="148"/>
        <v>4653.7999460680003</v>
      </c>
    </row>
    <row r="2145" spans="1:20" x14ac:dyDescent="0.3">
      <c r="A2145" s="28" t="s">
        <v>816</v>
      </c>
      <c r="B2145" s="4" t="s">
        <v>378</v>
      </c>
      <c r="C2145" s="4" t="s">
        <v>376</v>
      </c>
      <c r="D2145" s="4" t="s">
        <v>364</v>
      </c>
      <c r="E2145" s="4" t="s">
        <v>206</v>
      </c>
      <c r="F2145" s="22" t="s">
        <v>2815</v>
      </c>
      <c r="G2145" s="4" t="s">
        <v>381</v>
      </c>
      <c r="H2145" s="4" t="s">
        <v>28</v>
      </c>
      <c r="I2145" s="4" t="s">
        <v>378</v>
      </c>
      <c r="J2145" s="4" t="s">
        <v>376</v>
      </c>
      <c r="K2145" s="4" t="s">
        <v>364</v>
      </c>
      <c r="L2145" s="4" t="s">
        <v>206</v>
      </c>
      <c r="M2145" s="4" t="s">
        <v>3030</v>
      </c>
      <c r="N2145" s="4" t="s">
        <v>3030</v>
      </c>
      <c r="O2145" s="4">
        <v>50</v>
      </c>
      <c r="P2145" s="5">
        <v>15643</v>
      </c>
      <c r="Q2145" s="6">
        <f t="shared" si="147"/>
        <v>8310.3570465500015</v>
      </c>
      <c r="R2145" s="7">
        <f t="shared" si="150"/>
        <v>3656.5571004820008</v>
      </c>
      <c r="S2145" s="5">
        <v>0</v>
      </c>
      <c r="T2145" s="29">
        <f t="shared" si="148"/>
        <v>4653.7999460680003</v>
      </c>
    </row>
    <row r="2146" spans="1:20" x14ac:dyDescent="0.3">
      <c r="A2146" s="28" t="s">
        <v>671</v>
      </c>
      <c r="B2146" s="4" t="s">
        <v>374</v>
      </c>
      <c r="C2146" s="4" t="s">
        <v>372</v>
      </c>
      <c r="D2146" s="4" t="s">
        <v>364</v>
      </c>
      <c r="E2146" s="4" t="s">
        <v>206</v>
      </c>
      <c r="F2146" s="22" t="s">
        <v>2764</v>
      </c>
      <c r="G2146" s="4" t="s">
        <v>622</v>
      </c>
      <c r="H2146" s="4" t="s">
        <v>10</v>
      </c>
      <c r="I2146" s="4" t="s">
        <v>374</v>
      </c>
      <c r="J2146" s="4" t="s">
        <v>372</v>
      </c>
      <c r="K2146" s="4" t="s">
        <v>364</v>
      </c>
      <c r="L2146" s="4" t="s">
        <v>206</v>
      </c>
      <c r="M2146" s="4" t="s">
        <v>3030</v>
      </c>
      <c r="N2146" s="4" t="s">
        <v>3030</v>
      </c>
      <c r="O2146" s="4">
        <v>100</v>
      </c>
      <c r="P2146" s="5">
        <v>1913</v>
      </c>
      <c r="Q2146" s="6">
        <f t="shared" si="147"/>
        <v>1016.2828760500001</v>
      </c>
      <c r="R2146" s="7">
        <f t="shared" si="150"/>
        <v>447.16446546200007</v>
      </c>
      <c r="S2146" s="5">
        <v>0</v>
      </c>
      <c r="T2146" s="29">
        <f t="shared" si="148"/>
        <v>569.11841058800007</v>
      </c>
    </row>
    <row r="2147" spans="1:20" x14ac:dyDescent="0.3">
      <c r="A2147" s="28" t="s">
        <v>1287</v>
      </c>
      <c r="B2147" s="4" t="s">
        <v>1112</v>
      </c>
      <c r="C2147" s="4" t="s">
        <v>1110</v>
      </c>
      <c r="D2147" s="4" t="s">
        <v>995</v>
      </c>
      <c r="E2147" s="4" t="s">
        <v>3037</v>
      </c>
      <c r="F2147" s="22" t="s">
        <v>2721</v>
      </c>
      <c r="G2147" s="4" t="s">
        <v>1286</v>
      </c>
      <c r="H2147" s="4" t="s">
        <v>10</v>
      </c>
      <c r="I2147" s="4" t="s">
        <v>1112</v>
      </c>
      <c r="J2147" s="4" t="s">
        <v>1110</v>
      </c>
      <c r="K2147" s="4" t="s">
        <v>995</v>
      </c>
      <c r="L2147" s="4" t="s">
        <v>3037</v>
      </c>
      <c r="M2147" s="4" t="s">
        <v>3030</v>
      </c>
      <c r="N2147" s="4" t="s">
        <v>3030</v>
      </c>
      <c r="O2147" s="4">
        <v>100</v>
      </c>
      <c r="P2147" s="5">
        <v>2643</v>
      </c>
      <c r="Q2147" s="6">
        <f t="shared" si="147"/>
        <v>1404.0959965500001</v>
      </c>
      <c r="R2147" s="7">
        <f t="shared" si="150"/>
        <v>617.80223848200001</v>
      </c>
      <c r="S2147" s="5">
        <v>0</v>
      </c>
      <c r="T2147" s="29">
        <f t="shared" si="148"/>
        <v>786.2937580680001</v>
      </c>
    </row>
    <row r="2148" spans="1:20" x14ac:dyDescent="0.3">
      <c r="A2148" s="28" t="s">
        <v>802</v>
      </c>
      <c r="B2148" s="4" t="s">
        <v>32</v>
      </c>
      <c r="C2148" s="4" t="s">
        <v>30</v>
      </c>
      <c r="D2148" s="4" t="s">
        <v>364</v>
      </c>
      <c r="E2148" s="4" t="s">
        <v>206</v>
      </c>
      <c r="F2148" s="22" t="s">
        <v>2540</v>
      </c>
      <c r="G2148" s="4" t="s">
        <v>452</v>
      </c>
      <c r="H2148" s="4" t="s">
        <v>10</v>
      </c>
      <c r="I2148" s="4" t="s">
        <v>32</v>
      </c>
      <c r="J2148" s="4" t="s">
        <v>30</v>
      </c>
      <c r="K2148" s="4" t="s">
        <v>364</v>
      </c>
      <c r="L2148" s="4" t="s">
        <v>206</v>
      </c>
      <c r="M2148" s="4" t="s">
        <v>3030</v>
      </c>
      <c r="N2148" s="4" t="s">
        <v>3030</v>
      </c>
      <c r="O2148" s="4">
        <v>100</v>
      </c>
      <c r="P2148" s="5">
        <v>1680</v>
      </c>
      <c r="Q2148" s="6">
        <f t="shared" si="147"/>
        <v>892.50142800000003</v>
      </c>
      <c r="R2148" s="7">
        <f t="shared" si="150"/>
        <v>392.70062832000002</v>
      </c>
      <c r="S2148" s="5">
        <v>0</v>
      </c>
      <c r="T2148" s="29">
        <f t="shared" si="148"/>
        <v>499.80079968000001</v>
      </c>
    </row>
    <row r="2149" spans="1:20" x14ac:dyDescent="0.3">
      <c r="A2149" s="28" t="s">
        <v>254</v>
      </c>
      <c r="B2149" s="4" t="s">
        <v>165</v>
      </c>
      <c r="C2149" s="4" t="s">
        <v>163</v>
      </c>
      <c r="D2149" s="4" t="s">
        <v>142</v>
      </c>
      <c r="E2149" s="4" t="s">
        <v>178</v>
      </c>
      <c r="F2149" s="22" t="s">
        <v>2946</v>
      </c>
      <c r="G2149" s="4" t="s">
        <v>224</v>
      </c>
      <c r="H2149" s="4" t="s">
        <v>10</v>
      </c>
      <c r="I2149" s="4" t="s">
        <v>165</v>
      </c>
      <c r="J2149" s="4" t="s">
        <v>163</v>
      </c>
      <c r="K2149" s="4" t="s">
        <v>142</v>
      </c>
      <c r="L2149" s="4" t="s">
        <v>178</v>
      </c>
      <c r="M2149" s="4" t="s">
        <v>3030</v>
      </c>
      <c r="N2149" s="4" t="s">
        <v>3030</v>
      </c>
      <c r="O2149" s="4">
        <v>100</v>
      </c>
      <c r="P2149" s="5">
        <v>12418</v>
      </c>
      <c r="Q2149" s="6">
        <f t="shared" si="147"/>
        <v>6597.0730553000003</v>
      </c>
      <c r="R2149" s="7">
        <f t="shared" si="150"/>
        <v>2902.7121443320002</v>
      </c>
      <c r="S2149" s="5">
        <v>0</v>
      </c>
      <c r="T2149" s="29">
        <f t="shared" si="148"/>
        <v>3694.3609109680001</v>
      </c>
    </row>
    <row r="2150" spans="1:20" x14ac:dyDescent="0.3">
      <c r="A2150" s="28" t="s">
        <v>1430</v>
      </c>
      <c r="B2150" s="4" t="s">
        <v>498</v>
      </c>
      <c r="C2150" s="4" t="s">
        <v>147</v>
      </c>
      <c r="D2150" s="4" t="s">
        <v>1316</v>
      </c>
      <c r="E2150" s="4" t="s">
        <v>150</v>
      </c>
      <c r="F2150" s="22" t="s">
        <v>2469</v>
      </c>
      <c r="G2150" s="4" t="s">
        <v>1323</v>
      </c>
      <c r="H2150" s="4" t="s">
        <v>10</v>
      </c>
      <c r="I2150" s="4" t="s">
        <v>498</v>
      </c>
      <c r="J2150" s="4" t="s">
        <v>147</v>
      </c>
      <c r="K2150" s="4" t="s">
        <v>1316</v>
      </c>
      <c r="L2150" s="4" t="s">
        <v>150</v>
      </c>
      <c r="M2150" s="4" t="s">
        <v>3030</v>
      </c>
      <c r="N2150" s="4" t="s">
        <v>3030</v>
      </c>
      <c r="O2150" s="4">
        <v>50</v>
      </c>
      <c r="P2150" s="5">
        <v>66</v>
      </c>
      <c r="Q2150" s="6">
        <f t="shared" si="147"/>
        <v>35.062556100000002</v>
      </c>
      <c r="R2150" s="7">
        <f t="shared" si="150"/>
        <v>15.427524684000002</v>
      </c>
      <c r="S2150" s="5">
        <v>0</v>
      </c>
      <c r="T2150" s="29">
        <f t="shared" si="148"/>
        <v>19.635031416</v>
      </c>
    </row>
    <row r="2151" spans="1:20" x14ac:dyDescent="0.3">
      <c r="A2151" s="28" t="s">
        <v>1430</v>
      </c>
      <c r="B2151" s="4" t="s">
        <v>498</v>
      </c>
      <c r="C2151" s="4" t="s">
        <v>147</v>
      </c>
      <c r="D2151" s="4" t="s">
        <v>1316</v>
      </c>
      <c r="E2151" s="4" t="s">
        <v>150</v>
      </c>
      <c r="F2151" s="22" t="s">
        <v>2469</v>
      </c>
      <c r="G2151" s="4" t="s">
        <v>1323</v>
      </c>
      <c r="H2151" s="4" t="s">
        <v>10</v>
      </c>
      <c r="I2151" s="4" t="s">
        <v>1723</v>
      </c>
      <c r="J2151" s="4" t="s">
        <v>1724</v>
      </c>
      <c r="K2151" s="4" t="s">
        <v>1316</v>
      </c>
      <c r="L2151" s="4" t="s">
        <v>150</v>
      </c>
      <c r="M2151" s="4" t="s">
        <v>3030</v>
      </c>
      <c r="N2151" s="4" t="s">
        <v>3030</v>
      </c>
      <c r="O2151" s="4">
        <v>50</v>
      </c>
      <c r="P2151" s="5">
        <v>66</v>
      </c>
      <c r="Q2151" s="6">
        <f t="shared" si="147"/>
        <v>35.062556100000002</v>
      </c>
      <c r="R2151" s="7">
        <f t="shared" si="150"/>
        <v>15.427524684000002</v>
      </c>
      <c r="S2151" s="5">
        <v>0</v>
      </c>
      <c r="T2151" s="29">
        <f t="shared" si="148"/>
        <v>19.635031416</v>
      </c>
    </row>
    <row r="2152" spans="1:20" x14ac:dyDescent="0.3">
      <c r="A2152" s="28" t="s">
        <v>2166</v>
      </c>
      <c r="B2152" s="4" t="s">
        <v>2107</v>
      </c>
      <c r="C2152" s="4" t="s">
        <v>272</v>
      </c>
      <c r="D2152" s="4" t="s">
        <v>2101</v>
      </c>
      <c r="E2152" s="4" t="s">
        <v>272</v>
      </c>
      <c r="F2152" s="22" t="s">
        <v>2446</v>
      </c>
      <c r="G2152" s="4" t="s">
        <v>2112</v>
      </c>
      <c r="H2152" s="4" t="s">
        <v>10</v>
      </c>
      <c r="I2152" s="4" t="s">
        <v>2107</v>
      </c>
      <c r="J2152" s="4" t="s">
        <v>272</v>
      </c>
      <c r="K2152" s="4" t="s">
        <v>2101</v>
      </c>
      <c r="L2152" s="4" t="s">
        <v>272</v>
      </c>
      <c r="M2152" s="4" t="s">
        <v>3030</v>
      </c>
      <c r="N2152" s="4" t="s">
        <v>3030</v>
      </c>
      <c r="O2152" s="4">
        <v>100</v>
      </c>
      <c r="P2152" s="5">
        <v>18576</v>
      </c>
      <c r="Q2152" s="6">
        <f t="shared" si="147"/>
        <v>9868.5157896000001</v>
      </c>
      <c r="R2152" s="7">
        <f t="shared" si="150"/>
        <v>4342.1469474240002</v>
      </c>
      <c r="S2152" s="5">
        <v>0</v>
      </c>
      <c r="T2152" s="29">
        <f t="shared" si="148"/>
        <v>5526.3688421759998</v>
      </c>
    </row>
    <row r="2153" spans="1:20" x14ac:dyDescent="0.3">
      <c r="A2153" s="28" t="s">
        <v>1398</v>
      </c>
      <c r="B2153" s="4" t="s">
        <v>498</v>
      </c>
      <c r="C2153" s="4" t="s">
        <v>147</v>
      </c>
      <c r="D2153" s="4" t="s">
        <v>1316</v>
      </c>
      <c r="E2153" s="4" t="s">
        <v>150</v>
      </c>
      <c r="F2153" s="22" t="s">
        <v>2954</v>
      </c>
      <c r="G2153" s="4" t="s">
        <v>1353</v>
      </c>
      <c r="H2153" s="4" t="s">
        <v>10</v>
      </c>
      <c r="I2153" s="4" t="s">
        <v>498</v>
      </c>
      <c r="J2153" s="4" t="s">
        <v>147</v>
      </c>
      <c r="K2153" s="4" t="s">
        <v>1316</v>
      </c>
      <c r="L2153" s="4" t="s">
        <v>150</v>
      </c>
      <c r="M2153" s="4" t="s">
        <v>3030</v>
      </c>
      <c r="N2153" s="4" t="s">
        <v>3030</v>
      </c>
      <c r="O2153" s="4">
        <v>100</v>
      </c>
      <c r="P2153" s="5">
        <v>6508</v>
      </c>
      <c r="Q2153" s="6">
        <f t="shared" si="147"/>
        <v>3457.3805318000004</v>
      </c>
      <c r="R2153" s="7">
        <f t="shared" si="150"/>
        <v>1521.2474339920002</v>
      </c>
      <c r="S2153" s="5">
        <v>0</v>
      </c>
      <c r="T2153" s="29">
        <f t="shared" si="148"/>
        <v>1936.1330978080002</v>
      </c>
    </row>
    <row r="2154" spans="1:20" x14ac:dyDescent="0.3">
      <c r="A2154" s="28" t="s">
        <v>270</v>
      </c>
      <c r="B2154" s="4" t="s">
        <v>174</v>
      </c>
      <c r="C2154" s="4" t="s">
        <v>175</v>
      </c>
      <c r="D2154" s="4" t="s">
        <v>142</v>
      </c>
      <c r="E2154" s="4" t="s">
        <v>178</v>
      </c>
      <c r="F2154" s="22" t="s">
        <v>2744</v>
      </c>
      <c r="G2154" s="4" t="s">
        <v>269</v>
      </c>
      <c r="H2154" s="4" t="s">
        <v>10</v>
      </c>
      <c r="I2154" s="4" t="s">
        <v>174</v>
      </c>
      <c r="J2154" s="4" t="s">
        <v>175</v>
      </c>
      <c r="K2154" s="4" t="s">
        <v>142</v>
      </c>
      <c r="L2154" s="4" t="s">
        <v>178</v>
      </c>
      <c r="M2154" s="4" t="s">
        <v>3030</v>
      </c>
      <c r="N2154" s="4" t="s">
        <v>3030</v>
      </c>
      <c r="O2154" s="4">
        <v>100</v>
      </c>
      <c r="P2154" s="5">
        <v>10166</v>
      </c>
      <c r="Q2154" s="6">
        <f t="shared" si="147"/>
        <v>5400.6961411000002</v>
      </c>
      <c r="R2154" s="7">
        <f t="shared" si="150"/>
        <v>2376.306302084</v>
      </c>
      <c r="S2154" s="5">
        <v>0</v>
      </c>
      <c r="T2154" s="29">
        <f t="shared" si="148"/>
        <v>3024.3898390160002</v>
      </c>
    </row>
    <row r="2155" spans="1:20" x14ac:dyDescent="0.3">
      <c r="A2155" s="28" t="s">
        <v>358</v>
      </c>
      <c r="B2155" s="4" t="s">
        <v>165</v>
      </c>
      <c r="C2155" s="4" t="s">
        <v>163</v>
      </c>
      <c r="D2155" s="4" t="s">
        <v>142</v>
      </c>
      <c r="E2155" s="4" t="s">
        <v>178</v>
      </c>
      <c r="F2155" s="22" t="s">
        <v>2777</v>
      </c>
      <c r="G2155" s="4" t="s">
        <v>357</v>
      </c>
      <c r="H2155" s="4" t="s">
        <v>10</v>
      </c>
      <c r="I2155" s="4" t="s">
        <v>165</v>
      </c>
      <c r="J2155" s="4" t="s">
        <v>163</v>
      </c>
      <c r="K2155" s="4" t="s">
        <v>142</v>
      </c>
      <c r="L2155" s="4" t="s">
        <v>178</v>
      </c>
      <c r="M2155" s="4" t="s">
        <v>3030</v>
      </c>
      <c r="N2155" s="4" t="s">
        <v>3030</v>
      </c>
      <c r="O2155" s="4">
        <v>100</v>
      </c>
      <c r="P2155" s="5">
        <v>0</v>
      </c>
      <c r="Q2155" s="6">
        <f t="shared" si="147"/>
        <v>0</v>
      </c>
      <c r="R2155" s="7">
        <f t="shared" si="150"/>
        <v>0</v>
      </c>
      <c r="S2155" s="5">
        <v>0</v>
      </c>
      <c r="T2155" s="29">
        <f t="shared" si="148"/>
        <v>0</v>
      </c>
    </row>
    <row r="2156" spans="1:20" x14ac:dyDescent="0.3">
      <c r="A2156" s="28" t="s">
        <v>1469</v>
      </c>
      <c r="B2156" s="4" t="s">
        <v>362</v>
      </c>
      <c r="C2156" s="4" t="s">
        <v>360</v>
      </c>
      <c r="D2156" s="4" t="s">
        <v>1316</v>
      </c>
      <c r="E2156" s="4" t="s">
        <v>150</v>
      </c>
      <c r="F2156" s="22" t="s">
        <v>2737</v>
      </c>
      <c r="G2156" s="4" t="s">
        <v>1468</v>
      </c>
      <c r="H2156" s="4" t="s">
        <v>10</v>
      </c>
      <c r="I2156" s="4" t="s">
        <v>362</v>
      </c>
      <c r="J2156" s="4" t="s">
        <v>360</v>
      </c>
      <c r="K2156" s="4" t="s">
        <v>1316</v>
      </c>
      <c r="L2156" s="4" t="s">
        <v>150</v>
      </c>
      <c r="M2156" s="4" t="s">
        <v>3030</v>
      </c>
      <c r="N2156" s="4" t="s">
        <v>3030</v>
      </c>
      <c r="O2156" s="4">
        <v>100</v>
      </c>
      <c r="P2156" s="5">
        <v>55252</v>
      </c>
      <c r="Q2156" s="6">
        <f t="shared" si="147"/>
        <v>29352.671964200003</v>
      </c>
      <c r="R2156" s="7">
        <f t="shared" si="150"/>
        <v>12915.175664248001</v>
      </c>
      <c r="S2156" s="5">
        <v>0</v>
      </c>
      <c r="T2156" s="29">
        <f t="shared" si="148"/>
        <v>16437.496299951999</v>
      </c>
    </row>
    <row r="2157" spans="1:20" x14ac:dyDescent="0.3">
      <c r="A2157" s="28" t="s">
        <v>2326</v>
      </c>
      <c r="B2157" s="4" t="s">
        <v>27</v>
      </c>
      <c r="C2157" s="4" t="s">
        <v>25</v>
      </c>
      <c r="D2157" s="4" t="s">
        <v>2307</v>
      </c>
      <c r="E2157" s="4" t="s">
        <v>3034</v>
      </c>
      <c r="F2157" s="22" t="s">
        <v>3007</v>
      </c>
      <c r="G2157" s="4" t="s">
        <v>24</v>
      </c>
      <c r="H2157" s="4" t="s">
        <v>10</v>
      </c>
      <c r="I2157" s="4" t="s">
        <v>27</v>
      </c>
      <c r="J2157" s="4" t="s">
        <v>25</v>
      </c>
      <c r="K2157" s="4" t="s">
        <v>2307</v>
      </c>
      <c r="L2157" s="4" t="s">
        <v>3034</v>
      </c>
      <c r="M2157" s="4" t="s">
        <v>3030</v>
      </c>
      <c r="N2157" s="4" t="s">
        <v>3030</v>
      </c>
      <c r="O2157" s="4">
        <v>50</v>
      </c>
      <c r="P2157" s="5">
        <v>2690</v>
      </c>
      <c r="Q2157" s="6">
        <f t="shared" si="147"/>
        <v>1429.0647865000001</v>
      </c>
      <c r="R2157" s="7">
        <f t="shared" si="150"/>
        <v>628.78850606000003</v>
      </c>
      <c r="S2157" s="5">
        <v>0</v>
      </c>
      <c r="T2157" s="29">
        <f t="shared" si="148"/>
        <v>800.27628044000005</v>
      </c>
    </row>
    <row r="2158" spans="1:20" x14ac:dyDescent="0.3">
      <c r="A2158" s="28" t="s">
        <v>690</v>
      </c>
      <c r="B2158" s="4" t="s">
        <v>16</v>
      </c>
      <c r="C2158" s="4" t="s">
        <v>17</v>
      </c>
      <c r="D2158" s="4" t="s">
        <v>364</v>
      </c>
      <c r="E2158" s="4" t="s">
        <v>206</v>
      </c>
      <c r="F2158" s="22" t="s">
        <v>2665</v>
      </c>
      <c r="G2158" s="4" t="s">
        <v>400</v>
      </c>
      <c r="H2158" s="4" t="s">
        <v>10</v>
      </c>
      <c r="I2158" s="4" t="s">
        <v>16</v>
      </c>
      <c r="J2158" s="4" t="s">
        <v>17</v>
      </c>
      <c r="K2158" s="4" t="s">
        <v>364</v>
      </c>
      <c r="L2158" s="4" t="s">
        <v>206</v>
      </c>
      <c r="M2158" s="4" t="s">
        <v>3030</v>
      </c>
      <c r="N2158" s="4" t="s">
        <v>3030</v>
      </c>
      <c r="O2158" s="4">
        <v>100</v>
      </c>
      <c r="P2158" s="5">
        <v>1479</v>
      </c>
      <c r="Q2158" s="6">
        <f t="shared" si="147"/>
        <v>785.72000715000013</v>
      </c>
      <c r="R2158" s="7">
        <f t="shared" si="150"/>
        <v>345.71680314600007</v>
      </c>
      <c r="S2158" s="5">
        <v>0</v>
      </c>
      <c r="T2158" s="29">
        <f t="shared" si="148"/>
        <v>440.00320400400005</v>
      </c>
    </row>
    <row r="2159" spans="1:20" x14ac:dyDescent="0.3">
      <c r="A2159" s="28" t="s">
        <v>675</v>
      </c>
      <c r="B2159" s="4" t="s">
        <v>38</v>
      </c>
      <c r="C2159" s="4" t="s">
        <v>39</v>
      </c>
      <c r="D2159" s="4" t="s">
        <v>364</v>
      </c>
      <c r="E2159" s="4" t="s">
        <v>206</v>
      </c>
      <c r="F2159" s="22" t="s">
        <v>2961</v>
      </c>
      <c r="G2159" s="4" t="s">
        <v>369</v>
      </c>
      <c r="H2159" s="4" t="s">
        <v>10</v>
      </c>
      <c r="I2159" s="4" t="s">
        <v>38</v>
      </c>
      <c r="J2159" s="4" t="s">
        <v>39</v>
      </c>
      <c r="K2159" s="4" t="s">
        <v>364</v>
      </c>
      <c r="L2159" s="4" t="s">
        <v>206</v>
      </c>
      <c r="M2159" s="4" t="s">
        <v>3030</v>
      </c>
      <c r="N2159" s="4" t="s">
        <v>3030</v>
      </c>
      <c r="O2159" s="4">
        <v>25</v>
      </c>
      <c r="P2159" s="5">
        <v>8585</v>
      </c>
      <c r="Q2159" s="6">
        <f t="shared" si="147"/>
        <v>4560.7885472500002</v>
      </c>
      <c r="R2159" s="7">
        <f t="shared" si="150"/>
        <v>2006.74696079</v>
      </c>
      <c r="S2159" s="5">
        <v>0</v>
      </c>
      <c r="T2159" s="29">
        <f t="shared" si="148"/>
        <v>2554.04158646</v>
      </c>
    </row>
    <row r="2160" spans="1:20" x14ac:dyDescent="0.3">
      <c r="A2160" s="28" t="s">
        <v>675</v>
      </c>
      <c r="B2160" s="4" t="s">
        <v>38</v>
      </c>
      <c r="C2160" s="4" t="s">
        <v>39</v>
      </c>
      <c r="D2160" s="4" t="s">
        <v>364</v>
      </c>
      <c r="E2160" s="4" t="s">
        <v>206</v>
      </c>
      <c r="F2160" s="22" t="s">
        <v>2961</v>
      </c>
      <c r="G2160" s="4" t="s">
        <v>369</v>
      </c>
      <c r="H2160" s="4" t="s">
        <v>10</v>
      </c>
      <c r="I2160" s="4" t="s">
        <v>2076</v>
      </c>
      <c r="J2160" s="4" t="s">
        <v>2077</v>
      </c>
      <c r="K2160" s="4" t="s">
        <v>2071</v>
      </c>
      <c r="L2160" s="4" t="s">
        <v>3020</v>
      </c>
      <c r="M2160" s="4" t="s">
        <v>364</v>
      </c>
      <c r="N2160" s="4" t="s">
        <v>206</v>
      </c>
      <c r="O2160" s="4">
        <v>25</v>
      </c>
      <c r="P2160" s="5">
        <v>8585</v>
      </c>
      <c r="Q2160" s="6">
        <f t="shared" si="147"/>
        <v>4560.7885472500002</v>
      </c>
      <c r="R2160" s="7">
        <v>0</v>
      </c>
      <c r="S2160" s="7">
        <f>Q2160-R2160</f>
        <v>4560.7885472500002</v>
      </c>
      <c r="T2160" s="29">
        <f t="shared" si="148"/>
        <v>0</v>
      </c>
    </row>
    <row r="2161" spans="1:20" x14ac:dyDescent="0.3">
      <c r="A2161" s="28" t="s">
        <v>675</v>
      </c>
      <c r="B2161" s="4" t="s">
        <v>38</v>
      </c>
      <c r="C2161" s="4" t="s">
        <v>39</v>
      </c>
      <c r="D2161" s="4" t="s">
        <v>364</v>
      </c>
      <c r="E2161" s="4" t="s">
        <v>206</v>
      </c>
      <c r="F2161" s="22" t="s">
        <v>2593</v>
      </c>
      <c r="G2161" s="4" t="s">
        <v>367</v>
      </c>
      <c r="H2161" s="4" t="s">
        <v>28</v>
      </c>
      <c r="I2161" s="4" t="s">
        <v>38</v>
      </c>
      <c r="J2161" s="4" t="s">
        <v>39</v>
      </c>
      <c r="K2161" s="4" t="s">
        <v>364</v>
      </c>
      <c r="L2161" s="4" t="s">
        <v>206</v>
      </c>
      <c r="M2161" s="4" t="s">
        <v>3030</v>
      </c>
      <c r="N2161" s="4" t="s">
        <v>3030</v>
      </c>
      <c r="O2161" s="4">
        <v>25</v>
      </c>
      <c r="P2161" s="5">
        <v>8585</v>
      </c>
      <c r="Q2161" s="6">
        <f t="shared" si="147"/>
        <v>4560.7885472500002</v>
      </c>
      <c r="R2161" s="7">
        <f>Q2161*0.44</f>
        <v>2006.74696079</v>
      </c>
      <c r="S2161" s="5">
        <v>0</v>
      </c>
      <c r="T2161" s="29">
        <f t="shared" si="148"/>
        <v>2554.04158646</v>
      </c>
    </row>
    <row r="2162" spans="1:20" x14ac:dyDescent="0.3">
      <c r="A2162" s="28" t="s">
        <v>675</v>
      </c>
      <c r="B2162" s="4" t="s">
        <v>38</v>
      </c>
      <c r="C2162" s="4" t="s">
        <v>39</v>
      </c>
      <c r="D2162" s="4" t="s">
        <v>364</v>
      </c>
      <c r="E2162" s="4" t="s">
        <v>206</v>
      </c>
      <c r="F2162" s="22" t="s">
        <v>2593</v>
      </c>
      <c r="G2162" s="4" t="s">
        <v>367</v>
      </c>
      <c r="H2162" s="4" t="s">
        <v>28</v>
      </c>
      <c r="I2162" s="4" t="s">
        <v>2076</v>
      </c>
      <c r="J2162" s="4" t="s">
        <v>2077</v>
      </c>
      <c r="K2162" s="4" t="s">
        <v>2071</v>
      </c>
      <c r="L2162" s="4" t="s">
        <v>3020</v>
      </c>
      <c r="M2162" s="4" t="s">
        <v>364</v>
      </c>
      <c r="N2162" s="4" t="s">
        <v>206</v>
      </c>
      <c r="O2162" s="4">
        <v>25</v>
      </c>
      <c r="P2162" s="5">
        <v>8585</v>
      </c>
      <c r="Q2162" s="6">
        <f t="shared" si="147"/>
        <v>4560.7885472500002</v>
      </c>
      <c r="R2162" s="7">
        <v>0</v>
      </c>
      <c r="S2162" s="7">
        <f>Q2162-R2162</f>
        <v>4560.7885472500002</v>
      </c>
      <c r="T2162" s="29">
        <f t="shared" si="148"/>
        <v>0</v>
      </c>
    </row>
    <row r="2163" spans="1:20" x14ac:dyDescent="0.3">
      <c r="A2163" s="28" t="s">
        <v>443</v>
      </c>
      <c r="B2163" s="4" t="s">
        <v>38</v>
      </c>
      <c r="C2163" s="4" t="s">
        <v>39</v>
      </c>
      <c r="D2163" s="4" t="s">
        <v>364</v>
      </c>
      <c r="E2163" s="4" t="s">
        <v>206</v>
      </c>
      <c r="F2163" s="22" t="s">
        <v>2493</v>
      </c>
      <c r="G2163" s="4" t="s">
        <v>442</v>
      </c>
      <c r="H2163" s="4" t="s">
        <v>10</v>
      </c>
      <c r="I2163" s="4" t="s">
        <v>38</v>
      </c>
      <c r="J2163" s="4" t="s">
        <v>39</v>
      </c>
      <c r="K2163" s="4" t="s">
        <v>364</v>
      </c>
      <c r="L2163" s="4" t="s">
        <v>206</v>
      </c>
      <c r="M2163" s="4" t="s">
        <v>3030</v>
      </c>
      <c r="N2163" s="4" t="s">
        <v>3030</v>
      </c>
      <c r="O2163" s="4">
        <v>70</v>
      </c>
      <c r="P2163" s="5">
        <v>1597</v>
      </c>
      <c r="Q2163" s="6">
        <f t="shared" si="147"/>
        <v>848.40760745000011</v>
      </c>
      <c r="R2163" s="7">
        <f>Q2163*0.44</f>
        <v>373.29934727800003</v>
      </c>
      <c r="S2163" s="5">
        <v>0</v>
      </c>
      <c r="T2163" s="29">
        <f t="shared" si="148"/>
        <v>475.10826017200009</v>
      </c>
    </row>
    <row r="2164" spans="1:20" x14ac:dyDescent="0.3">
      <c r="A2164" s="28" t="s">
        <v>443</v>
      </c>
      <c r="B2164" s="4" t="s">
        <v>38</v>
      </c>
      <c r="C2164" s="4" t="s">
        <v>39</v>
      </c>
      <c r="D2164" s="4" t="s">
        <v>364</v>
      </c>
      <c r="E2164" s="4" t="s">
        <v>206</v>
      </c>
      <c r="F2164" s="22" t="s">
        <v>2493</v>
      </c>
      <c r="G2164" s="4" t="s">
        <v>442</v>
      </c>
      <c r="H2164" s="4" t="s">
        <v>10</v>
      </c>
      <c r="I2164" s="4" t="s">
        <v>621</v>
      </c>
      <c r="J2164" s="4" t="s">
        <v>619</v>
      </c>
      <c r="K2164" s="4" t="s">
        <v>2071</v>
      </c>
      <c r="L2164" s="4" t="s">
        <v>3020</v>
      </c>
      <c r="M2164" s="4" t="s">
        <v>364</v>
      </c>
      <c r="N2164" s="4" t="s">
        <v>206</v>
      </c>
      <c r="O2164" s="4">
        <v>20</v>
      </c>
      <c r="P2164" s="5">
        <v>456</v>
      </c>
      <c r="Q2164" s="6">
        <f t="shared" si="147"/>
        <v>242.25038760000001</v>
      </c>
      <c r="R2164" s="7">
        <v>0</v>
      </c>
      <c r="S2164" s="7">
        <f>Q2164-R2164</f>
        <v>242.25038760000001</v>
      </c>
      <c r="T2164" s="29">
        <f t="shared" si="148"/>
        <v>0</v>
      </c>
    </row>
    <row r="2165" spans="1:20" x14ac:dyDescent="0.3">
      <c r="A2165" s="28" t="s">
        <v>443</v>
      </c>
      <c r="B2165" s="4" t="s">
        <v>38</v>
      </c>
      <c r="C2165" s="4" t="s">
        <v>39</v>
      </c>
      <c r="D2165" s="4" t="s">
        <v>364</v>
      </c>
      <c r="E2165" s="4" t="s">
        <v>206</v>
      </c>
      <c r="F2165" s="22" t="s">
        <v>2493</v>
      </c>
      <c r="G2165" s="4" t="s">
        <v>442</v>
      </c>
      <c r="H2165" s="4" t="s">
        <v>10</v>
      </c>
      <c r="I2165" s="4" t="s">
        <v>2076</v>
      </c>
      <c r="J2165" s="4" t="s">
        <v>2077</v>
      </c>
      <c r="K2165" s="4" t="s">
        <v>2071</v>
      </c>
      <c r="L2165" s="4" t="s">
        <v>3020</v>
      </c>
      <c r="M2165" s="4" t="s">
        <v>364</v>
      </c>
      <c r="N2165" s="4" t="s">
        <v>206</v>
      </c>
      <c r="O2165" s="4">
        <v>10</v>
      </c>
      <c r="P2165" s="5">
        <v>227</v>
      </c>
      <c r="Q2165" s="6">
        <f t="shared" si="147"/>
        <v>120.59394295000001</v>
      </c>
      <c r="R2165" s="7">
        <v>0</v>
      </c>
      <c r="S2165" s="7">
        <f>Q2165-R2165</f>
        <v>120.59394295000001</v>
      </c>
      <c r="T2165" s="29">
        <f t="shared" si="148"/>
        <v>0</v>
      </c>
    </row>
    <row r="2166" spans="1:20" x14ac:dyDescent="0.3">
      <c r="A2166" s="28" t="s">
        <v>1971</v>
      </c>
      <c r="B2166" s="4" t="s">
        <v>854</v>
      </c>
      <c r="C2166" s="4" t="s">
        <v>469</v>
      </c>
      <c r="D2166" s="4" t="s">
        <v>1936</v>
      </c>
      <c r="E2166" s="4" t="s">
        <v>1937</v>
      </c>
      <c r="F2166" s="22" t="s">
        <v>2671</v>
      </c>
      <c r="G2166" s="4" t="s">
        <v>1970</v>
      </c>
      <c r="H2166" s="4" t="s">
        <v>10</v>
      </c>
      <c r="I2166" s="4" t="s">
        <v>854</v>
      </c>
      <c r="J2166" s="4" t="s">
        <v>469</v>
      </c>
      <c r="K2166" s="4" t="s">
        <v>1936</v>
      </c>
      <c r="L2166" s="4" t="s">
        <v>1937</v>
      </c>
      <c r="M2166" s="4" t="s">
        <v>3030</v>
      </c>
      <c r="N2166" s="4" t="s">
        <v>3030</v>
      </c>
      <c r="O2166" s="4">
        <v>100</v>
      </c>
      <c r="P2166" s="5">
        <v>10875</v>
      </c>
      <c r="Q2166" s="6">
        <f t="shared" si="147"/>
        <v>5777.3529937500007</v>
      </c>
      <c r="R2166" s="7">
        <f t="shared" ref="R2166:R2195" si="151">Q2166*0.44</f>
        <v>2542.0353172500004</v>
      </c>
      <c r="S2166" s="5">
        <v>0</v>
      </c>
      <c r="T2166" s="29">
        <f t="shared" si="148"/>
        <v>3235.3176765000003</v>
      </c>
    </row>
    <row r="2167" spans="1:20" x14ac:dyDescent="0.3">
      <c r="A2167" s="28" t="s">
        <v>769</v>
      </c>
      <c r="B2167" s="4" t="s">
        <v>16</v>
      </c>
      <c r="C2167" s="4" t="s">
        <v>17</v>
      </c>
      <c r="D2167" s="4" t="s">
        <v>364</v>
      </c>
      <c r="E2167" s="4" t="s">
        <v>206</v>
      </c>
      <c r="F2167" s="22" t="s">
        <v>2665</v>
      </c>
      <c r="G2167" s="4" t="s">
        <v>400</v>
      </c>
      <c r="H2167" s="4" t="s">
        <v>10</v>
      </c>
      <c r="I2167" s="4" t="s">
        <v>16</v>
      </c>
      <c r="J2167" s="4" t="s">
        <v>17</v>
      </c>
      <c r="K2167" s="4" t="s">
        <v>364</v>
      </c>
      <c r="L2167" s="4" t="s">
        <v>206</v>
      </c>
      <c r="M2167" s="4" t="s">
        <v>3030</v>
      </c>
      <c r="N2167" s="4" t="s">
        <v>3030</v>
      </c>
      <c r="O2167" s="4">
        <v>100</v>
      </c>
      <c r="P2167" s="5">
        <v>51984</v>
      </c>
      <c r="Q2167" s="6">
        <f t="shared" si="147"/>
        <v>27616.544186400002</v>
      </c>
      <c r="R2167" s="7">
        <f t="shared" si="151"/>
        <v>12151.279442016001</v>
      </c>
      <c r="S2167" s="5">
        <v>0</v>
      </c>
      <c r="T2167" s="29">
        <f t="shared" si="148"/>
        <v>15465.264744384001</v>
      </c>
    </row>
    <row r="2168" spans="1:20" x14ac:dyDescent="0.3">
      <c r="A2168" s="28" t="s">
        <v>611</v>
      </c>
      <c r="B2168" s="4" t="s">
        <v>16</v>
      </c>
      <c r="C2168" s="4" t="s">
        <v>17</v>
      </c>
      <c r="D2168" s="4" t="s">
        <v>364</v>
      </c>
      <c r="E2168" s="4" t="s">
        <v>206</v>
      </c>
      <c r="F2168" s="22" t="s">
        <v>2665</v>
      </c>
      <c r="G2168" s="4" t="s">
        <v>400</v>
      </c>
      <c r="H2168" s="4" t="s">
        <v>10</v>
      </c>
      <c r="I2168" s="4" t="s">
        <v>16</v>
      </c>
      <c r="J2168" s="4" t="s">
        <v>17</v>
      </c>
      <c r="K2168" s="4" t="s">
        <v>364</v>
      </c>
      <c r="L2168" s="4" t="s">
        <v>206</v>
      </c>
      <c r="M2168" s="4" t="s">
        <v>3030</v>
      </c>
      <c r="N2168" s="4" t="s">
        <v>3030</v>
      </c>
      <c r="O2168" s="4">
        <v>100</v>
      </c>
      <c r="P2168" s="5">
        <v>5215</v>
      </c>
      <c r="Q2168" s="6">
        <f t="shared" si="147"/>
        <v>2770.4731827500004</v>
      </c>
      <c r="R2168" s="7">
        <f t="shared" si="151"/>
        <v>1219.0082004100002</v>
      </c>
      <c r="S2168" s="5">
        <v>0</v>
      </c>
      <c r="T2168" s="29">
        <f t="shared" si="148"/>
        <v>1551.4649823400002</v>
      </c>
    </row>
    <row r="2169" spans="1:20" x14ac:dyDescent="0.3">
      <c r="A2169" s="28" t="s">
        <v>475</v>
      </c>
      <c r="B2169" s="4" t="s">
        <v>32</v>
      </c>
      <c r="C2169" s="4" t="s">
        <v>30</v>
      </c>
      <c r="D2169" s="4" t="s">
        <v>364</v>
      </c>
      <c r="E2169" s="4" t="s">
        <v>206</v>
      </c>
      <c r="F2169" s="22" t="s">
        <v>2395</v>
      </c>
      <c r="G2169" s="4" t="s">
        <v>402</v>
      </c>
      <c r="H2169" s="4" t="s">
        <v>10</v>
      </c>
      <c r="I2169" s="4" t="s">
        <v>32</v>
      </c>
      <c r="J2169" s="4" t="s">
        <v>30</v>
      </c>
      <c r="K2169" s="4" t="s">
        <v>364</v>
      </c>
      <c r="L2169" s="4" t="s">
        <v>206</v>
      </c>
      <c r="M2169" s="4" t="s">
        <v>3030</v>
      </c>
      <c r="N2169" s="4" t="s">
        <v>3030</v>
      </c>
      <c r="O2169" s="4">
        <v>100</v>
      </c>
      <c r="P2169" s="5">
        <v>23211</v>
      </c>
      <c r="Q2169" s="6">
        <f t="shared" si="147"/>
        <v>12330.86347935</v>
      </c>
      <c r="R2169" s="7">
        <f t="shared" si="151"/>
        <v>5425.5799309140002</v>
      </c>
      <c r="S2169" s="5">
        <v>0</v>
      </c>
      <c r="T2169" s="29">
        <f t="shared" si="148"/>
        <v>6905.2835484360003</v>
      </c>
    </row>
    <row r="2170" spans="1:20" x14ac:dyDescent="0.3">
      <c r="A2170" s="28" t="s">
        <v>764</v>
      </c>
      <c r="B2170" s="4" t="s">
        <v>378</v>
      </c>
      <c r="C2170" s="4" t="s">
        <v>376</v>
      </c>
      <c r="D2170" s="4" t="s">
        <v>364</v>
      </c>
      <c r="E2170" s="4" t="s">
        <v>206</v>
      </c>
      <c r="F2170" s="22" t="s">
        <v>2702</v>
      </c>
      <c r="G2170" s="4" t="s">
        <v>493</v>
      </c>
      <c r="H2170" s="4" t="s">
        <v>54</v>
      </c>
      <c r="I2170" s="4" t="s">
        <v>378</v>
      </c>
      <c r="J2170" s="4" t="s">
        <v>376</v>
      </c>
      <c r="K2170" s="4" t="s">
        <v>364</v>
      </c>
      <c r="L2170" s="4" t="s">
        <v>206</v>
      </c>
      <c r="M2170" s="4" t="s">
        <v>3030</v>
      </c>
      <c r="N2170" s="4" t="s">
        <v>3030</v>
      </c>
      <c r="O2170" s="4">
        <v>40</v>
      </c>
      <c r="P2170" s="5">
        <v>1225</v>
      </c>
      <c r="Q2170" s="6">
        <f t="shared" si="147"/>
        <v>650.78229125000007</v>
      </c>
      <c r="R2170" s="7">
        <f t="shared" si="151"/>
        <v>286.34420815000004</v>
      </c>
      <c r="S2170" s="5">
        <v>0</v>
      </c>
      <c r="T2170" s="29">
        <f t="shared" si="148"/>
        <v>364.43808310000003</v>
      </c>
    </row>
    <row r="2171" spans="1:20" x14ac:dyDescent="0.3">
      <c r="A2171" s="28" t="s">
        <v>764</v>
      </c>
      <c r="B2171" s="4" t="s">
        <v>378</v>
      </c>
      <c r="C2171" s="4" t="s">
        <v>376</v>
      </c>
      <c r="D2171" s="4" t="s">
        <v>364</v>
      </c>
      <c r="E2171" s="4" t="s">
        <v>206</v>
      </c>
      <c r="F2171" s="22" t="s">
        <v>2422</v>
      </c>
      <c r="G2171" s="4" t="s">
        <v>762</v>
      </c>
      <c r="H2171" s="4" t="s">
        <v>10</v>
      </c>
      <c r="I2171" s="4" t="s">
        <v>832</v>
      </c>
      <c r="J2171" s="4" t="s">
        <v>763</v>
      </c>
      <c r="K2171" s="4" t="s">
        <v>995</v>
      </c>
      <c r="L2171" s="4" t="s">
        <v>3037</v>
      </c>
      <c r="M2171" s="4" t="s">
        <v>3030</v>
      </c>
      <c r="N2171" s="4" t="s">
        <v>3030</v>
      </c>
      <c r="O2171" s="4">
        <v>60</v>
      </c>
      <c r="P2171" s="5">
        <v>1838</v>
      </c>
      <c r="Q2171" s="6">
        <f t="shared" si="147"/>
        <v>976.43906230000005</v>
      </c>
      <c r="R2171" s="7">
        <f t="shared" si="151"/>
        <v>429.63318741200004</v>
      </c>
      <c r="S2171" s="5">
        <v>0</v>
      </c>
      <c r="T2171" s="29">
        <f t="shared" si="148"/>
        <v>546.80587488800006</v>
      </c>
    </row>
    <row r="2172" spans="1:20" x14ac:dyDescent="0.3">
      <c r="A2172" s="28" t="s">
        <v>473</v>
      </c>
      <c r="B2172" s="4" t="s">
        <v>16</v>
      </c>
      <c r="C2172" s="4" t="s">
        <v>17</v>
      </c>
      <c r="D2172" s="4" t="s">
        <v>364</v>
      </c>
      <c r="E2172" s="4" t="s">
        <v>206</v>
      </c>
      <c r="F2172" s="22" t="s">
        <v>2509</v>
      </c>
      <c r="G2172" s="4" t="s">
        <v>472</v>
      </c>
      <c r="H2172" s="4" t="s">
        <v>10</v>
      </c>
      <c r="I2172" s="4" t="s">
        <v>16</v>
      </c>
      <c r="J2172" s="4" t="s">
        <v>17</v>
      </c>
      <c r="K2172" s="4" t="s">
        <v>364</v>
      </c>
      <c r="L2172" s="4" t="s">
        <v>206</v>
      </c>
      <c r="M2172" s="4" t="s">
        <v>3030</v>
      </c>
      <c r="N2172" s="4" t="s">
        <v>3030</v>
      </c>
      <c r="O2172" s="4">
        <v>100</v>
      </c>
      <c r="P2172" s="5">
        <v>2396</v>
      </c>
      <c r="Q2172" s="6">
        <f t="shared" si="147"/>
        <v>1272.8770366000001</v>
      </c>
      <c r="R2172" s="7">
        <f t="shared" si="151"/>
        <v>560.0658961040001</v>
      </c>
      <c r="S2172" s="5">
        <v>0</v>
      </c>
      <c r="T2172" s="29">
        <f t="shared" si="148"/>
        <v>712.81114049600001</v>
      </c>
    </row>
    <row r="2173" spans="1:20" x14ac:dyDescent="0.3">
      <c r="A2173" s="28" t="s">
        <v>2040</v>
      </c>
      <c r="B2173" s="4" t="s">
        <v>953</v>
      </c>
      <c r="C2173" s="4" t="s">
        <v>951</v>
      </c>
      <c r="D2173" s="4" t="s">
        <v>1936</v>
      </c>
      <c r="E2173" s="4" t="s">
        <v>1937</v>
      </c>
      <c r="F2173" s="22" t="s">
        <v>2988</v>
      </c>
      <c r="G2173" s="4" t="s">
        <v>1949</v>
      </c>
      <c r="H2173" s="4" t="s">
        <v>10</v>
      </c>
      <c r="I2173" s="4" t="s">
        <v>953</v>
      </c>
      <c r="J2173" s="4" t="s">
        <v>951</v>
      </c>
      <c r="K2173" s="4" t="s">
        <v>1936</v>
      </c>
      <c r="L2173" s="4" t="s">
        <v>1937</v>
      </c>
      <c r="M2173" s="4" t="s">
        <v>3030</v>
      </c>
      <c r="N2173" s="4" t="s">
        <v>3030</v>
      </c>
      <c r="O2173" s="4">
        <v>18.5</v>
      </c>
      <c r="P2173" s="5">
        <v>15100</v>
      </c>
      <c r="Q2173" s="6">
        <f t="shared" si="147"/>
        <v>8021.8878350000005</v>
      </c>
      <c r="R2173" s="7">
        <f t="shared" si="151"/>
        <v>3529.6306474000003</v>
      </c>
      <c r="S2173" s="5">
        <v>0</v>
      </c>
      <c r="T2173" s="29">
        <f t="shared" si="148"/>
        <v>4492.2571876000002</v>
      </c>
    </row>
    <row r="2174" spans="1:20" x14ac:dyDescent="0.3">
      <c r="A2174" s="28" t="s">
        <v>2040</v>
      </c>
      <c r="B2174" s="4" t="s">
        <v>953</v>
      </c>
      <c r="C2174" s="4" t="s">
        <v>951</v>
      </c>
      <c r="D2174" s="4" t="s">
        <v>1936</v>
      </c>
      <c r="E2174" s="4" t="s">
        <v>1937</v>
      </c>
      <c r="F2174" s="22" t="s">
        <v>2988</v>
      </c>
      <c r="G2174" s="4" t="s">
        <v>1949</v>
      </c>
      <c r="H2174" s="4" t="s">
        <v>10</v>
      </c>
      <c r="I2174" s="4" t="s">
        <v>1951</v>
      </c>
      <c r="J2174" s="4" t="s">
        <v>1952</v>
      </c>
      <c r="K2174" s="4" t="s">
        <v>1936</v>
      </c>
      <c r="L2174" s="4" t="s">
        <v>1937</v>
      </c>
      <c r="M2174" s="4" t="s">
        <v>3030</v>
      </c>
      <c r="N2174" s="4" t="s">
        <v>3030</v>
      </c>
      <c r="O2174" s="4">
        <v>18.5</v>
      </c>
      <c r="P2174" s="5">
        <v>15100</v>
      </c>
      <c r="Q2174" s="6">
        <f t="shared" si="147"/>
        <v>8021.8878350000005</v>
      </c>
      <c r="R2174" s="7">
        <f t="shared" si="151"/>
        <v>3529.6306474000003</v>
      </c>
      <c r="S2174" s="5">
        <v>0</v>
      </c>
      <c r="T2174" s="29">
        <f t="shared" si="148"/>
        <v>4492.2571876000002</v>
      </c>
    </row>
    <row r="2175" spans="1:20" x14ac:dyDescent="0.3">
      <c r="A2175" s="28" t="s">
        <v>2040</v>
      </c>
      <c r="B2175" s="4" t="s">
        <v>953</v>
      </c>
      <c r="C2175" s="4" t="s">
        <v>951</v>
      </c>
      <c r="D2175" s="4" t="s">
        <v>1936</v>
      </c>
      <c r="E2175" s="4" t="s">
        <v>1937</v>
      </c>
      <c r="F2175" s="22" t="s">
        <v>2667</v>
      </c>
      <c r="G2175" s="4" t="s">
        <v>2005</v>
      </c>
      <c r="H2175" s="4" t="s">
        <v>28</v>
      </c>
      <c r="I2175" s="4" t="s">
        <v>854</v>
      </c>
      <c r="J2175" s="4" t="s">
        <v>469</v>
      </c>
      <c r="K2175" s="4" t="s">
        <v>1936</v>
      </c>
      <c r="L2175" s="4" t="s">
        <v>1937</v>
      </c>
      <c r="M2175" s="4" t="s">
        <v>3030</v>
      </c>
      <c r="N2175" s="4" t="s">
        <v>3030</v>
      </c>
      <c r="O2175" s="4">
        <v>37</v>
      </c>
      <c r="P2175" s="5">
        <v>30194</v>
      </c>
      <c r="Q2175" s="6">
        <f t="shared" si="147"/>
        <v>16040.588164900002</v>
      </c>
      <c r="R2175" s="7">
        <f t="shared" si="151"/>
        <v>7057.8587925560014</v>
      </c>
      <c r="S2175" s="5">
        <v>0</v>
      </c>
      <c r="T2175" s="29">
        <f t="shared" si="148"/>
        <v>8982.7293723440016</v>
      </c>
    </row>
    <row r="2176" spans="1:20" x14ac:dyDescent="0.3">
      <c r="A2176" s="28" t="s">
        <v>2040</v>
      </c>
      <c r="B2176" s="4" t="s">
        <v>953</v>
      </c>
      <c r="C2176" s="4" t="s">
        <v>951</v>
      </c>
      <c r="D2176" s="4" t="s">
        <v>1936</v>
      </c>
      <c r="E2176" s="4" t="s">
        <v>1937</v>
      </c>
      <c r="F2176" s="22" t="s">
        <v>2636</v>
      </c>
      <c r="G2176" s="4" t="s">
        <v>1991</v>
      </c>
      <c r="H2176" s="4" t="s">
        <v>54</v>
      </c>
      <c r="I2176" s="4" t="s">
        <v>953</v>
      </c>
      <c r="J2176" s="4" t="s">
        <v>951</v>
      </c>
      <c r="K2176" s="4" t="s">
        <v>1936</v>
      </c>
      <c r="L2176" s="4" t="s">
        <v>1937</v>
      </c>
      <c r="M2176" s="4" t="s">
        <v>3030</v>
      </c>
      <c r="N2176" s="4" t="s">
        <v>3030</v>
      </c>
      <c r="O2176" s="4">
        <v>4</v>
      </c>
      <c r="P2176" s="5">
        <v>3264</v>
      </c>
      <c r="Q2176" s="6">
        <f t="shared" si="147"/>
        <v>1734.0027744000001</v>
      </c>
      <c r="R2176" s="7">
        <f t="shared" si="151"/>
        <v>762.96122073600009</v>
      </c>
      <c r="S2176" s="5">
        <v>0</v>
      </c>
      <c r="T2176" s="29">
        <f t="shared" si="148"/>
        <v>971.04155366400005</v>
      </c>
    </row>
    <row r="2177" spans="1:20" x14ac:dyDescent="0.3">
      <c r="A2177" s="28" t="s">
        <v>2040</v>
      </c>
      <c r="B2177" s="4" t="s">
        <v>953</v>
      </c>
      <c r="C2177" s="4" t="s">
        <v>951</v>
      </c>
      <c r="D2177" s="4" t="s">
        <v>1936</v>
      </c>
      <c r="E2177" s="4" t="s">
        <v>1937</v>
      </c>
      <c r="F2177" s="22" t="s">
        <v>2507</v>
      </c>
      <c r="G2177" s="4" t="s">
        <v>1943</v>
      </c>
      <c r="H2177" s="4" t="s">
        <v>54</v>
      </c>
      <c r="I2177" s="4" t="s">
        <v>953</v>
      </c>
      <c r="J2177" s="4" t="s">
        <v>951</v>
      </c>
      <c r="K2177" s="4" t="s">
        <v>1936</v>
      </c>
      <c r="L2177" s="4" t="s">
        <v>1937</v>
      </c>
      <c r="M2177" s="4" t="s">
        <v>3030</v>
      </c>
      <c r="N2177" s="4" t="s">
        <v>3030</v>
      </c>
      <c r="O2177" s="4">
        <v>3</v>
      </c>
      <c r="P2177" s="5">
        <v>2448</v>
      </c>
      <c r="Q2177" s="6">
        <f t="shared" si="147"/>
        <v>1300.5020808000002</v>
      </c>
      <c r="R2177" s="7">
        <f t="shared" si="151"/>
        <v>572.22091555200006</v>
      </c>
      <c r="S2177" s="5">
        <v>0</v>
      </c>
      <c r="T2177" s="29">
        <f t="shared" si="148"/>
        <v>728.28116524800009</v>
      </c>
    </row>
    <row r="2178" spans="1:20" x14ac:dyDescent="0.3">
      <c r="A2178" s="28" t="s">
        <v>2040</v>
      </c>
      <c r="B2178" s="4" t="s">
        <v>953</v>
      </c>
      <c r="C2178" s="4" t="s">
        <v>951</v>
      </c>
      <c r="D2178" s="4" t="s">
        <v>1936</v>
      </c>
      <c r="E2178" s="4" t="s">
        <v>1937</v>
      </c>
      <c r="F2178" s="22" t="s">
        <v>2458</v>
      </c>
      <c r="G2178" s="4" t="s">
        <v>2026</v>
      </c>
      <c r="H2178" s="4" t="s">
        <v>54</v>
      </c>
      <c r="I2178" s="4" t="s">
        <v>953</v>
      </c>
      <c r="J2178" s="4" t="s">
        <v>951</v>
      </c>
      <c r="K2178" s="4" t="s">
        <v>1936</v>
      </c>
      <c r="L2178" s="4" t="s">
        <v>1937</v>
      </c>
      <c r="M2178" s="4" t="s">
        <v>3030</v>
      </c>
      <c r="N2178" s="4" t="s">
        <v>3030</v>
      </c>
      <c r="O2178" s="4">
        <v>9</v>
      </c>
      <c r="P2178" s="5">
        <v>7344</v>
      </c>
      <c r="Q2178" s="6">
        <f t="shared" si="147"/>
        <v>3901.5062424000002</v>
      </c>
      <c r="R2178" s="7">
        <f t="shared" si="151"/>
        <v>1716.6627466560001</v>
      </c>
      <c r="S2178" s="5">
        <v>0</v>
      </c>
      <c r="T2178" s="29">
        <f t="shared" si="148"/>
        <v>2184.8434957440004</v>
      </c>
    </row>
    <row r="2179" spans="1:20" x14ac:dyDescent="0.3">
      <c r="A2179" s="28" t="s">
        <v>2040</v>
      </c>
      <c r="B2179" s="4" t="s">
        <v>953</v>
      </c>
      <c r="C2179" s="4" t="s">
        <v>951</v>
      </c>
      <c r="D2179" s="4" t="s">
        <v>1936</v>
      </c>
      <c r="E2179" s="4" t="s">
        <v>1937</v>
      </c>
      <c r="F2179" s="22" t="s">
        <v>2409</v>
      </c>
      <c r="G2179" s="4" t="s">
        <v>1979</v>
      </c>
      <c r="H2179" s="4" t="s">
        <v>54</v>
      </c>
      <c r="I2179" s="4" t="s">
        <v>953</v>
      </c>
      <c r="J2179" s="4" t="s">
        <v>951</v>
      </c>
      <c r="K2179" s="4" t="s">
        <v>1936</v>
      </c>
      <c r="L2179" s="4" t="s">
        <v>1937</v>
      </c>
      <c r="M2179" s="4" t="s">
        <v>3030</v>
      </c>
      <c r="N2179" s="4" t="s">
        <v>3030</v>
      </c>
      <c r="O2179" s="4">
        <v>10</v>
      </c>
      <c r="P2179" s="5">
        <v>8161</v>
      </c>
      <c r="Q2179" s="6">
        <f t="shared" si="147"/>
        <v>4335.5381868500008</v>
      </c>
      <c r="R2179" s="7">
        <f t="shared" si="151"/>
        <v>1907.6368022140005</v>
      </c>
      <c r="S2179" s="5">
        <v>0</v>
      </c>
      <c r="T2179" s="29">
        <f t="shared" si="148"/>
        <v>2427.9013846360003</v>
      </c>
    </row>
    <row r="2180" spans="1:20" x14ac:dyDescent="0.3">
      <c r="A2180" s="28" t="s">
        <v>1080</v>
      </c>
      <c r="B2180" s="4" t="s">
        <v>832</v>
      </c>
      <c r="C2180" s="4" t="s">
        <v>763</v>
      </c>
      <c r="D2180" s="4" t="s">
        <v>995</v>
      </c>
      <c r="E2180" s="4" t="s">
        <v>3037</v>
      </c>
      <c r="F2180" s="22" t="s">
        <v>2422</v>
      </c>
      <c r="G2180" s="4" t="s">
        <v>762</v>
      </c>
      <c r="H2180" s="4" t="s">
        <v>10</v>
      </c>
      <c r="I2180" s="4" t="s">
        <v>832</v>
      </c>
      <c r="J2180" s="4" t="s">
        <v>763</v>
      </c>
      <c r="K2180" s="4" t="s">
        <v>995</v>
      </c>
      <c r="L2180" s="4" t="s">
        <v>3037</v>
      </c>
      <c r="M2180" s="4" t="s">
        <v>3030</v>
      </c>
      <c r="N2180" s="4" t="s">
        <v>3030</v>
      </c>
      <c r="O2180" s="4">
        <v>100</v>
      </c>
      <c r="P2180" s="5">
        <v>0</v>
      </c>
      <c r="Q2180" s="6">
        <f t="shared" ref="Q2180:Q2243" si="152">P2180*$Q$2</f>
        <v>0</v>
      </c>
      <c r="R2180" s="7">
        <f t="shared" si="151"/>
        <v>0</v>
      </c>
      <c r="S2180" s="5">
        <v>0</v>
      </c>
      <c r="T2180" s="29">
        <f t="shared" ref="T2180:T2243" si="153">Q2180-R2180-S2180</f>
        <v>0</v>
      </c>
    </row>
    <row r="2181" spans="1:20" x14ac:dyDescent="0.3">
      <c r="A2181" s="28" t="s">
        <v>1355</v>
      </c>
      <c r="B2181" s="4" t="s">
        <v>498</v>
      </c>
      <c r="C2181" s="4" t="s">
        <v>147</v>
      </c>
      <c r="D2181" s="4" t="s">
        <v>1316</v>
      </c>
      <c r="E2181" s="4" t="s">
        <v>150</v>
      </c>
      <c r="F2181" s="22" t="s">
        <v>2423</v>
      </c>
      <c r="G2181" s="4" t="s">
        <v>1319</v>
      </c>
      <c r="H2181" s="4" t="s">
        <v>10</v>
      </c>
      <c r="I2181" s="4" t="s">
        <v>498</v>
      </c>
      <c r="J2181" s="4" t="s">
        <v>147</v>
      </c>
      <c r="K2181" s="4" t="s">
        <v>1316</v>
      </c>
      <c r="L2181" s="4" t="s">
        <v>150</v>
      </c>
      <c r="M2181" s="4" t="s">
        <v>3030</v>
      </c>
      <c r="N2181" s="4" t="s">
        <v>3030</v>
      </c>
      <c r="O2181" s="4">
        <v>100</v>
      </c>
      <c r="P2181" s="5">
        <v>57712</v>
      </c>
      <c r="Q2181" s="6">
        <f t="shared" si="152"/>
        <v>30659.549055200005</v>
      </c>
      <c r="R2181" s="7">
        <f t="shared" si="151"/>
        <v>13490.201584288003</v>
      </c>
      <c r="S2181" s="5">
        <v>0</v>
      </c>
      <c r="T2181" s="29">
        <f t="shared" si="153"/>
        <v>17169.347470912002</v>
      </c>
    </row>
    <row r="2182" spans="1:20" x14ac:dyDescent="0.3">
      <c r="A2182" s="28" t="s">
        <v>97</v>
      </c>
      <c r="B2182" s="4" t="s">
        <v>98</v>
      </c>
      <c r="C2182" s="4" t="s">
        <v>96</v>
      </c>
      <c r="D2182" s="4" t="s">
        <v>1316</v>
      </c>
      <c r="E2182" s="4" t="s">
        <v>150</v>
      </c>
      <c r="F2182" s="22" t="s">
        <v>2501</v>
      </c>
      <c r="G2182" s="4" t="s">
        <v>1612</v>
      </c>
      <c r="H2182" s="4" t="s">
        <v>48</v>
      </c>
      <c r="I2182" s="4" t="s">
        <v>19</v>
      </c>
      <c r="J2182" s="4" t="s">
        <v>20</v>
      </c>
      <c r="K2182" s="4" t="s">
        <v>1316</v>
      </c>
      <c r="L2182" s="4" t="s">
        <v>150</v>
      </c>
      <c r="M2182" s="4" t="s">
        <v>3030</v>
      </c>
      <c r="N2182" s="4" t="s">
        <v>3030</v>
      </c>
      <c r="O2182" s="4">
        <v>0</v>
      </c>
      <c r="P2182" s="5">
        <v>0</v>
      </c>
      <c r="Q2182" s="6">
        <f t="shared" si="152"/>
        <v>0</v>
      </c>
      <c r="R2182" s="7">
        <f t="shared" si="151"/>
        <v>0</v>
      </c>
      <c r="S2182" s="5">
        <v>0</v>
      </c>
      <c r="T2182" s="29">
        <f t="shared" si="153"/>
        <v>0</v>
      </c>
    </row>
    <row r="2183" spans="1:20" x14ac:dyDescent="0.3">
      <c r="A2183" s="28" t="s">
        <v>97</v>
      </c>
      <c r="B2183" s="4" t="s">
        <v>98</v>
      </c>
      <c r="C2183" s="4" t="s">
        <v>96</v>
      </c>
      <c r="D2183" s="4" t="s">
        <v>1316</v>
      </c>
      <c r="E2183" s="4" t="s">
        <v>150</v>
      </c>
      <c r="F2183" s="22" t="s">
        <v>3015</v>
      </c>
      <c r="G2183" s="4" t="s">
        <v>93</v>
      </c>
      <c r="H2183" s="4" t="s">
        <v>54</v>
      </c>
      <c r="I2183" s="4" t="s">
        <v>85</v>
      </c>
      <c r="J2183" s="4" t="s">
        <v>86</v>
      </c>
      <c r="K2183" s="4" t="s">
        <v>87</v>
      </c>
      <c r="L2183" s="4" t="s">
        <v>88</v>
      </c>
      <c r="M2183" s="4" t="s">
        <v>3030</v>
      </c>
      <c r="N2183" s="4" t="s">
        <v>3030</v>
      </c>
      <c r="O2183" s="4">
        <v>5.61</v>
      </c>
      <c r="P2183" s="5">
        <v>1616</v>
      </c>
      <c r="Q2183" s="6">
        <f t="shared" si="152"/>
        <v>858.50137360000008</v>
      </c>
      <c r="R2183" s="7">
        <f t="shared" si="151"/>
        <v>377.74060438400005</v>
      </c>
      <c r="S2183" s="5">
        <v>0</v>
      </c>
      <c r="T2183" s="29">
        <f t="shared" si="153"/>
        <v>480.76076921600003</v>
      </c>
    </row>
    <row r="2184" spans="1:20" x14ac:dyDescent="0.3">
      <c r="A2184" s="28" t="s">
        <v>97</v>
      </c>
      <c r="B2184" s="4" t="s">
        <v>98</v>
      </c>
      <c r="C2184" s="4" t="s">
        <v>96</v>
      </c>
      <c r="D2184" s="4" t="s">
        <v>1316</v>
      </c>
      <c r="E2184" s="4" t="s">
        <v>150</v>
      </c>
      <c r="F2184" s="22" t="s">
        <v>2470</v>
      </c>
      <c r="G2184" s="4" t="s">
        <v>1625</v>
      </c>
      <c r="H2184" s="4" t="s">
        <v>48</v>
      </c>
      <c r="I2184" s="4" t="s">
        <v>19</v>
      </c>
      <c r="J2184" s="4" t="s">
        <v>20</v>
      </c>
      <c r="K2184" s="4" t="s">
        <v>1316</v>
      </c>
      <c r="L2184" s="4" t="s">
        <v>150</v>
      </c>
      <c r="M2184" s="4" t="s">
        <v>3030</v>
      </c>
      <c r="N2184" s="4" t="s">
        <v>3030</v>
      </c>
      <c r="O2184" s="4">
        <v>4.21</v>
      </c>
      <c r="P2184" s="5">
        <v>1215</v>
      </c>
      <c r="Q2184" s="6">
        <f t="shared" si="152"/>
        <v>645.46978275000004</v>
      </c>
      <c r="R2184" s="7">
        <f t="shared" si="151"/>
        <v>284.00670441</v>
      </c>
      <c r="S2184" s="5">
        <v>0</v>
      </c>
      <c r="T2184" s="29">
        <f t="shared" si="153"/>
        <v>361.46307834000004</v>
      </c>
    </row>
    <row r="2185" spans="1:20" x14ac:dyDescent="0.3">
      <c r="A2185" s="28" t="s">
        <v>97</v>
      </c>
      <c r="B2185" s="4" t="s">
        <v>98</v>
      </c>
      <c r="C2185" s="4" t="s">
        <v>96</v>
      </c>
      <c r="D2185" s="4" t="s">
        <v>1316</v>
      </c>
      <c r="E2185" s="4" t="s">
        <v>150</v>
      </c>
      <c r="F2185" s="22" t="s">
        <v>2838</v>
      </c>
      <c r="G2185" s="4" t="s">
        <v>1694</v>
      </c>
      <c r="H2185" s="4" t="s">
        <v>48</v>
      </c>
      <c r="I2185" s="4" t="s">
        <v>19</v>
      </c>
      <c r="J2185" s="4" t="s">
        <v>20</v>
      </c>
      <c r="K2185" s="4" t="s">
        <v>1316</v>
      </c>
      <c r="L2185" s="4" t="s">
        <v>150</v>
      </c>
      <c r="M2185" s="4" t="s">
        <v>3030</v>
      </c>
      <c r="N2185" s="4" t="s">
        <v>3030</v>
      </c>
      <c r="O2185" s="4">
        <v>2.39</v>
      </c>
      <c r="P2185" s="5">
        <v>688</v>
      </c>
      <c r="Q2185" s="6">
        <f t="shared" si="152"/>
        <v>365.50058480000001</v>
      </c>
      <c r="R2185" s="7">
        <f t="shared" si="151"/>
        <v>160.820257312</v>
      </c>
      <c r="S2185" s="5">
        <v>0</v>
      </c>
      <c r="T2185" s="29">
        <f t="shared" si="153"/>
        <v>204.68032748800002</v>
      </c>
    </row>
    <row r="2186" spans="1:20" x14ac:dyDescent="0.3">
      <c r="A2186" s="28" t="s">
        <v>97</v>
      </c>
      <c r="B2186" s="4" t="s">
        <v>98</v>
      </c>
      <c r="C2186" s="4" t="s">
        <v>96</v>
      </c>
      <c r="D2186" s="4" t="s">
        <v>1316</v>
      </c>
      <c r="E2186" s="4" t="s">
        <v>150</v>
      </c>
      <c r="F2186" s="22" t="s">
        <v>2416</v>
      </c>
      <c r="G2186" s="4" t="s">
        <v>1648</v>
      </c>
      <c r="H2186" s="4" t="s">
        <v>48</v>
      </c>
      <c r="I2186" s="4" t="s">
        <v>19</v>
      </c>
      <c r="J2186" s="4" t="s">
        <v>20</v>
      </c>
      <c r="K2186" s="4" t="s">
        <v>1316</v>
      </c>
      <c r="L2186" s="4" t="s">
        <v>150</v>
      </c>
      <c r="M2186" s="4" t="s">
        <v>3030</v>
      </c>
      <c r="N2186" s="4" t="s">
        <v>3030</v>
      </c>
      <c r="O2186" s="4">
        <v>3.35</v>
      </c>
      <c r="P2186" s="5">
        <v>966</v>
      </c>
      <c r="Q2186" s="6">
        <f t="shared" si="152"/>
        <v>513.18832110000005</v>
      </c>
      <c r="R2186" s="7">
        <f t="shared" si="151"/>
        <v>225.80286128400002</v>
      </c>
      <c r="S2186" s="5">
        <v>0</v>
      </c>
      <c r="T2186" s="29">
        <f t="shared" si="153"/>
        <v>287.38545981600004</v>
      </c>
    </row>
    <row r="2187" spans="1:20" x14ac:dyDescent="0.3">
      <c r="A2187" s="28" t="s">
        <v>97</v>
      </c>
      <c r="B2187" s="4" t="s">
        <v>98</v>
      </c>
      <c r="C2187" s="4" t="s">
        <v>96</v>
      </c>
      <c r="D2187" s="4" t="s">
        <v>1316</v>
      </c>
      <c r="E2187" s="4" t="s">
        <v>150</v>
      </c>
      <c r="F2187" s="22" t="s">
        <v>2793</v>
      </c>
      <c r="G2187" s="4" t="s">
        <v>1681</v>
      </c>
      <c r="H2187" s="4" t="s">
        <v>54</v>
      </c>
      <c r="I2187" s="4" t="s">
        <v>19</v>
      </c>
      <c r="J2187" s="4" t="s">
        <v>20</v>
      </c>
      <c r="K2187" s="4" t="s">
        <v>1316</v>
      </c>
      <c r="L2187" s="4" t="s">
        <v>150</v>
      </c>
      <c r="M2187" s="4" t="s">
        <v>3030</v>
      </c>
      <c r="N2187" s="4" t="s">
        <v>3030</v>
      </c>
      <c r="O2187" s="4">
        <v>6.53</v>
      </c>
      <c r="P2187" s="5">
        <v>1884</v>
      </c>
      <c r="Q2187" s="6">
        <f t="shared" si="152"/>
        <v>1000.8766014000001</v>
      </c>
      <c r="R2187" s="7">
        <f t="shared" si="151"/>
        <v>440.38570461600006</v>
      </c>
      <c r="S2187" s="5">
        <v>0</v>
      </c>
      <c r="T2187" s="29">
        <f t="shared" si="153"/>
        <v>560.49089678400014</v>
      </c>
    </row>
    <row r="2188" spans="1:20" x14ac:dyDescent="0.3">
      <c r="A2188" s="28" t="s">
        <v>97</v>
      </c>
      <c r="B2188" s="4" t="s">
        <v>98</v>
      </c>
      <c r="C2188" s="4" t="s">
        <v>96</v>
      </c>
      <c r="D2188" s="4" t="s">
        <v>1316</v>
      </c>
      <c r="E2188" s="4" t="s">
        <v>150</v>
      </c>
      <c r="F2188" s="22" t="s">
        <v>3025</v>
      </c>
      <c r="G2188" s="4" t="s">
        <v>99</v>
      </c>
      <c r="H2188" s="4" t="s">
        <v>48</v>
      </c>
      <c r="I2188" s="4" t="s">
        <v>85</v>
      </c>
      <c r="J2188" s="4" t="s">
        <v>86</v>
      </c>
      <c r="K2188" s="4" t="s">
        <v>87</v>
      </c>
      <c r="L2188" s="4" t="s">
        <v>88</v>
      </c>
      <c r="M2188" s="4" t="s">
        <v>3030</v>
      </c>
      <c r="N2188" s="4" t="s">
        <v>3030</v>
      </c>
      <c r="O2188" s="4">
        <v>6.88</v>
      </c>
      <c r="P2188" s="5">
        <v>1983</v>
      </c>
      <c r="Q2188" s="6">
        <f t="shared" si="152"/>
        <v>1053.47043555</v>
      </c>
      <c r="R2188" s="7">
        <f t="shared" si="151"/>
        <v>463.52699164200004</v>
      </c>
      <c r="S2188" s="5">
        <v>0</v>
      </c>
      <c r="T2188" s="29">
        <f t="shared" si="153"/>
        <v>589.94344390800006</v>
      </c>
    </row>
    <row r="2189" spans="1:20" x14ac:dyDescent="0.3">
      <c r="A2189" s="28" t="s">
        <v>97</v>
      </c>
      <c r="B2189" s="4" t="s">
        <v>98</v>
      </c>
      <c r="C2189" s="4" t="s">
        <v>96</v>
      </c>
      <c r="D2189" s="4" t="s">
        <v>1316</v>
      </c>
      <c r="E2189" s="4" t="s">
        <v>150</v>
      </c>
      <c r="F2189" s="22" t="s">
        <v>2742</v>
      </c>
      <c r="G2189" s="4" t="s">
        <v>132</v>
      </c>
      <c r="H2189" s="4" t="s">
        <v>48</v>
      </c>
      <c r="I2189" s="4" t="s">
        <v>122</v>
      </c>
      <c r="J2189" s="4" t="s">
        <v>123</v>
      </c>
      <c r="K2189" s="4" t="s">
        <v>120</v>
      </c>
      <c r="L2189" s="4" t="s">
        <v>121</v>
      </c>
      <c r="M2189" s="4" t="s">
        <v>3030</v>
      </c>
      <c r="N2189" s="4" t="s">
        <v>3030</v>
      </c>
      <c r="O2189" s="4">
        <v>0</v>
      </c>
      <c r="P2189" s="5">
        <v>0</v>
      </c>
      <c r="Q2189" s="6">
        <f t="shared" si="152"/>
        <v>0</v>
      </c>
      <c r="R2189" s="7">
        <f t="shared" si="151"/>
        <v>0</v>
      </c>
      <c r="S2189" s="5">
        <v>0</v>
      </c>
      <c r="T2189" s="29">
        <f t="shared" si="153"/>
        <v>0</v>
      </c>
    </row>
    <row r="2190" spans="1:20" x14ac:dyDescent="0.3">
      <c r="A2190" s="28" t="s">
        <v>97</v>
      </c>
      <c r="B2190" s="4" t="s">
        <v>98</v>
      </c>
      <c r="C2190" s="4" t="s">
        <v>96</v>
      </c>
      <c r="D2190" s="4" t="s">
        <v>1316</v>
      </c>
      <c r="E2190" s="4" t="s">
        <v>150</v>
      </c>
      <c r="F2190" s="22" t="s">
        <v>2383</v>
      </c>
      <c r="G2190" s="4" t="s">
        <v>95</v>
      </c>
      <c r="H2190" s="4" t="s">
        <v>10</v>
      </c>
      <c r="I2190" s="4" t="s">
        <v>98</v>
      </c>
      <c r="J2190" s="4" t="s">
        <v>96</v>
      </c>
      <c r="K2190" s="4" t="s">
        <v>1316</v>
      </c>
      <c r="L2190" s="4" t="s">
        <v>150</v>
      </c>
      <c r="M2190" s="4" t="s">
        <v>3030</v>
      </c>
      <c r="N2190" s="4" t="s">
        <v>3030</v>
      </c>
      <c r="O2190" s="4">
        <v>71.03</v>
      </c>
      <c r="P2190" s="5">
        <v>20481</v>
      </c>
      <c r="Q2190" s="6">
        <f t="shared" si="152"/>
        <v>10880.548658850001</v>
      </c>
      <c r="R2190" s="7">
        <f t="shared" si="151"/>
        <v>4787.4414098940006</v>
      </c>
      <c r="S2190" s="5">
        <v>0</v>
      </c>
      <c r="T2190" s="29">
        <f t="shared" si="153"/>
        <v>6093.1072489560001</v>
      </c>
    </row>
    <row r="2191" spans="1:20" x14ac:dyDescent="0.3">
      <c r="A2191" s="28" t="s">
        <v>1751</v>
      </c>
      <c r="B2191" s="4" t="s">
        <v>98</v>
      </c>
      <c r="C2191" s="4" t="s">
        <v>96</v>
      </c>
      <c r="D2191" s="4" t="s">
        <v>1316</v>
      </c>
      <c r="E2191" s="4" t="s">
        <v>150</v>
      </c>
      <c r="F2191" s="22" t="s">
        <v>2918</v>
      </c>
      <c r="G2191" s="4" t="s">
        <v>1752</v>
      </c>
      <c r="H2191" s="4" t="s">
        <v>28</v>
      </c>
      <c r="I2191" s="4" t="s">
        <v>98</v>
      </c>
      <c r="J2191" s="4" t="s">
        <v>96</v>
      </c>
      <c r="K2191" s="4" t="s">
        <v>1316</v>
      </c>
      <c r="L2191" s="4" t="s">
        <v>150</v>
      </c>
      <c r="M2191" s="4" t="s">
        <v>3030</v>
      </c>
      <c r="N2191" s="4" t="s">
        <v>3030</v>
      </c>
      <c r="O2191" s="4">
        <v>30</v>
      </c>
      <c r="P2191" s="5">
        <v>5194</v>
      </c>
      <c r="Q2191" s="6">
        <f t="shared" si="152"/>
        <v>2759.3169149000005</v>
      </c>
      <c r="R2191" s="7">
        <f t="shared" si="151"/>
        <v>1214.0994425560002</v>
      </c>
      <c r="S2191" s="5">
        <v>0</v>
      </c>
      <c r="T2191" s="29">
        <f t="shared" si="153"/>
        <v>1545.2174723440003</v>
      </c>
    </row>
    <row r="2192" spans="1:20" x14ac:dyDescent="0.3">
      <c r="A2192" s="28" t="s">
        <v>1751</v>
      </c>
      <c r="B2192" s="4" t="s">
        <v>98</v>
      </c>
      <c r="C2192" s="4" t="s">
        <v>96</v>
      </c>
      <c r="D2192" s="4" t="s">
        <v>1316</v>
      </c>
      <c r="E2192" s="4" t="s">
        <v>150</v>
      </c>
      <c r="F2192" s="22" t="s">
        <v>2910</v>
      </c>
      <c r="G2192" s="4" t="s">
        <v>1729</v>
      </c>
      <c r="H2192" s="4" t="s">
        <v>10</v>
      </c>
      <c r="I2192" s="4" t="s">
        <v>98</v>
      </c>
      <c r="J2192" s="4" t="s">
        <v>96</v>
      </c>
      <c r="K2192" s="4" t="s">
        <v>1316</v>
      </c>
      <c r="L2192" s="4" t="s">
        <v>150</v>
      </c>
      <c r="M2192" s="4" t="s">
        <v>3030</v>
      </c>
      <c r="N2192" s="4" t="s">
        <v>3030</v>
      </c>
      <c r="O2192" s="4">
        <v>40</v>
      </c>
      <c r="P2192" s="5">
        <v>6926</v>
      </c>
      <c r="Q2192" s="6">
        <f t="shared" si="152"/>
        <v>3679.4433871000006</v>
      </c>
      <c r="R2192" s="7">
        <f t="shared" si="151"/>
        <v>1618.9550903240004</v>
      </c>
      <c r="S2192" s="5">
        <v>0</v>
      </c>
      <c r="T2192" s="29">
        <f t="shared" si="153"/>
        <v>2060.4882967760004</v>
      </c>
    </row>
    <row r="2193" spans="1:20" x14ac:dyDescent="0.3">
      <c r="A2193" s="28" t="s">
        <v>1751</v>
      </c>
      <c r="B2193" s="4" t="s">
        <v>98</v>
      </c>
      <c r="C2193" s="4" t="s">
        <v>96</v>
      </c>
      <c r="D2193" s="4" t="s">
        <v>1316</v>
      </c>
      <c r="E2193" s="4" t="s">
        <v>150</v>
      </c>
      <c r="F2193" s="22" t="s">
        <v>3024</v>
      </c>
      <c r="G2193" s="4" t="s">
        <v>2328</v>
      </c>
      <c r="H2193" s="4" t="s">
        <v>28</v>
      </c>
      <c r="I2193" s="4" t="s">
        <v>2329</v>
      </c>
      <c r="J2193" s="4" t="s">
        <v>2330</v>
      </c>
      <c r="K2193" s="4" t="s">
        <v>2307</v>
      </c>
      <c r="L2193" s="4" t="s">
        <v>3034</v>
      </c>
      <c r="M2193" s="4" t="s">
        <v>3030</v>
      </c>
      <c r="N2193" s="4" t="s">
        <v>3030</v>
      </c>
      <c r="O2193" s="4">
        <v>30</v>
      </c>
      <c r="P2193" s="5">
        <v>5194</v>
      </c>
      <c r="Q2193" s="6">
        <f t="shared" si="152"/>
        <v>2759.3169149000005</v>
      </c>
      <c r="R2193" s="7">
        <f t="shared" si="151"/>
        <v>1214.0994425560002</v>
      </c>
      <c r="S2193" s="5">
        <v>0</v>
      </c>
      <c r="T2193" s="29">
        <f t="shared" si="153"/>
        <v>1545.2174723440003</v>
      </c>
    </row>
    <row r="2194" spans="1:20" x14ac:dyDescent="0.3">
      <c r="A2194" s="28" t="s">
        <v>1065</v>
      </c>
      <c r="B2194" s="4" t="s">
        <v>1066</v>
      </c>
      <c r="C2194" s="4" t="s">
        <v>1064</v>
      </c>
      <c r="D2194" s="4" t="s">
        <v>995</v>
      </c>
      <c r="E2194" s="4" t="s">
        <v>3037</v>
      </c>
      <c r="F2194" s="22" t="s">
        <v>2523</v>
      </c>
      <c r="G2194" s="4" t="s">
        <v>1063</v>
      </c>
      <c r="H2194" s="4" t="s">
        <v>10</v>
      </c>
      <c r="I2194" s="4" t="s">
        <v>1066</v>
      </c>
      <c r="J2194" s="4" t="s">
        <v>1064</v>
      </c>
      <c r="K2194" s="4" t="s">
        <v>995</v>
      </c>
      <c r="L2194" s="4" t="s">
        <v>3037</v>
      </c>
      <c r="M2194" s="4" t="s">
        <v>3030</v>
      </c>
      <c r="N2194" s="4" t="s">
        <v>3030</v>
      </c>
      <c r="O2194" s="4">
        <v>100</v>
      </c>
      <c r="P2194" s="5">
        <v>0</v>
      </c>
      <c r="Q2194" s="6">
        <f t="shared" si="152"/>
        <v>0</v>
      </c>
      <c r="R2194" s="7">
        <f t="shared" si="151"/>
        <v>0</v>
      </c>
      <c r="S2194" s="5">
        <v>0</v>
      </c>
      <c r="T2194" s="29">
        <f t="shared" si="153"/>
        <v>0</v>
      </c>
    </row>
    <row r="2195" spans="1:20" x14ac:dyDescent="0.3">
      <c r="A2195" s="28" t="s">
        <v>1432</v>
      </c>
      <c r="B2195" s="4" t="s">
        <v>498</v>
      </c>
      <c r="C2195" s="4" t="s">
        <v>147</v>
      </c>
      <c r="D2195" s="4" t="s">
        <v>1316</v>
      </c>
      <c r="E2195" s="4" t="s">
        <v>150</v>
      </c>
      <c r="F2195" s="22" t="s">
        <v>2586</v>
      </c>
      <c r="G2195" s="4" t="s">
        <v>1332</v>
      </c>
      <c r="H2195" s="4" t="s">
        <v>28</v>
      </c>
      <c r="I2195" s="4" t="s">
        <v>362</v>
      </c>
      <c r="J2195" s="4" t="s">
        <v>360</v>
      </c>
      <c r="K2195" s="4" t="s">
        <v>1316</v>
      </c>
      <c r="L2195" s="4" t="s">
        <v>150</v>
      </c>
      <c r="M2195" s="4" t="s">
        <v>3030</v>
      </c>
      <c r="N2195" s="4" t="s">
        <v>3030</v>
      </c>
      <c r="O2195" s="4">
        <v>25</v>
      </c>
      <c r="P2195" s="5">
        <v>0</v>
      </c>
      <c r="Q2195" s="6">
        <f t="shared" si="152"/>
        <v>0</v>
      </c>
      <c r="R2195" s="7">
        <f t="shared" si="151"/>
        <v>0</v>
      </c>
      <c r="S2195" s="5">
        <v>0</v>
      </c>
      <c r="T2195" s="29">
        <f t="shared" si="153"/>
        <v>0</v>
      </c>
    </row>
    <row r="2196" spans="1:20" x14ac:dyDescent="0.3">
      <c r="A2196" s="28" t="s">
        <v>1432</v>
      </c>
      <c r="B2196" s="4" t="s">
        <v>498</v>
      </c>
      <c r="C2196" s="4" t="s">
        <v>147</v>
      </c>
      <c r="D2196" s="4" t="s">
        <v>1316</v>
      </c>
      <c r="E2196" s="4" t="s">
        <v>150</v>
      </c>
      <c r="F2196" s="22" t="s">
        <v>2586</v>
      </c>
      <c r="G2196" s="4" t="s">
        <v>1332</v>
      </c>
      <c r="H2196" s="4" t="s">
        <v>28</v>
      </c>
      <c r="I2196" s="4" t="s">
        <v>621</v>
      </c>
      <c r="J2196" s="4" t="s">
        <v>619</v>
      </c>
      <c r="K2196" s="4" t="s">
        <v>2071</v>
      </c>
      <c r="L2196" s="4" t="s">
        <v>3020</v>
      </c>
      <c r="M2196" s="4" t="s">
        <v>1316</v>
      </c>
      <c r="N2196" s="4" t="s">
        <v>150</v>
      </c>
      <c r="O2196" s="4">
        <v>25</v>
      </c>
      <c r="P2196" s="5">
        <v>0</v>
      </c>
      <c r="Q2196" s="6">
        <f t="shared" si="152"/>
        <v>0</v>
      </c>
      <c r="R2196" s="7">
        <v>0</v>
      </c>
      <c r="S2196" s="7">
        <f>Q2196-R2196</f>
        <v>0</v>
      </c>
      <c r="T2196" s="29">
        <f t="shared" si="153"/>
        <v>0</v>
      </c>
    </row>
    <row r="2197" spans="1:20" x14ac:dyDescent="0.3">
      <c r="A2197" s="28" t="s">
        <v>1432</v>
      </c>
      <c r="B2197" s="4" t="s">
        <v>498</v>
      </c>
      <c r="C2197" s="4" t="s">
        <v>147</v>
      </c>
      <c r="D2197" s="4" t="s">
        <v>1316</v>
      </c>
      <c r="E2197" s="4" t="s">
        <v>150</v>
      </c>
      <c r="F2197" s="22" t="s">
        <v>2579</v>
      </c>
      <c r="G2197" s="4" t="s">
        <v>1334</v>
      </c>
      <c r="H2197" s="4" t="s">
        <v>10</v>
      </c>
      <c r="I2197" s="4" t="s">
        <v>498</v>
      </c>
      <c r="J2197" s="4" t="s">
        <v>147</v>
      </c>
      <c r="K2197" s="4" t="s">
        <v>1316</v>
      </c>
      <c r="L2197" s="4" t="s">
        <v>150</v>
      </c>
      <c r="M2197" s="4" t="s">
        <v>3030</v>
      </c>
      <c r="N2197" s="4" t="s">
        <v>3030</v>
      </c>
      <c r="O2197" s="4">
        <v>50</v>
      </c>
      <c r="P2197" s="5">
        <v>1</v>
      </c>
      <c r="Q2197" s="6">
        <f t="shared" si="152"/>
        <v>0.53125085000000005</v>
      </c>
      <c r="R2197" s="7">
        <f t="shared" ref="R2197:R2203" si="154">Q2197*0.44</f>
        <v>0.23375037400000001</v>
      </c>
      <c r="S2197" s="5">
        <v>0</v>
      </c>
      <c r="T2197" s="29">
        <f t="shared" si="153"/>
        <v>0.29750047600000007</v>
      </c>
    </row>
    <row r="2198" spans="1:20" x14ac:dyDescent="0.3">
      <c r="A2198" s="28" t="s">
        <v>2186</v>
      </c>
      <c r="B2198" s="4" t="s">
        <v>1101</v>
      </c>
      <c r="C2198" s="4" t="s">
        <v>1099</v>
      </c>
      <c r="D2198" s="4" t="s">
        <v>2167</v>
      </c>
      <c r="E2198" s="4" t="s">
        <v>2168</v>
      </c>
      <c r="F2198" s="22" t="s">
        <v>2612</v>
      </c>
      <c r="G2198" s="4" t="s">
        <v>2178</v>
      </c>
      <c r="H2198" s="4" t="s">
        <v>10</v>
      </c>
      <c r="I2198" s="4" t="s">
        <v>1101</v>
      </c>
      <c r="J2198" s="4" t="s">
        <v>1099</v>
      </c>
      <c r="K2198" s="4" t="s">
        <v>2167</v>
      </c>
      <c r="L2198" s="4" t="s">
        <v>2168</v>
      </c>
      <c r="M2198" s="4" t="s">
        <v>3030</v>
      </c>
      <c r="N2198" s="4" t="s">
        <v>3030</v>
      </c>
      <c r="O2198" s="4">
        <v>100</v>
      </c>
      <c r="P2198" s="5">
        <v>20273</v>
      </c>
      <c r="Q2198" s="6">
        <f t="shared" si="152"/>
        <v>10770.048482050001</v>
      </c>
      <c r="R2198" s="7">
        <f t="shared" si="154"/>
        <v>4738.8213321020003</v>
      </c>
      <c r="S2198" s="5">
        <v>0</v>
      </c>
      <c r="T2198" s="29">
        <f t="shared" si="153"/>
        <v>6031.2271499480003</v>
      </c>
    </row>
    <row r="2199" spans="1:20" x14ac:dyDescent="0.3">
      <c r="A2199" s="28" t="s">
        <v>884</v>
      </c>
      <c r="B2199" s="4" t="s">
        <v>378</v>
      </c>
      <c r="C2199" s="4" t="s">
        <v>376</v>
      </c>
      <c r="D2199" s="4" t="s">
        <v>364</v>
      </c>
      <c r="E2199" s="4" t="s">
        <v>206</v>
      </c>
      <c r="F2199" s="22" t="s">
        <v>2536</v>
      </c>
      <c r="G2199" s="4" t="s">
        <v>379</v>
      </c>
      <c r="H2199" s="4" t="s">
        <v>10</v>
      </c>
      <c r="I2199" s="4" t="s">
        <v>378</v>
      </c>
      <c r="J2199" s="4" t="s">
        <v>376</v>
      </c>
      <c r="K2199" s="4" t="s">
        <v>364</v>
      </c>
      <c r="L2199" s="4" t="s">
        <v>206</v>
      </c>
      <c r="M2199" s="4" t="s">
        <v>3030</v>
      </c>
      <c r="N2199" s="4" t="s">
        <v>3030</v>
      </c>
      <c r="O2199" s="4">
        <v>50</v>
      </c>
      <c r="P2199" s="5">
        <v>6848</v>
      </c>
      <c r="Q2199" s="6">
        <f t="shared" si="152"/>
        <v>3638.0058208000005</v>
      </c>
      <c r="R2199" s="7">
        <f t="shared" si="154"/>
        <v>1600.7225611520003</v>
      </c>
      <c r="S2199" s="5">
        <v>0</v>
      </c>
      <c r="T2199" s="29">
        <f t="shared" si="153"/>
        <v>2037.2832596480002</v>
      </c>
    </row>
    <row r="2200" spans="1:20" x14ac:dyDescent="0.3">
      <c r="A2200" s="28" t="s">
        <v>884</v>
      </c>
      <c r="B2200" s="4" t="s">
        <v>378</v>
      </c>
      <c r="C2200" s="4" t="s">
        <v>376</v>
      </c>
      <c r="D2200" s="4" t="s">
        <v>364</v>
      </c>
      <c r="E2200" s="4" t="s">
        <v>206</v>
      </c>
      <c r="F2200" s="22" t="s">
        <v>2815</v>
      </c>
      <c r="G2200" s="4" t="s">
        <v>381</v>
      </c>
      <c r="H2200" s="4" t="s">
        <v>28</v>
      </c>
      <c r="I2200" s="4" t="s">
        <v>378</v>
      </c>
      <c r="J2200" s="4" t="s">
        <v>376</v>
      </c>
      <c r="K2200" s="4" t="s">
        <v>364</v>
      </c>
      <c r="L2200" s="4" t="s">
        <v>206</v>
      </c>
      <c r="M2200" s="4" t="s">
        <v>3030</v>
      </c>
      <c r="N2200" s="4" t="s">
        <v>3030</v>
      </c>
      <c r="O2200" s="4">
        <v>50</v>
      </c>
      <c r="P2200" s="5">
        <v>6848</v>
      </c>
      <c r="Q2200" s="6">
        <f t="shared" si="152"/>
        <v>3638.0058208000005</v>
      </c>
      <c r="R2200" s="7">
        <f t="shared" si="154"/>
        <v>1600.7225611520003</v>
      </c>
      <c r="S2200" s="5">
        <v>0</v>
      </c>
      <c r="T2200" s="29">
        <f t="shared" si="153"/>
        <v>2037.2832596480002</v>
      </c>
    </row>
    <row r="2201" spans="1:20" x14ac:dyDescent="0.3">
      <c r="A2201" s="28" t="s">
        <v>915</v>
      </c>
      <c r="B2201" s="4" t="s">
        <v>378</v>
      </c>
      <c r="C2201" s="4" t="s">
        <v>376</v>
      </c>
      <c r="D2201" s="4" t="s">
        <v>364</v>
      </c>
      <c r="E2201" s="4" t="s">
        <v>206</v>
      </c>
      <c r="F2201" s="22" t="s">
        <v>2517</v>
      </c>
      <c r="G2201" s="4" t="s">
        <v>608</v>
      </c>
      <c r="H2201" s="4" t="s">
        <v>10</v>
      </c>
      <c r="I2201" s="4" t="s">
        <v>378</v>
      </c>
      <c r="J2201" s="4" t="s">
        <v>376</v>
      </c>
      <c r="K2201" s="4" t="s">
        <v>364</v>
      </c>
      <c r="L2201" s="4" t="s">
        <v>206</v>
      </c>
      <c r="M2201" s="4" t="s">
        <v>3030</v>
      </c>
      <c r="N2201" s="4" t="s">
        <v>3030</v>
      </c>
      <c r="O2201" s="4">
        <v>100</v>
      </c>
      <c r="P2201" s="5">
        <v>3249</v>
      </c>
      <c r="Q2201" s="6">
        <f t="shared" si="152"/>
        <v>1726.0340116500001</v>
      </c>
      <c r="R2201" s="7">
        <f t="shared" si="154"/>
        <v>759.45496512600005</v>
      </c>
      <c r="S2201" s="5">
        <v>0</v>
      </c>
      <c r="T2201" s="29">
        <f t="shared" si="153"/>
        <v>966.57904652400009</v>
      </c>
    </row>
    <row r="2202" spans="1:20" x14ac:dyDescent="0.3">
      <c r="A2202" s="28" t="s">
        <v>540</v>
      </c>
      <c r="B2202" s="4" t="s">
        <v>64</v>
      </c>
      <c r="C2202" s="4" t="s">
        <v>65</v>
      </c>
      <c r="D2202" s="4" t="s">
        <v>364</v>
      </c>
      <c r="E2202" s="4" t="s">
        <v>206</v>
      </c>
      <c r="F2202" s="22" t="s">
        <v>2704</v>
      </c>
      <c r="G2202" s="4" t="s">
        <v>539</v>
      </c>
      <c r="H2202" s="4" t="s">
        <v>10</v>
      </c>
      <c r="I2202" s="4" t="s">
        <v>64</v>
      </c>
      <c r="J2202" s="4" t="s">
        <v>65</v>
      </c>
      <c r="K2202" s="4" t="s">
        <v>364</v>
      </c>
      <c r="L2202" s="4" t="s">
        <v>206</v>
      </c>
      <c r="M2202" s="4" t="s">
        <v>3030</v>
      </c>
      <c r="N2202" s="4" t="s">
        <v>3030</v>
      </c>
      <c r="O2202" s="4">
        <v>100</v>
      </c>
      <c r="P2202" s="5">
        <v>423</v>
      </c>
      <c r="Q2202" s="6">
        <f t="shared" si="152"/>
        <v>224.71910955000001</v>
      </c>
      <c r="R2202" s="7">
        <f t="shared" si="154"/>
        <v>98.876408202000007</v>
      </c>
      <c r="S2202" s="5">
        <v>0</v>
      </c>
      <c r="T2202" s="29">
        <f t="shared" si="153"/>
        <v>125.84270134800001</v>
      </c>
    </row>
    <row r="2203" spans="1:20" x14ac:dyDescent="0.3">
      <c r="A2203" s="28" t="s">
        <v>511</v>
      </c>
      <c r="B2203" s="4" t="s">
        <v>38</v>
      </c>
      <c r="C2203" s="4" t="s">
        <v>39</v>
      </c>
      <c r="D2203" s="4" t="s">
        <v>364</v>
      </c>
      <c r="E2203" s="4" t="s">
        <v>206</v>
      </c>
      <c r="F2203" s="22" t="s">
        <v>2972</v>
      </c>
      <c r="G2203" s="4" t="s">
        <v>512</v>
      </c>
      <c r="H2203" s="4" t="s">
        <v>28</v>
      </c>
      <c r="I2203" s="4" t="s">
        <v>16</v>
      </c>
      <c r="J2203" s="4" t="s">
        <v>17</v>
      </c>
      <c r="K2203" s="4" t="s">
        <v>364</v>
      </c>
      <c r="L2203" s="4" t="s">
        <v>206</v>
      </c>
      <c r="M2203" s="4" t="s">
        <v>3030</v>
      </c>
      <c r="N2203" s="4" t="s">
        <v>3030</v>
      </c>
      <c r="O2203" s="4">
        <v>8</v>
      </c>
      <c r="P2203" s="5">
        <v>9830</v>
      </c>
      <c r="Q2203" s="6">
        <f t="shared" si="152"/>
        <v>5222.1958555000001</v>
      </c>
      <c r="R2203" s="7">
        <f t="shared" si="154"/>
        <v>2297.7661764200002</v>
      </c>
      <c r="S2203" s="5">
        <v>0</v>
      </c>
      <c r="T2203" s="29">
        <f t="shared" si="153"/>
        <v>2924.4296790799999</v>
      </c>
    </row>
    <row r="2204" spans="1:20" x14ac:dyDescent="0.3">
      <c r="A2204" s="28" t="s">
        <v>511</v>
      </c>
      <c r="B2204" s="4" t="s">
        <v>38</v>
      </c>
      <c r="C2204" s="4" t="s">
        <v>39</v>
      </c>
      <c r="D2204" s="4" t="s">
        <v>364</v>
      </c>
      <c r="E2204" s="4" t="s">
        <v>206</v>
      </c>
      <c r="F2204" s="22" t="s">
        <v>2972</v>
      </c>
      <c r="G2204" s="4" t="s">
        <v>512</v>
      </c>
      <c r="H2204" s="4" t="s">
        <v>28</v>
      </c>
      <c r="I2204" s="4" t="s">
        <v>621</v>
      </c>
      <c r="J2204" s="4" t="s">
        <v>619</v>
      </c>
      <c r="K2204" s="4" t="s">
        <v>2071</v>
      </c>
      <c r="L2204" s="4" t="s">
        <v>3020</v>
      </c>
      <c r="M2204" s="4" t="s">
        <v>364</v>
      </c>
      <c r="N2204" s="4" t="s">
        <v>206</v>
      </c>
      <c r="O2204" s="4">
        <v>22</v>
      </c>
      <c r="P2204" s="5">
        <v>27028</v>
      </c>
      <c r="Q2204" s="6">
        <f t="shared" si="152"/>
        <v>14358.647973800002</v>
      </c>
      <c r="R2204" s="7">
        <v>0</v>
      </c>
      <c r="S2204" s="7">
        <f>Q2204-R2204</f>
        <v>14358.647973800002</v>
      </c>
      <c r="T2204" s="29">
        <f t="shared" si="153"/>
        <v>0</v>
      </c>
    </row>
    <row r="2205" spans="1:20" x14ac:dyDescent="0.3">
      <c r="A2205" s="28" t="s">
        <v>511</v>
      </c>
      <c r="B2205" s="4" t="s">
        <v>38</v>
      </c>
      <c r="C2205" s="4" t="s">
        <v>39</v>
      </c>
      <c r="D2205" s="4" t="s">
        <v>364</v>
      </c>
      <c r="E2205" s="4" t="s">
        <v>206</v>
      </c>
      <c r="F2205" s="22" t="s">
        <v>2593</v>
      </c>
      <c r="G2205" s="4" t="s">
        <v>367</v>
      </c>
      <c r="H2205" s="4" t="s">
        <v>10</v>
      </c>
      <c r="I2205" s="4" t="s">
        <v>38</v>
      </c>
      <c r="J2205" s="4" t="s">
        <v>39</v>
      </c>
      <c r="K2205" s="4" t="s">
        <v>364</v>
      </c>
      <c r="L2205" s="4" t="s">
        <v>206</v>
      </c>
      <c r="M2205" s="4" t="s">
        <v>3030</v>
      </c>
      <c r="N2205" s="4" t="s">
        <v>3030</v>
      </c>
      <c r="O2205" s="4">
        <v>27</v>
      </c>
      <c r="P2205" s="5">
        <v>33169</v>
      </c>
      <c r="Q2205" s="6">
        <f t="shared" si="152"/>
        <v>17621.059443650003</v>
      </c>
      <c r="R2205" s="7">
        <f>Q2205*0.44</f>
        <v>7753.2661552060017</v>
      </c>
      <c r="S2205" s="5">
        <v>0</v>
      </c>
      <c r="T2205" s="29">
        <f t="shared" si="153"/>
        <v>9867.7932884440015</v>
      </c>
    </row>
    <row r="2206" spans="1:20" x14ac:dyDescent="0.3">
      <c r="A2206" s="28" t="s">
        <v>511</v>
      </c>
      <c r="B2206" s="4" t="s">
        <v>38</v>
      </c>
      <c r="C2206" s="4" t="s">
        <v>39</v>
      </c>
      <c r="D2206" s="4" t="s">
        <v>364</v>
      </c>
      <c r="E2206" s="4" t="s">
        <v>206</v>
      </c>
      <c r="F2206" s="22" t="s">
        <v>2593</v>
      </c>
      <c r="G2206" s="4" t="s">
        <v>367</v>
      </c>
      <c r="H2206" s="4" t="s">
        <v>10</v>
      </c>
      <c r="I2206" s="4" t="s">
        <v>621</v>
      </c>
      <c r="J2206" s="4" t="s">
        <v>619</v>
      </c>
      <c r="K2206" s="4" t="s">
        <v>2071</v>
      </c>
      <c r="L2206" s="4" t="s">
        <v>3020</v>
      </c>
      <c r="M2206" s="4" t="s">
        <v>364</v>
      </c>
      <c r="N2206" s="4" t="s">
        <v>206</v>
      </c>
      <c r="O2206" s="4">
        <v>17</v>
      </c>
      <c r="P2206" s="5">
        <v>20884</v>
      </c>
      <c r="Q2206" s="6">
        <f t="shared" si="152"/>
        <v>11094.642751400001</v>
      </c>
      <c r="R2206" s="7">
        <v>0</v>
      </c>
      <c r="S2206" s="7">
        <f>Q2206-R2206</f>
        <v>11094.642751400001</v>
      </c>
      <c r="T2206" s="29">
        <f t="shared" si="153"/>
        <v>0</v>
      </c>
    </row>
    <row r="2207" spans="1:20" x14ac:dyDescent="0.3">
      <c r="A2207" s="28" t="s">
        <v>511</v>
      </c>
      <c r="B2207" s="4" t="s">
        <v>38</v>
      </c>
      <c r="C2207" s="4" t="s">
        <v>39</v>
      </c>
      <c r="D2207" s="4" t="s">
        <v>364</v>
      </c>
      <c r="E2207" s="4" t="s">
        <v>206</v>
      </c>
      <c r="F2207" s="22" t="s">
        <v>2593</v>
      </c>
      <c r="G2207" s="4" t="s">
        <v>367</v>
      </c>
      <c r="H2207" s="4" t="s">
        <v>10</v>
      </c>
      <c r="I2207" s="4" t="s">
        <v>2076</v>
      </c>
      <c r="J2207" s="4" t="s">
        <v>2077</v>
      </c>
      <c r="K2207" s="4" t="s">
        <v>2071</v>
      </c>
      <c r="L2207" s="4" t="s">
        <v>3020</v>
      </c>
      <c r="M2207" s="4" t="s">
        <v>364</v>
      </c>
      <c r="N2207" s="4" t="s">
        <v>206</v>
      </c>
      <c r="O2207" s="4">
        <v>26</v>
      </c>
      <c r="P2207" s="5">
        <v>31942</v>
      </c>
      <c r="Q2207" s="6">
        <f t="shared" si="152"/>
        <v>16969.214650700003</v>
      </c>
      <c r="R2207" s="7">
        <v>0</v>
      </c>
      <c r="S2207" s="7">
        <f>Q2207-R2207</f>
        <v>16969.214650700003</v>
      </c>
      <c r="T2207" s="29">
        <f t="shared" si="153"/>
        <v>0</v>
      </c>
    </row>
    <row r="2208" spans="1:20" x14ac:dyDescent="0.3">
      <c r="A2208" s="28" t="s">
        <v>1817</v>
      </c>
      <c r="B2208" s="4" t="s">
        <v>200</v>
      </c>
      <c r="C2208" s="4" t="s">
        <v>198</v>
      </c>
      <c r="D2208" s="4" t="s">
        <v>1316</v>
      </c>
      <c r="E2208" s="4" t="s">
        <v>150</v>
      </c>
      <c r="F2208" s="22" t="s">
        <v>2443</v>
      </c>
      <c r="G2208" s="4" t="s">
        <v>1805</v>
      </c>
      <c r="H2208" s="4" t="s">
        <v>10</v>
      </c>
      <c r="I2208" s="4" t="s">
        <v>200</v>
      </c>
      <c r="J2208" s="4" t="s">
        <v>198</v>
      </c>
      <c r="K2208" s="4" t="s">
        <v>1316</v>
      </c>
      <c r="L2208" s="4" t="s">
        <v>150</v>
      </c>
      <c r="M2208" s="4" t="s">
        <v>3030</v>
      </c>
      <c r="N2208" s="4" t="s">
        <v>3030</v>
      </c>
      <c r="O2208" s="4">
        <v>100</v>
      </c>
      <c r="P2208" s="5">
        <v>0</v>
      </c>
      <c r="Q2208" s="6">
        <f t="shared" si="152"/>
        <v>0</v>
      </c>
      <c r="R2208" s="7">
        <f>Q2208*0.44</f>
        <v>0</v>
      </c>
      <c r="S2208" s="5">
        <v>0</v>
      </c>
      <c r="T2208" s="29">
        <f t="shared" si="153"/>
        <v>0</v>
      </c>
    </row>
    <row r="2209" spans="1:20" x14ac:dyDescent="0.3">
      <c r="A2209" s="28" t="s">
        <v>674</v>
      </c>
      <c r="B2209" s="4" t="s">
        <v>16</v>
      </c>
      <c r="C2209" s="4" t="s">
        <v>17</v>
      </c>
      <c r="D2209" s="4" t="s">
        <v>364</v>
      </c>
      <c r="E2209" s="4" t="s">
        <v>206</v>
      </c>
      <c r="F2209" s="22" t="s">
        <v>2475</v>
      </c>
      <c r="G2209" s="4" t="s">
        <v>458</v>
      </c>
      <c r="H2209" s="4" t="s">
        <v>10</v>
      </c>
      <c r="I2209" s="4" t="s">
        <v>16</v>
      </c>
      <c r="J2209" s="4" t="s">
        <v>17</v>
      </c>
      <c r="K2209" s="4" t="s">
        <v>364</v>
      </c>
      <c r="L2209" s="4" t="s">
        <v>206</v>
      </c>
      <c r="M2209" s="4" t="s">
        <v>3030</v>
      </c>
      <c r="N2209" s="4" t="s">
        <v>3030</v>
      </c>
      <c r="O2209" s="4">
        <v>100</v>
      </c>
      <c r="P2209" s="5">
        <v>18592</v>
      </c>
      <c r="Q2209" s="6">
        <f t="shared" si="152"/>
        <v>9877.0158032000018</v>
      </c>
      <c r="R2209" s="7">
        <f>Q2209*0.44</f>
        <v>4345.8869534080004</v>
      </c>
      <c r="S2209" s="5">
        <v>0</v>
      </c>
      <c r="T2209" s="29">
        <f t="shared" si="153"/>
        <v>5531.1288497920013</v>
      </c>
    </row>
    <row r="2210" spans="1:20" x14ac:dyDescent="0.3">
      <c r="A2210" s="28" t="s">
        <v>14</v>
      </c>
      <c r="B2210" s="4" t="s">
        <v>11</v>
      </c>
      <c r="C2210" s="4" t="s">
        <v>12</v>
      </c>
      <c r="D2210" s="4" t="s">
        <v>11</v>
      </c>
      <c r="E2210" s="4" t="s">
        <v>3033</v>
      </c>
      <c r="F2210" s="22" t="s">
        <v>2728</v>
      </c>
      <c r="G2210" s="4" t="s">
        <v>79</v>
      </c>
      <c r="H2210" s="4" t="s">
        <v>28</v>
      </c>
      <c r="I2210" s="4" t="s">
        <v>161</v>
      </c>
      <c r="J2210" s="4" t="s">
        <v>80</v>
      </c>
      <c r="K2210" s="4" t="s">
        <v>1316</v>
      </c>
      <c r="L2210" s="4" t="s">
        <v>150</v>
      </c>
      <c r="M2210" s="4" t="s">
        <v>3030</v>
      </c>
      <c r="N2210" s="4" t="s">
        <v>3030</v>
      </c>
      <c r="O2210" s="4">
        <v>15</v>
      </c>
      <c r="P2210" s="5">
        <v>10712</v>
      </c>
      <c r="Q2210" s="6">
        <f t="shared" si="152"/>
        <v>5690.7591052000007</v>
      </c>
      <c r="R2210" s="7">
        <f>Q2210*0.44</f>
        <v>2503.9340062880005</v>
      </c>
      <c r="S2210" s="5">
        <v>0</v>
      </c>
      <c r="T2210" s="29">
        <f t="shared" si="153"/>
        <v>3186.8250989120002</v>
      </c>
    </row>
    <row r="2211" spans="1:20" x14ac:dyDescent="0.3">
      <c r="A2211" s="28" t="s">
        <v>14</v>
      </c>
      <c r="B2211" s="4" t="s">
        <v>11</v>
      </c>
      <c r="C2211" s="4" t="s">
        <v>12</v>
      </c>
      <c r="D2211" s="4" t="s">
        <v>11</v>
      </c>
      <c r="E2211" s="4" t="s">
        <v>3033</v>
      </c>
      <c r="F2211" s="22" t="s">
        <v>2728</v>
      </c>
      <c r="G2211" s="4" t="s">
        <v>79</v>
      </c>
      <c r="H2211" s="4" t="s">
        <v>28</v>
      </c>
      <c r="I2211" s="4" t="s">
        <v>82</v>
      </c>
      <c r="J2211" s="4" t="s">
        <v>83</v>
      </c>
      <c r="K2211" s="4" t="s">
        <v>2071</v>
      </c>
      <c r="L2211" s="4" t="s">
        <v>3020</v>
      </c>
      <c r="M2211" s="4" t="s">
        <v>1316</v>
      </c>
      <c r="N2211" s="4" t="s">
        <v>150</v>
      </c>
      <c r="O2211" s="4">
        <v>15</v>
      </c>
      <c r="P2211" s="5">
        <v>10712</v>
      </c>
      <c r="Q2211" s="6">
        <f t="shared" si="152"/>
        <v>5690.7591052000007</v>
      </c>
      <c r="R2211" s="7">
        <v>0</v>
      </c>
      <c r="S2211" s="7">
        <f>Q2211-R2211</f>
        <v>5690.7591052000007</v>
      </c>
      <c r="T2211" s="29">
        <f t="shared" si="153"/>
        <v>0</v>
      </c>
    </row>
    <row r="2212" spans="1:20" x14ac:dyDescent="0.3">
      <c r="A2212" s="28" t="s">
        <v>14</v>
      </c>
      <c r="B2212" s="4" t="s">
        <v>11</v>
      </c>
      <c r="C2212" s="4" t="s">
        <v>12</v>
      </c>
      <c r="D2212" s="4" t="s">
        <v>11</v>
      </c>
      <c r="E2212" s="4" t="s">
        <v>3033</v>
      </c>
      <c r="F2212" s="22" t="s">
        <v>2862</v>
      </c>
      <c r="G2212" s="4" t="s">
        <v>173</v>
      </c>
      <c r="H2212" s="4" t="s">
        <v>54</v>
      </c>
      <c r="I2212" s="4" t="s">
        <v>174</v>
      </c>
      <c r="J2212" s="4" t="s">
        <v>175</v>
      </c>
      <c r="K2212" s="4" t="s">
        <v>142</v>
      </c>
      <c r="L2212" s="4" t="s">
        <v>143</v>
      </c>
      <c r="M2212" s="4" t="s">
        <v>3030</v>
      </c>
      <c r="N2212" s="4" t="s">
        <v>3030</v>
      </c>
      <c r="O2212" s="4">
        <v>5</v>
      </c>
      <c r="P2212" s="5">
        <v>3570</v>
      </c>
      <c r="Q2212" s="6">
        <f t="shared" si="152"/>
        <v>1896.5655345000002</v>
      </c>
      <c r="R2212" s="7">
        <f t="shared" ref="R2212:R2224" si="155">Q2212*0.44</f>
        <v>834.48883518000014</v>
      </c>
      <c r="S2212" s="5">
        <v>0</v>
      </c>
      <c r="T2212" s="29">
        <f t="shared" si="153"/>
        <v>1062.07669932</v>
      </c>
    </row>
    <row r="2213" spans="1:20" x14ac:dyDescent="0.3">
      <c r="A2213" s="28" t="s">
        <v>14</v>
      </c>
      <c r="B2213" s="4" t="s">
        <v>11</v>
      </c>
      <c r="C2213" s="4" t="s">
        <v>12</v>
      </c>
      <c r="D2213" s="4" t="s">
        <v>11</v>
      </c>
      <c r="E2213" s="4" t="s">
        <v>3033</v>
      </c>
      <c r="F2213" s="22" t="s">
        <v>3006</v>
      </c>
      <c r="G2213" s="4" t="s">
        <v>13</v>
      </c>
      <c r="H2213" s="4" t="s">
        <v>10</v>
      </c>
      <c r="I2213" s="4" t="s">
        <v>11</v>
      </c>
      <c r="J2213" s="4" t="s">
        <v>3033</v>
      </c>
      <c r="K2213" s="4" t="s">
        <v>11</v>
      </c>
      <c r="L2213" s="4" t="s">
        <v>3033</v>
      </c>
      <c r="M2213" s="4" t="s">
        <v>3030</v>
      </c>
      <c r="N2213" s="4" t="s">
        <v>3030</v>
      </c>
      <c r="O2213" s="4">
        <v>35</v>
      </c>
      <c r="P2213" s="5">
        <v>24993</v>
      </c>
      <c r="Q2213" s="6">
        <f t="shared" si="152"/>
        <v>13277.552494050002</v>
      </c>
      <c r="R2213" s="7">
        <f t="shared" si="155"/>
        <v>5842.1230973820011</v>
      </c>
      <c r="S2213" s="5">
        <v>0</v>
      </c>
      <c r="T2213" s="29">
        <f t="shared" si="153"/>
        <v>7435.4293966680007</v>
      </c>
    </row>
    <row r="2214" spans="1:20" x14ac:dyDescent="0.3">
      <c r="A2214" s="28" t="s">
        <v>14</v>
      </c>
      <c r="B2214" s="4" t="s">
        <v>11</v>
      </c>
      <c r="C2214" s="4" t="s">
        <v>12</v>
      </c>
      <c r="D2214" s="4" t="s">
        <v>11</v>
      </c>
      <c r="E2214" s="4" t="s">
        <v>3033</v>
      </c>
      <c r="F2214" s="22" t="s">
        <v>3007</v>
      </c>
      <c r="G2214" s="4" t="s">
        <v>24</v>
      </c>
      <c r="H2214" s="4" t="s">
        <v>28</v>
      </c>
      <c r="I2214" s="4" t="s">
        <v>27</v>
      </c>
      <c r="J2214" s="4" t="s">
        <v>25</v>
      </c>
      <c r="K2214" s="4" t="s">
        <v>2307</v>
      </c>
      <c r="L2214" s="4" t="s">
        <v>3034</v>
      </c>
      <c r="M2214" s="4" t="s">
        <v>3030</v>
      </c>
      <c r="N2214" s="4" t="s">
        <v>3030</v>
      </c>
      <c r="O2214" s="4">
        <v>30</v>
      </c>
      <c r="P2214" s="5">
        <v>21421</v>
      </c>
      <c r="Q2214" s="6">
        <f t="shared" si="152"/>
        <v>11379.924457850002</v>
      </c>
      <c r="R2214" s="7">
        <f t="shared" si="155"/>
        <v>5007.1667614540011</v>
      </c>
      <c r="S2214" s="5">
        <v>0</v>
      </c>
      <c r="T2214" s="29">
        <f t="shared" si="153"/>
        <v>6372.7576963960009</v>
      </c>
    </row>
    <row r="2215" spans="1:20" x14ac:dyDescent="0.3">
      <c r="A2215" s="28" t="s">
        <v>1413</v>
      </c>
      <c r="B2215" s="4" t="s">
        <v>498</v>
      </c>
      <c r="C2215" s="4" t="s">
        <v>147</v>
      </c>
      <c r="D2215" s="4" t="s">
        <v>1316</v>
      </c>
      <c r="E2215" s="4" t="s">
        <v>150</v>
      </c>
      <c r="F2215" s="22" t="s">
        <v>2579</v>
      </c>
      <c r="G2215" s="4" t="s">
        <v>1334</v>
      </c>
      <c r="H2215" s="4" t="s">
        <v>10</v>
      </c>
      <c r="I2215" s="4" t="s">
        <v>498</v>
      </c>
      <c r="J2215" s="4" t="s">
        <v>147</v>
      </c>
      <c r="K2215" s="4" t="s">
        <v>1316</v>
      </c>
      <c r="L2215" s="4" t="s">
        <v>150</v>
      </c>
      <c r="M2215" s="4" t="s">
        <v>3030</v>
      </c>
      <c r="N2215" s="4" t="s">
        <v>3030</v>
      </c>
      <c r="O2215" s="4">
        <v>100</v>
      </c>
      <c r="P2215" s="5">
        <v>2065</v>
      </c>
      <c r="Q2215" s="6">
        <f t="shared" si="152"/>
        <v>1097.0330052500001</v>
      </c>
      <c r="R2215" s="7">
        <f t="shared" si="155"/>
        <v>482.69452231000002</v>
      </c>
      <c r="S2215" s="5">
        <v>0</v>
      </c>
      <c r="T2215" s="29">
        <f t="shared" si="153"/>
        <v>614.33848294000006</v>
      </c>
    </row>
    <row r="2216" spans="1:20" x14ac:dyDescent="0.3">
      <c r="A2216" s="28" t="s">
        <v>1954</v>
      </c>
      <c r="B2216" s="4" t="s">
        <v>1934</v>
      </c>
      <c r="C2216" s="4" t="s">
        <v>1935</v>
      </c>
      <c r="D2216" s="4" t="s">
        <v>1936</v>
      </c>
      <c r="E2216" s="4" t="s">
        <v>1937</v>
      </c>
      <c r="F2216" s="22" t="s">
        <v>2620</v>
      </c>
      <c r="G2216" s="4" t="s">
        <v>1955</v>
      </c>
      <c r="H2216" s="4" t="s">
        <v>28</v>
      </c>
      <c r="I2216" s="4" t="s">
        <v>1956</v>
      </c>
      <c r="J2216" s="4" t="s">
        <v>1957</v>
      </c>
      <c r="K2216" s="4" t="s">
        <v>1936</v>
      </c>
      <c r="L2216" s="4" t="s">
        <v>1937</v>
      </c>
      <c r="M2216" s="4" t="s">
        <v>3030</v>
      </c>
      <c r="N2216" s="4" t="s">
        <v>3030</v>
      </c>
      <c r="O2216" s="4">
        <v>24</v>
      </c>
      <c r="P2216" s="5">
        <v>909</v>
      </c>
      <c r="Q2216" s="6">
        <f t="shared" si="152"/>
        <v>482.90702265000004</v>
      </c>
      <c r="R2216" s="7">
        <f t="shared" si="155"/>
        <v>212.47908996600003</v>
      </c>
      <c r="S2216" s="5">
        <v>0</v>
      </c>
      <c r="T2216" s="29">
        <f t="shared" si="153"/>
        <v>270.42793268399998</v>
      </c>
    </row>
    <row r="2217" spans="1:20" x14ac:dyDescent="0.3">
      <c r="A2217" s="28" t="s">
        <v>1954</v>
      </c>
      <c r="B2217" s="4" t="s">
        <v>1934</v>
      </c>
      <c r="C2217" s="4" t="s">
        <v>1935</v>
      </c>
      <c r="D2217" s="4" t="s">
        <v>1936</v>
      </c>
      <c r="E2217" s="4" t="s">
        <v>1937</v>
      </c>
      <c r="F2217" s="22" t="s">
        <v>2620</v>
      </c>
      <c r="G2217" s="4" t="s">
        <v>1955</v>
      </c>
      <c r="H2217" s="4" t="s">
        <v>28</v>
      </c>
      <c r="I2217" s="4" t="s">
        <v>1934</v>
      </c>
      <c r="J2217" s="4" t="s">
        <v>1935</v>
      </c>
      <c r="K2217" s="4" t="s">
        <v>1936</v>
      </c>
      <c r="L2217" s="4" t="s">
        <v>1937</v>
      </c>
      <c r="M2217" s="4" t="s">
        <v>3030</v>
      </c>
      <c r="N2217" s="4" t="s">
        <v>3030</v>
      </c>
      <c r="O2217" s="4">
        <v>36</v>
      </c>
      <c r="P2217" s="5">
        <v>1364</v>
      </c>
      <c r="Q2217" s="6">
        <f t="shared" si="152"/>
        <v>724.62615940000012</v>
      </c>
      <c r="R2217" s="7">
        <f t="shared" si="155"/>
        <v>318.83551013600004</v>
      </c>
      <c r="S2217" s="5">
        <v>0</v>
      </c>
      <c r="T2217" s="29">
        <f t="shared" si="153"/>
        <v>405.79064926400008</v>
      </c>
    </row>
    <row r="2218" spans="1:20" x14ac:dyDescent="0.3">
      <c r="A2218" s="28" t="s">
        <v>1954</v>
      </c>
      <c r="B2218" s="4" t="s">
        <v>1934</v>
      </c>
      <c r="C2218" s="4" t="s">
        <v>1935</v>
      </c>
      <c r="D2218" s="4" t="s">
        <v>1936</v>
      </c>
      <c r="E2218" s="4" t="s">
        <v>1937</v>
      </c>
      <c r="F2218" s="22" t="s">
        <v>2561</v>
      </c>
      <c r="G2218" s="4" t="s">
        <v>1953</v>
      </c>
      <c r="H2218" s="4" t="s">
        <v>10</v>
      </c>
      <c r="I2218" s="4" t="s">
        <v>1956</v>
      </c>
      <c r="J2218" s="4" t="s">
        <v>1957</v>
      </c>
      <c r="K2218" s="4" t="s">
        <v>1936</v>
      </c>
      <c r="L2218" s="4" t="s">
        <v>1937</v>
      </c>
      <c r="M2218" s="4" t="s">
        <v>3030</v>
      </c>
      <c r="N2218" s="4" t="s">
        <v>3030</v>
      </c>
      <c r="O2218" s="4">
        <v>16</v>
      </c>
      <c r="P2218" s="5">
        <v>606</v>
      </c>
      <c r="Q2218" s="6">
        <f t="shared" si="152"/>
        <v>321.93801510000003</v>
      </c>
      <c r="R2218" s="7">
        <f t="shared" si="155"/>
        <v>141.65272664400001</v>
      </c>
      <c r="S2218" s="5">
        <v>0</v>
      </c>
      <c r="T2218" s="29">
        <f t="shared" si="153"/>
        <v>180.28528845600002</v>
      </c>
    </row>
    <row r="2219" spans="1:20" x14ac:dyDescent="0.3">
      <c r="A2219" s="28" t="s">
        <v>1954</v>
      </c>
      <c r="B2219" s="4" t="s">
        <v>1934</v>
      </c>
      <c r="C2219" s="4" t="s">
        <v>1935</v>
      </c>
      <c r="D2219" s="4" t="s">
        <v>1936</v>
      </c>
      <c r="E2219" s="4" t="s">
        <v>1937</v>
      </c>
      <c r="F2219" s="22" t="s">
        <v>2561</v>
      </c>
      <c r="G2219" s="4" t="s">
        <v>1953</v>
      </c>
      <c r="H2219" s="4" t="s">
        <v>10</v>
      </c>
      <c r="I2219" s="4" t="s">
        <v>1934</v>
      </c>
      <c r="J2219" s="4" t="s">
        <v>1935</v>
      </c>
      <c r="K2219" s="4" t="s">
        <v>1936</v>
      </c>
      <c r="L2219" s="4" t="s">
        <v>1937</v>
      </c>
      <c r="M2219" s="4" t="s">
        <v>3030</v>
      </c>
      <c r="N2219" s="4" t="s">
        <v>3030</v>
      </c>
      <c r="O2219" s="4">
        <v>24</v>
      </c>
      <c r="P2219" s="5">
        <v>909</v>
      </c>
      <c r="Q2219" s="6">
        <f t="shared" si="152"/>
        <v>482.90702265000004</v>
      </c>
      <c r="R2219" s="7">
        <f t="shared" si="155"/>
        <v>212.47908996600003</v>
      </c>
      <c r="S2219" s="5">
        <v>0</v>
      </c>
      <c r="T2219" s="29">
        <f t="shared" si="153"/>
        <v>270.42793268399998</v>
      </c>
    </row>
    <row r="2220" spans="1:20" x14ac:dyDescent="0.3">
      <c r="A2220" s="28" t="s">
        <v>989</v>
      </c>
      <c r="B2220" s="4" t="s">
        <v>984</v>
      </c>
      <c r="C2220" s="4" t="s">
        <v>982</v>
      </c>
      <c r="D2220" s="4" t="s">
        <v>985</v>
      </c>
      <c r="E2220" s="4" t="s">
        <v>3038</v>
      </c>
      <c r="F2220" s="22" t="s">
        <v>2525</v>
      </c>
      <c r="G2220" s="4" t="s">
        <v>987</v>
      </c>
      <c r="H2220" s="4" t="s">
        <v>10</v>
      </c>
      <c r="I2220" s="4" t="s">
        <v>984</v>
      </c>
      <c r="J2220" s="4" t="s">
        <v>982</v>
      </c>
      <c r="K2220" s="4" t="s">
        <v>985</v>
      </c>
      <c r="L2220" s="4" t="s">
        <v>3038</v>
      </c>
      <c r="M2220" s="4" t="s">
        <v>3030</v>
      </c>
      <c r="N2220" s="4" t="s">
        <v>3030</v>
      </c>
      <c r="O2220" s="4">
        <v>100</v>
      </c>
      <c r="P2220" s="5">
        <v>1230</v>
      </c>
      <c r="Q2220" s="6">
        <f t="shared" si="152"/>
        <v>653.43854550000003</v>
      </c>
      <c r="R2220" s="7">
        <f t="shared" si="155"/>
        <v>287.51296002000004</v>
      </c>
      <c r="S2220" s="5">
        <v>0</v>
      </c>
      <c r="T2220" s="29">
        <f t="shared" si="153"/>
        <v>365.92558548</v>
      </c>
    </row>
    <row r="2221" spans="1:20" x14ac:dyDescent="0.3">
      <c r="A2221" s="28" t="s">
        <v>1924</v>
      </c>
      <c r="B2221" s="4" t="s">
        <v>940</v>
      </c>
      <c r="C2221" s="4" t="s">
        <v>941</v>
      </c>
      <c r="D2221" s="4" t="s">
        <v>1859</v>
      </c>
      <c r="E2221" s="4" t="s">
        <v>1857</v>
      </c>
      <c r="F2221" s="22" t="s">
        <v>2734</v>
      </c>
      <c r="G2221" s="4" t="s">
        <v>1923</v>
      </c>
      <c r="H2221" s="4" t="s">
        <v>10</v>
      </c>
      <c r="I2221" s="4" t="s">
        <v>1867</v>
      </c>
      <c r="J2221" s="4" t="s">
        <v>1857</v>
      </c>
      <c r="K2221" s="4" t="s">
        <v>1859</v>
      </c>
      <c r="L2221" s="4" t="s">
        <v>1857</v>
      </c>
      <c r="M2221" s="4" t="s">
        <v>3030</v>
      </c>
      <c r="N2221" s="4" t="s">
        <v>3030</v>
      </c>
      <c r="O2221" s="4">
        <v>0</v>
      </c>
      <c r="P2221" s="5">
        <v>0</v>
      </c>
      <c r="Q2221" s="6">
        <f t="shared" si="152"/>
        <v>0</v>
      </c>
      <c r="R2221" s="7">
        <f t="shared" si="155"/>
        <v>0</v>
      </c>
      <c r="S2221" s="5">
        <v>0</v>
      </c>
      <c r="T2221" s="29">
        <f t="shared" si="153"/>
        <v>0</v>
      </c>
    </row>
    <row r="2222" spans="1:20" x14ac:dyDescent="0.3">
      <c r="A2222" s="28" t="s">
        <v>1924</v>
      </c>
      <c r="B2222" s="4" t="s">
        <v>940</v>
      </c>
      <c r="C2222" s="4" t="s">
        <v>941</v>
      </c>
      <c r="D2222" s="4" t="s">
        <v>1859</v>
      </c>
      <c r="E2222" s="4" t="s">
        <v>1857</v>
      </c>
      <c r="F2222" s="22" t="s">
        <v>2734</v>
      </c>
      <c r="G2222" s="4" t="s">
        <v>1923</v>
      </c>
      <c r="H2222" s="4" t="s">
        <v>10</v>
      </c>
      <c r="I2222" s="4" t="s">
        <v>940</v>
      </c>
      <c r="J2222" s="4" t="s">
        <v>941</v>
      </c>
      <c r="K2222" s="4" t="s">
        <v>1859</v>
      </c>
      <c r="L2222" s="4" t="s">
        <v>1857</v>
      </c>
      <c r="M2222" s="4" t="s">
        <v>3030</v>
      </c>
      <c r="N2222" s="4" t="s">
        <v>3030</v>
      </c>
      <c r="O2222" s="4">
        <v>100</v>
      </c>
      <c r="P2222" s="5">
        <v>18292</v>
      </c>
      <c r="Q2222" s="6">
        <f t="shared" si="152"/>
        <v>9717.6405482000009</v>
      </c>
      <c r="R2222" s="7">
        <f t="shared" si="155"/>
        <v>4275.7618412080001</v>
      </c>
      <c r="S2222" s="5">
        <v>0</v>
      </c>
      <c r="T2222" s="29">
        <f t="shared" si="153"/>
        <v>5441.8787069920008</v>
      </c>
    </row>
    <row r="2223" spans="1:20" x14ac:dyDescent="0.3">
      <c r="A2223" s="28" t="s">
        <v>1074</v>
      </c>
      <c r="B2223" s="4" t="s">
        <v>192</v>
      </c>
      <c r="C2223" s="4" t="s">
        <v>190</v>
      </c>
      <c r="D2223" s="4" t="s">
        <v>995</v>
      </c>
      <c r="E2223" s="4" t="s">
        <v>3037</v>
      </c>
      <c r="F2223" s="22" t="s">
        <v>2942</v>
      </c>
      <c r="G2223" s="4" t="s">
        <v>57</v>
      </c>
      <c r="H2223" s="4" t="s">
        <v>10</v>
      </c>
      <c r="I2223" s="4" t="s">
        <v>192</v>
      </c>
      <c r="J2223" s="4" t="s">
        <v>190</v>
      </c>
      <c r="K2223" s="4" t="s">
        <v>995</v>
      </c>
      <c r="L2223" s="4" t="s">
        <v>3037</v>
      </c>
      <c r="M2223" s="4" t="s">
        <v>3030</v>
      </c>
      <c r="N2223" s="4" t="s">
        <v>3030</v>
      </c>
      <c r="O2223" s="4">
        <v>100</v>
      </c>
      <c r="P2223" s="5">
        <v>0</v>
      </c>
      <c r="Q2223" s="6">
        <f t="shared" si="152"/>
        <v>0</v>
      </c>
      <c r="R2223" s="7">
        <f t="shared" si="155"/>
        <v>0</v>
      </c>
      <c r="S2223" s="5">
        <v>0</v>
      </c>
      <c r="T2223" s="29">
        <f t="shared" si="153"/>
        <v>0</v>
      </c>
    </row>
    <row r="2224" spans="1:20" x14ac:dyDescent="0.3">
      <c r="A2224" s="28" t="s">
        <v>343</v>
      </c>
      <c r="B2224" s="4" t="s">
        <v>27</v>
      </c>
      <c r="C2224" s="4" t="s">
        <v>25</v>
      </c>
      <c r="D2224" s="4" t="s">
        <v>2307</v>
      </c>
      <c r="E2224" s="4" t="s">
        <v>3034</v>
      </c>
      <c r="F2224" s="22" t="s">
        <v>2728</v>
      </c>
      <c r="G2224" s="4" t="s">
        <v>79</v>
      </c>
      <c r="H2224" s="4" t="s">
        <v>54</v>
      </c>
      <c r="I2224" s="4" t="s">
        <v>161</v>
      </c>
      <c r="J2224" s="4" t="s">
        <v>80</v>
      </c>
      <c r="K2224" s="4" t="s">
        <v>1316</v>
      </c>
      <c r="L2224" s="4" t="s">
        <v>150</v>
      </c>
      <c r="M2224" s="4" t="s">
        <v>3030</v>
      </c>
      <c r="N2224" s="4" t="s">
        <v>3030</v>
      </c>
      <c r="O2224" s="4">
        <v>37.5</v>
      </c>
      <c r="P2224" s="5">
        <v>8657</v>
      </c>
      <c r="Q2224" s="6">
        <f t="shared" si="152"/>
        <v>4599.0386084500005</v>
      </c>
      <c r="R2224" s="7">
        <f t="shared" si="155"/>
        <v>2023.5769877180003</v>
      </c>
      <c r="S2224" s="5">
        <v>0</v>
      </c>
      <c r="T2224" s="29">
        <f t="shared" si="153"/>
        <v>2575.4616207320005</v>
      </c>
    </row>
    <row r="2225" spans="1:20" x14ac:dyDescent="0.3">
      <c r="A2225" s="28" t="s">
        <v>343</v>
      </c>
      <c r="B2225" s="4" t="s">
        <v>27</v>
      </c>
      <c r="C2225" s="4" t="s">
        <v>25</v>
      </c>
      <c r="D2225" s="4" t="s">
        <v>2307</v>
      </c>
      <c r="E2225" s="4" t="s">
        <v>3034</v>
      </c>
      <c r="F2225" s="22" t="s">
        <v>2728</v>
      </c>
      <c r="G2225" s="4" t="s">
        <v>79</v>
      </c>
      <c r="H2225" s="4" t="s">
        <v>54</v>
      </c>
      <c r="I2225" s="4" t="s">
        <v>82</v>
      </c>
      <c r="J2225" s="4" t="s">
        <v>83</v>
      </c>
      <c r="K2225" s="4" t="s">
        <v>2071</v>
      </c>
      <c r="L2225" s="4" t="s">
        <v>3020</v>
      </c>
      <c r="M2225" s="4" t="s">
        <v>1316</v>
      </c>
      <c r="N2225" s="4" t="s">
        <v>150</v>
      </c>
      <c r="O2225" s="4">
        <v>37.5</v>
      </c>
      <c r="P2225" s="5">
        <v>8657</v>
      </c>
      <c r="Q2225" s="6">
        <f t="shared" si="152"/>
        <v>4599.0386084500005</v>
      </c>
      <c r="R2225" s="7">
        <v>0</v>
      </c>
      <c r="S2225" s="7">
        <f>Q2225-R2225</f>
        <v>4599.0386084500005</v>
      </c>
      <c r="T2225" s="29">
        <f t="shared" si="153"/>
        <v>0</v>
      </c>
    </row>
    <row r="2226" spans="1:20" x14ac:dyDescent="0.3">
      <c r="A2226" s="28" t="s">
        <v>343</v>
      </c>
      <c r="B2226" s="4" t="s">
        <v>27</v>
      </c>
      <c r="C2226" s="4" t="s">
        <v>25</v>
      </c>
      <c r="D2226" s="4" t="s">
        <v>2307</v>
      </c>
      <c r="E2226" s="4" t="s">
        <v>3034</v>
      </c>
      <c r="F2226" s="22" t="s">
        <v>2862</v>
      </c>
      <c r="G2226" s="4" t="s">
        <v>173</v>
      </c>
      <c r="H2226" s="4" t="s">
        <v>54</v>
      </c>
      <c r="I2226" s="4" t="s">
        <v>174</v>
      </c>
      <c r="J2226" s="4" t="s">
        <v>175</v>
      </c>
      <c r="K2226" s="4" t="s">
        <v>142</v>
      </c>
      <c r="L2226" s="4" t="s">
        <v>143</v>
      </c>
      <c r="M2226" s="4" t="s">
        <v>3030</v>
      </c>
      <c r="N2226" s="4" t="s">
        <v>3030</v>
      </c>
      <c r="O2226" s="4">
        <v>5</v>
      </c>
      <c r="P2226" s="5">
        <v>1153</v>
      </c>
      <c r="Q2226" s="6">
        <f t="shared" si="152"/>
        <v>612.53223005000007</v>
      </c>
      <c r="R2226" s="7">
        <f t="shared" ref="R2226:R2233" si="156">Q2226*0.44</f>
        <v>269.51418122200005</v>
      </c>
      <c r="S2226" s="5">
        <v>0</v>
      </c>
      <c r="T2226" s="29">
        <f t="shared" si="153"/>
        <v>343.01804882800002</v>
      </c>
    </row>
    <row r="2227" spans="1:20" x14ac:dyDescent="0.3">
      <c r="A2227" s="28" t="s">
        <v>343</v>
      </c>
      <c r="B2227" s="4" t="s">
        <v>27</v>
      </c>
      <c r="C2227" s="4" t="s">
        <v>25</v>
      </c>
      <c r="D2227" s="4" t="s">
        <v>2307</v>
      </c>
      <c r="E2227" s="4" t="s">
        <v>3034</v>
      </c>
      <c r="F2227" s="22" t="s">
        <v>3007</v>
      </c>
      <c r="G2227" s="4" t="s">
        <v>24</v>
      </c>
      <c r="H2227" s="4" t="s">
        <v>10</v>
      </c>
      <c r="I2227" s="4" t="s">
        <v>27</v>
      </c>
      <c r="J2227" s="4" t="s">
        <v>25</v>
      </c>
      <c r="K2227" s="4" t="s">
        <v>2307</v>
      </c>
      <c r="L2227" s="4" t="s">
        <v>3034</v>
      </c>
      <c r="M2227" s="4" t="s">
        <v>3030</v>
      </c>
      <c r="N2227" s="4" t="s">
        <v>3030</v>
      </c>
      <c r="O2227" s="4">
        <v>10</v>
      </c>
      <c r="P2227" s="5">
        <v>2309</v>
      </c>
      <c r="Q2227" s="6">
        <f t="shared" si="152"/>
        <v>1226.6582126500002</v>
      </c>
      <c r="R2227" s="7">
        <f t="shared" si="156"/>
        <v>539.72961356600013</v>
      </c>
      <c r="S2227" s="5">
        <v>0</v>
      </c>
      <c r="T2227" s="29">
        <f t="shared" si="153"/>
        <v>686.9285990840001</v>
      </c>
    </row>
    <row r="2228" spans="1:20" x14ac:dyDescent="0.3">
      <c r="A2228" s="28" t="s">
        <v>1052</v>
      </c>
      <c r="B2228" s="4" t="s">
        <v>192</v>
      </c>
      <c r="C2228" s="4" t="s">
        <v>190</v>
      </c>
      <c r="D2228" s="4" t="s">
        <v>995</v>
      </c>
      <c r="E2228" s="4" t="s">
        <v>3037</v>
      </c>
      <c r="F2228" s="22" t="s">
        <v>2553</v>
      </c>
      <c r="G2228" s="4" t="s">
        <v>1051</v>
      </c>
      <c r="H2228" s="4" t="s">
        <v>10</v>
      </c>
      <c r="I2228" s="4" t="s">
        <v>192</v>
      </c>
      <c r="J2228" s="4" t="s">
        <v>190</v>
      </c>
      <c r="K2228" s="4" t="s">
        <v>995</v>
      </c>
      <c r="L2228" s="4" t="s">
        <v>3037</v>
      </c>
      <c r="M2228" s="4" t="s">
        <v>3030</v>
      </c>
      <c r="N2228" s="4" t="s">
        <v>3030</v>
      </c>
      <c r="O2228" s="4">
        <v>100</v>
      </c>
      <c r="P2228" s="5">
        <v>0</v>
      </c>
      <c r="Q2228" s="6">
        <f t="shared" si="152"/>
        <v>0</v>
      </c>
      <c r="R2228" s="7">
        <f t="shared" si="156"/>
        <v>0</v>
      </c>
      <c r="S2228" s="5">
        <v>0</v>
      </c>
      <c r="T2228" s="29">
        <f t="shared" si="153"/>
        <v>0</v>
      </c>
    </row>
    <row r="2229" spans="1:20" x14ac:dyDescent="0.3">
      <c r="A2229" s="28" t="s">
        <v>2153</v>
      </c>
      <c r="B2229" s="4" t="s">
        <v>2110</v>
      </c>
      <c r="C2229" s="4" t="s">
        <v>2111</v>
      </c>
      <c r="D2229" s="4" t="s">
        <v>2101</v>
      </c>
      <c r="E2229" s="4" t="s">
        <v>272</v>
      </c>
      <c r="F2229" s="22" t="s">
        <v>2632</v>
      </c>
      <c r="G2229" s="4" t="s">
        <v>2114</v>
      </c>
      <c r="H2229" s="4" t="s">
        <v>10</v>
      </c>
      <c r="I2229" s="4" t="s">
        <v>2107</v>
      </c>
      <c r="J2229" s="4" t="s">
        <v>272</v>
      </c>
      <c r="K2229" s="4" t="s">
        <v>2101</v>
      </c>
      <c r="L2229" s="4" t="s">
        <v>272</v>
      </c>
      <c r="M2229" s="4" t="s">
        <v>3030</v>
      </c>
      <c r="N2229" s="4" t="s">
        <v>3030</v>
      </c>
      <c r="O2229" s="4">
        <v>0</v>
      </c>
      <c r="P2229" s="5">
        <v>0</v>
      </c>
      <c r="Q2229" s="6">
        <f t="shared" si="152"/>
        <v>0</v>
      </c>
      <c r="R2229" s="7">
        <f t="shared" si="156"/>
        <v>0</v>
      </c>
      <c r="S2229" s="5">
        <v>0</v>
      </c>
      <c r="T2229" s="29">
        <f t="shared" si="153"/>
        <v>0</v>
      </c>
    </row>
    <row r="2230" spans="1:20" x14ac:dyDescent="0.3">
      <c r="A2230" s="28" t="s">
        <v>2153</v>
      </c>
      <c r="B2230" s="4" t="s">
        <v>2110</v>
      </c>
      <c r="C2230" s="4" t="s">
        <v>2111</v>
      </c>
      <c r="D2230" s="4" t="s">
        <v>2101</v>
      </c>
      <c r="E2230" s="4" t="s">
        <v>272</v>
      </c>
      <c r="F2230" s="22" t="s">
        <v>2632</v>
      </c>
      <c r="G2230" s="4" t="s">
        <v>2114</v>
      </c>
      <c r="H2230" s="4" t="s">
        <v>10</v>
      </c>
      <c r="I2230" s="4" t="s">
        <v>2110</v>
      </c>
      <c r="J2230" s="4" t="s">
        <v>2111</v>
      </c>
      <c r="K2230" s="4" t="s">
        <v>2101</v>
      </c>
      <c r="L2230" s="4" t="s">
        <v>272</v>
      </c>
      <c r="M2230" s="4" t="s">
        <v>3030</v>
      </c>
      <c r="N2230" s="4" t="s">
        <v>3030</v>
      </c>
      <c r="O2230" s="4">
        <v>100</v>
      </c>
      <c r="P2230" s="5">
        <v>11162</v>
      </c>
      <c r="Q2230" s="6">
        <f t="shared" si="152"/>
        <v>5929.8219877000001</v>
      </c>
      <c r="R2230" s="7">
        <f t="shared" si="156"/>
        <v>2609.1216745880001</v>
      </c>
      <c r="S2230" s="5">
        <v>0</v>
      </c>
      <c r="T2230" s="29">
        <f t="shared" si="153"/>
        <v>3320.700313112</v>
      </c>
    </row>
    <row r="2231" spans="1:20" x14ac:dyDescent="0.3">
      <c r="A2231" s="28" t="s">
        <v>2138</v>
      </c>
      <c r="B2231" s="4" t="s">
        <v>2110</v>
      </c>
      <c r="C2231" s="4" t="s">
        <v>2111</v>
      </c>
      <c r="D2231" s="4" t="s">
        <v>2101</v>
      </c>
      <c r="E2231" s="4" t="s">
        <v>272</v>
      </c>
      <c r="F2231" s="22" t="s">
        <v>2632</v>
      </c>
      <c r="G2231" s="4" t="s">
        <v>2114</v>
      </c>
      <c r="H2231" s="4" t="s">
        <v>10</v>
      </c>
      <c r="I2231" s="4" t="s">
        <v>2107</v>
      </c>
      <c r="J2231" s="4" t="s">
        <v>272</v>
      </c>
      <c r="K2231" s="4" t="s">
        <v>2101</v>
      </c>
      <c r="L2231" s="4" t="s">
        <v>272</v>
      </c>
      <c r="M2231" s="4" t="s">
        <v>3030</v>
      </c>
      <c r="N2231" s="4" t="s">
        <v>3030</v>
      </c>
      <c r="O2231" s="4">
        <v>0</v>
      </c>
      <c r="P2231" s="5">
        <v>0</v>
      </c>
      <c r="Q2231" s="6">
        <f t="shared" si="152"/>
        <v>0</v>
      </c>
      <c r="R2231" s="7">
        <f t="shared" si="156"/>
        <v>0</v>
      </c>
      <c r="S2231" s="5">
        <v>0</v>
      </c>
      <c r="T2231" s="29">
        <f t="shared" si="153"/>
        <v>0</v>
      </c>
    </row>
    <row r="2232" spans="1:20" x14ac:dyDescent="0.3">
      <c r="A2232" s="28" t="s">
        <v>2138</v>
      </c>
      <c r="B2232" s="4" t="s">
        <v>2110</v>
      </c>
      <c r="C2232" s="4" t="s">
        <v>2111</v>
      </c>
      <c r="D2232" s="4" t="s">
        <v>2101</v>
      </c>
      <c r="E2232" s="4" t="s">
        <v>272</v>
      </c>
      <c r="F2232" s="22" t="s">
        <v>2632</v>
      </c>
      <c r="G2232" s="4" t="s">
        <v>2114</v>
      </c>
      <c r="H2232" s="4" t="s">
        <v>10</v>
      </c>
      <c r="I2232" s="4" t="s">
        <v>2110</v>
      </c>
      <c r="J2232" s="4" t="s">
        <v>2111</v>
      </c>
      <c r="K2232" s="4" t="s">
        <v>2101</v>
      </c>
      <c r="L2232" s="4" t="s">
        <v>272</v>
      </c>
      <c r="M2232" s="4" t="s">
        <v>3030</v>
      </c>
      <c r="N2232" s="4" t="s">
        <v>3030</v>
      </c>
      <c r="O2232" s="4">
        <v>100</v>
      </c>
      <c r="P2232" s="5">
        <v>6929</v>
      </c>
      <c r="Q2232" s="6">
        <f t="shared" si="152"/>
        <v>3681.0371396500004</v>
      </c>
      <c r="R2232" s="7">
        <f t="shared" si="156"/>
        <v>1619.6563414460002</v>
      </c>
      <c r="S2232" s="5">
        <v>0</v>
      </c>
      <c r="T2232" s="29">
        <f t="shared" si="153"/>
        <v>2061.3807982040003</v>
      </c>
    </row>
    <row r="2233" spans="1:20" x14ac:dyDescent="0.3">
      <c r="A2233" s="28" t="s">
        <v>1595</v>
      </c>
      <c r="B2233" s="4" t="s">
        <v>82</v>
      </c>
      <c r="C2233" s="4" t="s">
        <v>83</v>
      </c>
      <c r="D2233" s="4" t="s">
        <v>2071</v>
      </c>
      <c r="E2233" s="4" t="s">
        <v>3020</v>
      </c>
      <c r="F2233" s="22" t="s">
        <v>2654</v>
      </c>
      <c r="G2233" s="4" t="s">
        <v>1554</v>
      </c>
      <c r="H2233" s="4" t="s">
        <v>10</v>
      </c>
      <c r="I2233" s="4" t="s">
        <v>161</v>
      </c>
      <c r="J2233" s="4" t="s">
        <v>80</v>
      </c>
      <c r="K2233" s="4" t="s">
        <v>1316</v>
      </c>
      <c r="L2233" s="4" t="s">
        <v>150</v>
      </c>
      <c r="M2233" s="4" t="s">
        <v>3030</v>
      </c>
      <c r="N2233" s="4" t="s">
        <v>3030</v>
      </c>
      <c r="O2233" s="4">
        <v>50</v>
      </c>
      <c r="P2233" s="5">
        <v>17272</v>
      </c>
      <c r="Q2233" s="6">
        <f t="shared" si="152"/>
        <v>9175.7646812000003</v>
      </c>
      <c r="R2233" s="7">
        <f t="shared" si="156"/>
        <v>4037.3364597280001</v>
      </c>
      <c r="S2233" s="5">
        <v>0</v>
      </c>
      <c r="T2233" s="29">
        <f t="shared" si="153"/>
        <v>5138.4282214720006</v>
      </c>
    </row>
    <row r="2234" spans="1:20" x14ac:dyDescent="0.3">
      <c r="A2234" s="28" t="s">
        <v>1595</v>
      </c>
      <c r="B2234" s="4" t="s">
        <v>82</v>
      </c>
      <c r="C2234" s="4" t="s">
        <v>83</v>
      </c>
      <c r="D2234" s="4" t="s">
        <v>2071</v>
      </c>
      <c r="E2234" s="4" t="s">
        <v>3020</v>
      </c>
      <c r="F2234" s="22" t="s">
        <v>2654</v>
      </c>
      <c r="G2234" s="4" t="s">
        <v>1554</v>
      </c>
      <c r="H2234" s="4" t="s">
        <v>10</v>
      </c>
      <c r="I2234" s="4" t="s">
        <v>82</v>
      </c>
      <c r="J2234" s="4" t="s">
        <v>83</v>
      </c>
      <c r="K2234" s="4" t="s">
        <v>2071</v>
      </c>
      <c r="L2234" s="4" t="s">
        <v>3020</v>
      </c>
      <c r="M2234" s="4" t="s">
        <v>1316</v>
      </c>
      <c r="N2234" s="4" t="s">
        <v>150</v>
      </c>
      <c r="O2234" s="4">
        <v>50</v>
      </c>
      <c r="P2234" s="5">
        <v>17272</v>
      </c>
      <c r="Q2234" s="6">
        <f t="shared" si="152"/>
        <v>9175.7646812000003</v>
      </c>
      <c r="R2234" s="7">
        <v>0</v>
      </c>
      <c r="S2234" s="7">
        <f>Q2234-R2234</f>
        <v>9175.7646812000003</v>
      </c>
      <c r="T2234" s="29">
        <f t="shared" si="153"/>
        <v>0</v>
      </c>
    </row>
    <row r="2235" spans="1:20" x14ac:dyDescent="0.3">
      <c r="A2235" s="28" t="s">
        <v>2319</v>
      </c>
      <c r="B2235" s="4" t="s">
        <v>27</v>
      </c>
      <c r="C2235" s="4" t="s">
        <v>25</v>
      </c>
      <c r="D2235" s="4" t="s">
        <v>2307</v>
      </c>
      <c r="E2235" s="4" t="s">
        <v>3034</v>
      </c>
      <c r="F2235" s="22" t="s">
        <v>3007</v>
      </c>
      <c r="G2235" s="4" t="s">
        <v>24</v>
      </c>
      <c r="H2235" s="4" t="s">
        <v>10</v>
      </c>
      <c r="I2235" s="4" t="s">
        <v>27</v>
      </c>
      <c r="J2235" s="4" t="s">
        <v>25</v>
      </c>
      <c r="K2235" s="4" t="s">
        <v>2307</v>
      </c>
      <c r="L2235" s="4" t="s">
        <v>3034</v>
      </c>
      <c r="M2235" s="4" t="s">
        <v>3030</v>
      </c>
      <c r="N2235" s="4" t="s">
        <v>3030</v>
      </c>
      <c r="O2235" s="4">
        <v>100</v>
      </c>
      <c r="P2235" s="5">
        <v>2671</v>
      </c>
      <c r="Q2235" s="6">
        <f t="shared" si="152"/>
        <v>1418.9710203500001</v>
      </c>
      <c r="R2235" s="7">
        <f t="shared" ref="R2235:R2255" si="157">Q2235*0.44</f>
        <v>624.34724895400007</v>
      </c>
      <c r="S2235" s="5">
        <v>0</v>
      </c>
      <c r="T2235" s="29">
        <f t="shared" si="153"/>
        <v>794.62377139600005</v>
      </c>
    </row>
    <row r="2236" spans="1:20" x14ac:dyDescent="0.3">
      <c r="A2236" s="28" t="s">
        <v>1076</v>
      </c>
      <c r="B2236" s="4" t="s">
        <v>192</v>
      </c>
      <c r="C2236" s="4" t="s">
        <v>190</v>
      </c>
      <c r="D2236" s="4" t="s">
        <v>995</v>
      </c>
      <c r="E2236" s="4" t="s">
        <v>3037</v>
      </c>
      <c r="F2236" s="22" t="s">
        <v>2844</v>
      </c>
      <c r="G2236" s="4" t="s">
        <v>1044</v>
      </c>
      <c r="H2236" s="4" t="s">
        <v>10</v>
      </c>
      <c r="I2236" s="4" t="s">
        <v>192</v>
      </c>
      <c r="J2236" s="4" t="s">
        <v>190</v>
      </c>
      <c r="K2236" s="4" t="s">
        <v>995</v>
      </c>
      <c r="L2236" s="4" t="s">
        <v>3037</v>
      </c>
      <c r="M2236" s="4" t="s">
        <v>3030</v>
      </c>
      <c r="N2236" s="4" t="s">
        <v>3030</v>
      </c>
      <c r="O2236" s="4">
        <v>100</v>
      </c>
      <c r="P2236" s="5">
        <v>0</v>
      </c>
      <c r="Q2236" s="6">
        <f t="shared" si="152"/>
        <v>0</v>
      </c>
      <c r="R2236" s="7">
        <f t="shared" si="157"/>
        <v>0</v>
      </c>
      <c r="S2236" s="5">
        <v>0</v>
      </c>
      <c r="T2236" s="29">
        <f t="shared" si="153"/>
        <v>0</v>
      </c>
    </row>
    <row r="2237" spans="1:20" x14ac:dyDescent="0.3">
      <c r="A2237" s="28" t="s">
        <v>1156</v>
      </c>
      <c r="B2237" s="4" t="s">
        <v>1029</v>
      </c>
      <c r="C2237" s="4" t="s">
        <v>1030</v>
      </c>
      <c r="D2237" s="4" t="s">
        <v>995</v>
      </c>
      <c r="E2237" s="4" t="s">
        <v>3037</v>
      </c>
      <c r="F2237" s="22" t="s">
        <v>2990</v>
      </c>
      <c r="G2237" s="4" t="s">
        <v>1026</v>
      </c>
      <c r="H2237" s="4" t="s">
        <v>10</v>
      </c>
      <c r="I2237" s="4" t="s">
        <v>1029</v>
      </c>
      <c r="J2237" s="4" t="s">
        <v>1030</v>
      </c>
      <c r="K2237" s="4" t="s">
        <v>995</v>
      </c>
      <c r="L2237" s="4" t="s">
        <v>3037</v>
      </c>
      <c r="M2237" s="4" t="s">
        <v>3030</v>
      </c>
      <c r="N2237" s="4" t="s">
        <v>3030</v>
      </c>
      <c r="O2237" s="4">
        <v>100</v>
      </c>
      <c r="P2237" s="5">
        <v>17688</v>
      </c>
      <c r="Q2237" s="6">
        <f t="shared" si="152"/>
        <v>9396.7650348000006</v>
      </c>
      <c r="R2237" s="7">
        <f t="shared" si="157"/>
        <v>4134.5766153120003</v>
      </c>
      <c r="S2237" s="5">
        <v>0</v>
      </c>
      <c r="T2237" s="29">
        <f t="shared" si="153"/>
        <v>5262.1884194880004</v>
      </c>
    </row>
    <row r="2238" spans="1:20" x14ac:dyDescent="0.3">
      <c r="A2238" s="28" t="s">
        <v>1156</v>
      </c>
      <c r="B2238" s="4" t="s">
        <v>1029</v>
      </c>
      <c r="C2238" s="4" t="s">
        <v>1030</v>
      </c>
      <c r="D2238" s="4" t="s">
        <v>995</v>
      </c>
      <c r="E2238" s="4" t="s">
        <v>3037</v>
      </c>
      <c r="F2238" s="22" t="s">
        <v>2990</v>
      </c>
      <c r="G2238" s="4" t="s">
        <v>1026</v>
      </c>
      <c r="H2238" s="4" t="s">
        <v>10</v>
      </c>
      <c r="I2238" s="4" t="s">
        <v>1031</v>
      </c>
      <c r="J2238" s="4" t="s">
        <v>1027</v>
      </c>
      <c r="K2238" s="4" t="s">
        <v>995</v>
      </c>
      <c r="L2238" s="4" t="s">
        <v>3037</v>
      </c>
      <c r="M2238" s="4" t="s">
        <v>3030</v>
      </c>
      <c r="N2238" s="4" t="s">
        <v>3030</v>
      </c>
      <c r="O2238" s="4">
        <v>0</v>
      </c>
      <c r="P2238" s="5">
        <v>0</v>
      </c>
      <c r="Q2238" s="6">
        <f t="shared" si="152"/>
        <v>0</v>
      </c>
      <c r="R2238" s="7">
        <f t="shared" si="157"/>
        <v>0</v>
      </c>
      <c r="S2238" s="5">
        <v>0</v>
      </c>
      <c r="T2238" s="29">
        <f t="shared" si="153"/>
        <v>0</v>
      </c>
    </row>
    <row r="2239" spans="1:20" x14ac:dyDescent="0.3">
      <c r="A2239" s="28" t="s">
        <v>666</v>
      </c>
      <c r="B2239" s="4" t="s">
        <v>38</v>
      </c>
      <c r="C2239" s="4" t="s">
        <v>39</v>
      </c>
      <c r="D2239" s="4" t="s">
        <v>364</v>
      </c>
      <c r="E2239" s="4" t="s">
        <v>206</v>
      </c>
      <c r="F2239" s="22" t="s">
        <v>2874</v>
      </c>
      <c r="G2239" s="4" t="s">
        <v>667</v>
      </c>
      <c r="H2239" s="4" t="s">
        <v>10</v>
      </c>
      <c r="I2239" s="4" t="s">
        <v>38</v>
      </c>
      <c r="J2239" s="4" t="s">
        <v>39</v>
      </c>
      <c r="K2239" s="4" t="s">
        <v>364</v>
      </c>
      <c r="L2239" s="4" t="s">
        <v>206</v>
      </c>
      <c r="M2239" s="4" t="s">
        <v>3030</v>
      </c>
      <c r="N2239" s="4" t="s">
        <v>3030</v>
      </c>
      <c r="O2239" s="4">
        <v>100</v>
      </c>
      <c r="P2239" s="5">
        <v>7410</v>
      </c>
      <c r="Q2239" s="6">
        <f t="shared" si="152"/>
        <v>3936.5687985000004</v>
      </c>
      <c r="R2239" s="7">
        <f t="shared" si="157"/>
        <v>1732.0902713400003</v>
      </c>
      <c r="S2239" s="5">
        <v>0</v>
      </c>
      <c r="T2239" s="29">
        <f t="shared" si="153"/>
        <v>2204.4785271600003</v>
      </c>
    </row>
    <row r="2240" spans="1:20" x14ac:dyDescent="0.3">
      <c r="A2240" s="28" t="s">
        <v>1777</v>
      </c>
      <c r="B2240" s="4" t="s">
        <v>98</v>
      </c>
      <c r="C2240" s="4" t="s">
        <v>96</v>
      </c>
      <c r="D2240" s="4" t="s">
        <v>1316</v>
      </c>
      <c r="E2240" s="4" t="s">
        <v>150</v>
      </c>
      <c r="F2240" s="22" t="s">
        <v>2711</v>
      </c>
      <c r="G2240" s="4" t="s">
        <v>1776</v>
      </c>
      <c r="H2240" s="4" t="s">
        <v>10</v>
      </c>
      <c r="I2240" s="4" t="s">
        <v>98</v>
      </c>
      <c r="J2240" s="4" t="s">
        <v>96</v>
      </c>
      <c r="K2240" s="4" t="s">
        <v>1316</v>
      </c>
      <c r="L2240" s="4" t="s">
        <v>150</v>
      </c>
      <c r="M2240" s="4" t="s">
        <v>3030</v>
      </c>
      <c r="N2240" s="4" t="s">
        <v>3030</v>
      </c>
      <c r="O2240" s="4">
        <v>100</v>
      </c>
      <c r="P2240" s="5">
        <v>707</v>
      </c>
      <c r="Q2240" s="6">
        <f t="shared" si="152"/>
        <v>375.59435095000003</v>
      </c>
      <c r="R2240" s="7">
        <f t="shared" si="157"/>
        <v>165.26151441800002</v>
      </c>
      <c r="S2240" s="5">
        <v>0</v>
      </c>
      <c r="T2240" s="29">
        <f t="shared" si="153"/>
        <v>210.33283653200002</v>
      </c>
    </row>
    <row r="2241" spans="1:20" x14ac:dyDescent="0.3">
      <c r="A2241" s="28" t="s">
        <v>1775</v>
      </c>
      <c r="B2241" s="4" t="s">
        <v>98</v>
      </c>
      <c r="C2241" s="4" t="s">
        <v>96</v>
      </c>
      <c r="D2241" s="4" t="s">
        <v>1316</v>
      </c>
      <c r="E2241" s="4" t="s">
        <v>150</v>
      </c>
      <c r="F2241" s="22" t="s">
        <v>2439</v>
      </c>
      <c r="G2241" s="4" t="s">
        <v>1735</v>
      </c>
      <c r="H2241" s="4" t="s">
        <v>10</v>
      </c>
      <c r="I2241" s="4" t="s">
        <v>98</v>
      </c>
      <c r="J2241" s="4" t="s">
        <v>96</v>
      </c>
      <c r="K2241" s="4" t="s">
        <v>1316</v>
      </c>
      <c r="L2241" s="4" t="s">
        <v>150</v>
      </c>
      <c r="M2241" s="4" t="s">
        <v>3030</v>
      </c>
      <c r="N2241" s="4" t="s">
        <v>3030</v>
      </c>
      <c r="O2241" s="4">
        <v>100</v>
      </c>
      <c r="P2241" s="5">
        <v>1029</v>
      </c>
      <c r="Q2241" s="6">
        <f t="shared" si="152"/>
        <v>546.65712465000001</v>
      </c>
      <c r="R2241" s="7">
        <f t="shared" si="157"/>
        <v>240.52913484600001</v>
      </c>
      <c r="S2241" s="5">
        <v>0</v>
      </c>
      <c r="T2241" s="29">
        <f t="shared" si="153"/>
        <v>306.12798980399998</v>
      </c>
    </row>
    <row r="2242" spans="1:20" x14ac:dyDescent="0.3">
      <c r="A2242" s="28" t="s">
        <v>1738</v>
      </c>
      <c r="B2242" s="4" t="s">
        <v>98</v>
      </c>
      <c r="C2242" s="4" t="s">
        <v>96</v>
      </c>
      <c r="D2242" s="4" t="s">
        <v>1316</v>
      </c>
      <c r="E2242" s="4" t="s">
        <v>150</v>
      </c>
      <c r="F2242" s="22" t="s">
        <v>2688</v>
      </c>
      <c r="G2242" s="4" t="s">
        <v>1737</v>
      </c>
      <c r="H2242" s="4" t="s">
        <v>10</v>
      </c>
      <c r="I2242" s="4" t="s">
        <v>98</v>
      </c>
      <c r="J2242" s="4" t="s">
        <v>96</v>
      </c>
      <c r="K2242" s="4" t="s">
        <v>1316</v>
      </c>
      <c r="L2242" s="4" t="s">
        <v>150</v>
      </c>
      <c r="M2242" s="4" t="s">
        <v>3030</v>
      </c>
      <c r="N2242" s="4" t="s">
        <v>3030</v>
      </c>
      <c r="O2242" s="4">
        <v>100</v>
      </c>
      <c r="P2242" s="5">
        <v>863</v>
      </c>
      <c r="Q2242" s="6">
        <f t="shared" si="152"/>
        <v>458.46948355000006</v>
      </c>
      <c r="R2242" s="7">
        <f t="shared" si="157"/>
        <v>201.72657276200002</v>
      </c>
      <c r="S2242" s="5">
        <v>0</v>
      </c>
      <c r="T2242" s="29">
        <f t="shared" si="153"/>
        <v>256.74291078800002</v>
      </c>
    </row>
    <row r="2243" spans="1:20" x14ac:dyDescent="0.3">
      <c r="A2243" s="28" t="s">
        <v>2235</v>
      </c>
      <c r="B2243" s="4" t="s">
        <v>157</v>
      </c>
      <c r="C2243" s="4" t="s">
        <v>155</v>
      </c>
      <c r="D2243" s="4" t="s">
        <v>2167</v>
      </c>
      <c r="E2243" s="4" t="s">
        <v>2168</v>
      </c>
      <c r="F2243" s="22" t="s">
        <v>2731</v>
      </c>
      <c r="G2243" s="4" t="s">
        <v>2082</v>
      </c>
      <c r="H2243" s="4" t="s">
        <v>10</v>
      </c>
      <c r="I2243" s="4" t="s">
        <v>157</v>
      </c>
      <c r="J2243" s="4" t="s">
        <v>155</v>
      </c>
      <c r="K2243" s="4" t="s">
        <v>2167</v>
      </c>
      <c r="L2243" s="4" t="s">
        <v>2168</v>
      </c>
      <c r="M2243" s="4" t="s">
        <v>3030</v>
      </c>
      <c r="N2243" s="4" t="s">
        <v>3030</v>
      </c>
      <c r="O2243" s="4">
        <v>100</v>
      </c>
      <c r="P2243" s="5">
        <v>10560</v>
      </c>
      <c r="Q2243" s="6">
        <f t="shared" si="152"/>
        <v>5610.008976000001</v>
      </c>
      <c r="R2243" s="7">
        <f t="shared" si="157"/>
        <v>2468.4039494400004</v>
      </c>
      <c r="S2243" s="5">
        <v>0</v>
      </c>
      <c r="T2243" s="29">
        <f t="shared" si="153"/>
        <v>3141.6050265600006</v>
      </c>
    </row>
    <row r="2244" spans="1:20" x14ac:dyDescent="0.3">
      <c r="A2244" s="28" t="s">
        <v>2161</v>
      </c>
      <c r="B2244" s="4" t="s">
        <v>2104</v>
      </c>
      <c r="C2244" s="4" t="s">
        <v>2105</v>
      </c>
      <c r="D2244" s="4" t="s">
        <v>2101</v>
      </c>
      <c r="E2244" s="4" t="s">
        <v>272</v>
      </c>
      <c r="F2244" s="22" t="s">
        <v>2590</v>
      </c>
      <c r="G2244" s="4" t="s">
        <v>2139</v>
      </c>
      <c r="H2244" s="4" t="s">
        <v>10</v>
      </c>
      <c r="I2244" s="4" t="s">
        <v>2107</v>
      </c>
      <c r="J2244" s="4" t="s">
        <v>272</v>
      </c>
      <c r="K2244" s="4" t="s">
        <v>2101</v>
      </c>
      <c r="L2244" s="4" t="s">
        <v>272</v>
      </c>
      <c r="M2244" s="4" t="s">
        <v>3030</v>
      </c>
      <c r="N2244" s="4" t="s">
        <v>3030</v>
      </c>
      <c r="O2244" s="4">
        <v>0</v>
      </c>
      <c r="P2244" s="5">
        <v>0</v>
      </c>
      <c r="Q2244" s="6">
        <f t="shared" ref="Q2244:Q2307" si="158">P2244*$Q$2</f>
        <v>0</v>
      </c>
      <c r="R2244" s="7">
        <f t="shared" si="157"/>
        <v>0</v>
      </c>
      <c r="S2244" s="5">
        <v>0</v>
      </c>
      <c r="T2244" s="29">
        <f t="shared" ref="T2244:T2307" si="159">Q2244-R2244-S2244</f>
        <v>0</v>
      </c>
    </row>
    <row r="2245" spans="1:20" x14ac:dyDescent="0.3">
      <c r="A2245" s="28" t="s">
        <v>2161</v>
      </c>
      <c r="B2245" s="4" t="s">
        <v>2104</v>
      </c>
      <c r="C2245" s="4" t="s">
        <v>2105</v>
      </c>
      <c r="D2245" s="4" t="s">
        <v>2101</v>
      </c>
      <c r="E2245" s="4" t="s">
        <v>272</v>
      </c>
      <c r="F2245" s="22" t="s">
        <v>2590</v>
      </c>
      <c r="G2245" s="4" t="s">
        <v>2139</v>
      </c>
      <c r="H2245" s="4" t="s">
        <v>10</v>
      </c>
      <c r="I2245" s="4" t="s">
        <v>2104</v>
      </c>
      <c r="J2245" s="4" t="s">
        <v>2105</v>
      </c>
      <c r="K2245" s="4" t="s">
        <v>2101</v>
      </c>
      <c r="L2245" s="4" t="s">
        <v>272</v>
      </c>
      <c r="M2245" s="4" t="s">
        <v>3030</v>
      </c>
      <c r="N2245" s="4" t="s">
        <v>3030</v>
      </c>
      <c r="O2245" s="4">
        <v>50</v>
      </c>
      <c r="P2245" s="5">
        <v>9355</v>
      </c>
      <c r="Q2245" s="6">
        <f t="shared" si="158"/>
        <v>4969.8517017500008</v>
      </c>
      <c r="R2245" s="7">
        <f t="shared" si="157"/>
        <v>2186.7347487700004</v>
      </c>
      <c r="S2245" s="5">
        <v>0</v>
      </c>
      <c r="T2245" s="29">
        <f t="shared" si="159"/>
        <v>2783.1169529800004</v>
      </c>
    </row>
    <row r="2246" spans="1:20" x14ac:dyDescent="0.3">
      <c r="A2246" s="28" t="s">
        <v>2161</v>
      </c>
      <c r="B2246" s="4" t="s">
        <v>2104</v>
      </c>
      <c r="C2246" s="4" t="s">
        <v>2105</v>
      </c>
      <c r="D2246" s="4" t="s">
        <v>2101</v>
      </c>
      <c r="E2246" s="4" t="s">
        <v>272</v>
      </c>
      <c r="F2246" s="22" t="s">
        <v>2449</v>
      </c>
      <c r="G2246" s="4" t="s">
        <v>2102</v>
      </c>
      <c r="H2246" s="4" t="s">
        <v>28</v>
      </c>
      <c r="I2246" s="4" t="s">
        <v>2107</v>
      </c>
      <c r="J2246" s="4" t="s">
        <v>272</v>
      </c>
      <c r="K2246" s="4" t="s">
        <v>2101</v>
      </c>
      <c r="L2246" s="4" t="s">
        <v>272</v>
      </c>
      <c r="M2246" s="4" t="s">
        <v>3030</v>
      </c>
      <c r="N2246" s="4" t="s">
        <v>3030</v>
      </c>
      <c r="O2246" s="4">
        <v>0</v>
      </c>
      <c r="P2246" s="5">
        <v>0</v>
      </c>
      <c r="Q2246" s="6">
        <f t="shared" si="158"/>
        <v>0</v>
      </c>
      <c r="R2246" s="7">
        <f t="shared" si="157"/>
        <v>0</v>
      </c>
      <c r="S2246" s="5">
        <v>0</v>
      </c>
      <c r="T2246" s="29">
        <f t="shared" si="159"/>
        <v>0</v>
      </c>
    </row>
    <row r="2247" spans="1:20" x14ac:dyDescent="0.3">
      <c r="A2247" s="28" t="s">
        <v>2161</v>
      </c>
      <c r="B2247" s="4" t="s">
        <v>2104</v>
      </c>
      <c r="C2247" s="4" t="s">
        <v>2105</v>
      </c>
      <c r="D2247" s="4" t="s">
        <v>2101</v>
      </c>
      <c r="E2247" s="4" t="s">
        <v>272</v>
      </c>
      <c r="F2247" s="22" t="s">
        <v>2449</v>
      </c>
      <c r="G2247" s="4" t="s">
        <v>2102</v>
      </c>
      <c r="H2247" s="4" t="s">
        <v>28</v>
      </c>
      <c r="I2247" s="4" t="s">
        <v>2104</v>
      </c>
      <c r="J2247" s="4" t="s">
        <v>2105</v>
      </c>
      <c r="K2247" s="4" t="s">
        <v>2101</v>
      </c>
      <c r="L2247" s="4" t="s">
        <v>272</v>
      </c>
      <c r="M2247" s="4" t="s">
        <v>3030</v>
      </c>
      <c r="N2247" s="4" t="s">
        <v>3030</v>
      </c>
      <c r="O2247" s="4">
        <v>50</v>
      </c>
      <c r="P2247" s="5">
        <v>9355</v>
      </c>
      <c r="Q2247" s="6">
        <f t="shared" si="158"/>
        <v>4969.8517017500008</v>
      </c>
      <c r="R2247" s="7">
        <f t="shared" si="157"/>
        <v>2186.7347487700004</v>
      </c>
      <c r="S2247" s="5">
        <v>0</v>
      </c>
      <c r="T2247" s="29">
        <f t="shared" si="159"/>
        <v>2783.1169529800004</v>
      </c>
    </row>
    <row r="2248" spans="1:20" x14ac:dyDescent="0.3">
      <c r="A2248" s="28" t="s">
        <v>255</v>
      </c>
      <c r="B2248" s="4" t="s">
        <v>165</v>
      </c>
      <c r="C2248" s="4" t="s">
        <v>163</v>
      </c>
      <c r="D2248" s="4" t="s">
        <v>142</v>
      </c>
      <c r="E2248" s="4" t="s">
        <v>178</v>
      </c>
      <c r="F2248" s="22" t="s">
        <v>2946</v>
      </c>
      <c r="G2248" s="4" t="s">
        <v>224</v>
      </c>
      <c r="H2248" s="4" t="s">
        <v>10</v>
      </c>
      <c r="I2248" s="4" t="s">
        <v>165</v>
      </c>
      <c r="J2248" s="4" t="s">
        <v>163</v>
      </c>
      <c r="K2248" s="4" t="s">
        <v>142</v>
      </c>
      <c r="L2248" s="4" t="s">
        <v>178</v>
      </c>
      <c r="M2248" s="4" t="s">
        <v>3030</v>
      </c>
      <c r="N2248" s="4" t="s">
        <v>3030</v>
      </c>
      <c r="O2248" s="4">
        <v>100</v>
      </c>
      <c r="P2248" s="5">
        <v>1852</v>
      </c>
      <c r="Q2248" s="6">
        <f t="shared" si="158"/>
        <v>983.87657420000005</v>
      </c>
      <c r="R2248" s="7">
        <f t="shared" si="157"/>
        <v>432.90569264800001</v>
      </c>
      <c r="S2248" s="5">
        <v>0</v>
      </c>
      <c r="T2248" s="29">
        <f t="shared" si="159"/>
        <v>550.97088155200004</v>
      </c>
    </row>
    <row r="2249" spans="1:20" x14ac:dyDescent="0.3">
      <c r="A2249" s="28" t="s">
        <v>845</v>
      </c>
      <c r="B2249" s="4" t="s">
        <v>378</v>
      </c>
      <c r="C2249" s="4" t="s">
        <v>376</v>
      </c>
      <c r="D2249" s="4" t="s">
        <v>364</v>
      </c>
      <c r="E2249" s="4" t="s">
        <v>206</v>
      </c>
      <c r="F2249" s="22" t="s">
        <v>2994</v>
      </c>
      <c r="G2249" s="4" t="s">
        <v>846</v>
      </c>
      <c r="H2249" s="4" t="s">
        <v>28</v>
      </c>
      <c r="I2249" s="4" t="s">
        <v>378</v>
      </c>
      <c r="J2249" s="4" t="s">
        <v>376</v>
      </c>
      <c r="K2249" s="4" t="s">
        <v>364</v>
      </c>
      <c r="L2249" s="4" t="s">
        <v>206</v>
      </c>
      <c r="M2249" s="4" t="s">
        <v>3030</v>
      </c>
      <c r="N2249" s="4" t="s">
        <v>3030</v>
      </c>
      <c r="O2249" s="4">
        <v>50</v>
      </c>
      <c r="P2249" s="5">
        <v>17816</v>
      </c>
      <c r="Q2249" s="6">
        <f t="shared" si="158"/>
        <v>9464.7651436000015</v>
      </c>
      <c r="R2249" s="7">
        <f t="shared" si="157"/>
        <v>4164.4966631840007</v>
      </c>
      <c r="S2249" s="5">
        <v>0</v>
      </c>
      <c r="T2249" s="29">
        <f t="shared" si="159"/>
        <v>5300.2684804160008</v>
      </c>
    </row>
    <row r="2250" spans="1:20" x14ac:dyDescent="0.3">
      <c r="A2250" s="28" t="s">
        <v>845</v>
      </c>
      <c r="B2250" s="4" t="s">
        <v>378</v>
      </c>
      <c r="C2250" s="4" t="s">
        <v>376</v>
      </c>
      <c r="D2250" s="4" t="s">
        <v>364</v>
      </c>
      <c r="E2250" s="4" t="s">
        <v>206</v>
      </c>
      <c r="F2250" s="22" t="s">
        <v>2691</v>
      </c>
      <c r="G2250" s="4" t="s">
        <v>465</v>
      </c>
      <c r="H2250" s="4" t="s">
        <v>10</v>
      </c>
      <c r="I2250" s="4" t="s">
        <v>378</v>
      </c>
      <c r="J2250" s="4" t="s">
        <v>376</v>
      </c>
      <c r="K2250" s="4" t="s">
        <v>364</v>
      </c>
      <c r="L2250" s="4" t="s">
        <v>206</v>
      </c>
      <c r="M2250" s="4" t="s">
        <v>3030</v>
      </c>
      <c r="N2250" s="4" t="s">
        <v>3030</v>
      </c>
      <c r="O2250" s="4">
        <v>50</v>
      </c>
      <c r="P2250" s="5">
        <v>17816</v>
      </c>
      <c r="Q2250" s="6">
        <f t="shared" si="158"/>
        <v>9464.7651436000015</v>
      </c>
      <c r="R2250" s="7">
        <f t="shared" si="157"/>
        <v>4164.4966631840007</v>
      </c>
      <c r="S2250" s="5">
        <v>0</v>
      </c>
      <c r="T2250" s="29">
        <f t="shared" si="159"/>
        <v>5300.2684804160008</v>
      </c>
    </row>
    <row r="2251" spans="1:20" x14ac:dyDescent="0.3">
      <c r="A2251" s="28" t="s">
        <v>1226</v>
      </c>
      <c r="B2251" s="4" t="s">
        <v>192</v>
      </c>
      <c r="C2251" s="4" t="s">
        <v>190</v>
      </c>
      <c r="D2251" s="4" t="s">
        <v>995</v>
      </c>
      <c r="E2251" s="4" t="s">
        <v>3037</v>
      </c>
      <c r="F2251" s="22" t="s">
        <v>2462</v>
      </c>
      <c r="G2251" s="4" t="s">
        <v>1094</v>
      </c>
      <c r="H2251" s="4" t="s">
        <v>10</v>
      </c>
      <c r="I2251" s="4" t="s">
        <v>192</v>
      </c>
      <c r="J2251" s="4" t="s">
        <v>190</v>
      </c>
      <c r="K2251" s="4" t="s">
        <v>995</v>
      </c>
      <c r="L2251" s="4" t="s">
        <v>3037</v>
      </c>
      <c r="M2251" s="4" t="s">
        <v>3030</v>
      </c>
      <c r="N2251" s="4" t="s">
        <v>3030</v>
      </c>
      <c r="O2251" s="4">
        <v>100</v>
      </c>
      <c r="P2251" s="5">
        <v>0</v>
      </c>
      <c r="Q2251" s="6">
        <f t="shared" si="158"/>
        <v>0</v>
      </c>
      <c r="R2251" s="7">
        <f t="shared" si="157"/>
        <v>0</v>
      </c>
      <c r="S2251" s="5">
        <v>0</v>
      </c>
      <c r="T2251" s="29">
        <f t="shared" si="159"/>
        <v>0</v>
      </c>
    </row>
    <row r="2252" spans="1:20" x14ac:dyDescent="0.3">
      <c r="A2252" s="28" t="s">
        <v>791</v>
      </c>
      <c r="B2252" s="4" t="s">
        <v>32</v>
      </c>
      <c r="C2252" s="4" t="s">
        <v>30</v>
      </c>
      <c r="D2252" s="4" t="s">
        <v>364</v>
      </c>
      <c r="E2252" s="4" t="s">
        <v>206</v>
      </c>
      <c r="F2252" s="22" t="s">
        <v>2682</v>
      </c>
      <c r="G2252" s="4" t="s">
        <v>388</v>
      </c>
      <c r="H2252" s="4" t="s">
        <v>10</v>
      </c>
      <c r="I2252" s="4" t="s">
        <v>32</v>
      </c>
      <c r="J2252" s="4" t="s">
        <v>30</v>
      </c>
      <c r="K2252" s="4" t="s">
        <v>364</v>
      </c>
      <c r="L2252" s="4" t="s">
        <v>206</v>
      </c>
      <c r="M2252" s="4" t="s">
        <v>3030</v>
      </c>
      <c r="N2252" s="4" t="s">
        <v>3030</v>
      </c>
      <c r="O2252" s="4">
        <v>100</v>
      </c>
      <c r="P2252" s="5">
        <v>13186</v>
      </c>
      <c r="Q2252" s="6">
        <f t="shared" si="158"/>
        <v>7005.0737081000007</v>
      </c>
      <c r="R2252" s="7">
        <f t="shared" si="157"/>
        <v>3082.2324315640003</v>
      </c>
      <c r="S2252" s="5">
        <v>0</v>
      </c>
      <c r="T2252" s="29">
        <f t="shared" si="159"/>
        <v>3922.8412765360004</v>
      </c>
    </row>
    <row r="2253" spans="1:20" x14ac:dyDescent="0.3">
      <c r="A2253" s="28" t="s">
        <v>1594</v>
      </c>
      <c r="B2253" s="4" t="s">
        <v>161</v>
      </c>
      <c r="C2253" s="4" t="s">
        <v>80</v>
      </c>
      <c r="D2253" s="4" t="s">
        <v>1316</v>
      </c>
      <c r="E2253" s="4" t="s">
        <v>150</v>
      </c>
      <c r="F2253" s="22" t="s">
        <v>2795</v>
      </c>
      <c r="G2253" s="4" t="s">
        <v>1593</v>
      </c>
      <c r="H2253" s="4" t="s">
        <v>10</v>
      </c>
      <c r="I2253" s="4" t="s">
        <v>161</v>
      </c>
      <c r="J2253" s="4" t="s">
        <v>80</v>
      </c>
      <c r="K2253" s="4" t="s">
        <v>1316</v>
      </c>
      <c r="L2253" s="4" t="s">
        <v>150</v>
      </c>
      <c r="M2253" s="4" t="s">
        <v>3030</v>
      </c>
      <c r="N2253" s="4" t="s">
        <v>3030</v>
      </c>
      <c r="O2253" s="4">
        <v>100</v>
      </c>
      <c r="P2253" s="5">
        <v>19337</v>
      </c>
      <c r="Q2253" s="6">
        <f t="shared" si="158"/>
        <v>10272.797686450001</v>
      </c>
      <c r="R2253" s="7">
        <f t="shared" si="157"/>
        <v>4520.0309820380007</v>
      </c>
      <c r="S2253" s="5">
        <v>0</v>
      </c>
      <c r="T2253" s="29">
        <f t="shared" si="159"/>
        <v>5752.7667044120008</v>
      </c>
    </row>
    <row r="2254" spans="1:20" x14ac:dyDescent="0.3">
      <c r="A2254" s="28" t="s">
        <v>970</v>
      </c>
      <c r="B2254" s="4" t="s">
        <v>971</v>
      </c>
      <c r="C2254" s="4" t="s">
        <v>969</v>
      </c>
      <c r="D2254" s="4" t="s">
        <v>972</v>
      </c>
      <c r="E2254" s="4" t="s">
        <v>3036</v>
      </c>
      <c r="F2254" s="22" t="s">
        <v>2828</v>
      </c>
      <c r="G2254" s="4" t="s">
        <v>968</v>
      </c>
      <c r="H2254" s="4" t="s">
        <v>10</v>
      </c>
      <c r="I2254" s="4" t="s">
        <v>971</v>
      </c>
      <c r="J2254" s="4" t="s">
        <v>969</v>
      </c>
      <c r="K2254" s="4" t="s">
        <v>972</v>
      </c>
      <c r="L2254" s="4" t="s">
        <v>3036</v>
      </c>
      <c r="M2254" s="4" t="s">
        <v>3030</v>
      </c>
      <c r="N2254" s="4" t="s">
        <v>3030</v>
      </c>
      <c r="O2254" s="4">
        <v>100</v>
      </c>
      <c r="P2254" s="5">
        <v>0</v>
      </c>
      <c r="Q2254" s="6">
        <f t="shared" si="158"/>
        <v>0</v>
      </c>
      <c r="R2254" s="7">
        <f t="shared" si="157"/>
        <v>0</v>
      </c>
      <c r="S2254" s="5">
        <v>0</v>
      </c>
      <c r="T2254" s="29">
        <f t="shared" si="159"/>
        <v>0</v>
      </c>
    </row>
    <row r="2255" spans="1:20" x14ac:dyDescent="0.3">
      <c r="A2255" s="28" t="s">
        <v>620</v>
      </c>
      <c r="B2255" s="4" t="s">
        <v>621</v>
      </c>
      <c r="C2255" s="4" t="s">
        <v>619</v>
      </c>
      <c r="D2255" s="4" t="s">
        <v>2071</v>
      </c>
      <c r="E2255" s="4" t="s">
        <v>3020</v>
      </c>
      <c r="F2255" s="22" t="s">
        <v>2958</v>
      </c>
      <c r="G2255" s="4" t="s">
        <v>618</v>
      </c>
      <c r="H2255" s="4" t="s">
        <v>10</v>
      </c>
      <c r="I2255" s="4" t="s">
        <v>38</v>
      </c>
      <c r="J2255" s="4" t="s">
        <v>39</v>
      </c>
      <c r="K2255" s="4" t="s">
        <v>364</v>
      </c>
      <c r="L2255" s="4" t="s">
        <v>206</v>
      </c>
      <c r="M2255" s="4" t="s">
        <v>3030</v>
      </c>
      <c r="N2255" s="4" t="s">
        <v>3030</v>
      </c>
      <c r="O2255" s="4">
        <v>10</v>
      </c>
      <c r="P2255" s="5">
        <v>901</v>
      </c>
      <c r="Q2255" s="6">
        <f t="shared" si="158"/>
        <v>478.65701585000005</v>
      </c>
      <c r="R2255" s="7">
        <f t="shared" si="157"/>
        <v>210.60908697400004</v>
      </c>
      <c r="S2255" s="5">
        <v>0</v>
      </c>
      <c r="T2255" s="29">
        <f t="shared" si="159"/>
        <v>268.04792887600001</v>
      </c>
    </row>
    <row r="2256" spans="1:20" x14ac:dyDescent="0.3">
      <c r="A2256" s="28" t="s">
        <v>620</v>
      </c>
      <c r="B2256" s="4" t="s">
        <v>621</v>
      </c>
      <c r="C2256" s="4" t="s">
        <v>619</v>
      </c>
      <c r="D2256" s="4" t="s">
        <v>2071</v>
      </c>
      <c r="E2256" s="4" t="s">
        <v>3020</v>
      </c>
      <c r="F2256" s="22" t="s">
        <v>2958</v>
      </c>
      <c r="G2256" s="4" t="s">
        <v>618</v>
      </c>
      <c r="H2256" s="4" t="s">
        <v>10</v>
      </c>
      <c r="I2256" s="4" t="s">
        <v>621</v>
      </c>
      <c r="J2256" s="4" t="s">
        <v>619</v>
      </c>
      <c r="K2256" s="4" t="s">
        <v>2071</v>
      </c>
      <c r="L2256" s="4" t="s">
        <v>3020</v>
      </c>
      <c r="M2256" s="4" t="s">
        <v>364</v>
      </c>
      <c r="N2256" s="4" t="s">
        <v>206</v>
      </c>
      <c r="O2256" s="4">
        <v>90</v>
      </c>
      <c r="P2256" s="5">
        <v>8107</v>
      </c>
      <c r="Q2256" s="6">
        <f t="shared" si="158"/>
        <v>4306.8506409500005</v>
      </c>
      <c r="R2256" s="7">
        <v>0</v>
      </c>
      <c r="S2256" s="7">
        <f>Q2256-R2256</f>
        <v>4306.8506409500005</v>
      </c>
      <c r="T2256" s="29">
        <f t="shared" si="159"/>
        <v>0</v>
      </c>
    </row>
    <row r="2257" spans="1:20" x14ac:dyDescent="0.3">
      <c r="A2257" s="28" t="s">
        <v>975</v>
      </c>
      <c r="B2257" s="4" t="s">
        <v>971</v>
      </c>
      <c r="C2257" s="4" t="s">
        <v>969</v>
      </c>
      <c r="D2257" s="4" t="s">
        <v>972</v>
      </c>
      <c r="E2257" s="4" t="s">
        <v>3036</v>
      </c>
      <c r="F2257" s="22" t="s">
        <v>2976</v>
      </c>
      <c r="G2257" s="4" t="s">
        <v>974</v>
      </c>
      <c r="H2257" s="4" t="s">
        <v>10</v>
      </c>
      <c r="I2257" s="4" t="s">
        <v>971</v>
      </c>
      <c r="J2257" s="4" t="s">
        <v>969</v>
      </c>
      <c r="K2257" s="4" t="s">
        <v>972</v>
      </c>
      <c r="L2257" s="4" t="s">
        <v>3036</v>
      </c>
      <c r="M2257" s="4" t="s">
        <v>3030</v>
      </c>
      <c r="N2257" s="4" t="s">
        <v>3030</v>
      </c>
      <c r="O2257" s="4">
        <v>25</v>
      </c>
      <c r="P2257" s="5">
        <v>4453</v>
      </c>
      <c r="Q2257" s="6">
        <f t="shared" si="158"/>
        <v>2365.6600350500003</v>
      </c>
      <c r="R2257" s="7">
        <f>Q2257*0.44</f>
        <v>1040.8904154220002</v>
      </c>
      <c r="S2257" s="5">
        <v>0</v>
      </c>
      <c r="T2257" s="29">
        <f t="shared" si="159"/>
        <v>1324.7696196280001</v>
      </c>
    </row>
    <row r="2258" spans="1:20" x14ac:dyDescent="0.3">
      <c r="A2258" s="28" t="s">
        <v>975</v>
      </c>
      <c r="B2258" s="4" t="s">
        <v>971</v>
      </c>
      <c r="C2258" s="4" t="s">
        <v>969</v>
      </c>
      <c r="D2258" s="4" t="s">
        <v>972</v>
      </c>
      <c r="E2258" s="4" t="s">
        <v>3036</v>
      </c>
      <c r="F2258" s="22" t="s">
        <v>2976</v>
      </c>
      <c r="G2258" s="4" t="s">
        <v>974</v>
      </c>
      <c r="H2258" s="4" t="s">
        <v>10</v>
      </c>
      <c r="I2258" s="4" t="s">
        <v>2079</v>
      </c>
      <c r="J2258" s="4" t="s">
        <v>2080</v>
      </c>
      <c r="K2258" s="4" t="s">
        <v>2071</v>
      </c>
      <c r="L2258" s="4" t="s">
        <v>3020</v>
      </c>
      <c r="M2258" s="4" t="s">
        <v>972</v>
      </c>
      <c r="N2258" s="4" t="s">
        <v>973</v>
      </c>
      <c r="O2258" s="4">
        <v>25</v>
      </c>
      <c r="P2258" s="5">
        <v>4453</v>
      </c>
      <c r="Q2258" s="6">
        <f t="shared" si="158"/>
        <v>2365.6600350500003</v>
      </c>
      <c r="R2258" s="7">
        <v>0</v>
      </c>
      <c r="S2258" s="7">
        <f>Q2258-R2258</f>
        <v>2365.6600350500003</v>
      </c>
      <c r="T2258" s="29">
        <f t="shared" si="159"/>
        <v>0</v>
      </c>
    </row>
    <row r="2259" spans="1:20" x14ac:dyDescent="0.3">
      <c r="A2259" s="28" t="s">
        <v>975</v>
      </c>
      <c r="B2259" s="4" t="s">
        <v>971</v>
      </c>
      <c r="C2259" s="4" t="s">
        <v>969</v>
      </c>
      <c r="D2259" s="4" t="s">
        <v>972</v>
      </c>
      <c r="E2259" s="4" t="s">
        <v>3036</v>
      </c>
      <c r="F2259" s="22" t="s">
        <v>2776</v>
      </c>
      <c r="G2259" s="4" t="s">
        <v>976</v>
      </c>
      <c r="H2259" s="4" t="s">
        <v>28</v>
      </c>
      <c r="I2259" s="4" t="s">
        <v>971</v>
      </c>
      <c r="J2259" s="4" t="s">
        <v>969</v>
      </c>
      <c r="K2259" s="4" t="s">
        <v>972</v>
      </c>
      <c r="L2259" s="4" t="s">
        <v>3036</v>
      </c>
      <c r="M2259" s="4" t="s">
        <v>3030</v>
      </c>
      <c r="N2259" s="4" t="s">
        <v>3030</v>
      </c>
      <c r="O2259" s="4">
        <v>25</v>
      </c>
      <c r="P2259" s="5">
        <v>4453</v>
      </c>
      <c r="Q2259" s="6">
        <f t="shared" si="158"/>
        <v>2365.6600350500003</v>
      </c>
      <c r="R2259" s="7">
        <f>Q2259*0.44</f>
        <v>1040.8904154220002</v>
      </c>
      <c r="S2259" s="5">
        <v>0</v>
      </c>
      <c r="T2259" s="29">
        <f t="shared" si="159"/>
        <v>1324.7696196280001</v>
      </c>
    </row>
    <row r="2260" spans="1:20" x14ac:dyDescent="0.3">
      <c r="A2260" s="28" t="s">
        <v>975</v>
      </c>
      <c r="B2260" s="4" t="s">
        <v>971</v>
      </c>
      <c r="C2260" s="4" t="s">
        <v>969</v>
      </c>
      <c r="D2260" s="4" t="s">
        <v>972</v>
      </c>
      <c r="E2260" s="4" t="s">
        <v>3036</v>
      </c>
      <c r="F2260" s="22" t="s">
        <v>2776</v>
      </c>
      <c r="G2260" s="4" t="s">
        <v>976</v>
      </c>
      <c r="H2260" s="4" t="s">
        <v>28</v>
      </c>
      <c r="I2260" s="4" t="s">
        <v>2079</v>
      </c>
      <c r="J2260" s="4" t="s">
        <v>2080</v>
      </c>
      <c r="K2260" s="4" t="s">
        <v>2071</v>
      </c>
      <c r="L2260" s="4" t="s">
        <v>3020</v>
      </c>
      <c r="M2260" s="4" t="s">
        <v>972</v>
      </c>
      <c r="N2260" s="4" t="s">
        <v>973</v>
      </c>
      <c r="O2260" s="4">
        <v>25</v>
      </c>
      <c r="P2260" s="5">
        <v>4453</v>
      </c>
      <c r="Q2260" s="6">
        <f t="shared" si="158"/>
        <v>2365.6600350500003</v>
      </c>
      <c r="R2260" s="7">
        <v>0</v>
      </c>
      <c r="S2260" s="7">
        <f>Q2260-R2260</f>
        <v>2365.6600350500003</v>
      </c>
      <c r="T2260" s="29">
        <f t="shared" si="159"/>
        <v>0</v>
      </c>
    </row>
    <row r="2261" spans="1:20" x14ac:dyDescent="0.3">
      <c r="A2261" s="28" t="s">
        <v>2140</v>
      </c>
      <c r="B2261" s="4" t="s">
        <v>2110</v>
      </c>
      <c r="C2261" s="4" t="s">
        <v>2111</v>
      </c>
      <c r="D2261" s="4" t="s">
        <v>2101</v>
      </c>
      <c r="E2261" s="4" t="s">
        <v>272</v>
      </c>
      <c r="F2261" s="22" t="s">
        <v>2590</v>
      </c>
      <c r="G2261" s="4" t="s">
        <v>2139</v>
      </c>
      <c r="H2261" s="4" t="s">
        <v>10</v>
      </c>
      <c r="I2261" s="4" t="s">
        <v>2107</v>
      </c>
      <c r="J2261" s="4" t="s">
        <v>272</v>
      </c>
      <c r="K2261" s="4" t="s">
        <v>2101</v>
      </c>
      <c r="L2261" s="4" t="s">
        <v>272</v>
      </c>
      <c r="M2261" s="4" t="s">
        <v>3030</v>
      </c>
      <c r="N2261" s="4" t="s">
        <v>3030</v>
      </c>
      <c r="O2261" s="4">
        <v>0</v>
      </c>
      <c r="P2261" s="5">
        <v>0</v>
      </c>
      <c r="Q2261" s="6">
        <f t="shared" si="158"/>
        <v>0</v>
      </c>
      <c r="R2261" s="7">
        <f t="shared" ref="R2261:R2287" si="160">Q2261*0.44</f>
        <v>0</v>
      </c>
      <c r="S2261" s="5">
        <v>0</v>
      </c>
      <c r="T2261" s="29">
        <f t="shared" si="159"/>
        <v>0</v>
      </c>
    </row>
    <row r="2262" spans="1:20" x14ac:dyDescent="0.3">
      <c r="A2262" s="28" t="s">
        <v>2140</v>
      </c>
      <c r="B2262" s="4" t="s">
        <v>2110</v>
      </c>
      <c r="C2262" s="4" t="s">
        <v>2111</v>
      </c>
      <c r="D2262" s="4" t="s">
        <v>2101</v>
      </c>
      <c r="E2262" s="4" t="s">
        <v>272</v>
      </c>
      <c r="F2262" s="22" t="s">
        <v>2590</v>
      </c>
      <c r="G2262" s="4" t="s">
        <v>2139</v>
      </c>
      <c r="H2262" s="4" t="s">
        <v>10</v>
      </c>
      <c r="I2262" s="4" t="s">
        <v>2110</v>
      </c>
      <c r="J2262" s="4" t="s">
        <v>2111</v>
      </c>
      <c r="K2262" s="4" t="s">
        <v>2101</v>
      </c>
      <c r="L2262" s="4" t="s">
        <v>272</v>
      </c>
      <c r="M2262" s="4" t="s">
        <v>3030</v>
      </c>
      <c r="N2262" s="4" t="s">
        <v>3030</v>
      </c>
      <c r="O2262" s="4">
        <v>100</v>
      </c>
      <c r="P2262" s="5">
        <v>2791</v>
      </c>
      <c r="Q2262" s="6">
        <f t="shared" si="158"/>
        <v>1482.7211223500001</v>
      </c>
      <c r="R2262" s="7">
        <f t="shared" si="160"/>
        <v>652.39729383400004</v>
      </c>
      <c r="S2262" s="5">
        <v>0</v>
      </c>
      <c r="T2262" s="29">
        <f t="shared" si="159"/>
        <v>830.32382851600005</v>
      </c>
    </row>
    <row r="2263" spans="1:20" x14ac:dyDescent="0.3">
      <c r="A2263" s="28" t="s">
        <v>684</v>
      </c>
      <c r="B2263" s="4" t="s">
        <v>16</v>
      </c>
      <c r="C2263" s="4" t="s">
        <v>17</v>
      </c>
      <c r="D2263" s="4" t="s">
        <v>364</v>
      </c>
      <c r="E2263" s="4" t="s">
        <v>206</v>
      </c>
      <c r="F2263" s="22" t="s">
        <v>2414</v>
      </c>
      <c r="G2263" s="4" t="s">
        <v>408</v>
      </c>
      <c r="H2263" s="4" t="s">
        <v>28</v>
      </c>
      <c r="I2263" s="4" t="s">
        <v>16</v>
      </c>
      <c r="J2263" s="4" t="s">
        <v>17</v>
      </c>
      <c r="K2263" s="4" t="s">
        <v>364</v>
      </c>
      <c r="L2263" s="4" t="s">
        <v>206</v>
      </c>
      <c r="M2263" s="4" t="s">
        <v>3030</v>
      </c>
      <c r="N2263" s="4" t="s">
        <v>3030</v>
      </c>
      <c r="O2263" s="4">
        <v>25</v>
      </c>
      <c r="P2263" s="5">
        <v>3768</v>
      </c>
      <c r="Q2263" s="6">
        <f t="shared" si="158"/>
        <v>2001.7532028000003</v>
      </c>
      <c r="R2263" s="7">
        <f t="shared" si="160"/>
        <v>880.77140923200011</v>
      </c>
      <c r="S2263" s="5">
        <v>0</v>
      </c>
      <c r="T2263" s="29">
        <f t="shared" si="159"/>
        <v>1120.9817935680003</v>
      </c>
    </row>
    <row r="2264" spans="1:20" x14ac:dyDescent="0.3">
      <c r="A2264" s="28" t="s">
        <v>684</v>
      </c>
      <c r="B2264" s="4" t="s">
        <v>16</v>
      </c>
      <c r="C2264" s="4" t="s">
        <v>17</v>
      </c>
      <c r="D2264" s="4" t="s">
        <v>364</v>
      </c>
      <c r="E2264" s="4" t="s">
        <v>206</v>
      </c>
      <c r="F2264" s="22" t="s">
        <v>2783</v>
      </c>
      <c r="G2264" s="4" t="s">
        <v>410</v>
      </c>
      <c r="H2264" s="4" t="s">
        <v>10</v>
      </c>
      <c r="I2264" s="4" t="s">
        <v>16</v>
      </c>
      <c r="J2264" s="4" t="s">
        <v>17</v>
      </c>
      <c r="K2264" s="4" t="s">
        <v>364</v>
      </c>
      <c r="L2264" s="4" t="s">
        <v>206</v>
      </c>
      <c r="M2264" s="4" t="s">
        <v>3030</v>
      </c>
      <c r="N2264" s="4" t="s">
        <v>3030</v>
      </c>
      <c r="O2264" s="4">
        <v>75</v>
      </c>
      <c r="P2264" s="5">
        <v>11304</v>
      </c>
      <c r="Q2264" s="6">
        <f t="shared" si="158"/>
        <v>6005.2596084000006</v>
      </c>
      <c r="R2264" s="7">
        <f t="shared" si="160"/>
        <v>2642.3142276960002</v>
      </c>
      <c r="S2264" s="5">
        <v>0</v>
      </c>
      <c r="T2264" s="29">
        <f t="shared" si="159"/>
        <v>3362.9453807040004</v>
      </c>
    </row>
    <row r="2265" spans="1:20" x14ac:dyDescent="0.3">
      <c r="A2265" s="28" t="s">
        <v>34</v>
      </c>
      <c r="B2265" s="4" t="s">
        <v>32</v>
      </c>
      <c r="C2265" s="4" t="s">
        <v>30</v>
      </c>
      <c r="D2265" s="4" t="s">
        <v>364</v>
      </c>
      <c r="E2265" s="4" t="s">
        <v>206</v>
      </c>
      <c r="F2265" s="22" t="s">
        <v>2722</v>
      </c>
      <c r="G2265" s="4" t="s">
        <v>6</v>
      </c>
      <c r="H2265" s="4" t="s">
        <v>28</v>
      </c>
      <c r="I2265" s="4" t="s">
        <v>32</v>
      </c>
      <c r="J2265" s="4" t="s">
        <v>30</v>
      </c>
      <c r="K2265" s="4" t="s">
        <v>364</v>
      </c>
      <c r="L2265" s="4" t="s">
        <v>206</v>
      </c>
      <c r="M2265" s="4" t="s">
        <v>3030</v>
      </c>
      <c r="N2265" s="4" t="s">
        <v>3030</v>
      </c>
      <c r="O2265" s="4">
        <v>33</v>
      </c>
      <c r="P2265" s="5">
        <v>5459</v>
      </c>
      <c r="Q2265" s="6">
        <f t="shared" si="158"/>
        <v>2900.0983901500003</v>
      </c>
      <c r="R2265" s="7">
        <f t="shared" si="160"/>
        <v>1276.0432916660002</v>
      </c>
      <c r="S2265" s="5">
        <v>0</v>
      </c>
      <c r="T2265" s="29">
        <f t="shared" si="159"/>
        <v>1624.0550984840002</v>
      </c>
    </row>
    <row r="2266" spans="1:20" x14ac:dyDescent="0.3">
      <c r="A2266" s="28" t="s">
        <v>34</v>
      </c>
      <c r="B2266" s="4" t="s">
        <v>32</v>
      </c>
      <c r="C2266" s="4" t="s">
        <v>30</v>
      </c>
      <c r="D2266" s="4" t="s">
        <v>364</v>
      </c>
      <c r="E2266" s="4" t="s">
        <v>206</v>
      </c>
      <c r="F2266" s="22" t="s">
        <v>2722</v>
      </c>
      <c r="G2266" s="4" t="s">
        <v>6</v>
      </c>
      <c r="H2266" s="4" t="s">
        <v>28</v>
      </c>
      <c r="I2266" s="4" t="s">
        <v>9</v>
      </c>
      <c r="J2266" s="4" t="s">
        <v>7</v>
      </c>
      <c r="K2266" s="4" t="s">
        <v>11</v>
      </c>
      <c r="L2266" s="4" t="s">
        <v>3033</v>
      </c>
      <c r="M2266" s="4" t="s">
        <v>3030</v>
      </c>
      <c r="N2266" s="4" t="s">
        <v>3030</v>
      </c>
      <c r="O2266" s="4">
        <v>0</v>
      </c>
      <c r="P2266" s="5">
        <v>0</v>
      </c>
      <c r="Q2266" s="6">
        <f t="shared" si="158"/>
        <v>0</v>
      </c>
      <c r="R2266" s="7">
        <f t="shared" si="160"/>
        <v>0</v>
      </c>
      <c r="S2266" s="5">
        <v>0</v>
      </c>
      <c r="T2266" s="29">
        <f t="shared" si="159"/>
        <v>0</v>
      </c>
    </row>
    <row r="2267" spans="1:20" x14ac:dyDescent="0.3">
      <c r="A2267" s="28" t="s">
        <v>34</v>
      </c>
      <c r="B2267" s="4" t="s">
        <v>32</v>
      </c>
      <c r="C2267" s="4" t="s">
        <v>30</v>
      </c>
      <c r="D2267" s="4" t="s">
        <v>364</v>
      </c>
      <c r="E2267" s="4" t="s">
        <v>206</v>
      </c>
      <c r="F2267" s="22" t="s">
        <v>2538</v>
      </c>
      <c r="G2267" s="4" t="s">
        <v>33</v>
      </c>
      <c r="H2267" s="4" t="s">
        <v>10</v>
      </c>
      <c r="I2267" s="4" t="s">
        <v>32</v>
      </c>
      <c r="J2267" s="4" t="s">
        <v>30</v>
      </c>
      <c r="K2267" s="4" t="s">
        <v>364</v>
      </c>
      <c r="L2267" s="4" t="s">
        <v>206</v>
      </c>
      <c r="M2267" s="4" t="s">
        <v>3030</v>
      </c>
      <c r="N2267" s="4" t="s">
        <v>3030</v>
      </c>
      <c r="O2267" s="4">
        <v>34</v>
      </c>
      <c r="P2267" s="5">
        <v>5625</v>
      </c>
      <c r="Q2267" s="6">
        <f t="shared" si="158"/>
        <v>2988.2860312500002</v>
      </c>
      <c r="R2267" s="7">
        <f t="shared" si="160"/>
        <v>1314.8458537500001</v>
      </c>
      <c r="S2267" s="5">
        <v>0</v>
      </c>
      <c r="T2267" s="29">
        <f t="shared" si="159"/>
        <v>1673.4401775000001</v>
      </c>
    </row>
    <row r="2268" spans="1:20" x14ac:dyDescent="0.3">
      <c r="A2268" s="28" t="s">
        <v>34</v>
      </c>
      <c r="B2268" s="4" t="s">
        <v>32</v>
      </c>
      <c r="C2268" s="4" t="s">
        <v>30</v>
      </c>
      <c r="D2268" s="4" t="s">
        <v>364</v>
      </c>
      <c r="E2268" s="4" t="s">
        <v>206</v>
      </c>
      <c r="F2268" s="22" t="s">
        <v>2395</v>
      </c>
      <c r="G2268" s="4" t="s">
        <v>402</v>
      </c>
      <c r="H2268" s="4" t="s">
        <v>28</v>
      </c>
      <c r="I2268" s="4" t="s">
        <v>32</v>
      </c>
      <c r="J2268" s="4" t="s">
        <v>30</v>
      </c>
      <c r="K2268" s="4" t="s">
        <v>364</v>
      </c>
      <c r="L2268" s="4" t="s">
        <v>206</v>
      </c>
      <c r="M2268" s="4" t="s">
        <v>3030</v>
      </c>
      <c r="N2268" s="4" t="s">
        <v>3030</v>
      </c>
      <c r="O2268" s="4">
        <v>33</v>
      </c>
      <c r="P2268" s="5">
        <v>5459</v>
      </c>
      <c r="Q2268" s="6">
        <f t="shared" si="158"/>
        <v>2900.0983901500003</v>
      </c>
      <c r="R2268" s="7">
        <f t="shared" si="160"/>
        <v>1276.0432916660002</v>
      </c>
      <c r="S2268" s="5">
        <v>0</v>
      </c>
      <c r="T2268" s="29">
        <f t="shared" si="159"/>
        <v>1624.0550984840002</v>
      </c>
    </row>
    <row r="2269" spans="1:20" x14ac:dyDescent="0.3">
      <c r="A2269" s="28" t="s">
        <v>683</v>
      </c>
      <c r="B2269" s="4" t="s">
        <v>378</v>
      </c>
      <c r="C2269" s="4" t="s">
        <v>376</v>
      </c>
      <c r="D2269" s="4" t="s">
        <v>364</v>
      </c>
      <c r="E2269" s="4" t="s">
        <v>206</v>
      </c>
      <c r="F2269" s="22" t="s">
        <v>2707</v>
      </c>
      <c r="G2269" s="4" t="s">
        <v>627</v>
      </c>
      <c r="H2269" s="4" t="s">
        <v>10</v>
      </c>
      <c r="I2269" s="4" t="s">
        <v>378</v>
      </c>
      <c r="J2269" s="4" t="s">
        <v>376</v>
      </c>
      <c r="K2269" s="4" t="s">
        <v>364</v>
      </c>
      <c r="L2269" s="4" t="s">
        <v>206</v>
      </c>
      <c r="M2269" s="4" t="s">
        <v>3030</v>
      </c>
      <c r="N2269" s="4" t="s">
        <v>3030</v>
      </c>
      <c r="O2269" s="4">
        <v>40</v>
      </c>
      <c r="P2269" s="5">
        <v>880</v>
      </c>
      <c r="Q2269" s="6">
        <f t="shared" si="158"/>
        <v>467.50074800000004</v>
      </c>
      <c r="R2269" s="7">
        <f t="shared" si="160"/>
        <v>205.70032912000002</v>
      </c>
      <c r="S2269" s="5">
        <v>0</v>
      </c>
      <c r="T2269" s="29">
        <f t="shared" si="159"/>
        <v>261.80041888000005</v>
      </c>
    </row>
    <row r="2270" spans="1:20" x14ac:dyDescent="0.3">
      <c r="A2270" s="28" t="s">
        <v>683</v>
      </c>
      <c r="B2270" s="4" t="s">
        <v>378</v>
      </c>
      <c r="C2270" s="4" t="s">
        <v>376</v>
      </c>
      <c r="D2270" s="4" t="s">
        <v>364</v>
      </c>
      <c r="E2270" s="4" t="s">
        <v>206</v>
      </c>
      <c r="F2270" s="22" t="s">
        <v>2707</v>
      </c>
      <c r="G2270" s="4" t="s">
        <v>627</v>
      </c>
      <c r="H2270" s="4" t="s">
        <v>10</v>
      </c>
      <c r="I2270" s="4" t="s">
        <v>629</v>
      </c>
      <c r="J2270" s="4" t="s">
        <v>630</v>
      </c>
      <c r="K2270" s="4" t="s">
        <v>364</v>
      </c>
      <c r="L2270" s="4" t="s">
        <v>206</v>
      </c>
      <c r="M2270" s="4" t="s">
        <v>3030</v>
      </c>
      <c r="N2270" s="4" t="s">
        <v>3030</v>
      </c>
      <c r="O2270" s="4">
        <v>30</v>
      </c>
      <c r="P2270" s="5">
        <v>659</v>
      </c>
      <c r="Q2270" s="6">
        <f t="shared" si="158"/>
        <v>350.09431015000001</v>
      </c>
      <c r="R2270" s="7">
        <f t="shared" si="160"/>
        <v>154.04149646600001</v>
      </c>
      <c r="S2270" s="5">
        <v>0</v>
      </c>
      <c r="T2270" s="29">
        <f t="shared" si="159"/>
        <v>196.052813684</v>
      </c>
    </row>
    <row r="2271" spans="1:20" x14ac:dyDescent="0.3">
      <c r="A2271" s="28" t="s">
        <v>683</v>
      </c>
      <c r="B2271" s="4" t="s">
        <v>378</v>
      </c>
      <c r="C2271" s="4" t="s">
        <v>376</v>
      </c>
      <c r="D2271" s="4" t="s">
        <v>364</v>
      </c>
      <c r="E2271" s="4" t="s">
        <v>206</v>
      </c>
      <c r="F2271" s="22" t="s">
        <v>2707</v>
      </c>
      <c r="G2271" s="4" t="s">
        <v>627</v>
      </c>
      <c r="H2271" s="4" t="s">
        <v>10</v>
      </c>
      <c r="I2271" s="4" t="s">
        <v>685</v>
      </c>
      <c r="J2271" s="4" t="s">
        <v>686</v>
      </c>
      <c r="K2271" s="4" t="s">
        <v>364</v>
      </c>
      <c r="L2271" s="4" t="s">
        <v>206</v>
      </c>
      <c r="M2271" s="4" t="s">
        <v>3030</v>
      </c>
      <c r="N2271" s="4" t="s">
        <v>3030</v>
      </c>
      <c r="O2271" s="4">
        <v>30</v>
      </c>
      <c r="P2271" s="5">
        <v>659</v>
      </c>
      <c r="Q2271" s="6">
        <f t="shared" si="158"/>
        <v>350.09431015000001</v>
      </c>
      <c r="R2271" s="7">
        <f t="shared" si="160"/>
        <v>154.04149646600001</v>
      </c>
      <c r="S2271" s="5">
        <v>0</v>
      </c>
      <c r="T2271" s="29">
        <f t="shared" si="159"/>
        <v>196.052813684</v>
      </c>
    </row>
    <row r="2272" spans="1:20" x14ac:dyDescent="0.3">
      <c r="A2272" s="28" t="s">
        <v>1784</v>
      </c>
      <c r="B2272" s="4" t="s">
        <v>98</v>
      </c>
      <c r="C2272" s="4" t="s">
        <v>96</v>
      </c>
      <c r="D2272" s="4" t="s">
        <v>1316</v>
      </c>
      <c r="E2272" s="4" t="s">
        <v>150</v>
      </c>
      <c r="F2272" s="22" t="s">
        <v>2918</v>
      </c>
      <c r="G2272" s="4" t="s">
        <v>1752</v>
      </c>
      <c r="H2272" s="4" t="s">
        <v>28</v>
      </c>
      <c r="I2272" s="4" t="s">
        <v>98</v>
      </c>
      <c r="J2272" s="4" t="s">
        <v>96</v>
      </c>
      <c r="K2272" s="4" t="s">
        <v>1316</v>
      </c>
      <c r="L2272" s="4" t="s">
        <v>150</v>
      </c>
      <c r="M2272" s="4" t="s">
        <v>3030</v>
      </c>
      <c r="N2272" s="4" t="s">
        <v>3030</v>
      </c>
      <c r="O2272" s="4">
        <v>30</v>
      </c>
      <c r="P2272" s="5">
        <v>0</v>
      </c>
      <c r="Q2272" s="6">
        <f t="shared" si="158"/>
        <v>0</v>
      </c>
      <c r="R2272" s="7">
        <f t="shared" si="160"/>
        <v>0</v>
      </c>
      <c r="S2272" s="5">
        <v>0</v>
      </c>
      <c r="T2272" s="29">
        <f t="shared" si="159"/>
        <v>0</v>
      </c>
    </row>
    <row r="2273" spans="1:20" x14ac:dyDescent="0.3">
      <c r="A2273" s="28" t="s">
        <v>1784</v>
      </c>
      <c r="B2273" s="4" t="s">
        <v>98</v>
      </c>
      <c r="C2273" s="4" t="s">
        <v>96</v>
      </c>
      <c r="D2273" s="4" t="s">
        <v>1316</v>
      </c>
      <c r="E2273" s="4" t="s">
        <v>150</v>
      </c>
      <c r="F2273" s="22" t="s">
        <v>2910</v>
      </c>
      <c r="G2273" s="4" t="s">
        <v>1729</v>
      </c>
      <c r="H2273" s="4" t="s">
        <v>10</v>
      </c>
      <c r="I2273" s="4" t="s">
        <v>98</v>
      </c>
      <c r="J2273" s="4" t="s">
        <v>96</v>
      </c>
      <c r="K2273" s="4" t="s">
        <v>1316</v>
      </c>
      <c r="L2273" s="4" t="s">
        <v>150</v>
      </c>
      <c r="M2273" s="4" t="s">
        <v>3030</v>
      </c>
      <c r="N2273" s="4" t="s">
        <v>3030</v>
      </c>
      <c r="O2273" s="4">
        <v>40</v>
      </c>
      <c r="P2273" s="5">
        <v>0</v>
      </c>
      <c r="Q2273" s="6">
        <f t="shared" si="158"/>
        <v>0</v>
      </c>
      <c r="R2273" s="7">
        <f t="shared" si="160"/>
        <v>0</v>
      </c>
      <c r="S2273" s="5">
        <v>0</v>
      </c>
      <c r="T2273" s="29">
        <f t="shared" si="159"/>
        <v>0</v>
      </c>
    </row>
    <row r="2274" spans="1:20" x14ac:dyDescent="0.3">
      <c r="A2274" s="28" t="s">
        <v>1784</v>
      </c>
      <c r="B2274" s="4" t="s">
        <v>98</v>
      </c>
      <c r="C2274" s="4" t="s">
        <v>96</v>
      </c>
      <c r="D2274" s="4" t="s">
        <v>1316</v>
      </c>
      <c r="E2274" s="4" t="s">
        <v>150</v>
      </c>
      <c r="F2274" s="22" t="s">
        <v>3024</v>
      </c>
      <c r="G2274" s="4" t="s">
        <v>2328</v>
      </c>
      <c r="H2274" s="4" t="s">
        <v>28</v>
      </c>
      <c r="I2274" s="4" t="s">
        <v>2329</v>
      </c>
      <c r="J2274" s="4" t="s">
        <v>2330</v>
      </c>
      <c r="K2274" s="4" t="s">
        <v>2307</v>
      </c>
      <c r="L2274" s="4" t="s">
        <v>3034</v>
      </c>
      <c r="M2274" s="4" t="s">
        <v>3030</v>
      </c>
      <c r="N2274" s="4" t="s">
        <v>3030</v>
      </c>
      <c r="O2274" s="4">
        <v>30</v>
      </c>
      <c r="P2274" s="5">
        <v>0</v>
      </c>
      <c r="Q2274" s="6">
        <f t="shared" si="158"/>
        <v>0</v>
      </c>
      <c r="R2274" s="7">
        <f t="shared" si="160"/>
        <v>0</v>
      </c>
      <c r="S2274" s="5">
        <v>0</v>
      </c>
      <c r="T2274" s="29">
        <f t="shared" si="159"/>
        <v>0</v>
      </c>
    </row>
    <row r="2275" spans="1:20" x14ac:dyDescent="0.3">
      <c r="A2275" s="28" t="s">
        <v>101</v>
      </c>
      <c r="B2275" s="4" t="s">
        <v>98</v>
      </c>
      <c r="C2275" s="4" t="s">
        <v>96</v>
      </c>
      <c r="D2275" s="4" t="s">
        <v>1316</v>
      </c>
      <c r="E2275" s="4" t="s">
        <v>150</v>
      </c>
      <c r="F2275" s="22" t="s">
        <v>3015</v>
      </c>
      <c r="G2275" s="4" t="s">
        <v>93</v>
      </c>
      <c r="H2275" s="4" t="s">
        <v>54</v>
      </c>
      <c r="I2275" s="4" t="s">
        <v>85</v>
      </c>
      <c r="J2275" s="4" t="s">
        <v>86</v>
      </c>
      <c r="K2275" s="4" t="s">
        <v>87</v>
      </c>
      <c r="L2275" s="4" t="s">
        <v>88</v>
      </c>
      <c r="M2275" s="4" t="s">
        <v>3030</v>
      </c>
      <c r="N2275" s="4" t="s">
        <v>3030</v>
      </c>
      <c r="O2275" s="4">
        <v>5.61</v>
      </c>
      <c r="P2275" s="5">
        <v>0</v>
      </c>
      <c r="Q2275" s="6">
        <f t="shared" si="158"/>
        <v>0</v>
      </c>
      <c r="R2275" s="7">
        <f t="shared" si="160"/>
        <v>0</v>
      </c>
      <c r="S2275" s="5">
        <v>0</v>
      </c>
      <c r="T2275" s="29">
        <f t="shared" si="159"/>
        <v>0</v>
      </c>
    </row>
    <row r="2276" spans="1:20" x14ac:dyDescent="0.3">
      <c r="A2276" s="28" t="s">
        <v>101</v>
      </c>
      <c r="B2276" s="4" t="s">
        <v>98</v>
      </c>
      <c r="C2276" s="4" t="s">
        <v>96</v>
      </c>
      <c r="D2276" s="4" t="s">
        <v>1316</v>
      </c>
      <c r="E2276" s="4" t="s">
        <v>150</v>
      </c>
      <c r="F2276" s="22" t="s">
        <v>2793</v>
      </c>
      <c r="G2276" s="4" t="s">
        <v>1681</v>
      </c>
      <c r="H2276" s="4" t="s">
        <v>54</v>
      </c>
      <c r="I2276" s="4" t="s">
        <v>19</v>
      </c>
      <c r="J2276" s="4" t="s">
        <v>20</v>
      </c>
      <c r="K2276" s="4" t="s">
        <v>1316</v>
      </c>
      <c r="L2276" s="4" t="s">
        <v>150</v>
      </c>
      <c r="M2276" s="4" t="s">
        <v>3030</v>
      </c>
      <c r="N2276" s="4" t="s">
        <v>3030</v>
      </c>
      <c r="O2276" s="4">
        <v>23.36</v>
      </c>
      <c r="P2276" s="5">
        <v>0</v>
      </c>
      <c r="Q2276" s="6">
        <f t="shared" si="158"/>
        <v>0</v>
      </c>
      <c r="R2276" s="7">
        <f t="shared" si="160"/>
        <v>0</v>
      </c>
      <c r="S2276" s="5">
        <v>0</v>
      </c>
      <c r="T2276" s="29">
        <f t="shared" si="159"/>
        <v>0</v>
      </c>
    </row>
    <row r="2277" spans="1:20" x14ac:dyDescent="0.3">
      <c r="A2277" s="28" t="s">
        <v>101</v>
      </c>
      <c r="B2277" s="4" t="s">
        <v>98</v>
      </c>
      <c r="C2277" s="4" t="s">
        <v>96</v>
      </c>
      <c r="D2277" s="4" t="s">
        <v>1316</v>
      </c>
      <c r="E2277" s="4" t="s">
        <v>150</v>
      </c>
      <c r="F2277" s="22" t="s">
        <v>2383</v>
      </c>
      <c r="G2277" s="4" t="s">
        <v>95</v>
      </c>
      <c r="H2277" s="4" t="s">
        <v>10</v>
      </c>
      <c r="I2277" s="4" t="s">
        <v>98</v>
      </c>
      <c r="J2277" s="4" t="s">
        <v>96</v>
      </c>
      <c r="K2277" s="4" t="s">
        <v>1316</v>
      </c>
      <c r="L2277" s="4" t="s">
        <v>150</v>
      </c>
      <c r="M2277" s="4" t="s">
        <v>3030</v>
      </c>
      <c r="N2277" s="4" t="s">
        <v>3030</v>
      </c>
      <c r="O2277" s="4">
        <v>71.03</v>
      </c>
      <c r="P2277" s="5">
        <v>0</v>
      </c>
      <c r="Q2277" s="6">
        <f t="shared" si="158"/>
        <v>0</v>
      </c>
      <c r="R2277" s="7">
        <f t="shared" si="160"/>
        <v>0</v>
      </c>
      <c r="S2277" s="5">
        <v>0</v>
      </c>
      <c r="T2277" s="29">
        <f t="shared" si="159"/>
        <v>0</v>
      </c>
    </row>
    <row r="2278" spans="1:20" x14ac:dyDescent="0.3">
      <c r="A2278" s="28" t="s">
        <v>2312</v>
      </c>
      <c r="B2278" s="4" t="s">
        <v>27</v>
      </c>
      <c r="C2278" s="4" t="s">
        <v>25</v>
      </c>
      <c r="D2278" s="4" t="s">
        <v>2307</v>
      </c>
      <c r="E2278" s="4" t="s">
        <v>3034</v>
      </c>
      <c r="F2278" s="22" t="s">
        <v>3007</v>
      </c>
      <c r="G2278" s="4" t="s">
        <v>24</v>
      </c>
      <c r="H2278" s="4" t="s">
        <v>10</v>
      </c>
      <c r="I2278" s="4" t="s">
        <v>27</v>
      </c>
      <c r="J2278" s="4" t="s">
        <v>25</v>
      </c>
      <c r="K2278" s="4" t="s">
        <v>2307</v>
      </c>
      <c r="L2278" s="4" t="s">
        <v>3034</v>
      </c>
      <c r="M2278" s="4" t="s">
        <v>3030</v>
      </c>
      <c r="N2278" s="4" t="s">
        <v>3030</v>
      </c>
      <c r="O2278" s="4">
        <v>100</v>
      </c>
      <c r="P2278" s="5">
        <v>1774</v>
      </c>
      <c r="Q2278" s="6">
        <f t="shared" si="158"/>
        <v>942.43900790000009</v>
      </c>
      <c r="R2278" s="7">
        <f t="shared" si="160"/>
        <v>414.67316347600007</v>
      </c>
      <c r="S2278" s="5">
        <v>0</v>
      </c>
      <c r="T2278" s="29">
        <f t="shared" si="159"/>
        <v>527.76584442400008</v>
      </c>
    </row>
    <row r="2279" spans="1:20" x14ac:dyDescent="0.3">
      <c r="A2279" s="28" t="s">
        <v>1944</v>
      </c>
      <c r="B2279" s="4" t="s">
        <v>953</v>
      </c>
      <c r="C2279" s="4" t="s">
        <v>951</v>
      </c>
      <c r="D2279" s="4" t="s">
        <v>1936</v>
      </c>
      <c r="E2279" s="4" t="s">
        <v>1937</v>
      </c>
      <c r="F2279" s="22" t="s">
        <v>2507</v>
      </c>
      <c r="G2279" s="4" t="s">
        <v>1943</v>
      </c>
      <c r="H2279" s="4" t="s">
        <v>10</v>
      </c>
      <c r="I2279" s="4" t="s">
        <v>953</v>
      </c>
      <c r="J2279" s="4" t="s">
        <v>951</v>
      </c>
      <c r="K2279" s="4" t="s">
        <v>1936</v>
      </c>
      <c r="L2279" s="4" t="s">
        <v>1937</v>
      </c>
      <c r="M2279" s="4" t="s">
        <v>3030</v>
      </c>
      <c r="N2279" s="4" t="s">
        <v>3030</v>
      </c>
      <c r="O2279" s="4">
        <v>100</v>
      </c>
      <c r="P2279" s="5">
        <v>57247</v>
      </c>
      <c r="Q2279" s="6">
        <f t="shared" si="158"/>
        <v>30412.517409950004</v>
      </c>
      <c r="R2279" s="7">
        <f t="shared" si="160"/>
        <v>13381.507660378002</v>
      </c>
      <c r="S2279" s="5">
        <v>0</v>
      </c>
      <c r="T2279" s="29">
        <f t="shared" si="159"/>
        <v>17031.009749572004</v>
      </c>
    </row>
    <row r="2280" spans="1:20" x14ac:dyDescent="0.3">
      <c r="A2280" s="28" t="s">
        <v>319</v>
      </c>
      <c r="B2280" s="4" t="s">
        <v>165</v>
      </c>
      <c r="C2280" s="4" t="s">
        <v>163</v>
      </c>
      <c r="D2280" s="4" t="s">
        <v>142</v>
      </c>
      <c r="E2280" s="4" t="s">
        <v>178</v>
      </c>
      <c r="F2280" s="22" t="s">
        <v>2749</v>
      </c>
      <c r="G2280" s="4" t="s">
        <v>263</v>
      </c>
      <c r="H2280" s="4" t="s">
        <v>10</v>
      </c>
      <c r="I2280" s="4" t="s">
        <v>165</v>
      </c>
      <c r="J2280" s="4" t="s">
        <v>163</v>
      </c>
      <c r="K2280" s="4" t="s">
        <v>142</v>
      </c>
      <c r="L2280" s="4" t="s">
        <v>178</v>
      </c>
      <c r="M2280" s="4" t="s">
        <v>3030</v>
      </c>
      <c r="N2280" s="4" t="s">
        <v>3030</v>
      </c>
      <c r="O2280" s="4">
        <v>100</v>
      </c>
      <c r="P2280" s="5">
        <v>0</v>
      </c>
      <c r="Q2280" s="6">
        <f t="shared" si="158"/>
        <v>0</v>
      </c>
      <c r="R2280" s="7">
        <f t="shared" si="160"/>
        <v>0</v>
      </c>
      <c r="S2280" s="5">
        <v>0</v>
      </c>
      <c r="T2280" s="29">
        <f t="shared" si="159"/>
        <v>0</v>
      </c>
    </row>
    <row r="2281" spans="1:20" x14ac:dyDescent="0.3">
      <c r="A2281" s="28" t="s">
        <v>2012</v>
      </c>
      <c r="B2281" s="4" t="s">
        <v>854</v>
      </c>
      <c r="C2281" s="4" t="s">
        <v>469</v>
      </c>
      <c r="D2281" s="4" t="s">
        <v>1936</v>
      </c>
      <c r="E2281" s="4" t="s">
        <v>1937</v>
      </c>
      <c r="F2281" s="22" t="s">
        <v>2671</v>
      </c>
      <c r="G2281" s="4" t="s">
        <v>1970</v>
      </c>
      <c r="H2281" s="4" t="s">
        <v>28</v>
      </c>
      <c r="I2281" s="4" t="s">
        <v>854</v>
      </c>
      <c r="J2281" s="4" t="s">
        <v>469</v>
      </c>
      <c r="K2281" s="4" t="s">
        <v>1936</v>
      </c>
      <c r="L2281" s="4" t="s">
        <v>1937</v>
      </c>
      <c r="M2281" s="4" t="s">
        <v>3030</v>
      </c>
      <c r="N2281" s="4" t="s">
        <v>3030</v>
      </c>
      <c r="O2281" s="4">
        <v>0</v>
      </c>
      <c r="P2281" s="5">
        <v>0</v>
      </c>
      <c r="Q2281" s="6">
        <f t="shared" si="158"/>
        <v>0</v>
      </c>
      <c r="R2281" s="7">
        <f t="shared" si="160"/>
        <v>0</v>
      </c>
      <c r="S2281" s="5">
        <v>0</v>
      </c>
      <c r="T2281" s="29">
        <f t="shared" si="159"/>
        <v>0</v>
      </c>
    </row>
    <row r="2282" spans="1:20" x14ac:dyDescent="0.3">
      <c r="A2282" s="28" t="s">
        <v>2012</v>
      </c>
      <c r="B2282" s="4" t="s">
        <v>854</v>
      </c>
      <c r="C2282" s="4" t="s">
        <v>469</v>
      </c>
      <c r="D2282" s="4" t="s">
        <v>1936</v>
      </c>
      <c r="E2282" s="4" t="s">
        <v>1937</v>
      </c>
      <c r="F2282" s="22" t="s">
        <v>2784</v>
      </c>
      <c r="G2282" s="4" t="s">
        <v>2008</v>
      </c>
      <c r="H2282" s="4" t="s">
        <v>10</v>
      </c>
      <c r="I2282" s="4" t="s">
        <v>854</v>
      </c>
      <c r="J2282" s="4" t="s">
        <v>469</v>
      </c>
      <c r="K2282" s="4" t="s">
        <v>1936</v>
      </c>
      <c r="L2282" s="4" t="s">
        <v>1937</v>
      </c>
      <c r="M2282" s="4" t="s">
        <v>3030</v>
      </c>
      <c r="N2282" s="4" t="s">
        <v>3030</v>
      </c>
      <c r="O2282" s="4">
        <v>100</v>
      </c>
      <c r="P2282" s="5">
        <v>0</v>
      </c>
      <c r="Q2282" s="6">
        <f t="shared" si="158"/>
        <v>0</v>
      </c>
      <c r="R2282" s="7">
        <f t="shared" si="160"/>
        <v>0</v>
      </c>
      <c r="S2282" s="5">
        <v>0</v>
      </c>
      <c r="T2282" s="29">
        <f t="shared" si="159"/>
        <v>0</v>
      </c>
    </row>
    <row r="2283" spans="1:20" x14ac:dyDescent="0.3">
      <c r="A2283" s="28" t="s">
        <v>304</v>
      </c>
      <c r="B2283" s="4" t="s">
        <v>32</v>
      </c>
      <c r="C2283" s="4" t="s">
        <v>30</v>
      </c>
      <c r="D2283" s="4" t="s">
        <v>364</v>
      </c>
      <c r="E2283" s="4" t="s">
        <v>206</v>
      </c>
      <c r="F2283" s="22" t="s">
        <v>2506</v>
      </c>
      <c r="G2283" s="4" t="s">
        <v>207</v>
      </c>
      <c r="H2283" s="4" t="s">
        <v>28</v>
      </c>
      <c r="I2283" s="4" t="s">
        <v>152</v>
      </c>
      <c r="J2283" s="4" t="s">
        <v>153</v>
      </c>
      <c r="K2283" s="4" t="s">
        <v>142</v>
      </c>
      <c r="L2283" s="4" t="s">
        <v>143</v>
      </c>
      <c r="M2283" s="4" t="s">
        <v>3030</v>
      </c>
      <c r="N2283" s="4" t="s">
        <v>3030</v>
      </c>
      <c r="O2283" s="4">
        <v>40</v>
      </c>
      <c r="P2283" s="5">
        <v>1487</v>
      </c>
      <c r="Q2283" s="6">
        <f t="shared" si="158"/>
        <v>789.97001395000007</v>
      </c>
      <c r="R2283" s="7">
        <f t="shared" si="160"/>
        <v>347.58680613800004</v>
      </c>
      <c r="S2283" s="5">
        <v>0</v>
      </c>
      <c r="T2283" s="29">
        <f t="shared" si="159"/>
        <v>442.38320781200002</v>
      </c>
    </row>
    <row r="2284" spans="1:20" x14ac:dyDescent="0.3">
      <c r="A2284" s="28" t="s">
        <v>304</v>
      </c>
      <c r="B2284" s="4" t="s">
        <v>32</v>
      </c>
      <c r="C2284" s="4" t="s">
        <v>30</v>
      </c>
      <c r="D2284" s="4" t="s">
        <v>364</v>
      </c>
      <c r="E2284" s="4" t="s">
        <v>206</v>
      </c>
      <c r="F2284" s="22" t="s">
        <v>2823</v>
      </c>
      <c r="G2284" s="4" t="s">
        <v>203</v>
      </c>
      <c r="H2284" s="4" t="s">
        <v>10</v>
      </c>
      <c r="I2284" s="4" t="s">
        <v>32</v>
      </c>
      <c r="J2284" s="4" t="s">
        <v>30</v>
      </c>
      <c r="K2284" s="4" t="s">
        <v>364</v>
      </c>
      <c r="L2284" s="4" t="s">
        <v>206</v>
      </c>
      <c r="M2284" s="4" t="s">
        <v>3030</v>
      </c>
      <c r="N2284" s="4" t="s">
        <v>3030</v>
      </c>
      <c r="O2284" s="4">
        <v>60</v>
      </c>
      <c r="P2284" s="5">
        <v>2230</v>
      </c>
      <c r="Q2284" s="6">
        <f t="shared" si="158"/>
        <v>1184.6893955</v>
      </c>
      <c r="R2284" s="7">
        <f t="shared" si="160"/>
        <v>521.26333402</v>
      </c>
      <c r="S2284" s="5">
        <v>0</v>
      </c>
      <c r="T2284" s="29">
        <f t="shared" si="159"/>
        <v>663.42606148000004</v>
      </c>
    </row>
    <row r="2285" spans="1:20" x14ac:dyDescent="0.3">
      <c r="A2285" s="28" t="s">
        <v>623</v>
      </c>
      <c r="B2285" s="4" t="s">
        <v>374</v>
      </c>
      <c r="C2285" s="4" t="s">
        <v>372</v>
      </c>
      <c r="D2285" s="4" t="s">
        <v>364</v>
      </c>
      <c r="E2285" s="4" t="s">
        <v>206</v>
      </c>
      <c r="F2285" s="22" t="s">
        <v>2764</v>
      </c>
      <c r="G2285" s="4" t="s">
        <v>622</v>
      </c>
      <c r="H2285" s="4" t="s">
        <v>10</v>
      </c>
      <c r="I2285" s="4" t="s">
        <v>374</v>
      </c>
      <c r="J2285" s="4" t="s">
        <v>372</v>
      </c>
      <c r="K2285" s="4" t="s">
        <v>364</v>
      </c>
      <c r="L2285" s="4" t="s">
        <v>206</v>
      </c>
      <c r="M2285" s="4" t="s">
        <v>3030</v>
      </c>
      <c r="N2285" s="4" t="s">
        <v>3030</v>
      </c>
      <c r="O2285" s="4">
        <v>100</v>
      </c>
      <c r="P2285" s="5">
        <v>10100</v>
      </c>
      <c r="Q2285" s="6">
        <f t="shared" si="158"/>
        <v>5365.6335850000005</v>
      </c>
      <c r="R2285" s="7">
        <f t="shared" si="160"/>
        <v>2360.8787774000002</v>
      </c>
      <c r="S2285" s="5">
        <v>0</v>
      </c>
      <c r="T2285" s="29">
        <f t="shared" si="159"/>
        <v>3004.7548076000003</v>
      </c>
    </row>
    <row r="2286" spans="1:20" x14ac:dyDescent="0.3">
      <c r="A2286" s="28" t="s">
        <v>966</v>
      </c>
      <c r="B2286" s="4" t="s">
        <v>374</v>
      </c>
      <c r="C2286" s="4" t="s">
        <v>372</v>
      </c>
      <c r="D2286" s="4" t="s">
        <v>364</v>
      </c>
      <c r="E2286" s="4" t="s">
        <v>206</v>
      </c>
      <c r="F2286" s="22" t="s">
        <v>2494</v>
      </c>
      <c r="G2286" s="4" t="s">
        <v>412</v>
      </c>
      <c r="H2286" s="4" t="s">
        <v>10</v>
      </c>
      <c r="I2286" s="4" t="s">
        <v>374</v>
      </c>
      <c r="J2286" s="4" t="s">
        <v>372</v>
      </c>
      <c r="K2286" s="4" t="s">
        <v>364</v>
      </c>
      <c r="L2286" s="4" t="s">
        <v>206</v>
      </c>
      <c r="M2286" s="4" t="s">
        <v>3030</v>
      </c>
      <c r="N2286" s="4" t="s">
        <v>3030</v>
      </c>
      <c r="O2286" s="4">
        <v>100</v>
      </c>
      <c r="P2286" s="5">
        <v>9422</v>
      </c>
      <c r="Q2286" s="6">
        <f t="shared" si="158"/>
        <v>5005.4455087000006</v>
      </c>
      <c r="R2286" s="7">
        <f t="shared" si="160"/>
        <v>2202.3960238280001</v>
      </c>
      <c r="S2286" s="5">
        <v>0</v>
      </c>
      <c r="T2286" s="29">
        <f t="shared" si="159"/>
        <v>2803.0494848720004</v>
      </c>
    </row>
    <row r="2287" spans="1:20" x14ac:dyDescent="0.3">
      <c r="A2287" s="28" t="s">
        <v>1193</v>
      </c>
      <c r="B2287" s="4" t="s">
        <v>1034</v>
      </c>
      <c r="C2287" s="4" t="s">
        <v>170</v>
      </c>
      <c r="D2287" s="4" t="s">
        <v>995</v>
      </c>
      <c r="E2287" s="4" t="s">
        <v>3037</v>
      </c>
      <c r="F2287" s="22" t="s">
        <v>2582</v>
      </c>
      <c r="G2287" s="4" t="s">
        <v>1192</v>
      </c>
      <c r="H2287" s="4" t="s">
        <v>10</v>
      </c>
      <c r="I2287" s="4" t="s">
        <v>1034</v>
      </c>
      <c r="J2287" s="4" t="s">
        <v>170</v>
      </c>
      <c r="K2287" s="4" t="s">
        <v>995</v>
      </c>
      <c r="L2287" s="4" t="s">
        <v>3037</v>
      </c>
      <c r="M2287" s="4" t="s">
        <v>3030</v>
      </c>
      <c r="N2287" s="4" t="s">
        <v>3030</v>
      </c>
      <c r="O2287" s="4">
        <v>100</v>
      </c>
      <c r="P2287" s="5">
        <v>0</v>
      </c>
      <c r="Q2287" s="6">
        <f t="shared" si="158"/>
        <v>0</v>
      </c>
      <c r="R2287" s="7">
        <f t="shared" si="160"/>
        <v>0</v>
      </c>
      <c r="S2287" s="5">
        <v>0</v>
      </c>
      <c r="T2287" s="29">
        <f t="shared" si="159"/>
        <v>0</v>
      </c>
    </row>
    <row r="2288" spans="1:20" x14ac:dyDescent="0.3">
      <c r="A2288" s="28" t="s">
        <v>239</v>
      </c>
      <c r="B2288" s="4" t="s">
        <v>240</v>
      </c>
      <c r="C2288" s="4" t="s">
        <v>241</v>
      </c>
      <c r="D2288" s="4" t="s">
        <v>2071</v>
      </c>
      <c r="E2288" s="4" t="s">
        <v>3020</v>
      </c>
      <c r="F2288" s="22" t="s">
        <v>2503</v>
      </c>
      <c r="G2288" s="4" t="s">
        <v>166</v>
      </c>
      <c r="H2288" s="4" t="s">
        <v>10</v>
      </c>
      <c r="I2288" s="4" t="s">
        <v>240</v>
      </c>
      <c r="J2288" s="4" t="s">
        <v>241</v>
      </c>
      <c r="K2288" s="4" t="s">
        <v>2071</v>
      </c>
      <c r="L2288" s="4" t="s">
        <v>3020</v>
      </c>
      <c r="M2288" s="4" t="s">
        <v>142</v>
      </c>
      <c r="N2288" s="4" t="s">
        <v>178</v>
      </c>
      <c r="O2288" s="4">
        <v>20</v>
      </c>
      <c r="P2288" s="5">
        <v>14373</v>
      </c>
      <c r="Q2288" s="6">
        <f t="shared" si="158"/>
        <v>7635.6684670500008</v>
      </c>
      <c r="R2288" s="7">
        <v>0</v>
      </c>
      <c r="S2288" s="7">
        <f>Q2288-R2288</f>
        <v>7635.6684670500008</v>
      </c>
      <c r="T2288" s="29">
        <f t="shared" si="159"/>
        <v>0</v>
      </c>
    </row>
    <row r="2289" spans="1:20" x14ac:dyDescent="0.3">
      <c r="A2289" s="28" t="s">
        <v>239</v>
      </c>
      <c r="B2289" s="4" t="s">
        <v>240</v>
      </c>
      <c r="C2289" s="4" t="s">
        <v>241</v>
      </c>
      <c r="D2289" s="4" t="s">
        <v>2071</v>
      </c>
      <c r="E2289" s="4" t="s">
        <v>3020</v>
      </c>
      <c r="F2289" s="22" t="s">
        <v>2503</v>
      </c>
      <c r="G2289" s="4" t="s">
        <v>166</v>
      </c>
      <c r="H2289" s="4" t="s">
        <v>10</v>
      </c>
      <c r="I2289" s="4" t="s">
        <v>165</v>
      </c>
      <c r="J2289" s="4" t="s">
        <v>163</v>
      </c>
      <c r="K2289" s="4" t="s">
        <v>142</v>
      </c>
      <c r="L2289" s="4" t="s">
        <v>143</v>
      </c>
      <c r="M2289" s="4" t="s">
        <v>3030</v>
      </c>
      <c r="N2289" s="4" t="s">
        <v>3030</v>
      </c>
      <c r="O2289" s="4">
        <v>0</v>
      </c>
      <c r="P2289" s="5">
        <v>0</v>
      </c>
      <c r="Q2289" s="6">
        <f t="shared" si="158"/>
        <v>0</v>
      </c>
      <c r="R2289" s="7">
        <f>Q2289*0.44</f>
        <v>0</v>
      </c>
      <c r="S2289" s="5">
        <v>0</v>
      </c>
      <c r="T2289" s="29">
        <f t="shared" si="159"/>
        <v>0</v>
      </c>
    </row>
    <row r="2290" spans="1:20" x14ac:dyDescent="0.3">
      <c r="A2290" s="28" t="s">
        <v>239</v>
      </c>
      <c r="B2290" s="4" t="s">
        <v>240</v>
      </c>
      <c r="C2290" s="4" t="s">
        <v>241</v>
      </c>
      <c r="D2290" s="4" t="s">
        <v>2071</v>
      </c>
      <c r="E2290" s="4" t="s">
        <v>3020</v>
      </c>
      <c r="F2290" s="22" t="s">
        <v>2483</v>
      </c>
      <c r="G2290" s="4" t="s">
        <v>242</v>
      </c>
      <c r="H2290" s="4" t="s">
        <v>54</v>
      </c>
      <c r="I2290" s="4" t="s">
        <v>240</v>
      </c>
      <c r="J2290" s="4" t="s">
        <v>241</v>
      </c>
      <c r="K2290" s="4" t="s">
        <v>2071</v>
      </c>
      <c r="L2290" s="4" t="s">
        <v>3020</v>
      </c>
      <c r="M2290" s="4" t="s">
        <v>142</v>
      </c>
      <c r="N2290" s="4" t="s">
        <v>178</v>
      </c>
      <c r="O2290" s="4">
        <v>60</v>
      </c>
      <c r="P2290" s="5">
        <v>43117</v>
      </c>
      <c r="Q2290" s="6">
        <f t="shared" si="158"/>
        <v>22905.942899450001</v>
      </c>
      <c r="R2290" s="7">
        <v>0</v>
      </c>
      <c r="S2290" s="7">
        <f>Q2290-R2290</f>
        <v>22905.942899450001</v>
      </c>
      <c r="T2290" s="29">
        <f t="shared" si="159"/>
        <v>0</v>
      </c>
    </row>
    <row r="2291" spans="1:20" x14ac:dyDescent="0.3">
      <c r="A2291" s="28" t="s">
        <v>239</v>
      </c>
      <c r="B2291" s="4" t="s">
        <v>240</v>
      </c>
      <c r="C2291" s="4" t="s">
        <v>241</v>
      </c>
      <c r="D2291" s="4" t="s">
        <v>2071</v>
      </c>
      <c r="E2291" s="4" t="s">
        <v>3020</v>
      </c>
      <c r="F2291" s="22" t="s">
        <v>2483</v>
      </c>
      <c r="G2291" s="4" t="s">
        <v>242</v>
      </c>
      <c r="H2291" s="4" t="s">
        <v>54</v>
      </c>
      <c r="I2291" s="4" t="s">
        <v>165</v>
      </c>
      <c r="J2291" s="4" t="s">
        <v>163</v>
      </c>
      <c r="K2291" s="4" t="s">
        <v>142</v>
      </c>
      <c r="L2291" s="4" t="s">
        <v>143</v>
      </c>
      <c r="M2291" s="4" t="s">
        <v>3030</v>
      </c>
      <c r="N2291" s="4" t="s">
        <v>3030</v>
      </c>
      <c r="O2291" s="4">
        <v>20</v>
      </c>
      <c r="P2291" s="5">
        <v>14373</v>
      </c>
      <c r="Q2291" s="6">
        <f t="shared" si="158"/>
        <v>7635.6684670500008</v>
      </c>
      <c r="R2291" s="7">
        <f t="shared" ref="R2291:R2296" si="161">Q2291*0.44</f>
        <v>3359.6941255020006</v>
      </c>
      <c r="S2291" s="5">
        <v>0</v>
      </c>
      <c r="T2291" s="29">
        <f t="shared" si="159"/>
        <v>4275.9743415480007</v>
      </c>
    </row>
    <row r="2292" spans="1:20" x14ac:dyDescent="0.3">
      <c r="A2292" s="28" t="s">
        <v>1922</v>
      </c>
      <c r="B2292" s="4" t="s">
        <v>940</v>
      </c>
      <c r="C2292" s="4" t="s">
        <v>941</v>
      </c>
      <c r="D2292" s="4" t="s">
        <v>1859</v>
      </c>
      <c r="E2292" s="4" t="s">
        <v>1857</v>
      </c>
      <c r="F2292" s="22" t="s">
        <v>2735</v>
      </c>
      <c r="G2292" s="4" t="s">
        <v>1921</v>
      </c>
      <c r="H2292" s="4" t="s">
        <v>10</v>
      </c>
      <c r="I2292" s="4" t="s">
        <v>1867</v>
      </c>
      <c r="J2292" s="4" t="s">
        <v>1857</v>
      </c>
      <c r="K2292" s="4" t="s">
        <v>1859</v>
      </c>
      <c r="L2292" s="4" t="s">
        <v>1857</v>
      </c>
      <c r="M2292" s="4" t="s">
        <v>3030</v>
      </c>
      <c r="N2292" s="4" t="s">
        <v>3030</v>
      </c>
      <c r="O2292" s="4">
        <v>0</v>
      </c>
      <c r="P2292" s="5">
        <v>0</v>
      </c>
      <c r="Q2292" s="6">
        <f t="shared" si="158"/>
        <v>0</v>
      </c>
      <c r="R2292" s="7">
        <f t="shared" si="161"/>
        <v>0</v>
      </c>
      <c r="S2292" s="5">
        <v>0</v>
      </c>
      <c r="T2292" s="29">
        <f t="shared" si="159"/>
        <v>0</v>
      </c>
    </row>
    <row r="2293" spans="1:20" x14ac:dyDescent="0.3">
      <c r="A2293" s="28" t="s">
        <v>1922</v>
      </c>
      <c r="B2293" s="4" t="s">
        <v>940</v>
      </c>
      <c r="C2293" s="4" t="s">
        <v>941</v>
      </c>
      <c r="D2293" s="4" t="s">
        <v>1859</v>
      </c>
      <c r="E2293" s="4" t="s">
        <v>1857</v>
      </c>
      <c r="F2293" s="22" t="s">
        <v>2735</v>
      </c>
      <c r="G2293" s="4" t="s">
        <v>1921</v>
      </c>
      <c r="H2293" s="4" t="s">
        <v>10</v>
      </c>
      <c r="I2293" s="4" t="s">
        <v>940</v>
      </c>
      <c r="J2293" s="4" t="s">
        <v>941</v>
      </c>
      <c r="K2293" s="4" t="s">
        <v>1859</v>
      </c>
      <c r="L2293" s="4" t="s">
        <v>1857</v>
      </c>
      <c r="M2293" s="4" t="s">
        <v>3030</v>
      </c>
      <c r="N2293" s="4" t="s">
        <v>3030</v>
      </c>
      <c r="O2293" s="4">
        <v>100</v>
      </c>
      <c r="P2293" s="5">
        <v>0</v>
      </c>
      <c r="Q2293" s="6">
        <f t="shared" si="158"/>
        <v>0</v>
      </c>
      <c r="R2293" s="7">
        <f t="shared" si="161"/>
        <v>0</v>
      </c>
      <c r="S2293" s="5">
        <v>0</v>
      </c>
      <c r="T2293" s="29">
        <f t="shared" si="159"/>
        <v>0</v>
      </c>
    </row>
    <row r="2294" spans="1:20" x14ac:dyDescent="0.3">
      <c r="A2294" s="28" t="s">
        <v>1447</v>
      </c>
      <c r="B2294" s="4" t="s">
        <v>1448</v>
      </c>
      <c r="C2294" s="4" t="s">
        <v>1449</v>
      </c>
      <c r="D2294" s="4" t="s">
        <v>2249</v>
      </c>
      <c r="E2294" s="4" t="s">
        <v>2250</v>
      </c>
      <c r="F2294" s="22" t="s">
        <v>2891</v>
      </c>
      <c r="G2294" s="4" t="s">
        <v>1345</v>
      </c>
      <c r="H2294" s="4" t="s">
        <v>10</v>
      </c>
      <c r="I2294" s="4" t="s">
        <v>498</v>
      </c>
      <c r="J2294" s="4" t="s">
        <v>147</v>
      </c>
      <c r="K2294" s="4" t="s">
        <v>1316</v>
      </c>
      <c r="L2294" s="4" t="s">
        <v>150</v>
      </c>
      <c r="M2294" s="4" t="s">
        <v>3030</v>
      </c>
      <c r="N2294" s="4" t="s">
        <v>3030</v>
      </c>
      <c r="O2294" s="4">
        <v>100</v>
      </c>
      <c r="P2294" s="5">
        <v>0</v>
      </c>
      <c r="Q2294" s="6">
        <f t="shared" si="158"/>
        <v>0</v>
      </c>
      <c r="R2294" s="7">
        <f t="shared" si="161"/>
        <v>0</v>
      </c>
      <c r="S2294" s="5">
        <v>0</v>
      </c>
      <c r="T2294" s="29">
        <f t="shared" si="159"/>
        <v>0</v>
      </c>
    </row>
    <row r="2295" spans="1:20" x14ac:dyDescent="0.3">
      <c r="A2295" s="28" t="s">
        <v>1184</v>
      </c>
      <c r="B2295" s="4" t="s">
        <v>221</v>
      </c>
      <c r="C2295" s="4" t="s">
        <v>219</v>
      </c>
      <c r="D2295" s="4" t="s">
        <v>995</v>
      </c>
      <c r="E2295" s="4" t="s">
        <v>3037</v>
      </c>
      <c r="F2295" s="22" t="s">
        <v>2428</v>
      </c>
      <c r="G2295" s="4" t="s">
        <v>1048</v>
      </c>
      <c r="H2295" s="4" t="s">
        <v>10</v>
      </c>
      <c r="I2295" s="4" t="s">
        <v>221</v>
      </c>
      <c r="J2295" s="4" t="s">
        <v>219</v>
      </c>
      <c r="K2295" s="4" t="s">
        <v>995</v>
      </c>
      <c r="L2295" s="4" t="s">
        <v>3037</v>
      </c>
      <c r="M2295" s="4" t="s">
        <v>3030</v>
      </c>
      <c r="N2295" s="4" t="s">
        <v>3030</v>
      </c>
      <c r="O2295" s="4">
        <v>100</v>
      </c>
      <c r="P2295" s="5">
        <v>29715</v>
      </c>
      <c r="Q2295" s="6">
        <f t="shared" si="158"/>
        <v>15786.119007750001</v>
      </c>
      <c r="R2295" s="7">
        <f t="shared" si="161"/>
        <v>6945.8923634100011</v>
      </c>
      <c r="S2295" s="5">
        <v>0</v>
      </c>
      <c r="T2295" s="29">
        <f t="shared" si="159"/>
        <v>8840.2266443400003</v>
      </c>
    </row>
    <row r="2296" spans="1:20" x14ac:dyDescent="0.3">
      <c r="A2296" s="28" t="s">
        <v>368</v>
      </c>
      <c r="B2296" s="4" t="s">
        <v>38</v>
      </c>
      <c r="C2296" s="4" t="s">
        <v>39</v>
      </c>
      <c r="D2296" s="4" t="s">
        <v>364</v>
      </c>
      <c r="E2296" s="4" t="s">
        <v>206</v>
      </c>
      <c r="F2296" s="22" t="s">
        <v>2961</v>
      </c>
      <c r="G2296" s="4" t="s">
        <v>369</v>
      </c>
      <c r="H2296" s="4" t="s">
        <v>54</v>
      </c>
      <c r="I2296" s="4" t="s">
        <v>38</v>
      </c>
      <c r="J2296" s="4" t="s">
        <v>39</v>
      </c>
      <c r="K2296" s="4" t="s">
        <v>364</v>
      </c>
      <c r="L2296" s="4" t="s">
        <v>206</v>
      </c>
      <c r="M2296" s="4" t="s">
        <v>3030</v>
      </c>
      <c r="N2296" s="4" t="s">
        <v>3030</v>
      </c>
      <c r="O2296" s="4">
        <v>7</v>
      </c>
      <c r="P2296" s="5">
        <v>3139</v>
      </c>
      <c r="Q2296" s="6">
        <f t="shared" si="158"/>
        <v>1667.5964181500001</v>
      </c>
      <c r="R2296" s="7">
        <f t="shared" si="161"/>
        <v>733.74242398600006</v>
      </c>
      <c r="S2296" s="5">
        <v>0</v>
      </c>
      <c r="T2296" s="29">
        <f t="shared" si="159"/>
        <v>933.85399416400003</v>
      </c>
    </row>
    <row r="2297" spans="1:20" x14ac:dyDescent="0.3">
      <c r="A2297" s="28" t="s">
        <v>368</v>
      </c>
      <c r="B2297" s="4" t="s">
        <v>38</v>
      </c>
      <c r="C2297" s="4" t="s">
        <v>39</v>
      </c>
      <c r="D2297" s="4" t="s">
        <v>364</v>
      </c>
      <c r="E2297" s="4" t="s">
        <v>206</v>
      </c>
      <c r="F2297" s="22" t="s">
        <v>2961</v>
      </c>
      <c r="G2297" s="4" t="s">
        <v>369</v>
      </c>
      <c r="H2297" s="4" t="s">
        <v>54</v>
      </c>
      <c r="I2297" s="4" t="s">
        <v>2076</v>
      </c>
      <c r="J2297" s="4" t="s">
        <v>2077</v>
      </c>
      <c r="K2297" s="4" t="s">
        <v>2071</v>
      </c>
      <c r="L2297" s="4" t="s">
        <v>3020</v>
      </c>
      <c r="M2297" s="4" t="s">
        <v>364</v>
      </c>
      <c r="N2297" s="4" t="s">
        <v>206</v>
      </c>
      <c r="O2297" s="4">
        <v>7</v>
      </c>
      <c r="P2297" s="5">
        <v>3139</v>
      </c>
      <c r="Q2297" s="6">
        <f t="shared" si="158"/>
        <v>1667.5964181500001</v>
      </c>
      <c r="R2297" s="7">
        <v>0</v>
      </c>
      <c r="S2297" s="7">
        <f>Q2297-R2297</f>
        <v>1667.5964181500001</v>
      </c>
      <c r="T2297" s="29">
        <f t="shared" si="159"/>
        <v>0</v>
      </c>
    </row>
    <row r="2298" spans="1:20" x14ac:dyDescent="0.3">
      <c r="A2298" s="28" t="s">
        <v>368</v>
      </c>
      <c r="B2298" s="4" t="s">
        <v>38</v>
      </c>
      <c r="C2298" s="4" t="s">
        <v>39</v>
      </c>
      <c r="D2298" s="4" t="s">
        <v>364</v>
      </c>
      <c r="E2298" s="4" t="s">
        <v>206</v>
      </c>
      <c r="F2298" s="22" t="s">
        <v>2593</v>
      </c>
      <c r="G2298" s="4" t="s">
        <v>367</v>
      </c>
      <c r="H2298" s="4" t="s">
        <v>10</v>
      </c>
      <c r="I2298" s="4" t="s">
        <v>38</v>
      </c>
      <c r="J2298" s="4" t="s">
        <v>39</v>
      </c>
      <c r="K2298" s="4" t="s">
        <v>364</v>
      </c>
      <c r="L2298" s="4" t="s">
        <v>206</v>
      </c>
      <c r="M2298" s="4" t="s">
        <v>3030</v>
      </c>
      <c r="N2298" s="4" t="s">
        <v>3030</v>
      </c>
      <c r="O2298" s="4">
        <v>28</v>
      </c>
      <c r="P2298" s="5">
        <v>12558</v>
      </c>
      <c r="Q2298" s="6">
        <f t="shared" si="158"/>
        <v>6671.4481743000006</v>
      </c>
      <c r="R2298" s="7">
        <f>Q2298*0.44</f>
        <v>2935.4371966920003</v>
      </c>
      <c r="S2298" s="5">
        <v>0</v>
      </c>
      <c r="T2298" s="29">
        <f t="shared" si="159"/>
        <v>3736.0109776080003</v>
      </c>
    </row>
    <row r="2299" spans="1:20" x14ac:dyDescent="0.3">
      <c r="A2299" s="28" t="s">
        <v>368</v>
      </c>
      <c r="B2299" s="4" t="s">
        <v>38</v>
      </c>
      <c r="C2299" s="4" t="s">
        <v>39</v>
      </c>
      <c r="D2299" s="4" t="s">
        <v>364</v>
      </c>
      <c r="E2299" s="4" t="s">
        <v>206</v>
      </c>
      <c r="F2299" s="22" t="s">
        <v>2593</v>
      </c>
      <c r="G2299" s="4" t="s">
        <v>367</v>
      </c>
      <c r="H2299" s="4" t="s">
        <v>10</v>
      </c>
      <c r="I2299" s="4" t="s">
        <v>621</v>
      </c>
      <c r="J2299" s="4" t="s">
        <v>619</v>
      </c>
      <c r="K2299" s="4" t="s">
        <v>2071</v>
      </c>
      <c r="L2299" s="4" t="s">
        <v>3020</v>
      </c>
      <c r="M2299" s="4" t="s">
        <v>364</v>
      </c>
      <c r="N2299" s="4" t="s">
        <v>206</v>
      </c>
      <c r="O2299" s="4">
        <v>18</v>
      </c>
      <c r="P2299" s="5">
        <v>8072</v>
      </c>
      <c r="Q2299" s="6">
        <f t="shared" si="158"/>
        <v>4288.2568612000005</v>
      </c>
      <c r="R2299" s="7">
        <v>0</v>
      </c>
      <c r="S2299" s="7">
        <f>Q2299-R2299</f>
        <v>4288.2568612000005</v>
      </c>
      <c r="T2299" s="29">
        <f t="shared" si="159"/>
        <v>0</v>
      </c>
    </row>
    <row r="2300" spans="1:20" x14ac:dyDescent="0.3">
      <c r="A2300" s="28" t="s">
        <v>368</v>
      </c>
      <c r="B2300" s="4" t="s">
        <v>38</v>
      </c>
      <c r="C2300" s="4" t="s">
        <v>39</v>
      </c>
      <c r="D2300" s="4" t="s">
        <v>364</v>
      </c>
      <c r="E2300" s="4" t="s">
        <v>206</v>
      </c>
      <c r="F2300" s="22" t="s">
        <v>2593</v>
      </c>
      <c r="G2300" s="4" t="s">
        <v>367</v>
      </c>
      <c r="H2300" s="4" t="s">
        <v>10</v>
      </c>
      <c r="I2300" s="4" t="s">
        <v>2076</v>
      </c>
      <c r="J2300" s="4" t="s">
        <v>2077</v>
      </c>
      <c r="K2300" s="4" t="s">
        <v>2071</v>
      </c>
      <c r="L2300" s="4" t="s">
        <v>3020</v>
      </c>
      <c r="M2300" s="4" t="s">
        <v>364</v>
      </c>
      <c r="N2300" s="4" t="s">
        <v>206</v>
      </c>
      <c r="O2300" s="4">
        <v>27</v>
      </c>
      <c r="P2300" s="5">
        <v>12109</v>
      </c>
      <c r="Q2300" s="6">
        <f t="shared" si="158"/>
        <v>6432.9165426500003</v>
      </c>
      <c r="R2300" s="7">
        <v>0</v>
      </c>
      <c r="S2300" s="7">
        <f>Q2300-R2300</f>
        <v>6432.9165426500003</v>
      </c>
      <c r="T2300" s="29">
        <f t="shared" si="159"/>
        <v>0</v>
      </c>
    </row>
    <row r="2301" spans="1:20" x14ac:dyDescent="0.3">
      <c r="A2301" s="28" t="s">
        <v>368</v>
      </c>
      <c r="B2301" s="4" t="s">
        <v>38</v>
      </c>
      <c r="C2301" s="4" t="s">
        <v>39</v>
      </c>
      <c r="D2301" s="4" t="s">
        <v>364</v>
      </c>
      <c r="E2301" s="4" t="s">
        <v>206</v>
      </c>
      <c r="F2301" s="22" t="s">
        <v>2896</v>
      </c>
      <c r="G2301" s="4" t="s">
        <v>370</v>
      </c>
      <c r="H2301" s="4" t="s">
        <v>54</v>
      </c>
      <c r="I2301" s="4" t="s">
        <v>38</v>
      </c>
      <c r="J2301" s="4" t="s">
        <v>39</v>
      </c>
      <c r="K2301" s="4" t="s">
        <v>364</v>
      </c>
      <c r="L2301" s="4" t="s">
        <v>206</v>
      </c>
      <c r="M2301" s="4" t="s">
        <v>3030</v>
      </c>
      <c r="N2301" s="4" t="s">
        <v>3030</v>
      </c>
      <c r="O2301" s="4">
        <v>3</v>
      </c>
      <c r="P2301" s="5">
        <v>1347</v>
      </c>
      <c r="Q2301" s="6">
        <f t="shared" si="158"/>
        <v>715.59489495000003</v>
      </c>
      <c r="R2301" s="7">
        <f>Q2301*0.44</f>
        <v>314.86175377800004</v>
      </c>
      <c r="S2301" s="5">
        <v>0</v>
      </c>
      <c r="T2301" s="29">
        <f t="shared" si="159"/>
        <v>400.73314117199999</v>
      </c>
    </row>
    <row r="2302" spans="1:20" x14ac:dyDescent="0.3">
      <c r="A2302" s="28" t="s">
        <v>368</v>
      </c>
      <c r="B2302" s="4" t="s">
        <v>38</v>
      </c>
      <c r="C2302" s="4" t="s">
        <v>39</v>
      </c>
      <c r="D2302" s="4" t="s">
        <v>364</v>
      </c>
      <c r="E2302" s="4" t="s">
        <v>206</v>
      </c>
      <c r="F2302" s="22" t="s">
        <v>2896</v>
      </c>
      <c r="G2302" s="4" t="s">
        <v>370</v>
      </c>
      <c r="H2302" s="4" t="s">
        <v>54</v>
      </c>
      <c r="I2302" s="4" t="s">
        <v>2076</v>
      </c>
      <c r="J2302" s="4" t="s">
        <v>2077</v>
      </c>
      <c r="K2302" s="4" t="s">
        <v>2071</v>
      </c>
      <c r="L2302" s="4" t="s">
        <v>3020</v>
      </c>
      <c r="M2302" s="4" t="s">
        <v>364</v>
      </c>
      <c r="N2302" s="4" t="s">
        <v>206</v>
      </c>
      <c r="O2302" s="4">
        <v>3</v>
      </c>
      <c r="P2302" s="5">
        <v>1347</v>
      </c>
      <c r="Q2302" s="6">
        <f t="shared" si="158"/>
        <v>715.59489495000003</v>
      </c>
      <c r="R2302" s="7">
        <v>0</v>
      </c>
      <c r="S2302" s="7">
        <f>Q2302-R2302</f>
        <v>715.59489495000003</v>
      </c>
      <c r="T2302" s="29">
        <f t="shared" si="159"/>
        <v>0</v>
      </c>
    </row>
    <row r="2303" spans="1:20" x14ac:dyDescent="0.3">
      <c r="A2303" s="28" t="s">
        <v>368</v>
      </c>
      <c r="B2303" s="4" t="s">
        <v>38</v>
      </c>
      <c r="C2303" s="4" t="s">
        <v>39</v>
      </c>
      <c r="D2303" s="4" t="s">
        <v>364</v>
      </c>
      <c r="E2303" s="4" t="s">
        <v>206</v>
      </c>
      <c r="F2303" s="22" t="s">
        <v>2568</v>
      </c>
      <c r="G2303" s="4" t="s">
        <v>62</v>
      </c>
      <c r="H2303" s="4" t="s">
        <v>54</v>
      </c>
      <c r="I2303" s="4" t="s">
        <v>157</v>
      </c>
      <c r="J2303" s="4" t="s">
        <v>155</v>
      </c>
      <c r="K2303" s="4" t="s">
        <v>2167</v>
      </c>
      <c r="L2303" s="4" t="s">
        <v>2168</v>
      </c>
      <c r="M2303" s="4" t="s">
        <v>3030</v>
      </c>
      <c r="N2303" s="4" t="s">
        <v>3030</v>
      </c>
      <c r="O2303" s="4">
        <v>4</v>
      </c>
      <c r="P2303" s="5">
        <v>1793</v>
      </c>
      <c r="Q2303" s="6">
        <f t="shared" si="158"/>
        <v>952.53277405000006</v>
      </c>
      <c r="R2303" s="7">
        <f>Q2303*0.44</f>
        <v>419.11442058200004</v>
      </c>
      <c r="S2303" s="5">
        <v>0</v>
      </c>
      <c r="T2303" s="29">
        <f t="shared" si="159"/>
        <v>533.41835346800008</v>
      </c>
    </row>
    <row r="2304" spans="1:20" x14ac:dyDescent="0.3">
      <c r="A2304" s="28" t="s">
        <v>368</v>
      </c>
      <c r="B2304" s="4" t="s">
        <v>38</v>
      </c>
      <c r="C2304" s="4" t="s">
        <v>39</v>
      </c>
      <c r="D2304" s="4" t="s">
        <v>364</v>
      </c>
      <c r="E2304" s="4" t="s">
        <v>206</v>
      </c>
      <c r="F2304" s="22" t="s">
        <v>2568</v>
      </c>
      <c r="G2304" s="4" t="s">
        <v>62</v>
      </c>
      <c r="H2304" s="4" t="s">
        <v>54</v>
      </c>
      <c r="I2304" s="4" t="s">
        <v>2076</v>
      </c>
      <c r="J2304" s="4" t="s">
        <v>2077</v>
      </c>
      <c r="K2304" s="4" t="s">
        <v>2071</v>
      </c>
      <c r="L2304" s="4" t="s">
        <v>3020</v>
      </c>
      <c r="M2304" s="4" t="s">
        <v>2167</v>
      </c>
      <c r="N2304" s="4" t="s">
        <v>2168</v>
      </c>
      <c r="O2304" s="4">
        <v>3</v>
      </c>
      <c r="P2304" s="5">
        <v>1347</v>
      </c>
      <c r="Q2304" s="6">
        <f t="shared" si="158"/>
        <v>715.59489495000003</v>
      </c>
      <c r="R2304" s="7">
        <v>0</v>
      </c>
      <c r="S2304" s="7">
        <f>Q2304-R2304</f>
        <v>715.59489495000003</v>
      </c>
      <c r="T2304" s="29">
        <f t="shared" si="159"/>
        <v>0</v>
      </c>
    </row>
    <row r="2305" spans="1:20" x14ac:dyDescent="0.3">
      <c r="A2305" s="28" t="s">
        <v>265</v>
      </c>
      <c r="B2305" s="4" t="s">
        <v>240</v>
      </c>
      <c r="C2305" s="4" t="s">
        <v>241</v>
      </c>
      <c r="D2305" s="4" t="s">
        <v>2071</v>
      </c>
      <c r="E2305" s="4" t="s">
        <v>3020</v>
      </c>
      <c r="F2305" s="22" t="s">
        <v>2925</v>
      </c>
      <c r="G2305" s="4" t="s">
        <v>162</v>
      </c>
      <c r="H2305" s="4" t="s">
        <v>10</v>
      </c>
      <c r="I2305" s="4" t="s">
        <v>240</v>
      </c>
      <c r="J2305" s="4" t="s">
        <v>241</v>
      </c>
      <c r="K2305" s="4" t="s">
        <v>2071</v>
      </c>
      <c r="L2305" s="4" t="s">
        <v>3020</v>
      </c>
      <c r="M2305" s="4" t="s">
        <v>142</v>
      </c>
      <c r="N2305" s="4" t="s">
        <v>178</v>
      </c>
      <c r="O2305" s="4">
        <v>25</v>
      </c>
      <c r="P2305" s="5">
        <v>1451</v>
      </c>
      <c r="Q2305" s="6">
        <f t="shared" si="158"/>
        <v>770.84498335000012</v>
      </c>
      <c r="R2305" s="7">
        <v>0</v>
      </c>
      <c r="S2305" s="7">
        <f>Q2305-R2305</f>
        <v>770.84498335000012</v>
      </c>
      <c r="T2305" s="29">
        <f t="shared" si="159"/>
        <v>0</v>
      </c>
    </row>
    <row r="2306" spans="1:20" x14ac:dyDescent="0.3">
      <c r="A2306" s="28" t="s">
        <v>265</v>
      </c>
      <c r="B2306" s="4" t="s">
        <v>240</v>
      </c>
      <c r="C2306" s="4" t="s">
        <v>241</v>
      </c>
      <c r="D2306" s="4" t="s">
        <v>2071</v>
      </c>
      <c r="E2306" s="4" t="s">
        <v>3020</v>
      </c>
      <c r="F2306" s="22" t="s">
        <v>2925</v>
      </c>
      <c r="G2306" s="4" t="s">
        <v>162</v>
      </c>
      <c r="H2306" s="4" t="s">
        <v>10</v>
      </c>
      <c r="I2306" s="4" t="s">
        <v>165</v>
      </c>
      <c r="J2306" s="4" t="s">
        <v>163</v>
      </c>
      <c r="K2306" s="4" t="s">
        <v>142</v>
      </c>
      <c r="L2306" s="4" t="s">
        <v>143</v>
      </c>
      <c r="M2306" s="4" t="s">
        <v>3030</v>
      </c>
      <c r="N2306" s="4" t="s">
        <v>3030</v>
      </c>
      <c r="O2306" s="4">
        <v>25</v>
      </c>
      <c r="P2306" s="5">
        <v>1451</v>
      </c>
      <c r="Q2306" s="6">
        <f t="shared" si="158"/>
        <v>770.84498335000012</v>
      </c>
      <c r="R2306" s="7">
        <f>Q2306*0.44</f>
        <v>339.17179267400007</v>
      </c>
      <c r="S2306" s="5">
        <v>0</v>
      </c>
      <c r="T2306" s="29">
        <f t="shared" si="159"/>
        <v>431.67319067600005</v>
      </c>
    </row>
    <row r="2307" spans="1:20" x14ac:dyDescent="0.3">
      <c r="A2307" s="28" t="s">
        <v>265</v>
      </c>
      <c r="B2307" s="4" t="s">
        <v>240</v>
      </c>
      <c r="C2307" s="4" t="s">
        <v>241</v>
      </c>
      <c r="D2307" s="4" t="s">
        <v>2071</v>
      </c>
      <c r="E2307" s="4" t="s">
        <v>3020</v>
      </c>
      <c r="F2307" s="22" t="s">
        <v>2503</v>
      </c>
      <c r="G2307" s="4" t="s">
        <v>166</v>
      </c>
      <c r="H2307" s="4" t="s">
        <v>10</v>
      </c>
      <c r="I2307" s="4" t="s">
        <v>240</v>
      </c>
      <c r="J2307" s="4" t="s">
        <v>241</v>
      </c>
      <c r="K2307" s="4" t="s">
        <v>2071</v>
      </c>
      <c r="L2307" s="4" t="s">
        <v>3020</v>
      </c>
      <c r="M2307" s="4" t="s">
        <v>142</v>
      </c>
      <c r="N2307" s="4" t="s">
        <v>178</v>
      </c>
      <c r="O2307" s="4">
        <v>25</v>
      </c>
      <c r="P2307" s="5">
        <v>1451</v>
      </c>
      <c r="Q2307" s="6">
        <f t="shared" si="158"/>
        <v>770.84498335000012</v>
      </c>
      <c r="R2307" s="7">
        <v>0</v>
      </c>
      <c r="S2307" s="7">
        <f>Q2307-R2307</f>
        <v>770.84498335000012</v>
      </c>
      <c r="T2307" s="29">
        <f t="shared" si="159"/>
        <v>0</v>
      </c>
    </row>
    <row r="2308" spans="1:20" x14ac:dyDescent="0.3">
      <c r="A2308" s="28" t="s">
        <v>265</v>
      </c>
      <c r="B2308" s="4" t="s">
        <v>240</v>
      </c>
      <c r="C2308" s="4" t="s">
        <v>241</v>
      </c>
      <c r="D2308" s="4" t="s">
        <v>2071</v>
      </c>
      <c r="E2308" s="4" t="s">
        <v>3020</v>
      </c>
      <c r="F2308" s="22" t="s">
        <v>2503</v>
      </c>
      <c r="G2308" s="4" t="s">
        <v>166</v>
      </c>
      <c r="H2308" s="4" t="s">
        <v>10</v>
      </c>
      <c r="I2308" s="4" t="s">
        <v>165</v>
      </c>
      <c r="J2308" s="4" t="s">
        <v>163</v>
      </c>
      <c r="K2308" s="4" t="s">
        <v>142</v>
      </c>
      <c r="L2308" s="4" t="s">
        <v>143</v>
      </c>
      <c r="M2308" s="4" t="s">
        <v>3030</v>
      </c>
      <c r="N2308" s="4" t="s">
        <v>3030</v>
      </c>
      <c r="O2308" s="4">
        <v>25</v>
      </c>
      <c r="P2308" s="5">
        <v>1451</v>
      </c>
      <c r="Q2308" s="6">
        <f t="shared" ref="Q2308:Q2371" si="162">P2308*$Q$2</f>
        <v>770.84498335000012</v>
      </c>
      <c r="R2308" s="7">
        <f t="shared" ref="R2308:R2314" si="163">Q2308*0.44</f>
        <v>339.17179267400007</v>
      </c>
      <c r="S2308" s="5">
        <v>0</v>
      </c>
      <c r="T2308" s="29">
        <f t="shared" ref="T2308:T2371" si="164">Q2308-R2308-S2308</f>
        <v>431.67319067600005</v>
      </c>
    </row>
    <row r="2309" spans="1:20" x14ac:dyDescent="0.3">
      <c r="A2309" s="28" t="s">
        <v>1882</v>
      </c>
      <c r="B2309" s="4" t="s">
        <v>940</v>
      </c>
      <c r="C2309" s="4" t="s">
        <v>941</v>
      </c>
      <c r="D2309" s="4" t="s">
        <v>1859</v>
      </c>
      <c r="E2309" s="4" t="s">
        <v>1857</v>
      </c>
      <c r="F2309" s="22" t="s">
        <v>2380</v>
      </c>
      <c r="G2309" s="4" t="s">
        <v>1881</v>
      </c>
      <c r="H2309" s="4" t="s">
        <v>10</v>
      </c>
      <c r="I2309" s="4" t="s">
        <v>1867</v>
      </c>
      <c r="J2309" s="4" t="s">
        <v>1857</v>
      </c>
      <c r="K2309" s="4" t="s">
        <v>1859</v>
      </c>
      <c r="L2309" s="4" t="s">
        <v>1857</v>
      </c>
      <c r="M2309" s="4" t="s">
        <v>3030</v>
      </c>
      <c r="N2309" s="4" t="s">
        <v>3030</v>
      </c>
      <c r="O2309" s="4">
        <v>0</v>
      </c>
      <c r="P2309" s="5">
        <v>0</v>
      </c>
      <c r="Q2309" s="6">
        <f t="shared" si="162"/>
        <v>0</v>
      </c>
      <c r="R2309" s="7">
        <f t="shared" si="163"/>
        <v>0</v>
      </c>
      <c r="S2309" s="5">
        <v>0</v>
      </c>
      <c r="T2309" s="29">
        <f t="shared" si="164"/>
        <v>0</v>
      </c>
    </row>
    <row r="2310" spans="1:20" x14ac:dyDescent="0.3">
      <c r="A2310" s="28" t="s">
        <v>1882</v>
      </c>
      <c r="B2310" s="4" t="s">
        <v>940</v>
      </c>
      <c r="C2310" s="4" t="s">
        <v>941</v>
      </c>
      <c r="D2310" s="4" t="s">
        <v>1859</v>
      </c>
      <c r="E2310" s="4" t="s">
        <v>1857</v>
      </c>
      <c r="F2310" s="22" t="s">
        <v>2380</v>
      </c>
      <c r="G2310" s="4" t="s">
        <v>1881</v>
      </c>
      <c r="H2310" s="4" t="s">
        <v>10</v>
      </c>
      <c r="I2310" s="4" t="s">
        <v>940</v>
      </c>
      <c r="J2310" s="4" t="s">
        <v>941</v>
      </c>
      <c r="K2310" s="4" t="s">
        <v>1859</v>
      </c>
      <c r="L2310" s="4" t="s">
        <v>1857</v>
      </c>
      <c r="M2310" s="4" t="s">
        <v>3030</v>
      </c>
      <c r="N2310" s="4" t="s">
        <v>3030</v>
      </c>
      <c r="O2310" s="4">
        <v>100</v>
      </c>
      <c r="P2310" s="5">
        <v>18166</v>
      </c>
      <c r="Q2310" s="6">
        <f t="shared" si="162"/>
        <v>9650.7029411000003</v>
      </c>
      <c r="R2310" s="7">
        <f t="shared" si="163"/>
        <v>4246.3092940840006</v>
      </c>
      <c r="S2310" s="5">
        <v>0</v>
      </c>
      <c r="T2310" s="29">
        <f t="shared" si="164"/>
        <v>5404.3936470159997</v>
      </c>
    </row>
    <row r="2311" spans="1:20" x14ac:dyDescent="0.3">
      <c r="A2311" s="28" t="s">
        <v>910</v>
      </c>
      <c r="B2311" s="4" t="s">
        <v>378</v>
      </c>
      <c r="C2311" s="4" t="s">
        <v>376</v>
      </c>
      <c r="D2311" s="4" t="s">
        <v>364</v>
      </c>
      <c r="E2311" s="4" t="s">
        <v>206</v>
      </c>
      <c r="F2311" s="22" t="s">
        <v>2702</v>
      </c>
      <c r="G2311" s="4" t="s">
        <v>493</v>
      </c>
      <c r="H2311" s="4" t="s">
        <v>28</v>
      </c>
      <c r="I2311" s="4" t="s">
        <v>378</v>
      </c>
      <c r="J2311" s="4" t="s">
        <v>376</v>
      </c>
      <c r="K2311" s="4" t="s">
        <v>364</v>
      </c>
      <c r="L2311" s="4" t="s">
        <v>206</v>
      </c>
      <c r="M2311" s="4" t="s">
        <v>3030</v>
      </c>
      <c r="N2311" s="4" t="s">
        <v>3030</v>
      </c>
      <c r="O2311" s="4">
        <v>20</v>
      </c>
      <c r="P2311" s="5">
        <v>9681</v>
      </c>
      <c r="Q2311" s="6">
        <f t="shared" si="162"/>
        <v>5143.0394788500007</v>
      </c>
      <c r="R2311" s="7">
        <f t="shared" si="163"/>
        <v>2262.9373706940005</v>
      </c>
      <c r="S2311" s="5">
        <v>0</v>
      </c>
      <c r="T2311" s="29">
        <f t="shared" si="164"/>
        <v>2880.1021081560002</v>
      </c>
    </row>
    <row r="2312" spans="1:20" x14ac:dyDescent="0.3">
      <c r="A2312" s="28" t="s">
        <v>910</v>
      </c>
      <c r="B2312" s="4" t="s">
        <v>378</v>
      </c>
      <c r="C2312" s="4" t="s">
        <v>376</v>
      </c>
      <c r="D2312" s="4" t="s">
        <v>364</v>
      </c>
      <c r="E2312" s="4" t="s">
        <v>206</v>
      </c>
      <c r="F2312" s="22" t="s">
        <v>2534</v>
      </c>
      <c r="G2312" s="4" t="s">
        <v>499</v>
      </c>
      <c r="H2312" s="4" t="s">
        <v>10</v>
      </c>
      <c r="I2312" s="4" t="s">
        <v>378</v>
      </c>
      <c r="J2312" s="4" t="s">
        <v>376</v>
      </c>
      <c r="K2312" s="4" t="s">
        <v>364</v>
      </c>
      <c r="L2312" s="4" t="s">
        <v>206</v>
      </c>
      <c r="M2312" s="4" t="s">
        <v>3030</v>
      </c>
      <c r="N2312" s="4" t="s">
        <v>3030</v>
      </c>
      <c r="O2312" s="4">
        <v>60</v>
      </c>
      <c r="P2312" s="5">
        <v>29044</v>
      </c>
      <c r="Q2312" s="6">
        <f t="shared" si="162"/>
        <v>15429.649687400002</v>
      </c>
      <c r="R2312" s="7">
        <f t="shared" si="163"/>
        <v>6789.0458624560006</v>
      </c>
      <c r="S2312" s="5">
        <v>0</v>
      </c>
      <c r="T2312" s="29">
        <f t="shared" si="164"/>
        <v>8640.6038249440026</v>
      </c>
    </row>
    <row r="2313" spans="1:20" x14ac:dyDescent="0.3">
      <c r="A2313" s="28" t="s">
        <v>910</v>
      </c>
      <c r="B2313" s="4" t="s">
        <v>378</v>
      </c>
      <c r="C2313" s="4" t="s">
        <v>376</v>
      </c>
      <c r="D2313" s="4" t="s">
        <v>364</v>
      </c>
      <c r="E2313" s="4" t="s">
        <v>206</v>
      </c>
      <c r="F2313" s="22" t="s">
        <v>2463</v>
      </c>
      <c r="G2313" s="4" t="s">
        <v>492</v>
      </c>
      <c r="H2313" s="4" t="s">
        <v>28</v>
      </c>
      <c r="I2313" s="4" t="s">
        <v>38</v>
      </c>
      <c r="J2313" s="4" t="s">
        <v>39</v>
      </c>
      <c r="K2313" s="4" t="s">
        <v>364</v>
      </c>
      <c r="L2313" s="4" t="s">
        <v>206</v>
      </c>
      <c r="M2313" s="4" t="s">
        <v>3030</v>
      </c>
      <c r="N2313" s="4" t="s">
        <v>3030</v>
      </c>
      <c r="O2313" s="4">
        <v>20</v>
      </c>
      <c r="P2313" s="5">
        <v>9681</v>
      </c>
      <c r="Q2313" s="6">
        <f t="shared" si="162"/>
        <v>5143.0394788500007</v>
      </c>
      <c r="R2313" s="7">
        <f t="shared" si="163"/>
        <v>2262.9373706940005</v>
      </c>
      <c r="S2313" s="5">
        <v>0</v>
      </c>
      <c r="T2313" s="29">
        <f t="shared" si="164"/>
        <v>2880.1021081560002</v>
      </c>
    </row>
    <row r="2314" spans="1:20" x14ac:dyDescent="0.3">
      <c r="A2314" s="28" t="s">
        <v>1270</v>
      </c>
      <c r="B2314" s="4" t="s">
        <v>82</v>
      </c>
      <c r="C2314" s="4" t="s">
        <v>83</v>
      </c>
      <c r="D2314" s="4" t="s">
        <v>2071</v>
      </c>
      <c r="E2314" s="4" t="s">
        <v>3020</v>
      </c>
      <c r="F2314" s="22" t="s">
        <v>2966</v>
      </c>
      <c r="G2314" s="4" t="s">
        <v>1208</v>
      </c>
      <c r="H2314" s="4" t="s">
        <v>10</v>
      </c>
      <c r="I2314" s="4" t="s">
        <v>192</v>
      </c>
      <c r="J2314" s="4" t="s">
        <v>190</v>
      </c>
      <c r="K2314" s="4" t="s">
        <v>995</v>
      </c>
      <c r="L2314" s="4" t="s">
        <v>3037</v>
      </c>
      <c r="M2314" s="4" t="s">
        <v>3030</v>
      </c>
      <c r="N2314" s="4" t="s">
        <v>3030</v>
      </c>
      <c r="O2314" s="4">
        <v>20</v>
      </c>
      <c r="P2314" s="5">
        <v>3288</v>
      </c>
      <c r="Q2314" s="6">
        <f t="shared" si="162"/>
        <v>1746.7527948000002</v>
      </c>
      <c r="R2314" s="7">
        <f t="shared" si="163"/>
        <v>768.5712297120001</v>
      </c>
      <c r="S2314" s="5">
        <v>0</v>
      </c>
      <c r="T2314" s="29">
        <f t="shared" si="164"/>
        <v>978.18156508800007</v>
      </c>
    </row>
    <row r="2315" spans="1:20" x14ac:dyDescent="0.3">
      <c r="A2315" s="28" t="s">
        <v>1270</v>
      </c>
      <c r="B2315" s="4" t="s">
        <v>82</v>
      </c>
      <c r="C2315" s="4" t="s">
        <v>83</v>
      </c>
      <c r="D2315" s="4" t="s">
        <v>2071</v>
      </c>
      <c r="E2315" s="4" t="s">
        <v>3020</v>
      </c>
      <c r="F2315" s="22" t="s">
        <v>2966</v>
      </c>
      <c r="G2315" s="4" t="s">
        <v>1208</v>
      </c>
      <c r="H2315" s="4" t="s">
        <v>10</v>
      </c>
      <c r="I2315" s="4" t="s">
        <v>82</v>
      </c>
      <c r="J2315" s="4" t="s">
        <v>83</v>
      </c>
      <c r="K2315" s="4" t="s">
        <v>2071</v>
      </c>
      <c r="L2315" s="4" t="s">
        <v>3020</v>
      </c>
      <c r="M2315" s="4" t="s">
        <v>995</v>
      </c>
      <c r="N2315" s="4" t="s">
        <v>3027</v>
      </c>
      <c r="O2315" s="4">
        <v>80</v>
      </c>
      <c r="P2315" s="5">
        <v>13151</v>
      </c>
      <c r="Q2315" s="6">
        <f t="shared" si="162"/>
        <v>6986.4799283500006</v>
      </c>
      <c r="R2315" s="7">
        <v>0</v>
      </c>
      <c r="S2315" s="7">
        <f>Q2315-R2315</f>
        <v>6986.4799283500006</v>
      </c>
      <c r="T2315" s="29">
        <f t="shared" si="164"/>
        <v>0</v>
      </c>
    </row>
    <row r="2316" spans="1:20" x14ac:dyDescent="0.3">
      <c r="A2316" s="28" t="s">
        <v>979</v>
      </c>
      <c r="B2316" s="4" t="s">
        <v>971</v>
      </c>
      <c r="C2316" s="4" t="s">
        <v>969</v>
      </c>
      <c r="D2316" s="4" t="s">
        <v>972</v>
      </c>
      <c r="E2316" s="4" t="s">
        <v>3036</v>
      </c>
      <c r="F2316" s="22" t="s">
        <v>2976</v>
      </c>
      <c r="G2316" s="4" t="s">
        <v>974</v>
      </c>
      <c r="H2316" s="4" t="s">
        <v>54</v>
      </c>
      <c r="I2316" s="4" t="s">
        <v>971</v>
      </c>
      <c r="J2316" s="4" t="s">
        <v>969</v>
      </c>
      <c r="K2316" s="4" t="s">
        <v>972</v>
      </c>
      <c r="L2316" s="4" t="s">
        <v>3036</v>
      </c>
      <c r="M2316" s="4" t="s">
        <v>3030</v>
      </c>
      <c r="N2316" s="4" t="s">
        <v>3030</v>
      </c>
      <c r="O2316" s="4">
        <v>25</v>
      </c>
      <c r="P2316" s="5">
        <v>45161</v>
      </c>
      <c r="Q2316" s="6">
        <f t="shared" si="162"/>
        <v>23991.819636850003</v>
      </c>
      <c r="R2316" s="7">
        <f>Q2316*0.44</f>
        <v>10556.400640214002</v>
      </c>
      <c r="S2316" s="5">
        <v>0</v>
      </c>
      <c r="T2316" s="29">
        <f t="shared" si="164"/>
        <v>13435.418996636001</v>
      </c>
    </row>
    <row r="2317" spans="1:20" x14ac:dyDescent="0.3">
      <c r="A2317" s="28" t="s">
        <v>979</v>
      </c>
      <c r="B2317" s="4" t="s">
        <v>971</v>
      </c>
      <c r="C2317" s="4" t="s">
        <v>969</v>
      </c>
      <c r="D2317" s="4" t="s">
        <v>972</v>
      </c>
      <c r="E2317" s="4" t="s">
        <v>3036</v>
      </c>
      <c r="F2317" s="22" t="s">
        <v>2976</v>
      </c>
      <c r="G2317" s="4" t="s">
        <v>974</v>
      </c>
      <c r="H2317" s="4" t="s">
        <v>54</v>
      </c>
      <c r="I2317" s="4" t="s">
        <v>2079</v>
      </c>
      <c r="J2317" s="4" t="s">
        <v>2080</v>
      </c>
      <c r="K2317" s="4" t="s">
        <v>2071</v>
      </c>
      <c r="L2317" s="4" t="s">
        <v>3020</v>
      </c>
      <c r="M2317" s="4" t="s">
        <v>972</v>
      </c>
      <c r="N2317" s="4" t="s">
        <v>973</v>
      </c>
      <c r="O2317" s="4">
        <v>25</v>
      </c>
      <c r="P2317" s="5">
        <v>45161</v>
      </c>
      <c r="Q2317" s="6">
        <f t="shared" si="162"/>
        <v>23991.819636850003</v>
      </c>
      <c r="R2317" s="7">
        <v>0</v>
      </c>
      <c r="S2317" s="7">
        <f>Q2317-R2317</f>
        <v>23991.819636850003</v>
      </c>
      <c r="T2317" s="29">
        <f t="shared" si="164"/>
        <v>0</v>
      </c>
    </row>
    <row r="2318" spans="1:20" x14ac:dyDescent="0.3">
      <c r="A2318" s="28" t="s">
        <v>979</v>
      </c>
      <c r="B2318" s="4" t="s">
        <v>971</v>
      </c>
      <c r="C2318" s="4" t="s">
        <v>969</v>
      </c>
      <c r="D2318" s="4" t="s">
        <v>972</v>
      </c>
      <c r="E2318" s="4" t="s">
        <v>3036</v>
      </c>
      <c r="F2318" s="22" t="s">
        <v>2776</v>
      </c>
      <c r="G2318" s="4" t="s">
        <v>976</v>
      </c>
      <c r="H2318" s="4" t="s">
        <v>10</v>
      </c>
      <c r="I2318" s="4" t="s">
        <v>971</v>
      </c>
      <c r="J2318" s="4" t="s">
        <v>969</v>
      </c>
      <c r="K2318" s="4" t="s">
        <v>972</v>
      </c>
      <c r="L2318" s="4" t="s">
        <v>3036</v>
      </c>
      <c r="M2318" s="4" t="s">
        <v>3030</v>
      </c>
      <c r="N2318" s="4" t="s">
        <v>3030</v>
      </c>
      <c r="O2318" s="4">
        <v>25</v>
      </c>
      <c r="P2318" s="5">
        <v>45161</v>
      </c>
      <c r="Q2318" s="6">
        <f t="shared" si="162"/>
        <v>23991.819636850003</v>
      </c>
      <c r="R2318" s="7">
        <f>Q2318*0.44</f>
        <v>10556.400640214002</v>
      </c>
      <c r="S2318" s="5">
        <v>0</v>
      </c>
      <c r="T2318" s="29">
        <f t="shared" si="164"/>
        <v>13435.418996636001</v>
      </c>
    </row>
    <row r="2319" spans="1:20" x14ac:dyDescent="0.3">
      <c r="A2319" s="28" t="s">
        <v>979</v>
      </c>
      <c r="B2319" s="4" t="s">
        <v>971</v>
      </c>
      <c r="C2319" s="4" t="s">
        <v>969</v>
      </c>
      <c r="D2319" s="4" t="s">
        <v>972</v>
      </c>
      <c r="E2319" s="4" t="s">
        <v>3036</v>
      </c>
      <c r="F2319" s="22" t="s">
        <v>2776</v>
      </c>
      <c r="G2319" s="4" t="s">
        <v>976</v>
      </c>
      <c r="H2319" s="4" t="s">
        <v>10</v>
      </c>
      <c r="I2319" s="4" t="s">
        <v>2079</v>
      </c>
      <c r="J2319" s="4" t="s">
        <v>2080</v>
      </c>
      <c r="K2319" s="4" t="s">
        <v>2071</v>
      </c>
      <c r="L2319" s="4" t="s">
        <v>3020</v>
      </c>
      <c r="M2319" s="4" t="s">
        <v>972</v>
      </c>
      <c r="N2319" s="4" t="s">
        <v>973</v>
      </c>
      <c r="O2319" s="4">
        <v>25</v>
      </c>
      <c r="P2319" s="5">
        <v>45161</v>
      </c>
      <c r="Q2319" s="6">
        <f t="shared" si="162"/>
        <v>23991.819636850003</v>
      </c>
      <c r="R2319" s="7">
        <v>0</v>
      </c>
      <c r="S2319" s="7">
        <f>Q2319-R2319</f>
        <v>23991.819636850003</v>
      </c>
      <c r="T2319" s="29">
        <f t="shared" si="164"/>
        <v>0</v>
      </c>
    </row>
    <row r="2320" spans="1:20" x14ac:dyDescent="0.3">
      <c r="A2320" s="28" t="s">
        <v>302</v>
      </c>
      <c r="B2320" s="4" t="s">
        <v>98</v>
      </c>
      <c r="C2320" s="4" t="s">
        <v>96</v>
      </c>
      <c r="D2320" s="4" t="s">
        <v>1316</v>
      </c>
      <c r="E2320" s="4" t="s">
        <v>150</v>
      </c>
      <c r="F2320" s="22" t="s">
        <v>2978</v>
      </c>
      <c r="G2320" s="4" t="s">
        <v>1762</v>
      </c>
      <c r="H2320" s="4" t="s">
        <v>28</v>
      </c>
      <c r="I2320" s="4" t="s">
        <v>98</v>
      </c>
      <c r="J2320" s="4" t="s">
        <v>96</v>
      </c>
      <c r="K2320" s="4" t="s">
        <v>1316</v>
      </c>
      <c r="L2320" s="4" t="s">
        <v>150</v>
      </c>
      <c r="M2320" s="4" t="s">
        <v>3030</v>
      </c>
      <c r="N2320" s="4" t="s">
        <v>3030</v>
      </c>
      <c r="O2320" s="4">
        <v>10</v>
      </c>
      <c r="P2320" s="5">
        <v>526</v>
      </c>
      <c r="Q2320" s="6">
        <f t="shared" si="162"/>
        <v>279.43794710000003</v>
      </c>
      <c r="R2320" s="7">
        <f t="shared" ref="R2320:R2332" si="165">Q2320*0.44</f>
        <v>122.95269672400002</v>
      </c>
      <c r="S2320" s="5">
        <v>0</v>
      </c>
      <c r="T2320" s="29">
        <f t="shared" si="164"/>
        <v>156.48525037600001</v>
      </c>
    </row>
    <row r="2321" spans="1:20" x14ac:dyDescent="0.3">
      <c r="A2321" s="28" t="s">
        <v>302</v>
      </c>
      <c r="B2321" s="4" t="s">
        <v>98</v>
      </c>
      <c r="C2321" s="4" t="s">
        <v>96</v>
      </c>
      <c r="D2321" s="4" t="s">
        <v>1316</v>
      </c>
      <c r="E2321" s="4" t="s">
        <v>150</v>
      </c>
      <c r="F2321" s="22" t="s">
        <v>2918</v>
      </c>
      <c r="G2321" s="4" t="s">
        <v>1752</v>
      </c>
      <c r="H2321" s="4" t="s">
        <v>28</v>
      </c>
      <c r="I2321" s="4" t="s">
        <v>98</v>
      </c>
      <c r="J2321" s="4" t="s">
        <v>96</v>
      </c>
      <c r="K2321" s="4" t="s">
        <v>1316</v>
      </c>
      <c r="L2321" s="4" t="s">
        <v>150</v>
      </c>
      <c r="M2321" s="4" t="s">
        <v>3030</v>
      </c>
      <c r="N2321" s="4" t="s">
        <v>3030</v>
      </c>
      <c r="O2321" s="4">
        <v>10</v>
      </c>
      <c r="P2321" s="5">
        <v>526</v>
      </c>
      <c r="Q2321" s="6">
        <f t="shared" si="162"/>
        <v>279.43794710000003</v>
      </c>
      <c r="R2321" s="7">
        <f t="shared" si="165"/>
        <v>122.95269672400002</v>
      </c>
      <c r="S2321" s="5">
        <v>0</v>
      </c>
      <c r="T2321" s="29">
        <f t="shared" si="164"/>
        <v>156.48525037600001</v>
      </c>
    </row>
    <row r="2322" spans="1:20" x14ac:dyDescent="0.3">
      <c r="A2322" s="28" t="s">
        <v>302</v>
      </c>
      <c r="B2322" s="4" t="s">
        <v>98</v>
      </c>
      <c r="C2322" s="4" t="s">
        <v>96</v>
      </c>
      <c r="D2322" s="4" t="s">
        <v>1316</v>
      </c>
      <c r="E2322" s="4" t="s">
        <v>150</v>
      </c>
      <c r="F2322" s="22" t="s">
        <v>2917</v>
      </c>
      <c r="G2322" s="4" t="s">
        <v>1755</v>
      </c>
      <c r="H2322" s="4" t="s">
        <v>28</v>
      </c>
      <c r="I2322" s="4" t="s">
        <v>98</v>
      </c>
      <c r="J2322" s="4" t="s">
        <v>96</v>
      </c>
      <c r="K2322" s="4" t="s">
        <v>1316</v>
      </c>
      <c r="L2322" s="4" t="s">
        <v>150</v>
      </c>
      <c r="M2322" s="4" t="s">
        <v>3030</v>
      </c>
      <c r="N2322" s="4" t="s">
        <v>3030</v>
      </c>
      <c r="O2322" s="4">
        <v>10</v>
      </c>
      <c r="P2322" s="5">
        <v>526</v>
      </c>
      <c r="Q2322" s="6">
        <f t="shared" si="162"/>
        <v>279.43794710000003</v>
      </c>
      <c r="R2322" s="7">
        <f t="shared" si="165"/>
        <v>122.95269672400002</v>
      </c>
      <c r="S2322" s="5">
        <v>0</v>
      </c>
      <c r="T2322" s="29">
        <f t="shared" si="164"/>
        <v>156.48525037600001</v>
      </c>
    </row>
    <row r="2323" spans="1:20" x14ac:dyDescent="0.3">
      <c r="A2323" s="28" t="s">
        <v>302</v>
      </c>
      <c r="B2323" s="4" t="s">
        <v>98</v>
      </c>
      <c r="C2323" s="4" t="s">
        <v>96</v>
      </c>
      <c r="D2323" s="4" t="s">
        <v>1316</v>
      </c>
      <c r="E2323" s="4" t="s">
        <v>150</v>
      </c>
      <c r="F2323" s="22" t="s">
        <v>2894</v>
      </c>
      <c r="G2323" s="4" t="s">
        <v>236</v>
      </c>
      <c r="H2323" s="4" t="s">
        <v>10</v>
      </c>
      <c r="I2323" s="4" t="s">
        <v>98</v>
      </c>
      <c r="J2323" s="4" t="s">
        <v>96</v>
      </c>
      <c r="K2323" s="4" t="s">
        <v>1316</v>
      </c>
      <c r="L2323" s="4" t="s">
        <v>150</v>
      </c>
      <c r="M2323" s="4" t="s">
        <v>3030</v>
      </c>
      <c r="N2323" s="4" t="s">
        <v>3030</v>
      </c>
      <c r="O2323" s="4">
        <v>50</v>
      </c>
      <c r="P2323" s="5">
        <v>2631</v>
      </c>
      <c r="Q2323" s="6">
        <f t="shared" si="162"/>
        <v>1397.7209863500002</v>
      </c>
      <c r="R2323" s="7">
        <f t="shared" si="165"/>
        <v>614.99723399400011</v>
      </c>
      <c r="S2323" s="5">
        <v>0</v>
      </c>
      <c r="T2323" s="29">
        <f t="shared" si="164"/>
        <v>782.72375235600009</v>
      </c>
    </row>
    <row r="2324" spans="1:20" x14ac:dyDescent="0.3">
      <c r="A2324" s="28" t="s">
        <v>302</v>
      </c>
      <c r="B2324" s="4" t="s">
        <v>98</v>
      </c>
      <c r="C2324" s="4" t="s">
        <v>96</v>
      </c>
      <c r="D2324" s="4" t="s">
        <v>1316</v>
      </c>
      <c r="E2324" s="4" t="s">
        <v>150</v>
      </c>
      <c r="F2324" s="22" t="s">
        <v>2506</v>
      </c>
      <c r="G2324" s="4" t="s">
        <v>207</v>
      </c>
      <c r="H2324" s="4" t="s">
        <v>28</v>
      </c>
      <c r="I2324" s="4" t="s">
        <v>152</v>
      </c>
      <c r="J2324" s="4" t="s">
        <v>153</v>
      </c>
      <c r="K2324" s="4" t="s">
        <v>142</v>
      </c>
      <c r="L2324" s="4" t="s">
        <v>143</v>
      </c>
      <c r="M2324" s="4" t="s">
        <v>3030</v>
      </c>
      <c r="N2324" s="4" t="s">
        <v>3030</v>
      </c>
      <c r="O2324" s="4">
        <v>20</v>
      </c>
      <c r="P2324" s="5">
        <v>1053</v>
      </c>
      <c r="Q2324" s="6">
        <f t="shared" si="162"/>
        <v>559.40714505000005</v>
      </c>
      <c r="R2324" s="7">
        <f t="shared" si="165"/>
        <v>246.13914382200002</v>
      </c>
      <c r="S2324" s="5">
        <v>0</v>
      </c>
      <c r="T2324" s="29">
        <f t="shared" si="164"/>
        <v>313.268001228</v>
      </c>
    </row>
    <row r="2325" spans="1:20" x14ac:dyDescent="0.3">
      <c r="A2325" s="28" t="s">
        <v>1769</v>
      </c>
      <c r="B2325" s="4" t="s">
        <v>98</v>
      </c>
      <c r="C2325" s="4" t="s">
        <v>96</v>
      </c>
      <c r="D2325" s="4" t="s">
        <v>1316</v>
      </c>
      <c r="E2325" s="4" t="s">
        <v>150</v>
      </c>
      <c r="F2325" s="22" t="s">
        <v>2439</v>
      </c>
      <c r="G2325" s="4" t="s">
        <v>1735</v>
      </c>
      <c r="H2325" s="4" t="s">
        <v>10</v>
      </c>
      <c r="I2325" s="4" t="s">
        <v>98</v>
      </c>
      <c r="J2325" s="4" t="s">
        <v>96</v>
      </c>
      <c r="K2325" s="4" t="s">
        <v>1316</v>
      </c>
      <c r="L2325" s="4" t="s">
        <v>150</v>
      </c>
      <c r="M2325" s="4" t="s">
        <v>3030</v>
      </c>
      <c r="N2325" s="4" t="s">
        <v>3030</v>
      </c>
      <c r="O2325" s="4">
        <v>100</v>
      </c>
      <c r="P2325" s="5">
        <v>15784</v>
      </c>
      <c r="Q2325" s="6">
        <f t="shared" si="162"/>
        <v>8385.263416400001</v>
      </c>
      <c r="R2325" s="7">
        <f t="shared" si="165"/>
        <v>3689.5159032160004</v>
      </c>
      <c r="S2325" s="5">
        <v>0</v>
      </c>
      <c r="T2325" s="29">
        <f t="shared" si="164"/>
        <v>4695.7475131840001</v>
      </c>
    </row>
    <row r="2326" spans="1:20" x14ac:dyDescent="0.3">
      <c r="A2326" s="28" t="s">
        <v>967</v>
      </c>
      <c r="B2326" s="4" t="s">
        <v>32</v>
      </c>
      <c r="C2326" s="4" t="s">
        <v>30</v>
      </c>
      <c r="D2326" s="4" t="s">
        <v>364</v>
      </c>
      <c r="E2326" s="4" t="s">
        <v>206</v>
      </c>
      <c r="F2326" s="22" t="s">
        <v>2395</v>
      </c>
      <c r="G2326" s="4" t="s">
        <v>402</v>
      </c>
      <c r="H2326" s="4" t="s">
        <v>10</v>
      </c>
      <c r="I2326" s="4" t="s">
        <v>32</v>
      </c>
      <c r="J2326" s="4" t="s">
        <v>30</v>
      </c>
      <c r="K2326" s="4" t="s">
        <v>364</v>
      </c>
      <c r="L2326" s="4" t="s">
        <v>206</v>
      </c>
      <c r="M2326" s="4" t="s">
        <v>3030</v>
      </c>
      <c r="N2326" s="4" t="s">
        <v>3030</v>
      </c>
      <c r="O2326" s="4">
        <v>100</v>
      </c>
      <c r="P2326" s="5">
        <v>49843</v>
      </c>
      <c r="Q2326" s="6">
        <f t="shared" si="162"/>
        <v>26479.136116550002</v>
      </c>
      <c r="R2326" s="7">
        <f t="shared" si="165"/>
        <v>11650.819891282001</v>
      </c>
      <c r="S2326" s="5">
        <v>0</v>
      </c>
      <c r="T2326" s="29">
        <f t="shared" si="164"/>
        <v>14828.316225268001</v>
      </c>
    </row>
    <row r="2327" spans="1:20" x14ac:dyDescent="0.3">
      <c r="A2327" s="28" t="s">
        <v>1445</v>
      </c>
      <c r="B2327" s="4" t="s">
        <v>498</v>
      </c>
      <c r="C2327" s="4" t="s">
        <v>147</v>
      </c>
      <c r="D2327" s="4" t="s">
        <v>1316</v>
      </c>
      <c r="E2327" s="4" t="s">
        <v>150</v>
      </c>
      <c r="F2327" s="22" t="s">
        <v>2579</v>
      </c>
      <c r="G2327" s="4" t="s">
        <v>1334</v>
      </c>
      <c r="H2327" s="4" t="s">
        <v>10</v>
      </c>
      <c r="I2327" s="4" t="s">
        <v>498</v>
      </c>
      <c r="J2327" s="4" t="s">
        <v>147</v>
      </c>
      <c r="K2327" s="4" t="s">
        <v>1316</v>
      </c>
      <c r="L2327" s="4" t="s">
        <v>150</v>
      </c>
      <c r="M2327" s="4" t="s">
        <v>3030</v>
      </c>
      <c r="N2327" s="4" t="s">
        <v>3030</v>
      </c>
      <c r="O2327" s="4">
        <v>100</v>
      </c>
      <c r="P2327" s="5">
        <v>31864</v>
      </c>
      <c r="Q2327" s="6">
        <f t="shared" si="162"/>
        <v>16927.777084400001</v>
      </c>
      <c r="R2327" s="7">
        <f t="shared" si="165"/>
        <v>7448.2219171360002</v>
      </c>
      <c r="S2327" s="5">
        <v>0</v>
      </c>
      <c r="T2327" s="29">
        <f t="shared" si="164"/>
        <v>9479.5551672639995</v>
      </c>
    </row>
    <row r="2328" spans="1:20" x14ac:dyDescent="0.3">
      <c r="A2328" s="28" t="s">
        <v>1880</v>
      </c>
      <c r="B2328" s="4" t="s">
        <v>940</v>
      </c>
      <c r="C2328" s="4" t="s">
        <v>941</v>
      </c>
      <c r="D2328" s="4" t="s">
        <v>1859</v>
      </c>
      <c r="E2328" s="4" t="s">
        <v>1857</v>
      </c>
      <c r="F2328" s="22" t="s">
        <v>2575</v>
      </c>
      <c r="G2328" s="4" t="s">
        <v>1872</v>
      </c>
      <c r="H2328" s="4" t="s">
        <v>10</v>
      </c>
      <c r="I2328" s="4" t="s">
        <v>1867</v>
      </c>
      <c r="J2328" s="4" t="s">
        <v>1857</v>
      </c>
      <c r="K2328" s="4" t="s">
        <v>1859</v>
      </c>
      <c r="L2328" s="4" t="s">
        <v>1857</v>
      </c>
      <c r="M2328" s="4" t="s">
        <v>3030</v>
      </c>
      <c r="N2328" s="4" t="s">
        <v>3030</v>
      </c>
      <c r="O2328" s="4">
        <v>0</v>
      </c>
      <c r="P2328" s="5">
        <v>0</v>
      </c>
      <c r="Q2328" s="6">
        <f t="shared" si="162"/>
        <v>0</v>
      </c>
      <c r="R2328" s="7">
        <f t="shared" si="165"/>
        <v>0</v>
      </c>
      <c r="S2328" s="5">
        <v>0</v>
      </c>
      <c r="T2328" s="29">
        <f t="shared" si="164"/>
        <v>0</v>
      </c>
    </row>
    <row r="2329" spans="1:20" x14ac:dyDescent="0.3">
      <c r="A2329" s="28" t="s">
        <v>1880</v>
      </c>
      <c r="B2329" s="4" t="s">
        <v>940</v>
      </c>
      <c r="C2329" s="4" t="s">
        <v>941</v>
      </c>
      <c r="D2329" s="4" t="s">
        <v>1859</v>
      </c>
      <c r="E2329" s="4" t="s">
        <v>1857</v>
      </c>
      <c r="F2329" s="22" t="s">
        <v>2575</v>
      </c>
      <c r="G2329" s="4" t="s">
        <v>1872</v>
      </c>
      <c r="H2329" s="4" t="s">
        <v>10</v>
      </c>
      <c r="I2329" s="4" t="s">
        <v>940</v>
      </c>
      <c r="J2329" s="4" t="s">
        <v>941</v>
      </c>
      <c r="K2329" s="4" t="s">
        <v>1859</v>
      </c>
      <c r="L2329" s="4" t="s">
        <v>1857</v>
      </c>
      <c r="M2329" s="4" t="s">
        <v>3030</v>
      </c>
      <c r="N2329" s="4" t="s">
        <v>3030</v>
      </c>
      <c r="O2329" s="4">
        <v>100</v>
      </c>
      <c r="P2329" s="5">
        <v>0</v>
      </c>
      <c r="Q2329" s="6">
        <f t="shared" si="162"/>
        <v>0</v>
      </c>
      <c r="R2329" s="7">
        <f t="shared" si="165"/>
        <v>0</v>
      </c>
      <c r="S2329" s="5">
        <v>0</v>
      </c>
      <c r="T2329" s="29">
        <f t="shared" si="164"/>
        <v>0</v>
      </c>
    </row>
    <row r="2330" spans="1:20" x14ac:dyDescent="0.3">
      <c r="A2330" s="28" t="s">
        <v>1801</v>
      </c>
      <c r="B2330" s="4" t="s">
        <v>200</v>
      </c>
      <c r="C2330" s="4" t="s">
        <v>198</v>
      </c>
      <c r="D2330" s="4" t="s">
        <v>1316</v>
      </c>
      <c r="E2330" s="4" t="s">
        <v>150</v>
      </c>
      <c r="F2330" s="22" t="s">
        <v>2964</v>
      </c>
      <c r="G2330" s="4" t="s">
        <v>1281</v>
      </c>
      <c r="H2330" s="4" t="s">
        <v>10</v>
      </c>
      <c r="I2330" s="4" t="s">
        <v>200</v>
      </c>
      <c r="J2330" s="4" t="s">
        <v>198</v>
      </c>
      <c r="K2330" s="4" t="s">
        <v>1316</v>
      </c>
      <c r="L2330" s="4" t="s">
        <v>150</v>
      </c>
      <c r="M2330" s="4" t="s">
        <v>3030</v>
      </c>
      <c r="N2330" s="4" t="s">
        <v>3030</v>
      </c>
      <c r="O2330" s="4">
        <v>100</v>
      </c>
      <c r="P2330" s="5">
        <v>0</v>
      </c>
      <c r="Q2330" s="6">
        <f t="shared" si="162"/>
        <v>0</v>
      </c>
      <c r="R2330" s="7">
        <f t="shared" si="165"/>
        <v>0</v>
      </c>
      <c r="S2330" s="5">
        <v>0</v>
      </c>
      <c r="T2330" s="29">
        <f t="shared" si="164"/>
        <v>0</v>
      </c>
    </row>
    <row r="2331" spans="1:20" x14ac:dyDescent="0.3">
      <c r="A2331" s="28" t="s">
        <v>253</v>
      </c>
      <c r="B2331" s="4" t="s">
        <v>233</v>
      </c>
      <c r="C2331" s="4" t="s">
        <v>178</v>
      </c>
      <c r="D2331" s="4" t="s">
        <v>142</v>
      </c>
      <c r="E2331" s="4" t="s">
        <v>178</v>
      </c>
      <c r="F2331" s="22" t="s">
        <v>2919</v>
      </c>
      <c r="G2331" s="4" t="s">
        <v>234</v>
      </c>
      <c r="H2331" s="4" t="s">
        <v>10</v>
      </c>
      <c r="I2331" s="4" t="s">
        <v>233</v>
      </c>
      <c r="J2331" s="4" t="s">
        <v>178</v>
      </c>
      <c r="K2331" s="4" t="s">
        <v>142</v>
      </c>
      <c r="L2331" s="4" t="s">
        <v>178</v>
      </c>
      <c r="M2331" s="4" t="s">
        <v>3030</v>
      </c>
      <c r="N2331" s="4" t="s">
        <v>3030</v>
      </c>
      <c r="O2331" s="4">
        <v>20</v>
      </c>
      <c r="P2331" s="5">
        <v>2668</v>
      </c>
      <c r="Q2331" s="6">
        <f t="shared" si="162"/>
        <v>1417.3772678</v>
      </c>
      <c r="R2331" s="7">
        <f t="shared" si="165"/>
        <v>623.64599783200003</v>
      </c>
      <c r="S2331" s="5">
        <v>0</v>
      </c>
      <c r="T2331" s="29">
        <f t="shared" si="164"/>
        <v>793.73126996799999</v>
      </c>
    </row>
    <row r="2332" spans="1:20" x14ac:dyDescent="0.3">
      <c r="A2332" s="28" t="s">
        <v>980</v>
      </c>
      <c r="B2332" s="4" t="s">
        <v>971</v>
      </c>
      <c r="C2332" s="4" t="s">
        <v>969</v>
      </c>
      <c r="D2332" s="4" t="s">
        <v>972</v>
      </c>
      <c r="E2332" s="4" t="s">
        <v>3036</v>
      </c>
      <c r="F2332" s="22" t="s">
        <v>2976</v>
      </c>
      <c r="G2332" s="4" t="s">
        <v>974</v>
      </c>
      <c r="H2332" s="4" t="s">
        <v>10</v>
      </c>
      <c r="I2332" s="4" t="s">
        <v>971</v>
      </c>
      <c r="J2332" s="4" t="s">
        <v>969</v>
      </c>
      <c r="K2332" s="4" t="s">
        <v>972</v>
      </c>
      <c r="L2332" s="4" t="s">
        <v>3036</v>
      </c>
      <c r="M2332" s="4" t="s">
        <v>3030</v>
      </c>
      <c r="N2332" s="4" t="s">
        <v>3030</v>
      </c>
      <c r="O2332" s="4">
        <v>25</v>
      </c>
      <c r="P2332" s="5">
        <v>0</v>
      </c>
      <c r="Q2332" s="6">
        <f t="shared" si="162"/>
        <v>0</v>
      </c>
      <c r="R2332" s="7">
        <f t="shared" si="165"/>
        <v>0</v>
      </c>
      <c r="S2332" s="5">
        <v>0</v>
      </c>
      <c r="T2332" s="29">
        <f t="shared" si="164"/>
        <v>0</v>
      </c>
    </row>
    <row r="2333" spans="1:20" x14ac:dyDescent="0.3">
      <c r="A2333" s="28" t="s">
        <v>980</v>
      </c>
      <c r="B2333" s="4" t="s">
        <v>971</v>
      </c>
      <c r="C2333" s="4" t="s">
        <v>969</v>
      </c>
      <c r="D2333" s="4" t="s">
        <v>972</v>
      </c>
      <c r="E2333" s="4" t="s">
        <v>3036</v>
      </c>
      <c r="F2333" s="22" t="s">
        <v>2976</v>
      </c>
      <c r="G2333" s="4" t="s">
        <v>974</v>
      </c>
      <c r="H2333" s="4" t="s">
        <v>10</v>
      </c>
      <c r="I2333" s="4" t="s">
        <v>2079</v>
      </c>
      <c r="J2333" s="4" t="s">
        <v>2080</v>
      </c>
      <c r="K2333" s="4" t="s">
        <v>2071</v>
      </c>
      <c r="L2333" s="4" t="s">
        <v>3020</v>
      </c>
      <c r="M2333" s="4" t="s">
        <v>972</v>
      </c>
      <c r="N2333" s="4" t="s">
        <v>973</v>
      </c>
      <c r="O2333" s="4">
        <v>25</v>
      </c>
      <c r="P2333" s="5">
        <v>0</v>
      </c>
      <c r="Q2333" s="6">
        <f t="shared" si="162"/>
        <v>0</v>
      </c>
      <c r="R2333" s="7">
        <v>0</v>
      </c>
      <c r="S2333" s="7">
        <f>Q2333-R2333</f>
        <v>0</v>
      </c>
      <c r="T2333" s="29">
        <f t="shared" si="164"/>
        <v>0</v>
      </c>
    </row>
    <row r="2334" spans="1:20" x14ac:dyDescent="0.3">
      <c r="A2334" s="28" t="s">
        <v>980</v>
      </c>
      <c r="B2334" s="4" t="s">
        <v>971</v>
      </c>
      <c r="C2334" s="4" t="s">
        <v>969</v>
      </c>
      <c r="D2334" s="4" t="s">
        <v>972</v>
      </c>
      <c r="E2334" s="4" t="s">
        <v>3036</v>
      </c>
      <c r="F2334" s="22" t="s">
        <v>2776</v>
      </c>
      <c r="G2334" s="4" t="s">
        <v>976</v>
      </c>
      <c r="H2334" s="4" t="s">
        <v>54</v>
      </c>
      <c r="I2334" s="4" t="s">
        <v>971</v>
      </c>
      <c r="J2334" s="4" t="s">
        <v>969</v>
      </c>
      <c r="K2334" s="4" t="s">
        <v>972</v>
      </c>
      <c r="L2334" s="4" t="s">
        <v>3036</v>
      </c>
      <c r="M2334" s="4" t="s">
        <v>3030</v>
      </c>
      <c r="N2334" s="4" t="s">
        <v>3030</v>
      </c>
      <c r="O2334" s="4">
        <v>25</v>
      </c>
      <c r="P2334" s="5">
        <v>0</v>
      </c>
      <c r="Q2334" s="6">
        <f t="shared" si="162"/>
        <v>0</v>
      </c>
      <c r="R2334" s="7">
        <f>Q2334*0.44</f>
        <v>0</v>
      </c>
      <c r="S2334" s="5">
        <v>0</v>
      </c>
      <c r="T2334" s="29">
        <f t="shared" si="164"/>
        <v>0</v>
      </c>
    </row>
    <row r="2335" spans="1:20" x14ac:dyDescent="0.3">
      <c r="A2335" s="28" t="s">
        <v>980</v>
      </c>
      <c r="B2335" s="4" t="s">
        <v>971</v>
      </c>
      <c r="C2335" s="4" t="s">
        <v>969</v>
      </c>
      <c r="D2335" s="4" t="s">
        <v>972</v>
      </c>
      <c r="E2335" s="4" t="s">
        <v>3036</v>
      </c>
      <c r="F2335" s="22" t="s">
        <v>2776</v>
      </c>
      <c r="G2335" s="4" t="s">
        <v>976</v>
      </c>
      <c r="H2335" s="4" t="s">
        <v>54</v>
      </c>
      <c r="I2335" s="4" t="s">
        <v>2079</v>
      </c>
      <c r="J2335" s="4" t="s">
        <v>2080</v>
      </c>
      <c r="K2335" s="4" t="s">
        <v>2071</v>
      </c>
      <c r="L2335" s="4" t="s">
        <v>3020</v>
      </c>
      <c r="M2335" s="4" t="s">
        <v>972</v>
      </c>
      <c r="N2335" s="4" t="s">
        <v>973</v>
      </c>
      <c r="O2335" s="4">
        <v>25</v>
      </c>
      <c r="P2335" s="5">
        <v>0</v>
      </c>
      <c r="Q2335" s="6">
        <f t="shared" si="162"/>
        <v>0</v>
      </c>
      <c r="R2335" s="7">
        <v>0</v>
      </c>
      <c r="S2335" s="7">
        <f>Q2335-R2335</f>
        <v>0</v>
      </c>
      <c r="T2335" s="29">
        <f t="shared" si="164"/>
        <v>0</v>
      </c>
    </row>
    <row r="2336" spans="1:20" x14ac:dyDescent="0.3">
      <c r="A2336" s="28" t="s">
        <v>1806</v>
      </c>
      <c r="B2336" s="4" t="s">
        <v>200</v>
      </c>
      <c r="C2336" s="4" t="s">
        <v>198</v>
      </c>
      <c r="D2336" s="4" t="s">
        <v>1316</v>
      </c>
      <c r="E2336" s="4" t="s">
        <v>150</v>
      </c>
      <c r="F2336" s="22" t="s">
        <v>2770</v>
      </c>
      <c r="G2336" s="4" t="s">
        <v>1804</v>
      </c>
      <c r="H2336" s="4" t="s">
        <v>10</v>
      </c>
      <c r="I2336" s="4" t="s">
        <v>200</v>
      </c>
      <c r="J2336" s="4" t="s">
        <v>198</v>
      </c>
      <c r="K2336" s="4" t="s">
        <v>1316</v>
      </c>
      <c r="L2336" s="4" t="s">
        <v>150</v>
      </c>
      <c r="M2336" s="4" t="s">
        <v>3030</v>
      </c>
      <c r="N2336" s="4" t="s">
        <v>3030</v>
      </c>
      <c r="O2336" s="4">
        <v>100</v>
      </c>
      <c r="P2336" s="5">
        <v>0</v>
      </c>
      <c r="Q2336" s="6">
        <f t="shared" si="162"/>
        <v>0</v>
      </c>
      <c r="R2336" s="7">
        <f t="shared" ref="R2336:R2343" si="166">Q2336*0.44</f>
        <v>0</v>
      </c>
      <c r="S2336" s="5">
        <v>0</v>
      </c>
      <c r="T2336" s="29">
        <f t="shared" si="164"/>
        <v>0</v>
      </c>
    </row>
    <row r="2337" spans="1:20" x14ac:dyDescent="0.3">
      <c r="A2337" s="28" t="s">
        <v>1291</v>
      </c>
      <c r="B2337" s="4" t="s">
        <v>1292</v>
      </c>
      <c r="C2337" s="4" t="s">
        <v>1290</v>
      </c>
      <c r="D2337" s="4" t="s">
        <v>1293</v>
      </c>
      <c r="E2337" s="4" t="s">
        <v>1290</v>
      </c>
      <c r="F2337" s="22" t="s">
        <v>2968</v>
      </c>
      <c r="G2337" s="4" t="s">
        <v>1289</v>
      </c>
      <c r="H2337" s="4" t="s">
        <v>10</v>
      </c>
      <c r="I2337" s="4" t="s">
        <v>1292</v>
      </c>
      <c r="J2337" s="4" t="s">
        <v>1290</v>
      </c>
      <c r="K2337" s="4" t="s">
        <v>1293</v>
      </c>
      <c r="L2337" s="4" t="s">
        <v>1290</v>
      </c>
      <c r="M2337" s="4" t="s">
        <v>3030</v>
      </c>
      <c r="N2337" s="4" t="s">
        <v>3030</v>
      </c>
      <c r="O2337" s="4">
        <v>100</v>
      </c>
      <c r="P2337" s="5">
        <v>0</v>
      </c>
      <c r="Q2337" s="6">
        <f t="shared" si="162"/>
        <v>0</v>
      </c>
      <c r="R2337" s="7">
        <f t="shared" si="166"/>
        <v>0</v>
      </c>
      <c r="S2337" s="5">
        <v>0</v>
      </c>
      <c r="T2337" s="29">
        <f t="shared" si="164"/>
        <v>0</v>
      </c>
    </row>
    <row r="2338" spans="1:20" x14ac:dyDescent="0.3">
      <c r="A2338" s="28" t="s">
        <v>738</v>
      </c>
      <c r="B2338" s="4" t="s">
        <v>374</v>
      </c>
      <c r="C2338" s="4" t="s">
        <v>372</v>
      </c>
      <c r="D2338" s="4" t="s">
        <v>364</v>
      </c>
      <c r="E2338" s="4" t="s">
        <v>206</v>
      </c>
      <c r="F2338" s="22" t="s">
        <v>2431</v>
      </c>
      <c r="G2338" s="4" t="s">
        <v>739</v>
      </c>
      <c r="H2338" s="4" t="s">
        <v>54</v>
      </c>
      <c r="I2338" s="4" t="s">
        <v>374</v>
      </c>
      <c r="J2338" s="4" t="s">
        <v>372</v>
      </c>
      <c r="K2338" s="4" t="s">
        <v>364</v>
      </c>
      <c r="L2338" s="4" t="s">
        <v>206</v>
      </c>
      <c r="M2338" s="4" t="s">
        <v>3030</v>
      </c>
      <c r="N2338" s="4" t="s">
        <v>3030</v>
      </c>
      <c r="O2338" s="4">
        <v>100</v>
      </c>
      <c r="P2338" s="5">
        <v>21023</v>
      </c>
      <c r="Q2338" s="6">
        <f t="shared" si="162"/>
        <v>11168.486619550002</v>
      </c>
      <c r="R2338" s="7">
        <f t="shared" si="166"/>
        <v>4914.1341126020006</v>
      </c>
      <c r="S2338" s="5">
        <v>0</v>
      </c>
      <c r="T2338" s="29">
        <f t="shared" si="164"/>
        <v>6254.3525069480011</v>
      </c>
    </row>
    <row r="2339" spans="1:20" x14ac:dyDescent="0.3">
      <c r="A2339" s="28" t="s">
        <v>1185</v>
      </c>
      <c r="B2339" s="4" t="s">
        <v>192</v>
      </c>
      <c r="C2339" s="4" t="s">
        <v>190</v>
      </c>
      <c r="D2339" s="4" t="s">
        <v>995</v>
      </c>
      <c r="E2339" s="4" t="s">
        <v>3037</v>
      </c>
      <c r="F2339" s="22" t="s">
        <v>2844</v>
      </c>
      <c r="G2339" s="4" t="s">
        <v>1044</v>
      </c>
      <c r="H2339" s="4" t="s">
        <v>10</v>
      </c>
      <c r="I2339" s="4" t="s">
        <v>192</v>
      </c>
      <c r="J2339" s="4" t="s">
        <v>190</v>
      </c>
      <c r="K2339" s="4" t="s">
        <v>995</v>
      </c>
      <c r="L2339" s="4" t="s">
        <v>3037</v>
      </c>
      <c r="M2339" s="4" t="s">
        <v>3030</v>
      </c>
      <c r="N2339" s="4" t="s">
        <v>3030</v>
      </c>
      <c r="O2339" s="4">
        <v>100</v>
      </c>
      <c r="P2339" s="5">
        <v>71509</v>
      </c>
      <c r="Q2339" s="6">
        <f t="shared" si="162"/>
        <v>37989.217032650005</v>
      </c>
      <c r="R2339" s="7">
        <f t="shared" si="166"/>
        <v>16715.255494366003</v>
      </c>
      <c r="S2339" s="5">
        <v>0</v>
      </c>
      <c r="T2339" s="29">
        <f t="shared" si="164"/>
        <v>21273.961538284002</v>
      </c>
    </row>
    <row r="2340" spans="1:20" x14ac:dyDescent="0.3">
      <c r="A2340" s="28" t="s">
        <v>1078</v>
      </c>
      <c r="B2340" s="4" t="s">
        <v>1066</v>
      </c>
      <c r="C2340" s="4" t="s">
        <v>1064</v>
      </c>
      <c r="D2340" s="4" t="s">
        <v>995</v>
      </c>
      <c r="E2340" s="4" t="s">
        <v>3037</v>
      </c>
      <c r="F2340" s="22" t="s">
        <v>2597</v>
      </c>
      <c r="G2340" s="4" t="s">
        <v>1077</v>
      </c>
      <c r="H2340" s="4" t="s">
        <v>10</v>
      </c>
      <c r="I2340" s="4" t="s">
        <v>1023</v>
      </c>
      <c r="J2340" s="4" t="s">
        <v>1021</v>
      </c>
      <c r="K2340" s="4" t="s">
        <v>995</v>
      </c>
      <c r="L2340" s="4" t="s">
        <v>3037</v>
      </c>
      <c r="M2340" s="4" t="s">
        <v>3030</v>
      </c>
      <c r="N2340" s="4" t="s">
        <v>3030</v>
      </c>
      <c r="O2340" s="4">
        <v>0</v>
      </c>
      <c r="P2340" s="5">
        <v>0</v>
      </c>
      <c r="Q2340" s="6">
        <f t="shared" si="162"/>
        <v>0</v>
      </c>
      <c r="R2340" s="7">
        <f t="shared" si="166"/>
        <v>0</v>
      </c>
      <c r="S2340" s="5">
        <v>0</v>
      </c>
      <c r="T2340" s="29">
        <f t="shared" si="164"/>
        <v>0</v>
      </c>
    </row>
    <row r="2341" spans="1:20" x14ac:dyDescent="0.3">
      <c r="A2341" s="28" t="s">
        <v>1078</v>
      </c>
      <c r="B2341" s="4" t="s">
        <v>1066</v>
      </c>
      <c r="C2341" s="4" t="s">
        <v>1064</v>
      </c>
      <c r="D2341" s="4" t="s">
        <v>995</v>
      </c>
      <c r="E2341" s="4" t="s">
        <v>3037</v>
      </c>
      <c r="F2341" s="22" t="s">
        <v>2597</v>
      </c>
      <c r="G2341" s="4" t="s">
        <v>1077</v>
      </c>
      <c r="H2341" s="4" t="s">
        <v>10</v>
      </c>
      <c r="I2341" s="4" t="s">
        <v>1066</v>
      </c>
      <c r="J2341" s="4" t="s">
        <v>1064</v>
      </c>
      <c r="K2341" s="4" t="s">
        <v>995</v>
      </c>
      <c r="L2341" s="4" t="s">
        <v>3037</v>
      </c>
      <c r="M2341" s="4" t="s">
        <v>3030</v>
      </c>
      <c r="N2341" s="4" t="s">
        <v>3030</v>
      </c>
      <c r="O2341" s="4">
        <v>100</v>
      </c>
      <c r="P2341" s="5">
        <v>0</v>
      </c>
      <c r="Q2341" s="6">
        <f t="shared" si="162"/>
        <v>0</v>
      </c>
      <c r="R2341" s="7">
        <f t="shared" si="166"/>
        <v>0</v>
      </c>
      <c r="S2341" s="5">
        <v>0</v>
      </c>
      <c r="T2341" s="29">
        <f t="shared" si="164"/>
        <v>0</v>
      </c>
    </row>
    <row r="2342" spans="1:20" x14ac:dyDescent="0.3">
      <c r="A2342" s="28" t="s">
        <v>1234</v>
      </c>
      <c r="B2342" s="4" t="s">
        <v>221</v>
      </c>
      <c r="C2342" s="4" t="s">
        <v>219</v>
      </c>
      <c r="D2342" s="4" t="s">
        <v>995</v>
      </c>
      <c r="E2342" s="4" t="s">
        <v>3037</v>
      </c>
      <c r="F2342" s="22" t="s">
        <v>2701</v>
      </c>
      <c r="G2342" s="4" t="s">
        <v>997</v>
      </c>
      <c r="H2342" s="4" t="s">
        <v>10</v>
      </c>
      <c r="I2342" s="4" t="s">
        <v>221</v>
      </c>
      <c r="J2342" s="4" t="s">
        <v>219</v>
      </c>
      <c r="K2342" s="4" t="s">
        <v>995</v>
      </c>
      <c r="L2342" s="4" t="s">
        <v>3037</v>
      </c>
      <c r="M2342" s="4" t="s">
        <v>3030</v>
      </c>
      <c r="N2342" s="4" t="s">
        <v>3030</v>
      </c>
      <c r="O2342" s="4">
        <v>100</v>
      </c>
      <c r="P2342" s="5">
        <v>0</v>
      </c>
      <c r="Q2342" s="6">
        <f t="shared" si="162"/>
        <v>0</v>
      </c>
      <c r="R2342" s="7">
        <f t="shared" si="166"/>
        <v>0</v>
      </c>
      <c r="S2342" s="5">
        <v>0</v>
      </c>
      <c r="T2342" s="29">
        <f t="shared" si="164"/>
        <v>0</v>
      </c>
    </row>
    <row r="2343" spans="1:20" x14ac:dyDescent="0.3">
      <c r="A2343" s="28" t="s">
        <v>900</v>
      </c>
      <c r="B2343" s="4" t="s">
        <v>200</v>
      </c>
      <c r="C2343" s="4" t="s">
        <v>198</v>
      </c>
      <c r="D2343" s="4" t="s">
        <v>1316</v>
      </c>
      <c r="E2343" s="4" t="s">
        <v>150</v>
      </c>
      <c r="F2343" s="22" t="s">
        <v>2696</v>
      </c>
      <c r="G2343" s="4" t="s">
        <v>899</v>
      </c>
      <c r="H2343" s="4" t="s">
        <v>10</v>
      </c>
      <c r="I2343" s="4" t="s">
        <v>200</v>
      </c>
      <c r="J2343" s="4" t="s">
        <v>198</v>
      </c>
      <c r="K2343" s="4" t="s">
        <v>1316</v>
      </c>
      <c r="L2343" s="4" t="s">
        <v>150</v>
      </c>
      <c r="M2343" s="4" t="s">
        <v>3030</v>
      </c>
      <c r="N2343" s="4" t="s">
        <v>3030</v>
      </c>
      <c r="O2343" s="4">
        <v>25</v>
      </c>
      <c r="P2343" s="5">
        <v>14592</v>
      </c>
      <c r="Q2343" s="6">
        <f t="shared" si="162"/>
        <v>7752.0124032000003</v>
      </c>
      <c r="R2343" s="7">
        <f t="shared" si="166"/>
        <v>3410.8854574080001</v>
      </c>
      <c r="S2343" s="5">
        <v>0</v>
      </c>
      <c r="T2343" s="29">
        <f t="shared" si="164"/>
        <v>4341.1269457920007</v>
      </c>
    </row>
    <row r="2344" spans="1:20" x14ac:dyDescent="0.3">
      <c r="A2344" s="28" t="s">
        <v>900</v>
      </c>
      <c r="B2344" s="4" t="s">
        <v>200</v>
      </c>
      <c r="C2344" s="4" t="s">
        <v>198</v>
      </c>
      <c r="D2344" s="4" t="s">
        <v>1316</v>
      </c>
      <c r="E2344" s="4" t="s">
        <v>150</v>
      </c>
      <c r="F2344" s="22" t="s">
        <v>2696</v>
      </c>
      <c r="G2344" s="4" t="s">
        <v>899</v>
      </c>
      <c r="H2344" s="4" t="s">
        <v>10</v>
      </c>
      <c r="I2344" s="4" t="s">
        <v>621</v>
      </c>
      <c r="J2344" s="4" t="s">
        <v>619</v>
      </c>
      <c r="K2344" s="4" t="s">
        <v>2071</v>
      </c>
      <c r="L2344" s="4" t="s">
        <v>3020</v>
      </c>
      <c r="M2344" s="4" t="s">
        <v>1316</v>
      </c>
      <c r="N2344" s="4" t="s">
        <v>150</v>
      </c>
      <c r="O2344" s="4">
        <v>25</v>
      </c>
      <c r="P2344" s="5">
        <v>14592</v>
      </c>
      <c r="Q2344" s="6">
        <f t="shared" si="162"/>
        <v>7752.0124032000003</v>
      </c>
      <c r="R2344" s="7">
        <v>0</v>
      </c>
      <c r="S2344" s="7">
        <f>Q2344-R2344</f>
        <v>7752.0124032000003</v>
      </c>
      <c r="T2344" s="29">
        <f t="shared" si="164"/>
        <v>0</v>
      </c>
    </row>
    <row r="2345" spans="1:20" x14ac:dyDescent="0.3">
      <c r="A2345" s="28" t="s">
        <v>900</v>
      </c>
      <c r="B2345" s="4" t="s">
        <v>200</v>
      </c>
      <c r="C2345" s="4" t="s">
        <v>198</v>
      </c>
      <c r="D2345" s="4" t="s">
        <v>1316</v>
      </c>
      <c r="E2345" s="4" t="s">
        <v>150</v>
      </c>
      <c r="F2345" s="22" t="s">
        <v>2571</v>
      </c>
      <c r="G2345" s="4" t="s">
        <v>414</v>
      </c>
      <c r="H2345" s="4" t="s">
        <v>28</v>
      </c>
      <c r="I2345" s="4" t="s">
        <v>16</v>
      </c>
      <c r="J2345" s="4" t="s">
        <v>17</v>
      </c>
      <c r="K2345" s="4" t="s">
        <v>364</v>
      </c>
      <c r="L2345" s="4" t="s">
        <v>206</v>
      </c>
      <c r="M2345" s="4" t="s">
        <v>3030</v>
      </c>
      <c r="N2345" s="4" t="s">
        <v>3030</v>
      </c>
      <c r="O2345" s="4">
        <v>12.5</v>
      </c>
      <c r="P2345" s="5">
        <v>7297</v>
      </c>
      <c r="Q2345" s="6">
        <f t="shared" si="162"/>
        <v>3876.5374524500003</v>
      </c>
      <c r="R2345" s="7">
        <f>Q2345*0.44</f>
        <v>1705.6764790780001</v>
      </c>
      <c r="S2345" s="5">
        <v>0</v>
      </c>
      <c r="T2345" s="29">
        <f t="shared" si="164"/>
        <v>2170.8609733720004</v>
      </c>
    </row>
    <row r="2346" spans="1:20" x14ac:dyDescent="0.3">
      <c r="A2346" s="28" t="s">
        <v>900</v>
      </c>
      <c r="B2346" s="4" t="s">
        <v>200</v>
      </c>
      <c r="C2346" s="4" t="s">
        <v>198</v>
      </c>
      <c r="D2346" s="4" t="s">
        <v>1316</v>
      </c>
      <c r="E2346" s="4" t="s">
        <v>150</v>
      </c>
      <c r="F2346" s="22" t="s">
        <v>2571</v>
      </c>
      <c r="G2346" s="4" t="s">
        <v>414</v>
      </c>
      <c r="H2346" s="4" t="s">
        <v>28</v>
      </c>
      <c r="I2346" s="4" t="s">
        <v>16</v>
      </c>
      <c r="J2346" s="4" t="s">
        <v>561</v>
      </c>
      <c r="K2346" s="4" t="s">
        <v>364</v>
      </c>
      <c r="L2346" s="4" t="s">
        <v>206</v>
      </c>
      <c r="M2346" s="4" t="s">
        <v>3030</v>
      </c>
      <c r="N2346" s="4" t="s">
        <v>3030</v>
      </c>
      <c r="O2346" s="4">
        <v>6.25</v>
      </c>
      <c r="P2346" s="5">
        <v>3649</v>
      </c>
      <c r="Q2346" s="6">
        <f t="shared" si="162"/>
        <v>1938.5343516500002</v>
      </c>
      <c r="R2346" s="7">
        <f>Q2346*0.44</f>
        <v>852.95511472600003</v>
      </c>
      <c r="S2346" s="5">
        <v>0</v>
      </c>
      <c r="T2346" s="29">
        <f t="shared" si="164"/>
        <v>1085.5792369240003</v>
      </c>
    </row>
    <row r="2347" spans="1:20" x14ac:dyDescent="0.3">
      <c r="A2347" s="28" t="s">
        <v>900</v>
      </c>
      <c r="B2347" s="4" t="s">
        <v>200</v>
      </c>
      <c r="C2347" s="4" t="s">
        <v>198</v>
      </c>
      <c r="D2347" s="4" t="s">
        <v>1316</v>
      </c>
      <c r="E2347" s="4" t="s">
        <v>150</v>
      </c>
      <c r="F2347" s="22" t="s">
        <v>2571</v>
      </c>
      <c r="G2347" s="4" t="s">
        <v>414</v>
      </c>
      <c r="H2347" s="4" t="s">
        <v>28</v>
      </c>
      <c r="I2347" s="4" t="s">
        <v>621</v>
      </c>
      <c r="J2347" s="4" t="s">
        <v>619</v>
      </c>
      <c r="K2347" s="4" t="s">
        <v>2071</v>
      </c>
      <c r="L2347" s="4" t="s">
        <v>3020</v>
      </c>
      <c r="M2347" s="4" t="s">
        <v>364</v>
      </c>
      <c r="N2347" s="4" t="s">
        <v>206</v>
      </c>
      <c r="O2347" s="4">
        <v>6.25</v>
      </c>
      <c r="P2347" s="5">
        <v>3649</v>
      </c>
      <c r="Q2347" s="6">
        <f t="shared" si="162"/>
        <v>1938.5343516500002</v>
      </c>
      <c r="R2347" s="7">
        <v>0</v>
      </c>
      <c r="S2347" s="7">
        <f>Q2347-R2347</f>
        <v>1938.5343516500002</v>
      </c>
      <c r="T2347" s="29">
        <f t="shared" si="164"/>
        <v>0</v>
      </c>
    </row>
    <row r="2348" spans="1:20" x14ac:dyDescent="0.3">
      <c r="A2348" s="28" t="s">
        <v>900</v>
      </c>
      <c r="B2348" s="4" t="s">
        <v>200</v>
      </c>
      <c r="C2348" s="4" t="s">
        <v>198</v>
      </c>
      <c r="D2348" s="4" t="s">
        <v>1316</v>
      </c>
      <c r="E2348" s="4" t="s">
        <v>150</v>
      </c>
      <c r="F2348" s="22" t="s">
        <v>2880</v>
      </c>
      <c r="G2348" s="4" t="s">
        <v>1837</v>
      </c>
      <c r="H2348" s="4" t="s">
        <v>28</v>
      </c>
      <c r="I2348" s="4" t="s">
        <v>200</v>
      </c>
      <c r="J2348" s="4" t="s">
        <v>198</v>
      </c>
      <c r="K2348" s="4" t="s">
        <v>1316</v>
      </c>
      <c r="L2348" s="4" t="s">
        <v>150</v>
      </c>
      <c r="M2348" s="4" t="s">
        <v>3030</v>
      </c>
      <c r="N2348" s="4" t="s">
        <v>3030</v>
      </c>
      <c r="O2348" s="4">
        <v>12.5</v>
      </c>
      <c r="P2348" s="5">
        <v>7297</v>
      </c>
      <c r="Q2348" s="6">
        <f t="shared" si="162"/>
        <v>3876.5374524500003</v>
      </c>
      <c r="R2348" s="7">
        <f>Q2348*0.44</f>
        <v>1705.6764790780001</v>
      </c>
      <c r="S2348" s="5">
        <v>0</v>
      </c>
      <c r="T2348" s="29">
        <f t="shared" si="164"/>
        <v>2170.8609733720004</v>
      </c>
    </row>
    <row r="2349" spans="1:20" x14ac:dyDescent="0.3">
      <c r="A2349" s="28" t="s">
        <v>900</v>
      </c>
      <c r="B2349" s="4" t="s">
        <v>200</v>
      </c>
      <c r="C2349" s="4" t="s">
        <v>198</v>
      </c>
      <c r="D2349" s="4" t="s">
        <v>1316</v>
      </c>
      <c r="E2349" s="4" t="s">
        <v>150</v>
      </c>
      <c r="F2349" s="22" t="s">
        <v>2880</v>
      </c>
      <c r="G2349" s="4" t="s">
        <v>1837</v>
      </c>
      <c r="H2349" s="4" t="s">
        <v>28</v>
      </c>
      <c r="I2349" s="4" t="s">
        <v>621</v>
      </c>
      <c r="J2349" s="4" t="s">
        <v>619</v>
      </c>
      <c r="K2349" s="4" t="s">
        <v>2071</v>
      </c>
      <c r="L2349" s="4" t="s">
        <v>3020</v>
      </c>
      <c r="M2349" s="4" t="s">
        <v>1316</v>
      </c>
      <c r="N2349" s="4" t="s">
        <v>150</v>
      </c>
      <c r="O2349" s="4">
        <v>12.5</v>
      </c>
      <c r="P2349" s="5">
        <v>7297</v>
      </c>
      <c r="Q2349" s="6">
        <f t="shared" si="162"/>
        <v>3876.5374524500003</v>
      </c>
      <c r="R2349" s="7">
        <v>0</v>
      </c>
      <c r="S2349" s="7">
        <f>Q2349-R2349</f>
        <v>3876.5374524500003</v>
      </c>
      <c r="T2349" s="29">
        <f t="shared" si="164"/>
        <v>0</v>
      </c>
    </row>
    <row r="2350" spans="1:20" x14ac:dyDescent="0.3">
      <c r="A2350" s="28" t="s">
        <v>617</v>
      </c>
      <c r="B2350" s="4" t="s">
        <v>16</v>
      </c>
      <c r="C2350" s="4" t="s">
        <v>17</v>
      </c>
      <c r="D2350" s="4" t="s">
        <v>364</v>
      </c>
      <c r="E2350" s="4" t="s">
        <v>206</v>
      </c>
      <c r="F2350" s="22" t="s">
        <v>2509</v>
      </c>
      <c r="G2350" s="4" t="s">
        <v>472</v>
      </c>
      <c r="H2350" s="4" t="s">
        <v>10</v>
      </c>
      <c r="I2350" s="4" t="s">
        <v>16</v>
      </c>
      <c r="J2350" s="4" t="s">
        <v>17</v>
      </c>
      <c r="K2350" s="4" t="s">
        <v>364</v>
      </c>
      <c r="L2350" s="4" t="s">
        <v>206</v>
      </c>
      <c r="M2350" s="4" t="s">
        <v>3030</v>
      </c>
      <c r="N2350" s="4" t="s">
        <v>3030</v>
      </c>
      <c r="O2350" s="4">
        <v>100</v>
      </c>
      <c r="P2350" s="5">
        <v>0</v>
      </c>
      <c r="Q2350" s="6">
        <f t="shared" si="162"/>
        <v>0</v>
      </c>
      <c r="R2350" s="7">
        <f t="shared" ref="R2350:R2375" si="167">Q2350*0.44</f>
        <v>0</v>
      </c>
      <c r="S2350" s="5">
        <v>0</v>
      </c>
      <c r="T2350" s="29">
        <f t="shared" si="164"/>
        <v>0</v>
      </c>
    </row>
    <row r="2351" spans="1:20" x14ac:dyDescent="0.3">
      <c r="A2351" s="28" t="s">
        <v>901</v>
      </c>
      <c r="B2351" s="4" t="s">
        <v>32</v>
      </c>
      <c r="C2351" s="4" t="s">
        <v>30</v>
      </c>
      <c r="D2351" s="4" t="s">
        <v>364</v>
      </c>
      <c r="E2351" s="4" t="s">
        <v>206</v>
      </c>
      <c r="F2351" s="22" t="s">
        <v>2823</v>
      </c>
      <c r="G2351" s="4" t="s">
        <v>203</v>
      </c>
      <c r="H2351" s="4" t="s">
        <v>10</v>
      </c>
      <c r="I2351" s="4" t="s">
        <v>32</v>
      </c>
      <c r="J2351" s="4" t="s">
        <v>30</v>
      </c>
      <c r="K2351" s="4" t="s">
        <v>364</v>
      </c>
      <c r="L2351" s="4" t="s">
        <v>206</v>
      </c>
      <c r="M2351" s="4" t="s">
        <v>3030</v>
      </c>
      <c r="N2351" s="4" t="s">
        <v>3030</v>
      </c>
      <c r="O2351" s="4">
        <v>100</v>
      </c>
      <c r="P2351" s="5">
        <v>31733</v>
      </c>
      <c r="Q2351" s="6">
        <f t="shared" si="162"/>
        <v>16858.18322305</v>
      </c>
      <c r="R2351" s="7">
        <f t="shared" si="167"/>
        <v>7417.6006181419998</v>
      </c>
      <c r="S2351" s="5">
        <v>0</v>
      </c>
      <c r="T2351" s="29">
        <f t="shared" si="164"/>
        <v>9440.5826049080006</v>
      </c>
    </row>
    <row r="2352" spans="1:20" x14ac:dyDescent="0.3">
      <c r="A2352" s="28" t="s">
        <v>436</v>
      </c>
      <c r="B2352" s="4" t="s">
        <v>16</v>
      </c>
      <c r="C2352" s="4" t="s">
        <v>17</v>
      </c>
      <c r="D2352" s="4" t="s">
        <v>364</v>
      </c>
      <c r="E2352" s="4" t="s">
        <v>206</v>
      </c>
      <c r="F2352" s="22" t="s">
        <v>2723</v>
      </c>
      <c r="G2352" s="4" t="s">
        <v>435</v>
      </c>
      <c r="H2352" s="4" t="s">
        <v>10</v>
      </c>
      <c r="I2352" s="4" t="s">
        <v>16</v>
      </c>
      <c r="J2352" s="4" t="s">
        <v>17</v>
      </c>
      <c r="K2352" s="4" t="s">
        <v>364</v>
      </c>
      <c r="L2352" s="4" t="s">
        <v>206</v>
      </c>
      <c r="M2352" s="4" t="s">
        <v>3030</v>
      </c>
      <c r="N2352" s="4" t="s">
        <v>3030</v>
      </c>
      <c r="O2352" s="4">
        <v>100</v>
      </c>
      <c r="P2352" s="5">
        <v>0</v>
      </c>
      <c r="Q2352" s="6">
        <f t="shared" si="162"/>
        <v>0</v>
      </c>
      <c r="R2352" s="7">
        <f t="shared" si="167"/>
        <v>0</v>
      </c>
      <c r="S2352" s="5">
        <v>0</v>
      </c>
      <c r="T2352" s="29">
        <f t="shared" si="164"/>
        <v>0</v>
      </c>
    </row>
    <row r="2353" spans="1:20" x14ac:dyDescent="0.3">
      <c r="A2353" s="28" t="s">
        <v>2163</v>
      </c>
      <c r="B2353" s="4" t="s">
        <v>274</v>
      </c>
      <c r="C2353" s="4" t="s">
        <v>275</v>
      </c>
      <c r="D2353" s="4" t="s">
        <v>2101</v>
      </c>
      <c r="E2353" s="4" t="s">
        <v>272</v>
      </c>
      <c r="F2353" s="22" t="s">
        <v>2530</v>
      </c>
      <c r="G2353" s="4" t="s">
        <v>271</v>
      </c>
      <c r="H2353" s="4" t="s">
        <v>10</v>
      </c>
      <c r="I2353" s="4" t="s">
        <v>2107</v>
      </c>
      <c r="J2353" s="4" t="s">
        <v>272</v>
      </c>
      <c r="K2353" s="4" t="s">
        <v>2101</v>
      </c>
      <c r="L2353" s="4" t="s">
        <v>272</v>
      </c>
      <c r="M2353" s="4" t="s">
        <v>3030</v>
      </c>
      <c r="N2353" s="4" t="s">
        <v>3030</v>
      </c>
      <c r="O2353" s="4">
        <v>50</v>
      </c>
      <c r="P2353" s="5">
        <v>1311</v>
      </c>
      <c r="Q2353" s="6">
        <f t="shared" si="162"/>
        <v>696.46986435000008</v>
      </c>
      <c r="R2353" s="7">
        <f t="shared" si="167"/>
        <v>306.44674031400001</v>
      </c>
      <c r="S2353" s="5">
        <v>0</v>
      </c>
      <c r="T2353" s="29">
        <f t="shared" si="164"/>
        <v>390.02312403600007</v>
      </c>
    </row>
    <row r="2354" spans="1:20" x14ac:dyDescent="0.3">
      <c r="A2354" s="28" t="s">
        <v>2163</v>
      </c>
      <c r="B2354" s="4" t="s">
        <v>274</v>
      </c>
      <c r="C2354" s="4" t="s">
        <v>275</v>
      </c>
      <c r="D2354" s="4" t="s">
        <v>2101</v>
      </c>
      <c r="E2354" s="4" t="s">
        <v>272</v>
      </c>
      <c r="F2354" s="22" t="s">
        <v>2834</v>
      </c>
      <c r="G2354" s="4" t="s">
        <v>2124</v>
      </c>
      <c r="H2354" s="4" t="s">
        <v>54</v>
      </c>
      <c r="I2354" s="4" t="s">
        <v>2107</v>
      </c>
      <c r="J2354" s="4" t="s">
        <v>272</v>
      </c>
      <c r="K2354" s="4" t="s">
        <v>2101</v>
      </c>
      <c r="L2354" s="4" t="s">
        <v>272</v>
      </c>
      <c r="M2354" s="4" t="s">
        <v>3030</v>
      </c>
      <c r="N2354" s="4" t="s">
        <v>3030</v>
      </c>
      <c r="O2354" s="4">
        <v>50</v>
      </c>
      <c r="P2354" s="5">
        <v>1311</v>
      </c>
      <c r="Q2354" s="6">
        <f t="shared" si="162"/>
        <v>696.46986435000008</v>
      </c>
      <c r="R2354" s="7">
        <f t="shared" si="167"/>
        <v>306.44674031400001</v>
      </c>
      <c r="S2354" s="5">
        <v>0</v>
      </c>
      <c r="T2354" s="29">
        <f t="shared" si="164"/>
        <v>390.02312403600007</v>
      </c>
    </row>
    <row r="2355" spans="1:20" x14ac:dyDescent="0.3">
      <c r="A2355" s="28" t="s">
        <v>2154</v>
      </c>
      <c r="B2355" s="4" t="s">
        <v>274</v>
      </c>
      <c r="C2355" s="4" t="s">
        <v>275</v>
      </c>
      <c r="D2355" s="4" t="s">
        <v>2101</v>
      </c>
      <c r="E2355" s="4" t="s">
        <v>272</v>
      </c>
      <c r="F2355" s="22" t="s">
        <v>2530</v>
      </c>
      <c r="G2355" s="4" t="s">
        <v>271</v>
      </c>
      <c r="H2355" s="4" t="s">
        <v>10</v>
      </c>
      <c r="I2355" s="4" t="s">
        <v>2107</v>
      </c>
      <c r="J2355" s="4" t="s">
        <v>272</v>
      </c>
      <c r="K2355" s="4" t="s">
        <v>2101</v>
      </c>
      <c r="L2355" s="4" t="s">
        <v>272</v>
      </c>
      <c r="M2355" s="4" t="s">
        <v>3030</v>
      </c>
      <c r="N2355" s="4" t="s">
        <v>3030</v>
      </c>
      <c r="O2355" s="4">
        <v>50</v>
      </c>
      <c r="P2355" s="5">
        <v>3498</v>
      </c>
      <c r="Q2355" s="6">
        <f t="shared" si="162"/>
        <v>1858.3154733000001</v>
      </c>
      <c r="R2355" s="7">
        <f t="shared" si="167"/>
        <v>817.65880825200009</v>
      </c>
      <c r="S2355" s="5">
        <v>0</v>
      </c>
      <c r="T2355" s="29">
        <f t="shared" si="164"/>
        <v>1040.6566650479999</v>
      </c>
    </row>
    <row r="2356" spans="1:20" x14ac:dyDescent="0.3">
      <c r="A2356" s="28" t="s">
        <v>2154</v>
      </c>
      <c r="B2356" s="4" t="s">
        <v>274</v>
      </c>
      <c r="C2356" s="4" t="s">
        <v>275</v>
      </c>
      <c r="D2356" s="4" t="s">
        <v>2101</v>
      </c>
      <c r="E2356" s="4" t="s">
        <v>272</v>
      </c>
      <c r="F2356" s="22" t="s">
        <v>2834</v>
      </c>
      <c r="G2356" s="4" t="s">
        <v>2124</v>
      </c>
      <c r="H2356" s="4" t="s">
        <v>54</v>
      </c>
      <c r="I2356" s="4" t="s">
        <v>2107</v>
      </c>
      <c r="J2356" s="4" t="s">
        <v>272</v>
      </c>
      <c r="K2356" s="4" t="s">
        <v>2101</v>
      </c>
      <c r="L2356" s="4" t="s">
        <v>272</v>
      </c>
      <c r="M2356" s="4" t="s">
        <v>3030</v>
      </c>
      <c r="N2356" s="4" t="s">
        <v>3030</v>
      </c>
      <c r="O2356" s="4">
        <v>50</v>
      </c>
      <c r="P2356" s="5">
        <v>3498</v>
      </c>
      <c r="Q2356" s="6">
        <f t="shared" si="162"/>
        <v>1858.3154733000001</v>
      </c>
      <c r="R2356" s="7">
        <f t="shared" si="167"/>
        <v>817.65880825200009</v>
      </c>
      <c r="S2356" s="5">
        <v>0</v>
      </c>
      <c r="T2356" s="29">
        <f t="shared" si="164"/>
        <v>1040.6566650479999</v>
      </c>
    </row>
    <row r="2357" spans="1:20" x14ac:dyDescent="0.3">
      <c r="A2357" s="28" t="s">
        <v>297</v>
      </c>
      <c r="B2357" s="4" t="s">
        <v>152</v>
      </c>
      <c r="C2357" s="4" t="s">
        <v>153</v>
      </c>
      <c r="D2357" s="4" t="s">
        <v>142</v>
      </c>
      <c r="E2357" s="4" t="s">
        <v>178</v>
      </c>
      <c r="F2357" s="22" t="s">
        <v>2788</v>
      </c>
      <c r="G2357" s="4" t="s">
        <v>295</v>
      </c>
      <c r="H2357" s="4" t="s">
        <v>10</v>
      </c>
      <c r="I2357" s="4" t="s">
        <v>152</v>
      </c>
      <c r="J2357" s="4" t="s">
        <v>153</v>
      </c>
      <c r="K2357" s="4" t="s">
        <v>142</v>
      </c>
      <c r="L2357" s="4" t="s">
        <v>178</v>
      </c>
      <c r="M2357" s="4" t="s">
        <v>3030</v>
      </c>
      <c r="N2357" s="4" t="s">
        <v>3030</v>
      </c>
      <c r="O2357" s="4">
        <v>100</v>
      </c>
      <c r="P2357" s="5">
        <v>0</v>
      </c>
      <c r="Q2357" s="6">
        <f t="shared" si="162"/>
        <v>0</v>
      </c>
      <c r="R2357" s="7">
        <f t="shared" si="167"/>
        <v>0</v>
      </c>
      <c r="S2357" s="5">
        <v>0</v>
      </c>
      <c r="T2357" s="29">
        <f t="shared" si="164"/>
        <v>0</v>
      </c>
    </row>
    <row r="2358" spans="1:20" x14ac:dyDescent="0.3">
      <c r="A2358" s="28" t="s">
        <v>1228</v>
      </c>
      <c r="B2358" s="4" t="s">
        <v>192</v>
      </c>
      <c r="C2358" s="4" t="s">
        <v>190</v>
      </c>
      <c r="D2358" s="4" t="s">
        <v>995</v>
      </c>
      <c r="E2358" s="4" t="s">
        <v>3037</v>
      </c>
      <c r="F2358" s="22" t="s">
        <v>2440</v>
      </c>
      <c r="G2358" s="4" t="s">
        <v>305</v>
      </c>
      <c r="H2358" s="4" t="s">
        <v>10</v>
      </c>
      <c r="I2358" s="4" t="s">
        <v>192</v>
      </c>
      <c r="J2358" s="4" t="s">
        <v>190</v>
      </c>
      <c r="K2358" s="4" t="s">
        <v>995</v>
      </c>
      <c r="L2358" s="4" t="s">
        <v>3037</v>
      </c>
      <c r="M2358" s="4" t="s">
        <v>3030</v>
      </c>
      <c r="N2358" s="4" t="s">
        <v>3030</v>
      </c>
      <c r="O2358" s="4">
        <v>100</v>
      </c>
      <c r="P2358" s="5">
        <v>0</v>
      </c>
      <c r="Q2358" s="6">
        <f t="shared" si="162"/>
        <v>0</v>
      </c>
      <c r="R2358" s="7">
        <f t="shared" si="167"/>
        <v>0</v>
      </c>
      <c r="S2358" s="5">
        <v>0</v>
      </c>
      <c r="T2358" s="29">
        <f t="shared" si="164"/>
        <v>0</v>
      </c>
    </row>
    <row r="2359" spans="1:20" x14ac:dyDescent="0.3">
      <c r="A2359" s="28" t="s">
        <v>1915</v>
      </c>
      <c r="B2359" s="4" t="s">
        <v>940</v>
      </c>
      <c r="C2359" s="4" t="s">
        <v>941</v>
      </c>
      <c r="D2359" s="4" t="s">
        <v>1859</v>
      </c>
      <c r="E2359" s="4" t="s">
        <v>1857</v>
      </c>
      <c r="F2359" s="22" t="s">
        <v>2594</v>
      </c>
      <c r="G2359" s="4" t="s">
        <v>1868</v>
      </c>
      <c r="H2359" s="4" t="s">
        <v>10</v>
      </c>
      <c r="I2359" s="4" t="s">
        <v>940</v>
      </c>
      <c r="J2359" s="4" t="s">
        <v>941</v>
      </c>
      <c r="K2359" s="4" t="s">
        <v>1859</v>
      </c>
      <c r="L2359" s="4" t="s">
        <v>1857</v>
      </c>
      <c r="M2359" s="4" t="s">
        <v>3030</v>
      </c>
      <c r="N2359" s="4" t="s">
        <v>3030</v>
      </c>
      <c r="O2359" s="4">
        <v>100</v>
      </c>
      <c r="P2359" s="5">
        <v>13040</v>
      </c>
      <c r="Q2359" s="6">
        <f t="shared" si="162"/>
        <v>6927.5110840000007</v>
      </c>
      <c r="R2359" s="7">
        <f t="shared" si="167"/>
        <v>3048.1048769600002</v>
      </c>
      <c r="S2359" s="5">
        <v>0</v>
      </c>
      <c r="T2359" s="29">
        <f t="shared" si="164"/>
        <v>3879.4062070400005</v>
      </c>
    </row>
    <row r="2360" spans="1:20" x14ac:dyDescent="0.3">
      <c r="A2360" s="28" t="s">
        <v>2165</v>
      </c>
      <c r="B2360" s="4" t="s">
        <v>2107</v>
      </c>
      <c r="C2360" s="4" t="s">
        <v>272</v>
      </c>
      <c r="D2360" s="4" t="s">
        <v>2101</v>
      </c>
      <c r="E2360" s="4" t="s">
        <v>272</v>
      </c>
      <c r="F2360" s="22" t="s">
        <v>2632</v>
      </c>
      <c r="G2360" s="4" t="s">
        <v>2114</v>
      </c>
      <c r="H2360" s="4" t="s">
        <v>10</v>
      </c>
      <c r="I2360" s="4" t="s">
        <v>2107</v>
      </c>
      <c r="J2360" s="4" t="s">
        <v>272</v>
      </c>
      <c r="K2360" s="4" t="s">
        <v>2101</v>
      </c>
      <c r="L2360" s="4" t="s">
        <v>272</v>
      </c>
      <c r="M2360" s="4" t="s">
        <v>3030</v>
      </c>
      <c r="N2360" s="4" t="s">
        <v>3030</v>
      </c>
      <c r="O2360" s="4">
        <v>0</v>
      </c>
      <c r="P2360" s="5">
        <v>0</v>
      </c>
      <c r="Q2360" s="6">
        <f t="shared" si="162"/>
        <v>0</v>
      </c>
      <c r="R2360" s="7">
        <f t="shared" si="167"/>
        <v>0</v>
      </c>
      <c r="S2360" s="5">
        <v>0</v>
      </c>
      <c r="T2360" s="29">
        <f t="shared" si="164"/>
        <v>0</v>
      </c>
    </row>
    <row r="2361" spans="1:20" x14ac:dyDescent="0.3">
      <c r="A2361" s="28" t="s">
        <v>2165</v>
      </c>
      <c r="B2361" s="4" t="s">
        <v>2107</v>
      </c>
      <c r="C2361" s="4" t="s">
        <v>272</v>
      </c>
      <c r="D2361" s="4" t="s">
        <v>2101</v>
      </c>
      <c r="E2361" s="4" t="s">
        <v>272</v>
      </c>
      <c r="F2361" s="22" t="s">
        <v>2632</v>
      </c>
      <c r="G2361" s="4" t="s">
        <v>2114</v>
      </c>
      <c r="H2361" s="4" t="s">
        <v>10</v>
      </c>
      <c r="I2361" s="4" t="s">
        <v>2110</v>
      </c>
      <c r="J2361" s="4" t="s">
        <v>2111</v>
      </c>
      <c r="K2361" s="4" t="s">
        <v>2101</v>
      </c>
      <c r="L2361" s="4" t="s">
        <v>272</v>
      </c>
      <c r="M2361" s="4" t="s">
        <v>3030</v>
      </c>
      <c r="N2361" s="4" t="s">
        <v>3030</v>
      </c>
      <c r="O2361" s="4">
        <v>100</v>
      </c>
      <c r="P2361" s="5">
        <v>10797</v>
      </c>
      <c r="Q2361" s="6">
        <f t="shared" si="162"/>
        <v>5735.9154274500006</v>
      </c>
      <c r="R2361" s="7">
        <f t="shared" si="167"/>
        <v>2523.8027880780005</v>
      </c>
      <c r="S2361" s="5">
        <v>0</v>
      </c>
      <c r="T2361" s="29">
        <f t="shared" si="164"/>
        <v>3212.1126393720001</v>
      </c>
    </row>
    <row r="2362" spans="1:20" x14ac:dyDescent="0.3">
      <c r="A2362" s="28" t="s">
        <v>755</v>
      </c>
      <c r="B2362" s="4" t="s">
        <v>374</v>
      </c>
      <c r="C2362" s="4" t="s">
        <v>372</v>
      </c>
      <c r="D2362" s="4" t="s">
        <v>364</v>
      </c>
      <c r="E2362" s="4" t="s">
        <v>206</v>
      </c>
      <c r="F2362" s="22" t="s">
        <v>2763</v>
      </c>
      <c r="G2362" s="4" t="s">
        <v>528</v>
      </c>
      <c r="H2362" s="4" t="s">
        <v>10</v>
      </c>
      <c r="I2362" s="4" t="s">
        <v>374</v>
      </c>
      <c r="J2362" s="4" t="s">
        <v>372</v>
      </c>
      <c r="K2362" s="4" t="s">
        <v>364</v>
      </c>
      <c r="L2362" s="4" t="s">
        <v>206</v>
      </c>
      <c r="M2362" s="4" t="s">
        <v>3030</v>
      </c>
      <c r="N2362" s="4" t="s">
        <v>3030</v>
      </c>
      <c r="O2362" s="4">
        <v>100</v>
      </c>
      <c r="P2362" s="5">
        <v>0</v>
      </c>
      <c r="Q2362" s="6">
        <f t="shared" si="162"/>
        <v>0</v>
      </c>
      <c r="R2362" s="7">
        <f t="shared" si="167"/>
        <v>0</v>
      </c>
      <c r="S2362" s="5">
        <v>0</v>
      </c>
      <c r="T2362" s="29">
        <f t="shared" si="164"/>
        <v>0</v>
      </c>
    </row>
    <row r="2363" spans="1:20" x14ac:dyDescent="0.3">
      <c r="A2363" s="28" t="s">
        <v>2304</v>
      </c>
      <c r="B2363" s="4" t="s">
        <v>2305</v>
      </c>
      <c r="C2363" s="4" t="s">
        <v>2306</v>
      </c>
      <c r="D2363" s="4" t="s">
        <v>2307</v>
      </c>
      <c r="E2363" s="4" t="s">
        <v>3034</v>
      </c>
      <c r="F2363" s="22" t="s">
        <v>3006</v>
      </c>
      <c r="G2363" s="4" t="s">
        <v>13</v>
      </c>
      <c r="H2363" s="4" t="s">
        <v>10</v>
      </c>
      <c r="I2363" s="4" t="s">
        <v>2305</v>
      </c>
      <c r="J2363" s="4" t="s">
        <v>2306</v>
      </c>
      <c r="K2363" s="4" t="s">
        <v>2307</v>
      </c>
      <c r="L2363" s="4" t="s">
        <v>3034</v>
      </c>
      <c r="M2363" s="4" t="s">
        <v>3030</v>
      </c>
      <c r="N2363" s="4" t="s">
        <v>3030</v>
      </c>
      <c r="O2363" s="4">
        <v>100</v>
      </c>
      <c r="P2363" s="5">
        <v>2776</v>
      </c>
      <c r="Q2363" s="6">
        <f t="shared" si="162"/>
        <v>1474.7523596000001</v>
      </c>
      <c r="R2363" s="7">
        <f t="shared" si="167"/>
        <v>648.891038224</v>
      </c>
      <c r="S2363" s="5">
        <v>0</v>
      </c>
      <c r="T2363" s="29">
        <f t="shared" si="164"/>
        <v>825.86132137600009</v>
      </c>
    </row>
    <row r="2364" spans="1:20" x14ac:dyDescent="0.3">
      <c r="A2364" s="28" t="s">
        <v>1633</v>
      </c>
      <c r="B2364" s="4" t="s">
        <v>19</v>
      </c>
      <c r="C2364" s="4" t="s">
        <v>20</v>
      </c>
      <c r="D2364" s="4" t="s">
        <v>1316</v>
      </c>
      <c r="E2364" s="4" t="s">
        <v>150</v>
      </c>
      <c r="F2364" s="22" t="s">
        <v>2488</v>
      </c>
      <c r="G2364" s="4" t="s">
        <v>1632</v>
      </c>
      <c r="H2364" s="4" t="s">
        <v>10</v>
      </c>
      <c r="I2364" s="4" t="s">
        <v>19</v>
      </c>
      <c r="J2364" s="4" t="s">
        <v>20</v>
      </c>
      <c r="K2364" s="4" t="s">
        <v>1316</v>
      </c>
      <c r="L2364" s="4" t="s">
        <v>150</v>
      </c>
      <c r="M2364" s="4" t="s">
        <v>3030</v>
      </c>
      <c r="N2364" s="4" t="s">
        <v>3030</v>
      </c>
      <c r="O2364" s="4">
        <v>100</v>
      </c>
      <c r="P2364" s="5">
        <v>17274</v>
      </c>
      <c r="Q2364" s="6">
        <f t="shared" si="162"/>
        <v>9176.8271829000005</v>
      </c>
      <c r="R2364" s="7">
        <f t="shared" si="167"/>
        <v>4037.8039604760002</v>
      </c>
      <c r="S2364" s="5">
        <v>0</v>
      </c>
      <c r="T2364" s="29">
        <f t="shared" si="164"/>
        <v>5139.0232224240008</v>
      </c>
    </row>
    <row r="2365" spans="1:20" x14ac:dyDescent="0.3">
      <c r="A2365" s="28" t="s">
        <v>2061</v>
      </c>
      <c r="B2365" s="4" t="s">
        <v>854</v>
      </c>
      <c r="C2365" s="4" t="s">
        <v>469</v>
      </c>
      <c r="D2365" s="4" t="s">
        <v>1936</v>
      </c>
      <c r="E2365" s="4" t="s">
        <v>1937</v>
      </c>
      <c r="F2365" s="22" t="s">
        <v>2671</v>
      </c>
      <c r="G2365" s="4" t="s">
        <v>1970</v>
      </c>
      <c r="H2365" s="4" t="s">
        <v>10</v>
      </c>
      <c r="I2365" s="4" t="s">
        <v>854</v>
      </c>
      <c r="J2365" s="4" t="s">
        <v>469</v>
      </c>
      <c r="K2365" s="4" t="s">
        <v>1936</v>
      </c>
      <c r="L2365" s="4" t="s">
        <v>1937</v>
      </c>
      <c r="M2365" s="4" t="s">
        <v>3030</v>
      </c>
      <c r="N2365" s="4" t="s">
        <v>3030</v>
      </c>
      <c r="O2365" s="4">
        <v>100</v>
      </c>
      <c r="P2365" s="5">
        <v>1791</v>
      </c>
      <c r="Q2365" s="6">
        <f t="shared" si="162"/>
        <v>951.47027235000007</v>
      </c>
      <c r="R2365" s="7">
        <f t="shared" si="167"/>
        <v>418.64691983400002</v>
      </c>
      <c r="S2365" s="5">
        <v>0</v>
      </c>
      <c r="T2365" s="29">
        <f t="shared" si="164"/>
        <v>532.82335251600011</v>
      </c>
    </row>
    <row r="2366" spans="1:20" x14ac:dyDescent="0.3">
      <c r="A2366" s="28" t="s">
        <v>2334</v>
      </c>
      <c r="B2366" s="4" t="s">
        <v>2305</v>
      </c>
      <c r="C2366" s="4" t="s">
        <v>2306</v>
      </c>
      <c r="D2366" s="4" t="s">
        <v>2307</v>
      </c>
      <c r="E2366" s="4" t="s">
        <v>3034</v>
      </c>
      <c r="F2366" s="22">
        <v>8015443</v>
      </c>
      <c r="G2366" s="4" t="s">
        <v>2311</v>
      </c>
      <c r="H2366" s="4" t="s">
        <v>28</v>
      </c>
      <c r="I2366" s="4" t="s">
        <v>2305</v>
      </c>
      <c r="J2366" s="4" t="s">
        <v>2306</v>
      </c>
      <c r="K2366" s="4" t="s">
        <v>2307</v>
      </c>
      <c r="L2366" s="4" t="s">
        <v>3034</v>
      </c>
      <c r="M2366" s="4" t="s">
        <v>3030</v>
      </c>
      <c r="N2366" s="4" t="s">
        <v>3030</v>
      </c>
      <c r="O2366" s="4">
        <v>40</v>
      </c>
      <c r="P2366" s="5">
        <v>7908</v>
      </c>
      <c r="Q2366" s="6">
        <f t="shared" si="162"/>
        <v>4201.1317218000004</v>
      </c>
      <c r="R2366" s="7">
        <f t="shared" si="167"/>
        <v>1848.4979575920001</v>
      </c>
      <c r="S2366" s="5">
        <v>0</v>
      </c>
      <c r="T2366" s="29">
        <f t="shared" si="164"/>
        <v>2352.6337642080002</v>
      </c>
    </row>
    <row r="2367" spans="1:20" x14ac:dyDescent="0.3">
      <c r="A2367" s="28" t="s">
        <v>2334</v>
      </c>
      <c r="B2367" s="4" t="s">
        <v>2305</v>
      </c>
      <c r="C2367" s="4" t="s">
        <v>2306</v>
      </c>
      <c r="D2367" s="4" t="s">
        <v>2307</v>
      </c>
      <c r="E2367" s="4" t="s">
        <v>3034</v>
      </c>
      <c r="F2367" s="22" t="s">
        <v>3014</v>
      </c>
      <c r="G2367" s="4" t="s">
        <v>2309</v>
      </c>
      <c r="H2367" s="4" t="s">
        <v>10</v>
      </c>
      <c r="I2367" s="4" t="s">
        <v>2305</v>
      </c>
      <c r="J2367" s="4" t="s">
        <v>2306</v>
      </c>
      <c r="K2367" s="4" t="s">
        <v>2307</v>
      </c>
      <c r="L2367" s="4" t="s">
        <v>3034</v>
      </c>
      <c r="M2367" s="4" t="s">
        <v>3030</v>
      </c>
      <c r="N2367" s="4" t="s">
        <v>3030</v>
      </c>
      <c r="O2367" s="4">
        <v>60</v>
      </c>
      <c r="P2367" s="5">
        <v>11861</v>
      </c>
      <c r="Q2367" s="6">
        <f t="shared" si="162"/>
        <v>6301.1663318500005</v>
      </c>
      <c r="R2367" s="7">
        <f t="shared" si="167"/>
        <v>2772.5131860140004</v>
      </c>
      <c r="S2367" s="5">
        <v>0</v>
      </c>
      <c r="T2367" s="29">
        <f t="shared" si="164"/>
        <v>3528.653145836</v>
      </c>
    </row>
    <row r="2368" spans="1:20" x14ac:dyDescent="0.3">
      <c r="A2368" s="28" t="s">
        <v>1696</v>
      </c>
      <c r="B2368" s="4" t="s">
        <v>19</v>
      </c>
      <c r="C2368" s="4" t="s">
        <v>20</v>
      </c>
      <c r="D2368" s="4" t="s">
        <v>1316</v>
      </c>
      <c r="E2368" s="4" t="s">
        <v>150</v>
      </c>
      <c r="F2368" s="22" t="s">
        <v>2488</v>
      </c>
      <c r="G2368" s="4" t="s">
        <v>1632</v>
      </c>
      <c r="H2368" s="4" t="s">
        <v>10</v>
      </c>
      <c r="I2368" s="4" t="s">
        <v>19</v>
      </c>
      <c r="J2368" s="4" t="s">
        <v>20</v>
      </c>
      <c r="K2368" s="4" t="s">
        <v>1316</v>
      </c>
      <c r="L2368" s="4" t="s">
        <v>150</v>
      </c>
      <c r="M2368" s="4" t="s">
        <v>3030</v>
      </c>
      <c r="N2368" s="4" t="s">
        <v>3030</v>
      </c>
      <c r="O2368" s="4">
        <v>100</v>
      </c>
      <c r="P2368" s="5">
        <v>1424</v>
      </c>
      <c r="Q2368" s="6">
        <f t="shared" si="162"/>
        <v>756.5012104000001</v>
      </c>
      <c r="R2368" s="7">
        <f t="shared" si="167"/>
        <v>332.86053257600003</v>
      </c>
      <c r="S2368" s="5">
        <v>0</v>
      </c>
      <c r="T2368" s="29">
        <f t="shared" si="164"/>
        <v>423.64067782400008</v>
      </c>
    </row>
    <row r="2369" spans="1:20" x14ac:dyDescent="0.3">
      <c r="A2369" s="28" t="s">
        <v>1683</v>
      </c>
      <c r="B2369" s="4" t="s">
        <v>19</v>
      </c>
      <c r="C2369" s="4" t="s">
        <v>20</v>
      </c>
      <c r="D2369" s="4" t="s">
        <v>1316</v>
      </c>
      <c r="E2369" s="4" t="s">
        <v>150</v>
      </c>
      <c r="F2369" s="22" t="s">
        <v>2501</v>
      </c>
      <c r="G2369" s="4" t="s">
        <v>1612</v>
      </c>
      <c r="H2369" s="4" t="s">
        <v>10</v>
      </c>
      <c r="I2369" s="4" t="s">
        <v>19</v>
      </c>
      <c r="J2369" s="4" t="s">
        <v>20</v>
      </c>
      <c r="K2369" s="4" t="s">
        <v>1316</v>
      </c>
      <c r="L2369" s="4" t="s">
        <v>150</v>
      </c>
      <c r="M2369" s="4" t="s">
        <v>3030</v>
      </c>
      <c r="N2369" s="4" t="s">
        <v>3030</v>
      </c>
      <c r="O2369" s="4">
        <v>50</v>
      </c>
      <c r="P2369" s="5">
        <v>1203</v>
      </c>
      <c r="Q2369" s="6">
        <f t="shared" si="162"/>
        <v>639.09477255000002</v>
      </c>
      <c r="R2369" s="7">
        <f t="shared" si="167"/>
        <v>281.20169992199999</v>
      </c>
      <c r="S2369" s="5">
        <v>0</v>
      </c>
      <c r="T2369" s="29">
        <f t="shared" si="164"/>
        <v>357.89307262800003</v>
      </c>
    </row>
    <row r="2370" spans="1:20" x14ac:dyDescent="0.3">
      <c r="A2370" s="28" t="s">
        <v>1683</v>
      </c>
      <c r="B2370" s="4" t="s">
        <v>19</v>
      </c>
      <c r="C2370" s="4" t="s">
        <v>20</v>
      </c>
      <c r="D2370" s="4" t="s">
        <v>1316</v>
      </c>
      <c r="E2370" s="4" t="s">
        <v>150</v>
      </c>
      <c r="F2370" s="22" t="s">
        <v>2501</v>
      </c>
      <c r="G2370" s="4" t="s">
        <v>1612</v>
      </c>
      <c r="H2370" s="4" t="s">
        <v>10</v>
      </c>
      <c r="I2370" s="4" t="s">
        <v>1629</v>
      </c>
      <c r="J2370" s="4" t="s">
        <v>1630</v>
      </c>
      <c r="K2370" s="4" t="s">
        <v>1316</v>
      </c>
      <c r="L2370" s="4" t="s">
        <v>150</v>
      </c>
      <c r="M2370" s="4" t="s">
        <v>3030</v>
      </c>
      <c r="N2370" s="4" t="s">
        <v>3030</v>
      </c>
      <c r="O2370" s="4">
        <v>50</v>
      </c>
      <c r="P2370" s="5">
        <v>1203</v>
      </c>
      <c r="Q2370" s="6">
        <f t="shared" si="162"/>
        <v>639.09477255000002</v>
      </c>
      <c r="R2370" s="7">
        <f t="shared" si="167"/>
        <v>281.20169992199999</v>
      </c>
      <c r="S2370" s="5">
        <v>0</v>
      </c>
      <c r="T2370" s="29">
        <f t="shared" si="164"/>
        <v>357.89307262800003</v>
      </c>
    </row>
    <row r="2371" spans="1:20" x14ac:dyDescent="0.3">
      <c r="A2371" s="28" t="s">
        <v>654</v>
      </c>
      <c r="B2371" s="4" t="s">
        <v>38</v>
      </c>
      <c r="C2371" s="4" t="s">
        <v>39</v>
      </c>
      <c r="D2371" s="4" t="s">
        <v>364</v>
      </c>
      <c r="E2371" s="4" t="s">
        <v>206</v>
      </c>
      <c r="F2371" s="22" t="s">
        <v>2627</v>
      </c>
      <c r="G2371" s="4" t="s">
        <v>490</v>
      </c>
      <c r="H2371" s="4" t="s">
        <v>10</v>
      </c>
      <c r="I2371" s="4" t="s">
        <v>38</v>
      </c>
      <c r="J2371" s="4" t="s">
        <v>39</v>
      </c>
      <c r="K2371" s="4" t="s">
        <v>364</v>
      </c>
      <c r="L2371" s="4" t="s">
        <v>206</v>
      </c>
      <c r="M2371" s="4" t="s">
        <v>3030</v>
      </c>
      <c r="N2371" s="4" t="s">
        <v>3030</v>
      </c>
      <c r="O2371" s="4">
        <v>34</v>
      </c>
      <c r="P2371" s="5">
        <v>47488</v>
      </c>
      <c r="Q2371" s="6">
        <f t="shared" si="162"/>
        <v>25228.040364800003</v>
      </c>
      <c r="R2371" s="7">
        <f t="shared" si="167"/>
        <v>11100.337760512002</v>
      </c>
      <c r="S2371" s="5">
        <v>0</v>
      </c>
      <c r="T2371" s="29">
        <f t="shared" si="164"/>
        <v>14127.702604288001</v>
      </c>
    </row>
    <row r="2372" spans="1:20" x14ac:dyDescent="0.3">
      <c r="A2372" s="28" t="s">
        <v>654</v>
      </c>
      <c r="B2372" s="4" t="s">
        <v>38</v>
      </c>
      <c r="C2372" s="4" t="s">
        <v>39</v>
      </c>
      <c r="D2372" s="4" t="s">
        <v>364</v>
      </c>
      <c r="E2372" s="4" t="s">
        <v>206</v>
      </c>
      <c r="F2372" s="22" t="s">
        <v>2463</v>
      </c>
      <c r="G2372" s="4" t="s">
        <v>492</v>
      </c>
      <c r="H2372" s="4" t="s">
        <v>28</v>
      </c>
      <c r="I2372" s="4" t="s">
        <v>38</v>
      </c>
      <c r="J2372" s="4" t="s">
        <v>39</v>
      </c>
      <c r="K2372" s="4" t="s">
        <v>364</v>
      </c>
      <c r="L2372" s="4" t="s">
        <v>206</v>
      </c>
      <c r="M2372" s="4" t="s">
        <v>3030</v>
      </c>
      <c r="N2372" s="4" t="s">
        <v>3030</v>
      </c>
      <c r="O2372" s="4">
        <v>33</v>
      </c>
      <c r="P2372" s="5">
        <v>46092</v>
      </c>
      <c r="Q2372" s="6">
        <f t="shared" ref="Q2372:Q2435" si="168">P2372*$Q$2</f>
        <v>24486.414178200001</v>
      </c>
      <c r="R2372" s="7">
        <f t="shared" si="167"/>
        <v>10774.022238408001</v>
      </c>
      <c r="S2372" s="5">
        <v>0</v>
      </c>
      <c r="T2372" s="29">
        <f t="shared" ref="T2372:T2435" si="169">Q2372-R2372-S2372</f>
        <v>13712.391939792</v>
      </c>
    </row>
    <row r="2373" spans="1:20" x14ac:dyDescent="0.3">
      <c r="A2373" s="28" t="s">
        <v>654</v>
      </c>
      <c r="B2373" s="4" t="s">
        <v>38</v>
      </c>
      <c r="C2373" s="4" t="s">
        <v>39</v>
      </c>
      <c r="D2373" s="4" t="s">
        <v>364</v>
      </c>
      <c r="E2373" s="4" t="s">
        <v>206</v>
      </c>
      <c r="F2373" s="22" t="s">
        <v>2395</v>
      </c>
      <c r="G2373" s="4" t="s">
        <v>402</v>
      </c>
      <c r="H2373" s="4" t="s">
        <v>28</v>
      </c>
      <c r="I2373" s="4" t="s">
        <v>32</v>
      </c>
      <c r="J2373" s="4" t="s">
        <v>30</v>
      </c>
      <c r="K2373" s="4" t="s">
        <v>364</v>
      </c>
      <c r="L2373" s="4" t="s">
        <v>206</v>
      </c>
      <c r="M2373" s="4" t="s">
        <v>3030</v>
      </c>
      <c r="N2373" s="4" t="s">
        <v>3030</v>
      </c>
      <c r="O2373" s="4">
        <v>33</v>
      </c>
      <c r="P2373" s="5">
        <v>46092</v>
      </c>
      <c r="Q2373" s="6">
        <f t="shared" si="168"/>
        <v>24486.414178200001</v>
      </c>
      <c r="R2373" s="7">
        <f t="shared" si="167"/>
        <v>10774.022238408001</v>
      </c>
      <c r="S2373" s="5">
        <v>0</v>
      </c>
      <c r="T2373" s="29">
        <f t="shared" si="169"/>
        <v>13712.391939792</v>
      </c>
    </row>
    <row r="2374" spans="1:20" x14ac:dyDescent="0.3">
      <c r="A2374" s="28" t="s">
        <v>757</v>
      </c>
      <c r="B2374" s="4" t="s">
        <v>378</v>
      </c>
      <c r="C2374" s="4" t="s">
        <v>376</v>
      </c>
      <c r="D2374" s="4" t="s">
        <v>364</v>
      </c>
      <c r="E2374" s="4" t="s">
        <v>206</v>
      </c>
      <c r="F2374" s="22" t="s">
        <v>2752</v>
      </c>
      <c r="G2374" s="4" t="s">
        <v>593</v>
      </c>
      <c r="H2374" s="4" t="s">
        <v>10</v>
      </c>
      <c r="I2374" s="4" t="s">
        <v>378</v>
      </c>
      <c r="J2374" s="4" t="s">
        <v>376</v>
      </c>
      <c r="K2374" s="4" t="s">
        <v>364</v>
      </c>
      <c r="L2374" s="4" t="s">
        <v>206</v>
      </c>
      <c r="M2374" s="4" t="s">
        <v>3030</v>
      </c>
      <c r="N2374" s="4" t="s">
        <v>3030</v>
      </c>
      <c r="O2374" s="4">
        <v>100</v>
      </c>
      <c r="P2374" s="5">
        <v>163</v>
      </c>
      <c r="Q2374" s="6">
        <f t="shared" si="168"/>
        <v>86.593888550000003</v>
      </c>
      <c r="R2374" s="7">
        <f t="shared" si="167"/>
        <v>38.101310961999999</v>
      </c>
      <c r="S2374" s="5">
        <v>0</v>
      </c>
      <c r="T2374" s="29">
        <f t="shared" si="169"/>
        <v>48.492577588000003</v>
      </c>
    </row>
    <row r="2375" spans="1:20" x14ac:dyDescent="0.3">
      <c r="A2375" s="28" t="s">
        <v>765</v>
      </c>
      <c r="B2375" s="4" t="s">
        <v>16</v>
      </c>
      <c r="C2375" s="4" t="s">
        <v>17</v>
      </c>
      <c r="D2375" s="4" t="s">
        <v>364</v>
      </c>
      <c r="E2375" s="4" t="s">
        <v>206</v>
      </c>
      <c r="F2375" s="22" t="s">
        <v>2499</v>
      </c>
      <c r="G2375" s="4" t="s">
        <v>449</v>
      </c>
      <c r="H2375" s="4" t="s">
        <v>10</v>
      </c>
      <c r="I2375" s="4" t="s">
        <v>16</v>
      </c>
      <c r="J2375" s="4" t="s">
        <v>17</v>
      </c>
      <c r="K2375" s="4" t="s">
        <v>364</v>
      </c>
      <c r="L2375" s="4" t="s">
        <v>206</v>
      </c>
      <c r="M2375" s="4" t="s">
        <v>3030</v>
      </c>
      <c r="N2375" s="4" t="s">
        <v>3030</v>
      </c>
      <c r="O2375" s="4">
        <v>60</v>
      </c>
      <c r="P2375" s="5">
        <v>8975</v>
      </c>
      <c r="Q2375" s="6">
        <f t="shared" si="168"/>
        <v>4767.9763787500005</v>
      </c>
      <c r="R2375" s="7">
        <f t="shared" si="167"/>
        <v>2097.9096066500001</v>
      </c>
      <c r="S2375" s="5">
        <v>0</v>
      </c>
      <c r="T2375" s="29">
        <f t="shared" si="169"/>
        <v>2670.0667721000004</v>
      </c>
    </row>
    <row r="2376" spans="1:20" x14ac:dyDescent="0.3">
      <c r="A2376" s="28" t="s">
        <v>765</v>
      </c>
      <c r="B2376" s="4" t="s">
        <v>16</v>
      </c>
      <c r="C2376" s="4" t="s">
        <v>17</v>
      </c>
      <c r="D2376" s="4" t="s">
        <v>364</v>
      </c>
      <c r="E2376" s="4" t="s">
        <v>206</v>
      </c>
      <c r="F2376" s="22" t="s">
        <v>2499</v>
      </c>
      <c r="G2376" s="4" t="s">
        <v>449</v>
      </c>
      <c r="H2376" s="4" t="s">
        <v>10</v>
      </c>
      <c r="I2376" s="4" t="s">
        <v>621</v>
      </c>
      <c r="J2376" s="4" t="s">
        <v>619</v>
      </c>
      <c r="K2376" s="4" t="s">
        <v>2071</v>
      </c>
      <c r="L2376" s="4" t="s">
        <v>3020</v>
      </c>
      <c r="M2376" s="4" t="s">
        <v>364</v>
      </c>
      <c r="N2376" s="4" t="s">
        <v>206</v>
      </c>
      <c r="O2376" s="4">
        <v>40</v>
      </c>
      <c r="P2376" s="5">
        <v>5983</v>
      </c>
      <c r="Q2376" s="6">
        <f t="shared" si="168"/>
        <v>3178.4738355500003</v>
      </c>
      <c r="R2376" s="7">
        <v>0</v>
      </c>
      <c r="S2376" s="7">
        <f>Q2376-R2376</f>
        <v>3178.4738355500003</v>
      </c>
      <c r="T2376" s="29">
        <f t="shared" si="169"/>
        <v>0</v>
      </c>
    </row>
    <row r="2377" spans="1:20" x14ac:dyDescent="0.3">
      <c r="A2377" s="28" t="s">
        <v>828</v>
      </c>
      <c r="B2377" s="4" t="s">
        <v>16</v>
      </c>
      <c r="C2377" s="4" t="s">
        <v>17</v>
      </c>
      <c r="D2377" s="4" t="s">
        <v>364</v>
      </c>
      <c r="E2377" s="4" t="s">
        <v>206</v>
      </c>
      <c r="F2377" s="22" t="s">
        <v>2499</v>
      </c>
      <c r="G2377" s="4" t="s">
        <v>449</v>
      </c>
      <c r="H2377" s="4" t="s">
        <v>10</v>
      </c>
      <c r="I2377" s="4" t="s">
        <v>16</v>
      </c>
      <c r="J2377" s="4" t="s">
        <v>17</v>
      </c>
      <c r="K2377" s="4" t="s">
        <v>364</v>
      </c>
      <c r="L2377" s="4" t="s">
        <v>206</v>
      </c>
      <c r="M2377" s="4" t="s">
        <v>3030</v>
      </c>
      <c r="N2377" s="4" t="s">
        <v>3030</v>
      </c>
      <c r="O2377" s="4">
        <v>100</v>
      </c>
      <c r="P2377" s="5">
        <v>29326</v>
      </c>
      <c r="Q2377" s="6">
        <f t="shared" si="168"/>
        <v>15579.462427100001</v>
      </c>
      <c r="R2377" s="7">
        <f>Q2377*0.44</f>
        <v>6854.9634679240007</v>
      </c>
      <c r="S2377" s="5">
        <v>0</v>
      </c>
      <c r="T2377" s="29">
        <f t="shared" si="169"/>
        <v>8724.4989591760004</v>
      </c>
    </row>
    <row r="2378" spans="1:20" x14ac:dyDescent="0.3">
      <c r="A2378" s="28" t="s">
        <v>1611</v>
      </c>
      <c r="B2378" s="4" t="s">
        <v>149</v>
      </c>
      <c r="C2378" s="4" t="s">
        <v>150</v>
      </c>
      <c r="D2378" s="4" t="s">
        <v>1316</v>
      </c>
      <c r="E2378" s="4" t="s">
        <v>150</v>
      </c>
      <c r="F2378" s="22" t="s">
        <v>2926</v>
      </c>
      <c r="G2378" s="4" t="s">
        <v>146</v>
      </c>
      <c r="H2378" s="4" t="s">
        <v>10</v>
      </c>
      <c r="I2378" s="4" t="s">
        <v>149</v>
      </c>
      <c r="J2378" s="4" t="s">
        <v>150</v>
      </c>
      <c r="K2378" s="4" t="s">
        <v>1316</v>
      </c>
      <c r="L2378" s="4" t="s">
        <v>150</v>
      </c>
      <c r="M2378" s="4" t="s">
        <v>3030</v>
      </c>
      <c r="N2378" s="4" t="s">
        <v>3030</v>
      </c>
      <c r="O2378" s="4">
        <v>100</v>
      </c>
      <c r="P2378" s="5">
        <v>0</v>
      </c>
      <c r="Q2378" s="6">
        <f t="shared" si="168"/>
        <v>0</v>
      </c>
      <c r="R2378" s="7">
        <f>Q2378*0.44</f>
        <v>0</v>
      </c>
      <c r="S2378" s="5">
        <v>0</v>
      </c>
      <c r="T2378" s="29">
        <f t="shared" si="169"/>
        <v>0</v>
      </c>
    </row>
    <row r="2379" spans="1:20" x14ac:dyDescent="0.3">
      <c r="A2379" s="28" t="s">
        <v>1610</v>
      </c>
      <c r="B2379" s="4" t="s">
        <v>149</v>
      </c>
      <c r="C2379" s="4" t="s">
        <v>150</v>
      </c>
      <c r="D2379" s="4" t="s">
        <v>1316</v>
      </c>
      <c r="E2379" s="4" t="s">
        <v>150</v>
      </c>
      <c r="F2379" s="22" t="s">
        <v>2926</v>
      </c>
      <c r="G2379" s="4" t="s">
        <v>146</v>
      </c>
      <c r="H2379" s="4" t="s">
        <v>10</v>
      </c>
      <c r="I2379" s="4" t="s">
        <v>149</v>
      </c>
      <c r="J2379" s="4" t="s">
        <v>150</v>
      </c>
      <c r="K2379" s="4" t="s">
        <v>1316</v>
      </c>
      <c r="L2379" s="4" t="s">
        <v>150</v>
      </c>
      <c r="M2379" s="4" t="s">
        <v>3030</v>
      </c>
      <c r="N2379" s="4" t="s">
        <v>3030</v>
      </c>
      <c r="O2379" s="4">
        <v>100</v>
      </c>
      <c r="P2379" s="5">
        <v>5500</v>
      </c>
      <c r="Q2379" s="6">
        <f t="shared" si="168"/>
        <v>2921.8796750000001</v>
      </c>
      <c r="R2379" s="7">
        <f>Q2379*0.44</f>
        <v>1285.6270570000001</v>
      </c>
      <c r="S2379" s="5">
        <v>0</v>
      </c>
      <c r="T2379" s="29">
        <f t="shared" si="169"/>
        <v>1636.252618</v>
      </c>
    </row>
    <row r="2380" spans="1:20" x14ac:dyDescent="0.3">
      <c r="A2380" s="28" t="s">
        <v>1198</v>
      </c>
      <c r="B2380" s="4" t="s">
        <v>1183</v>
      </c>
      <c r="C2380" s="4" t="s">
        <v>1181</v>
      </c>
      <c r="D2380" s="4" t="s">
        <v>1183</v>
      </c>
      <c r="E2380" s="4" t="s">
        <v>1181</v>
      </c>
      <c r="F2380" s="22" t="s">
        <v>3001</v>
      </c>
      <c r="G2380" s="4" t="s">
        <v>1151</v>
      </c>
      <c r="H2380" s="4" t="s">
        <v>28</v>
      </c>
      <c r="I2380" s="4" t="s">
        <v>192</v>
      </c>
      <c r="J2380" s="4" t="s">
        <v>190</v>
      </c>
      <c r="K2380" s="4" t="s">
        <v>995</v>
      </c>
      <c r="L2380" s="4" t="s">
        <v>3037</v>
      </c>
      <c r="M2380" s="4" t="s">
        <v>3030</v>
      </c>
      <c r="N2380" s="4" t="s">
        <v>3030</v>
      </c>
      <c r="O2380" s="4">
        <v>1</v>
      </c>
      <c r="P2380" s="5">
        <v>49</v>
      </c>
      <c r="Q2380" s="6">
        <f t="shared" si="168"/>
        <v>26.031291650000004</v>
      </c>
      <c r="R2380" s="7">
        <f>Q2380*0.44</f>
        <v>11.453768326000002</v>
      </c>
      <c r="S2380" s="5">
        <v>0</v>
      </c>
      <c r="T2380" s="29">
        <f t="shared" si="169"/>
        <v>14.577523324000001</v>
      </c>
    </row>
    <row r="2381" spans="1:20" x14ac:dyDescent="0.3">
      <c r="A2381" s="28" t="s">
        <v>1198</v>
      </c>
      <c r="B2381" s="4" t="s">
        <v>1183</v>
      </c>
      <c r="C2381" s="4" t="s">
        <v>1181</v>
      </c>
      <c r="D2381" s="4" t="s">
        <v>1183</v>
      </c>
      <c r="E2381" s="4" t="s">
        <v>1181</v>
      </c>
      <c r="F2381" s="22" t="s">
        <v>3001</v>
      </c>
      <c r="G2381" s="4" t="s">
        <v>1151</v>
      </c>
      <c r="H2381" s="4" t="s">
        <v>28</v>
      </c>
      <c r="I2381" s="4" t="s">
        <v>82</v>
      </c>
      <c r="J2381" s="4" t="s">
        <v>83</v>
      </c>
      <c r="K2381" s="4" t="s">
        <v>2071</v>
      </c>
      <c r="L2381" s="4" t="s">
        <v>3020</v>
      </c>
      <c r="M2381" s="4" t="s">
        <v>995</v>
      </c>
      <c r="N2381" s="4" t="s">
        <v>3027</v>
      </c>
      <c r="O2381" s="4">
        <v>4</v>
      </c>
      <c r="P2381" s="5">
        <v>197</v>
      </c>
      <c r="Q2381" s="6">
        <f t="shared" si="168"/>
        <v>104.65641745000001</v>
      </c>
      <c r="R2381" s="7">
        <v>0</v>
      </c>
      <c r="S2381" s="7">
        <f>Q2381-R2381</f>
        <v>104.65641745000001</v>
      </c>
      <c r="T2381" s="29">
        <f t="shared" si="169"/>
        <v>0</v>
      </c>
    </row>
    <row r="2382" spans="1:20" x14ac:dyDescent="0.3">
      <c r="A2382" s="28" t="s">
        <v>1198</v>
      </c>
      <c r="B2382" s="4" t="s">
        <v>1183</v>
      </c>
      <c r="C2382" s="4" t="s">
        <v>1181</v>
      </c>
      <c r="D2382" s="4" t="s">
        <v>1183</v>
      </c>
      <c r="E2382" s="4" t="s">
        <v>1181</v>
      </c>
      <c r="F2382" s="22" t="s">
        <v>2808</v>
      </c>
      <c r="G2382" s="4" t="s">
        <v>1197</v>
      </c>
      <c r="H2382" s="4" t="s">
        <v>10</v>
      </c>
      <c r="I2382" s="4" t="s">
        <v>1183</v>
      </c>
      <c r="J2382" s="4" t="s">
        <v>1181</v>
      </c>
      <c r="K2382" s="4" t="s">
        <v>1183</v>
      </c>
      <c r="L2382" s="4" t="s">
        <v>1181</v>
      </c>
      <c r="M2382" s="4" t="s">
        <v>3030</v>
      </c>
      <c r="N2382" s="4" t="s">
        <v>3030</v>
      </c>
      <c r="O2382" s="4">
        <v>95</v>
      </c>
      <c r="P2382" s="5">
        <v>4688</v>
      </c>
      <c r="Q2382" s="6">
        <f t="shared" si="168"/>
        <v>2490.5039848000001</v>
      </c>
      <c r="R2382" s="7">
        <f t="shared" ref="R2382:R2399" si="170">Q2382*0.44</f>
        <v>1095.8217533120001</v>
      </c>
      <c r="S2382" s="5">
        <v>0</v>
      </c>
      <c r="T2382" s="29">
        <f t="shared" si="169"/>
        <v>1394.6822314880001</v>
      </c>
    </row>
    <row r="2383" spans="1:20" x14ac:dyDescent="0.3">
      <c r="A2383" s="28" t="s">
        <v>2213</v>
      </c>
      <c r="B2383" s="4" t="s">
        <v>1101</v>
      </c>
      <c r="C2383" s="4" t="s">
        <v>1099</v>
      </c>
      <c r="D2383" s="4" t="s">
        <v>2167</v>
      </c>
      <c r="E2383" s="4" t="s">
        <v>2168</v>
      </c>
      <c r="F2383" s="22" t="s">
        <v>2937</v>
      </c>
      <c r="G2383" s="4" t="s">
        <v>2185</v>
      </c>
      <c r="H2383" s="4" t="s">
        <v>10</v>
      </c>
      <c r="I2383" s="4" t="s">
        <v>1101</v>
      </c>
      <c r="J2383" s="4" t="s">
        <v>1099</v>
      </c>
      <c r="K2383" s="4" t="s">
        <v>2167</v>
      </c>
      <c r="L2383" s="4" t="s">
        <v>2168</v>
      </c>
      <c r="M2383" s="4" t="s">
        <v>3030</v>
      </c>
      <c r="N2383" s="4" t="s">
        <v>3030</v>
      </c>
      <c r="O2383" s="4">
        <v>30</v>
      </c>
      <c r="P2383" s="5">
        <v>5730</v>
      </c>
      <c r="Q2383" s="6">
        <f t="shared" si="168"/>
        <v>3044.0673705000004</v>
      </c>
      <c r="R2383" s="7">
        <f t="shared" si="170"/>
        <v>1339.3896430200002</v>
      </c>
      <c r="S2383" s="5">
        <v>0</v>
      </c>
      <c r="T2383" s="29">
        <f t="shared" si="169"/>
        <v>1704.6777274800002</v>
      </c>
    </row>
    <row r="2384" spans="1:20" x14ac:dyDescent="0.3">
      <c r="A2384" s="28" t="s">
        <v>2213</v>
      </c>
      <c r="B2384" s="4" t="s">
        <v>1101</v>
      </c>
      <c r="C2384" s="4" t="s">
        <v>1099</v>
      </c>
      <c r="D2384" s="4" t="s">
        <v>2167</v>
      </c>
      <c r="E2384" s="4" t="s">
        <v>2168</v>
      </c>
      <c r="F2384" s="22" t="s">
        <v>2516</v>
      </c>
      <c r="G2384" s="4" t="s">
        <v>2215</v>
      </c>
      <c r="H2384" s="4" t="s">
        <v>28</v>
      </c>
      <c r="I2384" s="4" t="s">
        <v>1101</v>
      </c>
      <c r="J2384" s="4" t="s">
        <v>1099</v>
      </c>
      <c r="K2384" s="4" t="s">
        <v>2167</v>
      </c>
      <c r="L2384" s="4" t="s">
        <v>2168</v>
      </c>
      <c r="M2384" s="4" t="s">
        <v>3030</v>
      </c>
      <c r="N2384" s="4" t="s">
        <v>3030</v>
      </c>
      <c r="O2384" s="4">
        <v>30</v>
      </c>
      <c r="P2384" s="5">
        <v>5730</v>
      </c>
      <c r="Q2384" s="6">
        <f t="shared" si="168"/>
        <v>3044.0673705000004</v>
      </c>
      <c r="R2384" s="7">
        <f t="shared" si="170"/>
        <v>1339.3896430200002</v>
      </c>
      <c r="S2384" s="5">
        <v>0</v>
      </c>
      <c r="T2384" s="29">
        <f t="shared" si="169"/>
        <v>1704.6777274800002</v>
      </c>
    </row>
    <row r="2385" spans="1:20" x14ac:dyDescent="0.3">
      <c r="A2385" s="28" t="s">
        <v>2213</v>
      </c>
      <c r="B2385" s="4" t="s">
        <v>1101</v>
      </c>
      <c r="C2385" s="4" t="s">
        <v>1099</v>
      </c>
      <c r="D2385" s="4" t="s">
        <v>2167</v>
      </c>
      <c r="E2385" s="4" t="s">
        <v>2168</v>
      </c>
      <c r="F2385" s="22" t="s">
        <v>2472</v>
      </c>
      <c r="G2385" s="4" t="s">
        <v>2214</v>
      </c>
      <c r="H2385" s="4" t="s">
        <v>28</v>
      </c>
      <c r="I2385" s="4" t="s">
        <v>1101</v>
      </c>
      <c r="J2385" s="4" t="s">
        <v>1099</v>
      </c>
      <c r="K2385" s="4" t="s">
        <v>2167</v>
      </c>
      <c r="L2385" s="4" t="s">
        <v>2168</v>
      </c>
      <c r="M2385" s="4" t="s">
        <v>3030</v>
      </c>
      <c r="N2385" s="4" t="s">
        <v>3030</v>
      </c>
      <c r="O2385" s="4">
        <v>10</v>
      </c>
      <c r="P2385" s="5">
        <v>1910</v>
      </c>
      <c r="Q2385" s="6">
        <f t="shared" si="168"/>
        <v>1014.6891235000001</v>
      </c>
      <c r="R2385" s="7">
        <f t="shared" si="170"/>
        <v>446.46321434000004</v>
      </c>
      <c r="S2385" s="5">
        <v>0</v>
      </c>
      <c r="T2385" s="29">
        <f t="shared" si="169"/>
        <v>568.22590916000001</v>
      </c>
    </row>
    <row r="2386" spans="1:20" x14ac:dyDescent="0.3">
      <c r="A2386" s="28" t="s">
        <v>2213</v>
      </c>
      <c r="B2386" s="4" t="s">
        <v>1101</v>
      </c>
      <c r="C2386" s="4" t="s">
        <v>1099</v>
      </c>
      <c r="D2386" s="4" t="s">
        <v>2167</v>
      </c>
      <c r="E2386" s="4" t="s">
        <v>2168</v>
      </c>
      <c r="F2386" s="22" t="s">
        <v>2750</v>
      </c>
      <c r="G2386" s="4" t="s">
        <v>1098</v>
      </c>
      <c r="H2386" s="4" t="s">
        <v>28</v>
      </c>
      <c r="I2386" s="4" t="s">
        <v>1101</v>
      </c>
      <c r="J2386" s="4" t="s">
        <v>1099</v>
      </c>
      <c r="K2386" s="4" t="s">
        <v>2167</v>
      </c>
      <c r="L2386" s="4" t="s">
        <v>2168</v>
      </c>
      <c r="M2386" s="4" t="s">
        <v>3030</v>
      </c>
      <c r="N2386" s="4" t="s">
        <v>3030</v>
      </c>
      <c r="O2386" s="4">
        <v>30</v>
      </c>
      <c r="P2386" s="5">
        <v>5730</v>
      </c>
      <c r="Q2386" s="6">
        <f t="shared" si="168"/>
        <v>3044.0673705000004</v>
      </c>
      <c r="R2386" s="7">
        <f t="shared" si="170"/>
        <v>1339.3896430200002</v>
      </c>
      <c r="S2386" s="5">
        <v>0</v>
      </c>
      <c r="T2386" s="29">
        <f t="shared" si="169"/>
        <v>1704.6777274800002</v>
      </c>
    </row>
    <row r="2387" spans="1:20" x14ac:dyDescent="0.3">
      <c r="A2387" s="28" t="s">
        <v>2337</v>
      </c>
      <c r="B2387" s="4" t="s">
        <v>2316</v>
      </c>
      <c r="C2387" s="4" t="s">
        <v>2314</v>
      </c>
      <c r="D2387" s="4" t="s">
        <v>2307</v>
      </c>
      <c r="E2387" s="4" t="s">
        <v>3034</v>
      </c>
      <c r="F2387" s="22" t="s">
        <v>3019</v>
      </c>
      <c r="G2387" s="4" t="s">
        <v>2313</v>
      </c>
      <c r="H2387" s="4" t="s">
        <v>10</v>
      </c>
      <c r="I2387" s="4" t="s">
        <v>2316</v>
      </c>
      <c r="J2387" s="4" t="s">
        <v>2314</v>
      </c>
      <c r="K2387" s="4" t="s">
        <v>2307</v>
      </c>
      <c r="L2387" s="4" t="s">
        <v>3034</v>
      </c>
      <c r="M2387" s="4" t="s">
        <v>3030</v>
      </c>
      <c r="N2387" s="4" t="s">
        <v>3030</v>
      </c>
      <c r="O2387" s="4">
        <v>100</v>
      </c>
      <c r="P2387" s="5">
        <v>0</v>
      </c>
      <c r="Q2387" s="6">
        <f t="shared" si="168"/>
        <v>0</v>
      </c>
      <c r="R2387" s="7">
        <f t="shared" si="170"/>
        <v>0</v>
      </c>
      <c r="S2387" s="5">
        <v>0</v>
      </c>
      <c r="T2387" s="29">
        <f t="shared" si="169"/>
        <v>0</v>
      </c>
    </row>
    <row r="2388" spans="1:20" x14ac:dyDescent="0.3">
      <c r="A2388" s="28" t="s">
        <v>46</v>
      </c>
      <c r="B2388" s="4" t="s">
        <v>27</v>
      </c>
      <c r="C2388" s="4" t="s">
        <v>25</v>
      </c>
      <c r="D2388" s="4" t="s">
        <v>2307</v>
      </c>
      <c r="E2388" s="4" t="s">
        <v>3034</v>
      </c>
      <c r="F2388" s="22" t="s">
        <v>3006</v>
      </c>
      <c r="G2388" s="4" t="s">
        <v>13</v>
      </c>
      <c r="H2388" s="4" t="s">
        <v>10</v>
      </c>
      <c r="I2388" s="4" t="s">
        <v>11</v>
      </c>
      <c r="J2388" s="4" t="s">
        <v>3033</v>
      </c>
      <c r="K2388" s="4" t="s">
        <v>11</v>
      </c>
      <c r="L2388" s="4" t="s">
        <v>3033</v>
      </c>
      <c r="M2388" s="4" t="s">
        <v>3030</v>
      </c>
      <c r="N2388" s="4" t="s">
        <v>3030</v>
      </c>
      <c r="O2388" s="4">
        <v>50</v>
      </c>
      <c r="P2388" s="5">
        <v>0</v>
      </c>
      <c r="Q2388" s="6">
        <f t="shared" si="168"/>
        <v>0</v>
      </c>
      <c r="R2388" s="7">
        <f t="shared" si="170"/>
        <v>0</v>
      </c>
      <c r="S2388" s="5">
        <v>0</v>
      </c>
      <c r="T2388" s="29">
        <f t="shared" si="169"/>
        <v>0</v>
      </c>
    </row>
    <row r="2389" spans="1:20" x14ac:dyDescent="0.3">
      <c r="A2389" s="28" t="s">
        <v>46</v>
      </c>
      <c r="B2389" s="4" t="s">
        <v>27</v>
      </c>
      <c r="C2389" s="4" t="s">
        <v>25</v>
      </c>
      <c r="D2389" s="4" t="s">
        <v>2307</v>
      </c>
      <c r="E2389" s="4" t="s">
        <v>3034</v>
      </c>
      <c r="F2389" s="22" t="s">
        <v>3006</v>
      </c>
      <c r="G2389" s="4" t="s">
        <v>13</v>
      </c>
      <c r="H2389" s="4" t="s">
        <v>10</v>
      </c>
      <c r="I2389" s="4" t="s">
        <v>11</v>
      </c>
      <c r="J2389" s="4" t="s">
        <v>3033</v>
      </c>
      <c r="K2389" s="4" t="s">
        <v>11</v>
      </c>
      <c r="L2389" s="4" t="s">
        <v>3033</v>
      </c>
      <c r="M2389" s="4" t="s">
        <v>3030</v>
      </c>
      <c r="N2389" s="4" t="s">
        <v>3030</v>
      </c>
      <c r="O2389" s="4">
        <v>0</v>
      </c>
      <c r="P2389" s="5">
        <v>0</v>
      </c>
      <c r="Q2389" s="6">
        <f t="shared" si="168"/>
        <v>0</v>
      </c>
      <c r="R2389" s="7">
        <f t="shared" si="170"/>
        <v>0</v>
      </c>
      <c r="S2389" s="5">
        <v>0</v>
      </c>
      <c r="T2389" s="29">
        <f t="shared" si="169"/>
        <v>0</v>
      </c>
    </row>
    <row r="2390" spans="1:20" x14ac:dyDescent="0.3">
      <c r="A2390" s="28" t="s">
        <v>46</v>
      </c>
      <c r="B2390" s="4" t="s">
        <v>27</v>
      </c>
      <c r="C2390" s="4" t="s">
        <v>25</v>
      </c>
      <c r="D2390" s="4" t="s">
        <v>2307</v>
      </c>
      <c r="E2390" s="4" t="s">
        <v>3034</v>
      </c>
      <c r="F2390" s="22" t="s">
        <v>3007</v>
      </c>
      <c r="G2390" s="4" t="s">
        <v>24</v>
      </c>
      <c r="H2390" s="4" t="s">
        <v>10</v>
      </c>
      <c r="I2390" s="4" t="s">
        <v>27</v>
      </c>
      <c r="J2390" s="4" t="s">
        <v>25</v>
      </c>
      <c r="K2390" s="4" t="s">
        <v>2307</v>
      </c>
      <c r="L2390" s="4" t="s">
        <v>3034</v>
      </c>
      <c r="M2390" s="4" t="s">
        <v>3030</v>
      </c>
      <c r="N2390" s="4" t="s">
        <v>3030</v>
      </c>
      <c r="O2390" s="4">
        <v>50</v>
      </c>
      <c r="P2390" s="5">
        <v>0</v>
      </c>
      <c r="Q2390" s="6">
        <f t="shared" si="168"/>
        <v>0</v>
      </c>
      <c r="R2390" s="7">
        <f t="shared" si="170"/>
        <v>0</v>
      </c>
      <c r="S2390" s="5">
        <v>0</v>
      </c>
      <c r="T2390" s="29">
        <f t="shared" si="169"/>
        <v>0</v>
      </c>
    </row>
    <row r="2391" spans="1:20" x14ac:dyDescent="0.3">
      <c r="A2391" s="28" t="s">
        <v>2357</v>
      </c>
      <c r="B2391" s="4" t="s">
        <v>2358</v>
      </c>
      <c r="C2391" s="4" t="s">
        <v>2356</v>
      </c>
      <c r="D2391" s="4" t="s">
        <v>2353</v>
      </c>
      <c r="E2391" s="4" t="s">
        <v>2354</v>
      </c>
      <c r="F2391" s="22" t="s">
        <v>2843</v>
      </c>
      <c r="G2391" s="4" t="s">
        <v>2355</v>
      </c>
      <c r="H2391" s="4" t="s">
        <v>10</v>
      </c>
      <c r="I2391" s="4" t="s">
        <v>2358</v>
      </c>
      <c r="J2391" s="4" t="s">
        <v>2356</v>
      </c>
      <c r="K2391" s="4" t="s">
        <v>2353</v>
      </c>
      <c r="L2391" s="4" t="s">
        <v>2354</v>
      </c>
      <c r="M2391" s="4" t="s">
        <v>3030</v>
      </c>
      <c r="N2391" s="4" t="s">
        <v>3030</v>
      </c>
      <c r="O2391" s="4">
        <v>100</v>
      </c>
      <c r="P2391" s="5">
        <v>-1</v>
      </c>
      <c r="Q2391" s="6">
        <f t="shared" si="168"/>
        <v>-0.53125085000000005</v>
      </c>
      <c r="R2391" s="7">
        <f t="shared" si="170"/>
        <v>-0.23375037400000001</v>
      </c>
      <c r="S2391" s="5">
        <v>0</v>
      </c>
      <c r="T2391" s="29">
        <f t="shared" si="169"/>
        <v>-0.29750047600000007</v>
      </c>
    </row>
    <row r="2392" spans="1:20" x14ac:dyDescent="0.3">
      <c r="A2392" s="28" t="s">
        <v>128</v>
      </c>
      <c r="B2392" s="4" t="s">
        <v>129</v>
      </c>
      <c r="C2392" s="4" t="s">
        <v>127</v>
      </c>
      <c r="D2392" s="4" t="s">
        <v>120</v>
      </c>
      <c r="E2392" s="4" t="s">
        <v>121</v>
      </c>
      <c r="F2392" s="22" t="s">
        <v>2829</v>
      </c>
      <c r="G2392" s="4" t="s">
        <v>1068</v>
      </c>
      <c r="H2392" s="4" t="s">
        <v>28</v>
      </c>
      <c r="I2392" s="4" t="s">
        <v>1069</v>
      </c>
      <c r="J2392" s="4" t="s">
        <v>1070</v>
      </c>
      <c r="K2392" s="4" t="s">
        <v>995</v>
      </c>
      <c r="L2392" s="4" t="s">
        <v>3037</v>
      </c>
      <c r="M2392" s="4" t="s">
        <v>3030</v>
      </c>
      <c r="N2392" s="4" t="s">
        <v>3030</v>
      </c>
      <c r="O2392" s="4">
        <v>50</v>
      </c>
      <c r="P2392" s="5">
        <v>0</v>
      </c>
      <c r="Q2392" s="6">
        <f t="shared" si="168"/>
        <v>0</v>
      </c>
      <c r="R2392" s="7">
        <f t="shared" si="170"/>
        <v>0</v>
      </c>
      <c r="S2392" s="5">
        <v>0</v>
      </c>
      <c r="T2392" s="29">
        <f t="shared" si="169"/>
        <v>0</v>
      </c>
    </row>
    <row r="2393" spans="1:20" x14ac:dyDescent="0.3">
      <c r="A2393" s="28" t="s">
        <v>128</v>
      </c>
      <c r="B2393" s="4" t="s">
        <v>129</v>
      </c>
      <c r="C2393" s="4" t="s">
        <v>127</v>
      </c>
      <c r="D2393" s="4" t="s">
        <v>120</v>
      </c>
      <c r="E2393" s="4" t="s">
        <v>121</v>
      </c>
      <c r="F2393" s="22" t="s">
        <v>2819</v>
      </c>
      <c r="G2393" s="4" t="s">
        <v>126</v>
      </c>
      <c r="H2393" s="4" t="s">
        <v>28</v>
      </c>
      <c r="I2393" s="4" t="s">
        <v>129</v>
      </c>
      <c r="J2393" s="4" t="s">
        <v>127</v>
      </c>
      <c r="K2393" s="4" t="s">
        <v>120</v>
      </c>
      <c r="L2393" s="4" t="s">
        <v>121</v>
      </c>
      <c r="M2393" s="4" t="s">
        <v>3030</v>
      </c>
      <c r="N2393" s="4" t="s">
        <v>3030</v>
      </c>
      <c r="O2393" s="4">
        <v>50</v>
      </c>
      <c r="P2393" s="5">
        <v>0</v>
      </c>
      <c r="Q2393" s="6">
        <f t="shared" si="168"/>
        <v>0</v>
      </c>
      <c r="R2393" s="7">
        <f t="shared" si="170"/>
        <v>0</v>
      </c>
      <c r="S2393" s="5">
        <v>0</v>
      </c>
      <c r="T2393" s="29">
        <f t="shared" si="169"/>
        <v>0</v>
      </c>
    </row>
    <row r="2394" spans="1:20" x14ac:dyDescent="0.3">
      <c r="A2394" s="28" t="s">
        <v>957</v>
      </c>
      <c r="B2394" s="4" t="s">
        <v>16</v>
      </c>
      <c r="C2394" s="4" t="s">
        <v>17</v>
      </c>
      <c r="D2394" s="4" t="s">
        <v>364</v>
      </c>
      <c r="E2394" s="4" t="s">
        <v>206</v>
      </c>
      <c r="F2394" s="22" t="s">
        <v>2665</v>
      </c>
      <c r="G2394" s="4" t="s">
        <v>400</v>
      </c>
      <c r="H2394" s="4" t="s">
        <v>10</v>
      </c>
      <c r="I2394" s="4" t="s">
        <v>16</v>
      </c>
      <c r="J2394" s="4" t="s">
        <v>17</v>
      </c>
      <c r="K2394" s="4" t="s">
        <v>364</v>
      </c>
      <c r="L2394" s="4" t="s">
        <v>206</v>
      </c>
      <c r="M2394" s="4" t="s">
        <v>3030</v>
      </c>
      <c r="N2394" s="4" t="s">
        <v>3030</v>
      </c>
      <c r="O2394" s="4">
        <v>100</v>
      </c>
      <c r="P2394" s="5">
        <v>549</v>
      </c>
      <c r="Q2394" s="6">
        <f t="shared" si="168"/>
        <v>291.65671665000002</v>
      </c>
      <c r="R2394" s="7">
        <f t="shared" si="170"/>
        <v>128.328955326</v>
      </c>
      <c r="S2394" s="5">
        <v>0</v>
      </c>
      <c r="T2394" s="29">
        <f t="shared" si="169"/>
        <v>163.32776132400002</v>
      </c>
    </row>
    <row r="2395" spans="1:20" x14ac:dyDescent="0.3">
      <c r="A2395" s="28" t="s">
        <v>1910</v>
      </c>
      <c r="B2395" s="4" t="s">
        <v>940</v>
      </c>
      <c r="C2395" s="4" t="s">
        <v>941</v>
      </c>
      <c r="D2395" s="4" t="s">
        <v>1859</v>
      </c>
      <c r="E2395" s="4" t="s">
        <v>1857</v>
      </c>
      <c r="F2395" s="22" t="s">
        <v>2380</v>
      </c>
      <c r="G2395" s="4" t="s">
        <v>1881</v>
      </c>
      <c r="H2395" s="4" t="s">
        <v>48</v>
      </c>
      <c r="I2395" s="4" t="s">
        <v>1867</v>
      </c>
      <c r="J2395" s="4" t="s">
        <v>1857</v>
      </c>
      <c r="K2395" s="4" t="s">
        <v>1859</v>
      </c>
      <c r="L2395" s="4" t="s">
        <v>1857</v>
      </c>
      <c r="M2395" s="4" t="s">
        <v>3030</v>
      </c>
      <c r="N2395" s="4" t="s">
        <v>3030</v>
      </c>
      <c r="O2395" s="4">
        <v>0</v>
      </c>
      <c r="P2395" s="5">
        <v>0</v>
      </c>
      <c r="Q2395" s="6">
        <f t="shared" si="168"/>
        <v>0</v>
      </c>
      <c r="R2395" s="7">
        <f t="shared" si="170"/>
        <v>0</v>
      </c>
      <c r="S2395" s="5">
        <v>0</v>
      </c>
      <c r="T2395" s="29">
        <f t="shared" si="169"/>
        <v>0</v>
      </c>
    </row>
    <row r="2396" spans="1:20" x14ac:dyDescent="0.3">
      <c r="A2396" s="28" t="s">
        <v>1910</v>
      </c>
      <c r="B2396" s="4" t="s">
        <v>940</v>
      </c>
      <c r="C2396" s="4" t="s">
        <v>941</v>
      </c>
      <c r="D2396" s="4" t="s">
        <v>1859</v>
      </c>
      <c r="E2396" s="4" t="s">
        <v>1857</v>
      </c>
      <c r="F2396" s="22" t="s">
        <v>2380</v>
      </c>
      <c r="G2396" s="4" t="s">
        <v>1881</v>
      </c>
      <c r="H2396" s="4" t="s">
        <v>48</v>
      </c>
      <c r="I2396" s="4" t="s">
        <v>940</v>
      </c>
      <c r="J2396" s="4" t="s">
        <v>941</v>
      </c>
      <c r="K2396" s="4" t="s">
        <v>1859</v>
      </c>
      <c r="L2396" s="4" t="s">
        <v>1857</v>
      </c>
      <c r="M2396" s="4" t="s">
        <v>3030</v>
      </c>
      <c r="N2396" s="4" t="s">
        <v>3030</v>
      </c>
      <c r="O2396" s="4">
        <v>5</v>
      </c>
      <c r="P2396" s="5">
        <v>4183</v>
      </c>
      <c r="Q2396" s="6">
        <f t="shared" si="168"/>
        <v>2222.2223055500003</v>
      </c>
      <c r="R2396" s="7">
        <f t="shared" si="170"/>
        <v>977.77781444200014</v>
      </c>
      <c r="S2396" s="5">
        <v>0</v>
      </c>
      <c r="T2396" s="29">
        <f t="shared" si="169"/>
        <v>1244.4444911080002</v>
      </c>
    </row>
    <row r="2397" spans="1:20" x14ac:dyDescent="0.3">
      <c r="A2397" s="28" t="s">
        <v>1910</v>
      </c>
      <c r="B2397" s="4" t="s">
        <v>940</v>
      </c>
      <c r="C2397" s="4" t="s">
        <v>941</v>
      </c>
      <c r="D2397" s="4" t="s">
        <v>1859</v>
      </c>
      <c r="E2397" s="4" t="s">
        <v>1857</v>
      </c>
      <c r="F2397" s="22" t="s">
        <v>2377</v>
      </c>
      <c r="G2397" s="4" t="s">
        <v>1883</v>
      </c>
      <c r="H2397" s="4" t="s">
        <v>10</v>
      </c>
      <c r="I2397" s="4" t="s">
        <v>1867</v>
      </c>
      <c r="J2397" s="4" t="s">
        <v>1857</v>
      </c>
      <c r="K2397" s="4" t="s">
        <v>1859</v>
      </c>
      <c r="L2397" s="4" t="s">
        <v>1857</v>
      </c>
      <c r="M2397" s="4" t="s">
        <v>3030</v>
      </c>
      <c r="N2397" s="4" t="s">
        <v>3030</v>
      </c>
      <c r="O2397" s="4">
        <v>0</v>
      </c>
      <c r="P2397" s="5">
        <v>0</v>
      </c>
      <c r="Q2397" s="6">
        <f t="shared" si="168"/>
        <v>0</v>
      </c>
      <c r="R2397" s="7">
        <f t="shared" si="170"/>
        <v>0</v>
      </c>
      <c r="S2397" s="5">
        <v>0</v>
      </c>
      <c r="T2397" s="29">
        <f t="shared" si="169"/>
        <v>0</v>
      </c>
    </row>
    <row r="2398" spans="1:20" x14ac:dyDescent="0.3">
      <c r="A2398" s="28" t="s">
        <v>1910</v>
      </c>
      <c r="B2398" s="4" t="s">
        <v>940</v>
      </c>
      <c r="C2398" s="4" t="s">
        <v>941</v>
      </c>
      <c r="D2398" s="4" t="s">
        <v>1859</v>
      </c>
      <c r="E2398" s="4" t="s">
        <v>1857</v>
      </c>
      <c r="F2398" s="22" t="s">
        <v>2377</v>
      </c>
      <c r="G2398" s="4" t="s">
        <v>1883</v>
      </c>
      <c r="H2398" s="4" t="s">
        <v>10</v>
      </c>
      <c r="I2398" s="4" t="s">
        <v>940</v>
      </c>
      <c r="J2398" s="4" t="s">
        <v>941</v>
      </c>
      <c r="K2398" s="4" t="s">
        <v>1859</v>
      </c>
      <c r="L2398" s="4" t="s">
        <v>1857</v>
      </c>
      <c r="M2398" s="4" t="s">
        <v>3030</v>
      </c>
      <c r="N2398" s="4" t="s">
        <v>3030</v>
      </c>
      <c r="O2398" s="4">
        <v>95</v>
      </c>
      <c r="P2398" s="5">
        <v>79473</v>
      </c>
      <c r="Q2398" s="6">
        <f t="shared" si="168"/>
        <v>42220.098802050001</v>
      </c>
      <c r="R2398" s="7">
        <f t="shared" si="170"/>
        <v>18576.843472902001</v>
      </c>
      <c r="S2398" s="5">
        <v>0</v>
      </c>
      <c r="T2398" s="29">
        <f t="shared" si="169"/>
        <v>23643.255329148</v>
      </c>
    </row>
    <row r="2399" spans="1:20" x14ac:dyDescent="0.3">
      <c r="A2399" s="28" t="s">
        <v>1425</v>
      </c>
      <c r="B2399" s="4" t="s">
        <v>498</v>
      </c>
      <c r="C2399" s="4" t="s">
        <v>147</v>
      </c>
      <c r="D2399" s="4" t="s">
        <v>1316</v>
      </c>
      <c r="E2399" s="4" t="s">
        <v>150</v>
      </c>
      <c r="F2399" s="22" t="s">
        <v>2586</v>
      </c>
      <c r="G2399" s="4" t="s">
        <v>1332</v>
      </c>
      <c r="H2399" s="4" t="s">
        <v>28</v>
      </c>
      <c r="I2399" s="4" t="s">
        <v>362</v>
      </c>
      <c r="J2399" s="4" t="s">
        <v>360</v>
      </c>
      <c r="K2399" s="4" t="s">
        <v>1316</v>
      </c>
      <c r="L2399" s="4" t="s">
        <v>150</v>
      </c>
      <c r="M2399" s="4" t="s">
        <v>3030</v>
      </c>
      <c r="N2399" s="4" t="s">
        <v>3030</v>
      </c>
      <c r="O2399" s="4">
        <v>25</v>
      </c>
      <c r="P2399" s="5">
        <v>18235</v>
      </c>
      <c r="Q2399" s="6">
        <f t="shared" si="168"/>
        <v>9687.3592497500013</v>
      </c>
      <c r="R2399" s="7">
        <f t="shared" si="170"/>
        <v>4262.4380698900004</v>
      </c>
      <c r="S2399" s="5">
        <v>0</v>
      </c>
      <c r="T2399" s="29">
        <f t="shared" si="169"/>
        <v>5424.9211798600008</v>
      </c>
    </row>
    <row r="2400" spans="1:20" x14ac:dyDescent="0.3">
      <c r="A2400" s="28" t="s">
        <v>1425</v>
      </c>
      <c r="B2400" s="4" t="s">
        <v>498</v>
      </c>
      <c r="C2400" s="4" t="s">
        <v>147</v>
      </c>
      <c r="D2400" s="4" t="s">
        <v>1316</v>
      </c>
      <c r="E2400" s="4" t="s">
        <v>150</v>
      </c>
      <c r="F2400" s="22" t="s">
        <v>2377</v>
      </c>
      <c r="G2400" s="4" t="s">
        <v>1883</v>
      </c>
      <c r="H2400" s="4" t="s">
        <v>10</v>
      </c>
      <c r="I2400" s="4" t="s">
        <v>621</v>
      </c>
      <c r="J2400" s="4" t="s">
        <v>619</v>
      </c>
      <c r="K2400" s="4" t="s">
        <v>2071</v>
      </c>
      <c r="L2400" s="4" t="s">
        <v>3020</v>
      </c>
      <c r="M2400" s="4" t="s">
        <v>1316</v>
      </c>
      <c r="N2400" s="4" t="s">
        <v>150</v>
      </c>
      <c r="O2400" s="4">
        <v>25</v>
      </c>
      <c r="P2400" s="5">
        <v>18235</v>
      </c>
      <c r="Q2400" s="6">
        <f t="shared" si="168"/>
        <v>9687.3592497500013</v>
      </c>
      <c r="R2400" s="7">
        <v>0</v>
      </c>
      <c r="S2400" s="7">
        <f>Q2400-R2400</f>
        <v>9687.3592497500013</v>
      </c>
      <c r="T2400" s="29">
        <f t="shared" si="169"/>
        <v>0</v>
      </c>
    </row>
    <row r="2401" spans="1:20" x14ac:dyDescent="0.3">
      <c r="A2401" s="28" t="s">
        <v>1425</v>
      </c>
      <c r="B2401" s="4" t="s">
        <v>498</v>
      </c>
      <c r="C2401" s="4" t="s">
        <v>147</v>
      </c>
      <c r="D2401" s="4" t="s">
        <v>1316</v>
      </c>
      <c r="E2401" s="4" t="s">
        <v>150</v>
      </c>
      <c r="F2401" s="22" t="s">
        <v>2579</v>
      </c>
      <c r="G2401" s="4" t="s">
        <v>1334</v>
      </c>
      <c r="H2401" s="4" t="s">
        <v>10</v>
      </c>
      <c r="I2401" s="4" t="s">
        <v>498</v>
      </c>
      <c r="J2401" s="4" t="s">
        <v>147</v>
      </c>
      <c r="K2401" s="4" t="s">
        <v>1316</v>
      </c>
      <c r="L2401" s="4" t="s">
        <v>150</v>
      </c>
      <c r="M2401" s="4" t="s">
        <v>3030</v>
      </c>
      <c r="N2401" s="4" t="s">
        <v>3030</v>
      </c>
      <c r="O2401" s="4">
        <v>50</v>
      </c>
      <c r="P2401" s="5">
        <v>36472</v>
      </c>
      <c r="Q2401" s="6">
        <f t="shared" si="168"/>
        <v>19375.781001200001</v>
      </c>
      <c r="R2401" s="7">
        <f>Q2401*0.44</f>
        <v>8525.3436405280008</v>
      </c>
      <c r="S2401" s="5">
        <v>0</v>
      </c>
      <c r="T2401" s="29">
        <f t="shared" si="169"/>
        <v>10850.437360672</v>
      </c>
    </row>
    <row r="2402" spans="1:20" x14ac:dyDescent="0.3">
      <c r="A2402" s="28" t="s">
        <v>1446</v>
      </c>
      <c r="B2402" s="4" t="s">
        <v>362</v>
      </c>
      <c r="C2402" s="4" t="s">
        <v>360</v>
      </c>
      <c r="D2402" s="4" t="s">
        <v>1316</v>
      </c>
      <c r="E2402" s="4" t="s">
        <v>150</v>
      </c>
      <c r="F2402" s="22" t="s">
        <v>2586</v>
      </c>
      <c r="G2402" s="4" t="s">
        <v>1332</v>
      </c>
      <c r="H2402" s="4" t="s">
        <v>10</v>
      </c>
      <c r="I2402" s="4" t="s">
        <v>362</v>
      </c>
      <c r="J2402" s="4" t="s">
        <v>360</v>
      </c>
      <c r="K2402" s="4" t="s">
        <v>1316</v>
      </c>
      <c r="L2402" s="4" t="s">
        <v>150</v>
      </c>
      <c r="M2402" s="4" t="s">
        <v>3030</v>
      </c>
      <c r="N2402" s="4" t="s">
        <v>3030</v>
      </c>
      <c r="O2402" s="4">
        <v>25</v>
      </c>
      <c r="P2402" s="5">
        <v>7890</v>
      </c>
      <c r="Q2402" s="6">
        <f t="shared" si="168"/>
        <v>4191.5692065000003</v>
      </c>
      <c r="R2402" s="7">
        <f>Q2402*0.44</f>
        <v>1844.2904508600002</v>
      </c>
      <c r="S2402" s="5">
        <v>0</v>
      </c>
      <c r="T2402" s="29">
        <f t="shared" si="169"/>
        <v>2347.2787556399999</v>
      </c>
    </row>
    <row r="2403" spans="1:20" x14ac:dyDescent="0.3">
      <c r="A2403" s="28" t="s">
        <v>1446</v>
      </c>
      <c r="B2403" s="4" t="s">
        <v>362</v>
      </c>
      <c r="C2403" s="4" t="s">
        <v>360</v>
      </c>
      <c r="D2403" s="4" t="s">
        <v>1316</v>
      </c>
      <c r="E2403" s="4" t="s">
        <v>150</v>
      </c>
      <c r="F2403" s="22" t="s">
        <v>2586</v>
      </c>
      <c r="G2403" s="4" t="s">
        <v>1332</v>
      </c>
      <c r="H2403" s="4" t="s">
        <v>10</v>
      </c>
      <c r="I2403" s="4" t="s">
        <v>621</v>
      </c>
      <c r="J2403" s="4" t="s">
        <v>619</v>
      </c>
      <c r="K2403" s="4" t="s">
        <v>2071</v>
      </c>
      <c r="L2403" s="4" t="s">
        <v>3020</v>
      </c>
      <c r="M2403" s="4" t="s">
        <v>1316</v>
      </c>
      <c r="N2403" s="4" t="s">
        <v>150</v>
      </c>
      <c r="O2403" s="4">
        <v>25</v>
      </c>
      <c r="P2403" s="5">
        <v>7890</v>
      </c>
      <c r="Q2403" s="6">
        <f t="shared" si="168"/>
        <v>4191.5692065000003</v>
      </c>
      <c r="R2403" s="7">
        <v>0</v>
      </c>
      <c r="S2403" s="7">
        <f>Q2403-R2403</f>
        <v>4191.5692065000003</v>
      </c>
      <c r="T2403" s="29">
        <f t="shared" si="169"/>
        <v>0</v>
      </c>
    </row>
    <row r="2404" spans="1:20" x14ac:dyDescent="0.3">
      <c r="A2404" s="28" t="s">
        <v>1446</v>
      </c>
      <c r="B2404" s="4" t="s">
        <v>362</v>
      </c>
      <c r="C2404" s="4" t="s">
        <v>360</v>
      </c>
      <c r="D2404" s="4" t="s">
        <v>1316</v>
      </c>
      <c r="E2404" s="4" t="s">
        <v>150</v>
      </c>
      <c r="F2404" s="22" t="s">
        <v>2579</v>
      </c>
      <c r="G2404" s="4" t="s">
        <v>1334</v>
      </c>
      <c r="H2404" s="4" t="s">
        <v>28</v>
      </c>
      <c r="I2404" s="4" t="s">
        <v>498</v>
      </c>
      <c r="J2404" s="4" t="s">
        <v>147</v>
      </c>
      <c r="K2404" s="4" t="s">
        <v>1316</v>
      </c>
      <c r="L2404" s="4" t="s">
        <v>150</v>
      </c>
      <c r="M2404" s="4" t="s">
        <v>3030</v>
      </c>
      <c r="N2404" s="4" t="s">
        <v>3030</v>
      </c>
      <c r="O2404" s="4">
        <v>50</v>
      </c>
      <c r="P2404" s="5">
        <v>15778</v>
      </c>
      <c r="Q2404" s="6">
        <f t="shared" si="168"/>
        <v>8382.0759113000004</v>
      </c>
      <c r="R2404" s="7">
        <f t="shared" ref="R2404:R2447" si="171">Q2404*0.44</f>
        <v>3688.1134009720004</v>
      </c>
      <c r="S2404" s="5">
        <v>0</v>
      </c>
      <c r="T2404" s="29">
        <f t="shared" si="169"/>
        <v>4693.9625103279996</v>
      </c>
    </row>
    <row r="2405" spans="1:20" x14ac:dyDescent="0.3">
      <c r="A2405" s="28" t="s">
        <v>1285</v>
      </c>
      <c r="B2405" s="4" t="s">
        <v>192</v>
      </c>
      <c r="C2405" s="4" t="s">
        <v>190</v>
      </c>
      <c r="D2405" s="4" t="s">
        <v>995</v>
      </c>
      <c r="E2405" s="4" t="s">
        <v>3037</v>
      </c>
      <c r="F2405" s="22" t="s">
        <v>2553</v>
      </c>
      <c r="G2405" s="4" t="s">
        <v>1051</v>
      </c>
      <c r="H2405" s="4" t="s">
        <v>10</v>
      </c>
      <c r="I2405" s="4" t="s">
        <v>192</v>
      </c>
      <c r="J2405" s="4" t="s">
        <v>190</v>
      </c>
      <c r="K2405" s="4" t="s">
        <v>995</v>
      </c>
      <c r="L2405" s="4" t="s">
        <v>3037</v>
      </c>
      <c r="M2405" s="4" t="s">
        <v>3030</v>
      </c>
      <c r="N2405" s="4" t="s">
        <v>3030</v>
      </c>
      <c r="O2405" s="4">
        <v>100</v>
      </c>
      <c r="P2405" s="5">
        <v>0</v>
      </c>
      <c r="Q2405" s="6">
        <f t="shared" si="168"/>
        <v>0</v>
      </c>
      <c r="R2405" s="7">
        <f t="shared" si="171"/>
        <v>0</v>
      </c>
      <c r="S2405" s="5">
        <v>0</v>
      </c>
      <c r="T2405" s="29">
        <f t="shared" si="169"/>
        <v>0</v>
      </c>
    </row>
    <row r="2406" spans="1:20" x14ac:dyDescent="0.3">
      <c r="A2406" s="28" t="s">
        <v>2274</v>
      </c>
      <c r="B2406" s="4" t="s">
        <v>2275</v>
      </c>
      <c r="C2406" s="4" t="s">
        <v>2276</v>
      </c>
      <c r="D2406" s="4" t="s">
        <v>2262</v>
      </c>
      <c r="E2406" s="4" t="s">
        <v>3032</v>
      </c>
      <c r="F2406" s="22" t="s">
        <v>3012</v>
      </c>
      <c r="G2406" s="4" t="s">
        <v>2268</v>
      </c>
      <c r="H2406" s="4" t="s">
        <v>10</v>
      </c>
      <c r="I2406" s="4" t="s">
        <v>2273</v>
      </c>
      <c r="J2406" s="4" t="s">
        <v>2269</v>
      </c>
      <c r="K2406" s="4" t="s">
        <v>2262</v>
      </c>
      <c r="L2406" s="4" t="s">
        <v>3032</v>
      </c>
      <c r="M2406" s="4" t="s">
        <v>3030</v>
      </c>
      <c r="N2406" s="4" t="s">
        <v>3030</v>
      </c>
      <c r="O2406" s="4">
        <v>100</v>
      </c>
      <c r="P2406" s="5">
        <v>0</v>
      </c>
      <c r="Q2406" s="6">
        <f t="shared" si="168"/>
        <v>0</v>
      </c>
      <c r="R2406" s="7">
        <f t="shared" si="171"/>
        <v>0</v>
      </c>
      <c r="S2406" s="5">
        <v>0</v>
      </c>
      <c r="T2406" s="29">
        <f t="shared" si="169"/>
        <v>0</v>
      </c>
    </row>
    <row r="2407" spans="1:20" x14ac:dyDescent="0.3">
      <c r="A2407" s="28" t="s">
        <v>2280</v>
      </c>
      <c r="B2407" s="4" t="s">
        <v>2275</v>
      </c>
      <c r="C2407" s="4" t="s">
        <v>2276</v>
      </c>
      <c r="D2407" s="4" t="s">
        <v>2262</v>
      </c>
      <c r="E2407" s="4" t="s">
        <v>3032</v>
      </c>
      <c r="F2407" s="22" t="s">
        <v>3012</v>
      </c>
      <c r="G2407" s="4" t="s">
        <v>2268</v>
      </c>
      <c r="H2407" s="4" t="s">
        <v>10</v>
      </c>
      <c r="I2407" s="4" t="s">
        <v>2273</v>
      </c>
      <c r="J2407" s="4" t="s">
        <v>2269</v>
      </c>
      <c r="K2407" s="4" t="s">
        <v>2262</v>
      </c>
      <c r="L2407" s="4" t="s">
        <v>3032</v>
      </c>
      <c r="M2407" s="4" t="s">
        <v>3030</v>
      </c>
      <c r="N2407" s="4" t="s">
        <v>3030</v>
      </c>
      <c r="O2407" s="4">
        <v>100</v>
      </c>
      <c r="P2407" s="5">
        <v>0</v>
      </c>
      <c r="Q2407" s="6">
        <f t="shared" si="168"/>
        <v>0</v>
      </c>
      <c r="R2407" s="7">
        <f t="shared" si="171"/>
        <v>0</v>
      </c>
      <c r="S2407" s="5">
        <v>0</v>
      </c>
      <c r="T2407" s="29">
        <f t="shared" si="169"/>
        <v>0</v>
      </c>
    </row>
    <row r="2408" spans="1:20" x14ac:dyDescent="0.3">
      <c r="A2408" s="28" t="s">
        <v>2294</v>
      </c>
      <c r="B2408" s="4" t="s">
        <v>2275</v>
      </c>
      <c r="C2408" s="4" t="s">
        <v>2276</v>
      </c>
      <c r="D2408" s="4" t="s">
        <v>2262</v>
      </c>
      <c r="E2408" s="4" t="s">
        <v>3032</v>
      </c>
      <c r="F2408" s="22" t="s">
        <v>3012</v>
      </c>
      <c r="G2408" s="4" t="s">
        <v>2268</v>
      </c>
      <c r="H2408" s="4" t="s">
        <v>10</v>
      </c>
      <c r="I2408" s="4" t="s">
        <v>2273</v>
      </c>
      <c r="J2408" s="4" t="s">
        <v>2269</v>
      </c>
      <c r="K2408" s="4" t="s">
        <v>2262</v>
      </c>
      <c r="L2408" s="4" t="s">
        <v>3032</v>
      </c>
      <c r="M2408" s="4" t="s">
        <v>3030</v>
      </c>
      <c r="N2408" s="4" t="s">
        <v>3030</v>
      </c>
      <c r="O2408" s="4">
        <v>100</v>
      </c>
      <c r="P2408" s="5">
        <v>0</v>
      </c>
      <c r="Q2408" s="6">
        <f t="shared" si="168"/>
        <v>0</v>
      </c>
      <c r="R2408" s="7">
        <f t="shared" si="171"/>
        <v>0</v>
      </c>
      <c r="S2408" s="5">
        <v>0</v>
      </c>
      <c r="T2408" s="29">
        <f t="shared" si="169"/>
        <v>0</v>
      </c>
    </row>
    <row r="2409" spans="1:20" x14ac:dyDescent="0.3">
      <c r="A2409" s="28" t="s">
        <v>2299</v>
      </c>
      <c r="B2409" s="4" t="s">
        <v>2275</v>
      </c>
      <c r="C2409" s="4" t="s">
        <v>2276</v>
      </c>
      <c r="D2409" s="4" t="s">
        <v>2262</v>
      </c>
      <c r="E2409" s="4" t="s">
        <v>3032</v>
      </c>
      <c r="F2409" s="22" t="s">
        <v>3012</v>
      </c>
      <c r="G2409" s="4" t="s">
        <v>2268</v>
      </c>
      <c r="H2409" s="4" t="s">
        <v>10</v>
      </c>
      <c r="I2409" s="4" t="s">
        <v>2273</v>
      </c>
      <c r="J2409" s="4" t="s">
        <v>2269</v>
      </c>
      <c r="K2409" s="4" t="s">
        <v>2262</v>
      </c>
      <c r="L2409" s="4" t="s">
        <v>3032</v>
      </c>
      <c r="M2409" s="4" t="s">
        <v>3030</v>
      </c>
      <c r="N2409" s="4" t="s">
        <v>3030</v>
      </c>
      <c r="O2409" s="4">
        <v>100</v>
      </c>
      <c r="P2409" s="5">
        <v>0</v>
      </c>
      <c r="Q2409" s="6">
        <f t="shared" si="168"/>
        <v>0</v>
      </c>
      <c r="R2409" s="7">
        <f t="shared" si="171"/>
        <v>0</v>
      </c>
      <c r="S2409" s="5">
        <v>0</v>
      </c>
      <c r="T2409" s="29">
        <f t="shared" si="169"/>
        <v>0</v>
      </c>
    </row>
    <row r="2410" spans="1:20" x14ac:dyDescent="0.3">
      <c r="A2410" s="28" t="s">
        <v>2281</v>
      </c>
      <c r="B2410" s="4" t="s">
        <v>2275</v>
      </c>
      <c r="C2410" s="4" t="s">
        <v>2276</v>
      </c>
      <c r="D2410" s="4" t="s">
        <v>2262</v>
      </c>
      <c r="E2410" s="4" t="s">
        <v>3032</v>
      </c>
      <c r="F2410" s="22" t="s">
        <v>3012</v>
      </c>
      <c r="G2410" s="4" t="s">
        <v>2268</v>
      </c>
      <c r="H2410" s="4" t="s">
        <v>10</v>
      </c>
      <c r="I2410" s="4" t="s">
        <v>2273</v>
      </c>
      <c r="J2410" s="4" t="s">
        <v>2269</v>
      </c>
      <c r="K2410" s="4" t="s">
        <v>2262</v>
      </c>
      <c r="L2410" s="4" t="s">
        <v>3032</v>
      </c>
      <c r="M2410" s="4" t="s">
        <v>3030</v>
      </c>
      <c r="N2410" s="4" t="s">
        <v>3030</v>
      </c>
      <c r="O2410" s="4">
        <v>100</v>
      </c>
      <c r="P2410" s="5">
        <v>0</v>
      </c>
      <c r="Q2410" s="6">
        <f t="shared" si="168"/>
        <v>0</v>
      </c>
      <c r="R2410" s="7">
        <f t="shared" si="171"/>
        <v>0</v>
      </c>
      <c r="S2410" s="5">
        <v>0</v>
      </c>
      <c r="T2410" s="29">
        <f t="shared" si="169"/>
        <v>0</v>
      </c>
    </row>
    <row r="2411" spans="1:20" x14ac:dyDescent="0.3">
      <c r="A2411" s="28" t="s">
        <v>2300</v>
      </c>
      <c r="B2411" s="4" t="s">
        <v>2275</v>
      </c>
      <c r="C2411" s="4" t="s">
        <v>2276</v>
      </c>
      <c r="D2411" s="4" t="s">
        <v>2262</v>
      </c>
      <c r="E2411" s="4" t="s">
        <v>3032</v>
      </c>
      <c r="F2411" s="22" t="s">
        <v>3012</v>
      </c>
      <c r="G2411" s="4" t="s">
        <v>2268</v>
      </c>
      <c r="H2411" s="4" t="s">
        <v>10</v>
      </c>
      <c r="I2411" s="4" t="s">
        <v>2273</v>
      </c>
      <c r="J2411" s="4" t="s">
        <v>2269</v>
      </c>
      <c r="K2411" s="4" t="s">
        <v>2262</v>
      </c>
      <c r="L2411" s="4" t="s">
        <v>3032</v>
      </c>
      <c r="M2411" s="4" t="s">
        <v>3030</v>
      </c>
      <c r="N2411" s="4" t="s">
        <v>3030</v>
      </c>
      <c r="O2411" s="4">
        <v>100</v>
      </c>
      <c r="P2411" s="5">
        <v>0</v>
      </c>
      <c r="Q2411" s="6">
        <f t="shared" si="168"/>
        <v>0</v>
      </c>
      <c r="R2411" s="7">
        <f t="shared" si="171"/>
        <v>0</v>
      </c>
      <c r="S2411" s="5">
        <v>0</v>
      </c>
      <c r="T2411" s="29">
        <f t="shared" si="169"/>
        <v>0</v>
      </c>
    </row>
    <row r="2412" spans="1:20" x14ac:dyDescent="0.3">
      <c r="A2412" s="28" t="s">
        <v>2217</v>
      </c>
      <c r="B2412" s="4" t="s">
        <v>2190</v>
      </c>
      <c r="C2412" s="4" t="s">
        <v>2188</v>
      </c>
      <c r="D2412" s="4" t="s">
        <v>2167</v>
      </c>
      <c r="E2412" s="4" t="s">
        <v>2168</v>
      </c>
      <c r="F2412" s="22" t="s">
        <v>2681</v>
      </c>
      <c r="G2412" s="4" t="s">
        <v>2216</v>
      </c>
      <c r="H2412" s="4" t="s">
        <v>10</v>
      </c>
      <c r="I2412" s="4" t="s">
        <v>2190</v>
      </c>
      <c r="J2412" s="4" t="s">
        <v>2188</v>
      </c>
      <c r="K2412" s="4" t="s">
        <v>2167</v>
      </c>
      <c r="L2412" s="4" t="s">
        <v>2168</v>
      </c>
      <c r="M2412" s="4" t="s">
        <v>3030</v>
      </c>
      <c r="N2412" s="4" t="s">
        <v>3030</v>
      </c>
      <c r="O2412" s="4">
        <v>100</v>
      </c>
      <c r="P2412" s="5">
        <v>6529</v>
      </c>
      <c r="Q2412" s="6">
        <f t="shared" si="168"/>
        <v>3468.5367996500004</v>
      </c>
      <c r="R2412" s="7">
        <f t="shared" si="171"/>
        <v>1526.1561918460002</v>
      </c>
      <c r="S2412" s="5">
        <v>0</v>
      </c>
      <c r="T2412" s="29">
        <f t="shared" si="169"/>
        <v>1942.3806078040002</v>
      </c>
    </row>
    <row r="2413" spans="1:20" x14ac:dyDescent="0.3">
      <c r="A2413" s="28" t="s">
        <v>1707</v>
      </c>
      <c r="B2413" s="4" t="s">
        <v>19</v>
      </c>
      <c r="C2413" s="4" t="s">
        <v>20</v>
      </c>
      <c r="D2413" s="4" t="s">
        <v>1316</v>
      </c>
      <c r="E2413" s="4" t="s">
        <v>150</v>
      </c>
      <c r="F2413" s="22" t="s">
        <v>2488</v>
      </c>
      <c r="G2413" s="4" t="s">
        <v>1632</v>
      </c>
      <c r="H2413" s="4" t="s">
        <v>28</v>
      </c>
      <c r="I2413" s="4" t="s">
        <v>19</v>
      </c>
      <c r="J2413" s="4" t="s">
        <v>20</v>
      </c>
      <c r="K2413" s="4" t="s">
        <v>1316</v>
      </c>
      <c r="L2413" s="4" t="s">
        <v>150</v>
      </c>
      <c r="M2413" s="4" t="s">
        <v>3030</v>
      </c>
      <c r="N2413" s="4" t="s">
        <v>3030</v>
      </c>
      <c r="O2413" s="4">
        <v>50</v>
      </c>
      <c r="P2413" s="5">
        <v>3283</v>
      </c>
      <c r="Q2413" s="6">
        <f t="shared" si="168"/>
        <v>1744.0965405500001</v>
      </c>
      <c r="R2413" s="7">
        <f t="shared" si="171"/>
        <v>767.40247784200005</v>
      </c>
      <c r="S2413" s="5">
        <v>0</v>
      </c>
      <c r="T2413" s="29">
        <f t="shared" si="169"/>
        <v>976.69406270800005</v>
      </c>
    </row>
    <row r="2414" spans="1:20" x14ac:dyDescent="0.3">
      <c r="A2414" s="28" t="s">
        <v>1707</v>
      </c>
      <c r="B2414" s="4" t="s">
        <v>19</v>
      </c>
      <c r="C2414" s="4" t="s">
        <v>20</v>
      </c>
      <c r="D2414" s="4" t="s">
        <v>1316</v>
      </c>
      <c r="E2414" s="4" t="s">
        <v>150</v>
      </c>
      <c r="F2414" s="22" t="s">
        <v>2793</v>
      </c>
      <c r="G2414" s="4" t="s">
        <v>1681</v>
      </c>
      <c r="H2414" s="4" t="s">
        <v>10</v>
      </c>
      <c r="I2414" s="4" t="s">
        <v>19</v>
      </c>
      <c r="J2414" s="4" t="s">
        <v>20</v>
      </c>
      <c r="K2414" s="4" t="s">
        <v>1316</v>
      </c>
      <c r="L2414" s="4" t="s">
        <v>150</v>
      </c>
      <c r="M2414" s="4" t="s">
        <v>3030</v>
      </c>
      <c r="N2414" s="4" t="s">
        <v>3030</v>
      </c>
      <c r="O2414" s="4">
        <v>50</v>
      </c>
      <c r="P2414" s="5">
        <v>3283</v>
      </c>
      <c r="Q2414" s="6">
        <f t="shared" si="168"/>
        <v>1744.0965405500001</v>
      </c>
      <c r="R2414" s="7">
        <f t="shared" si="171"/>
        <v>767.40247784200005</v>
      </c>
      <c r="S2414" s="5">
        <v>0</v>
      </c>
      <c r="T2414" s="29">
        <f t="shared" si="169"/>
        <v>976.69406270800005</v>
      </c>
    </row>
    <row r="2415" spans="1:20" x14ac:dyDescent="0.3">
      <c r="A2415" s="28" t="s">
        <v>1378</v>
      </c>
      <c r="B2415" s="4" t="s">
        <v>498</v>
      </c>
      <c r="C2415" s="4" t="s">
        <v>147</v>
      </c>
      <c r="D2415" s="4" t="s">
        <v>1316</v>
      </c>
      <c r="E2415" s="4" t="s">
        <v>150</v>
      </c>
      <c r="F2415" s="22" t="s">
        <v>2652</v>
      </c>
      <c r="G2415" s="4" t="s">
        <v>1347</v>
      </c>
      <c r="H2415" s="4" t="s">
        <v>48</v>
      </c>
      <c r="I2415" s="4" t="s">
        <v>498</v>
      </c>
      <c r="J2415" s="4" t="s">
        <v>147</v>
      </c>
      <c r="K2415" s="4" t="s">
        <v>1316</v>
      </c>
      <c r="L2415" s="4" t="s">
        <v>150</v>
      </c>
      <c r="M2415" s="4" t="s">
        <v>3030</v>
      </c>
      <c r="N2415" s="4" t="s">
        <v>3030</v>
      </c>
      <c r="O2415" s="4">
        <v>0</v>
      </c>
      <c r="P2415" s="5">
        <v>0</v>
      </c>
      <c r="Q2415" s="6">
        <f t="shared" si="168"/>
        <v>0</v>
      </c>
      <c r="R2415" s="7">
        <f t="shared" si="171"/>
        <v>0</v>
      </c>
      <c r="S2415" s="5">
        <v>0</v>
      </c>
      <c r="T2415" s="29">
        <f t="shared" si="169"/>
        <v>0</v>
      </c>
    </row>
    <row r="2416" spans="1:20" x14ac:dyDescent="0.3">
      <c r="A2416" s="28" t="s">
        <v>1378</v>
      </c>
      <c r="B2416" s="4" t="s">
        <v>498</v>
      </c>
      <c r="C2416" s="4" t="s">
        <v>147</v>
      </c>
      <c r="D2416" s="4" t="s">
        <v>1316</v>
      </c>
      <c r="E2416" s="4" t="s">
        <v>150</v>
      </c>
      <c r="F2416" s="22" t="s">
        <v>2650</v>
      </c>
      <c r="G2416" s="4" t="s">
        <v>1379</v>
      </c>
      <c r="H2416" s="4" t="s">
        <v>48</v>
      </c>
      <c r="I2416" s="4" t="s">
        <v>498</v>
      </c>
      <c r="J2416" s="4" t="s">
        <v>147</v>
      </c>
      <c r="K2416" s="4" t="s">
        <v>1316</v>
      </c>
      <c r="L2416" s="4" t="s">
        <v>150</v>
      </c>
      <c r="M2416" s="4" t="s">
        <v>3030</v>
      </c>
      <c r="N2416" s="4" t="s">
        <v>3030</v>
      </c>
      <c r="O2416" s="4">
        <v>0</v>
      </c>
      <c r="P2416" s="5">
        <v>0</v>
      </c>
      <c r="Q2416" s="6">
        <f t="shared" si="168"/>
        <v>0</v>
      </c>
      <c r="R2416" s="7">
        <f t="shared" si="171"/>
        <v>0</v>
      </c>
      <c r="S2416" s="5">
        <v>0</v>
      </c>
      <c r="T2416" s="29">
        <f t="shared" si="169"/>
        <v>0</v>
      </c>
    </row>
    <row r="2417" spans="1:20" x14ac:dyDescent="0.3">
      <c r="A2417" s="28" t="s">
        <v>1378</v>
      </c>
      <c r="B2417" s="4" t="s">
        <v>498</v>
      </c>
      <c r="C2417" s="4" t="s">
        <v>147</v>
      </c>
      <c r="D2417" s="4" t="s">
        <v>1316</v>
      </c>
      <c r="E2417" s="4" t="s">
        <v>150</v>
      </c>
      <c r="F2417" s="22" t="s">
        <v>2618</v>
      </c>
      <c r="G2417" s="4" t="s">
        <v>1357</v>
      </c>
      <c r="H2417" s="4" t="s">
        <v>48</v>
      </c>
      <c r="I2417" s="4" t="s">
        <v>498</v>
      </c>
      <c r="J2417" s="4" t="s">
        <v>147</v>
      </c>
      <c r="K2417" s="4" t="s">
        <v>1316</v>
      </c>
      <c r="L2417" s="4" t="s">
        <v>150</v>
      </c>
      <c r="M2417" s="4" t="s">
        <v>3030</v>
      </c>
      <c r="N2417" s="4" t="s">
        <v>3030</v>
      </c>
      <c r="O2417" s="4">
        <v>0</v>
      </c>
      <c r="P2417" s="5">
        <v>0</v>
      </c>
      <c r="Q2417" s="6">
        <f t="shared" si="168"/>
        <v>0</v>
      </c>
      <c r="R2417" s="7">
        <f t="shared" si="171"/>
        <v>0</v>
      </c>
      <c r="S2417" s="5">
        <v>0</v>
      </c>
      <c r="T2417" s="29">
        <f t="shared" si="169"/>
        <v>0</v>
      </c>
    </row>
    <row r="2418" spans="1:20" x14ac:dyDescent="0.3">
      <c r="A2418" s="28" t="s">
        <v>1378</v>
      </c>
      <c r="B2418" s="4" t="s">
        <v>498</v>
      </c>
      <c r="C2418" s="4" t="s">
        <v>147</v>
      </c>
      <c r="D2418" s="4" t="s">
        <v>1316</v>
      </c>
      <c r="E2418" s="4" t="s">
        <v>150</v>
      </c>
      <c r="F2418" s="22" t="s">
        <v>2918</v>
      </c>
      <c r="G2418" s="4" t="s">
        <v>1752</v>
      </c>
      <c r="H2418" s="4" t="s">
        <v>28</v>
      </c>
      <c r="I2418" s="4" t="s">
        <v>98</v>
      </c>
      <c r="J2418" s="4" t="s">
        <v>96</v>
      </c>
      <c r="K2418" s="4" t="s">
        <v>1316</v>
      </c>
      <c r="L2418" s="4" t="s">
        <v>150</v>
      </c>
      <c r="M2418" s="4" t="s">
        <v>3030</v>
      </c>
      <c r="N2418" s="4" t="s">
        <v>3030</v>
      </c>
      <c r="O2418" s="4">
        <v>17</v>
      </c>
      <c r="P2418" s="5">
        <v>2389</v>
      </c>
      <c r="Q2418" s="6">
        <f t="shared" si="168"/>
        <v>1269.1582806500001</v>
      </c>
      <c r="R2418" s="7">
        <f t="shared" si="171"/>
        <v>558.42964348600003</v>
      </c>
      <c r="S2418" s="5">
        <v>0</v>
      </c>
      <c r="T2418" s="29">
        <f t="shared" si="169"/>
        <v>710.72863716400002</v>
      </c>
    </row>
    <row r="2419" spans="1:20" x14ac:dyDescent="0.3">
      <c r="A2419" s="28" t="s">
        <v>1378</v>
      </c>
      <c r="B2419" s="4" t="s">
        <v>498</v>
      </c>
      <c r="C2419" s="4" t="s">
        <v>147</v>
      </c>
      <c r="D2419" s="4" t="s">
        <v>1316</v>
      </c>
      <c r="E2419" s="4" t="s">
        <v>150</v>
      </c>
      <c r="F2419" s="22" t="s">
        <v>2917</v>
      </c>
      <c r="G2419" s="4" t="s">
        <v>1755</v>
      </c>
      <c r="H2419" s="4" t="s">
        <v>28</v>
      </c>
      <c r="I2419" s="4" t="s">
        <v>98</v>
      </c>
      <c r="J2419" s="4" t="s">
        <v>96</v>
      </c>
      <c r="K2419" s="4" t="s">
        <v>1316</v>
      </c>
      <c r="L2419" s="4" t="s">
        <v>150</v>
      </c>
      <c r="M2419" s="4" t="s">
        <v>3030</v>
      </c>
      <c r="N2419" s="4" t="s">
        <v>3030</v>
      </c>
      <c r="O2419" s="4">
        <v>17</v>
      </c>
      <c r="P2419" s="5">
        <v>2389</v>
      </c>
      <c r="Q2419" s="6">
        <f t="shared" si="168"/>
        <v>1269.1582806500001</v>
      </c>
      <c r="R2419" s="7">
        <f t="shared" si="171"/>
        <v>558.42964348600003</v>
      </c>
      <c r="S2419" s="5">
        <v>0</v>
      </c>
      <c r="T2419" s="29">
        <f t="shared" si="169"/>
        <v>710.72863716400002</v>
      </c>
    </row>
    <row r="2420" spans="1:20" x14ac:dyDescent="0.3">
      <c r="A2420" s="28" t="s">
        <v>1378</v>
      </c>
      <c r="B2420" s="4" t="s">
        <v>498</v>
      </c>
      <c r="C2420" s="4" t="s">
        <v>147</v>
      </c>
      <c r="D2420" s="4" t="s">
        <v>1316</v>
      </c>
      <c r="E2420" s="4" t="s">
        <v>150</v>
      </c>
      <c r="F2420" s="22" t="s">
        <v>2480</v>
      </c>
      <c r="G2420" s="4" t="s">
        <v>1366</v>
      </c>
      <c r="H2420" s="4" t="s">
        <v>48</v>
      </c>
      <c r="I2420" s="4" t="s">
        <v>498</v>
      </c>
      <c r="J2420" s="4" t="s">
        <v>147</v>
      </c>
      <c r="K2420" s="4" t="s">
        <v>1316</v>
      </c>
      <c r="L2420" s="4" t="s">
        <v>150</v>
      </c>
      <c r="M2420" s="4" t="s">
        <v>3030</v>
      </c>
      <c r="N2420" s="4" t="s">
        <v>3030</v>
      </c>
      <c r="O2420" s="4">
        <v>0</v>
      </c>
      <c r="P2420" s="5">
        <v>0</v>
      </c>
      <c r="Q2420" s="6">
        <f t="shared" si="168"/>
        <v>0</v>
      </c>
      <c r="R2420" s="7">
        <f t="shared" si="171"/>
        <v>0</v>
      </c>
      <c r="S2420" s="5">
        <v>0</v>
      </c>
      <c r="T2420" s="29">
        <f t="shared" si="169"/>
        <v>0</v>
      </c>
    </row>
    <row r="2421" spans="1:20" x14ac:dyDescent="0.3">
      <c r="A2421" s="28" t="s">
        <v>1378</v>
      </c>
      <c r="B2421" s="4" t="s">
        <v>498</v>
      </c>
      <c r="C2421" s="4" t="s">
        <v>147</v>
      </c>
      <c r="D2421" s="4" t="s">
        <v>1316</v>
      </c>
      <c r="E2421" s="4" t="s">
        <v>150</v>
      </c>
      <c r="F2421" s="22" t="s">
        <v>2479</v>
      </c>
      <c r="G2421" s="4" t="s">
        <v>1362</v>
      </c>
      <c r="H2421" s="4" t="s">
        <v>10</v>
      </c>
      <c r="I2421" s="4" t="s">
        <v>498</v>
      </c>
      <c r="J2421" s="4" t="s">
        <v>147</v>
      </c>
      <c r="K2421" s="4" t="s">
        <v>1316</v>
      </c>
      <c r="L2421" s="4" t="s">
        <v>150</v>
      </c>
      <c r="M2421" s="4" t="s">
        <v>3030</v>
      </c>
      <c r="N2421" s="4" t="s">
        <v>3030</v>
      </c>
      <c r="O2421" s="4">
        <v>66</v>
      </c>
      <c r="P2421" s="5">
        <v>9277</v>
      </c>
      <c r="Q2421" s="6">
        <f t="shared" si="168"/>
        <v>4928.4141354500007</v>
      </c>
      <c r="R2421" s="7">
        <f t="shared" si="171"/>
        <v>2168.5022195980005</v>
      </c>
      <c r="S2421" s="5">
        <v>0</v>
      </c>
      <c r="T2421" s="29">
        <f t="shared" si="169"/>
        <v>2759.9119158520002</v>
      </c>
    </row>
    <row r="2422" spans="1:20" x14ac:dyDescent="0.3">
      <c r="A2422" s="28" t="s">
        <v>1378</v>
      </c>
      <c r="B2422" s="4" t="s">
        <v>498</v>
      </c>
      <c r="C2422" s="4" t="s">
        <v>147</v>
      </c>
      <c r="D2422" s="4" t="s">
        <v>1316</v>
      </c>
      <c r="E2422" s="4" t="s">
        <v>150</v>
      </c>
      <c r="F2422" s="22" t="s">
        <v>2398</v>
      </c>
      <c r="G2422" s="4" t="s">
        <v>1380</v>
      </c>
      <c r="H2422" s="4" t="s">
        <v>48</v>
      </c>
      <c r="I2422" s="4" t="s">
        <v>498</v>
      </c>
      <c r="J2422" s="4" t="s">
        <v>147</v>
      </c>
      <c r="K2422" s="4" t="s">
        <v>1316</v>
      </c>
      <c r="L2422" s="4" t="s">
        <v>150</v>
      </c>
      <c r="M2422" s="4" t="s">
        <v>3030</v>
      </c>
      <c r="N2422" s="4" t="s">
        <v>3030</v>
      </c>
      <c r="O2422" s="4">
        <v>0</v>
      </c>
      <c r="P2422" s="5">
        <v>0</v>
      </c>
      <c r="Q2422" s="6">
        <f t="shared" si="168"/>
        <v>0</v>
      </c>
      <c r="R2422" s="7">
        <f t="shared" si="171"/>
        <v>0</v>
      </c>
      <c r="S2422" s="5">
        <v>0</v>
      </c>
      <c r="T2422" s="29">
        <f t="shared" si="169"/>
        <v>0</v>
      </c>
    </row>
    <row r="2423" spans="1:20" x14ac:dyDescent="0.3">
      <c r="A2423" s="28" t="s">
        <v>2053</v>
      </c>
      <c r="B2423" s="4" t="s">
        <v>2054</v>
      </c>
      <c r="C2423" s="4" t="s">
        <v>2052</v>
      </c>
      <c r="D2423" s="4" t="s">
        <v>2307</v>
      </c>
      <c r="E2423" s="4" t="s">
        <v>3034</v>
      </c>
      <c r="F2423" s="22" t="s">
        <v>2986</v>
      </c>
      <c r="G2423" s="4" t="s">
        <v>1982</v>
      </c>
      <c r="H2423" s="4" t="s">
        <v>28</v>
      </c>
      <c r="I2423" s="4" t="s">
        <v>1983</v>
      </c>
      <c r="J2423" s="4" t="s">
        <v>1937</v>
      </c>
      <c r="K2423" s="4" t="s">
        <v>1936</v>
      </c>
      <c r="L2423" s="4" t="s">
        <v>1937</v>
      </c>
      <c r="M2423" s="4" t="s">
        <v>3030</v>
      </c>
      <c r="N2423" s="4" t="s">
        <v>3030</v>
      </c>
      <c r="O2423" s="4">
        <v>13.34</v>
      </c>
      <c r="P2423" s="5">
        <v>496</v>
      </c>
      <c r="Q2423" s="6">
        <f t="shared" si="168"/>
        <v>263.50042160000004</v>
      </c>
      <c r="R2423" s="7">
        <f t="shared" si="171"/>
        <v>115.94018550400001</v>
      </c>
      <c r="S2423" s="5">
        <v>0</v>
      </c>
      <c r="T2423" s="29">
        <f t="shared" si="169"/>
        <v>147.56023609600004</v>
      </c>
    </row>
    <row r="2424" spans="1:20" x14ac:dyDescent="0.3">
      <c r="A2424" s="28" t="s">
        <v>2053</v>
      </c>
      <c r="B2424" s="4" t="s">
        <v>2054</v>
      </c>
      <c r="C2424" s="4" t="s">
        <v>2052</v>
      </c>
      <c r="D2424" s="4" t="s">
        <v>2307</v>
      </c>
      <c r="E2424" s="4" t="s">
        <v>3034</v>
      </c>
      <c r="F2424" s="22" t="s">
        <v>2975</v>
      </c>
      <c r="G2424" s="4" t="s">
        <v>2056</v>
      </c>
      <c r="H2424" s="4" t="s">
        <v>28</v>
      </c>
      <c r="I2424" s="4" t="s">
        <v>854</v>
      </c>
      <c r="J2424" s="4" t="s">
        <v>469</v>
      </c>
      <c r="K2424" s="4" t="s">
        <v>1936</v>
      </c>
      <c r="L2424" s="4" t="s">
        <v>1937</v>
      </c>
      <c r="M2424" s="4" t="s">
        <v>3030</v>
      </c>
      <c r="N2424" s="4" t="s">
        <v>3030</v>
      </c>
      <c r="O2424" s="4">
        <v>13.33</v>
      </c>
      <c r="P2424" s="5">
        <v>495</v>
      </c>
      <c r="Q2424" s="6">
        <f t="shared" si="168"/>
        <v>262.96917075000005</v>
      </c>
      <c r="R2424" s="7">
        <f t="shared" si="171"/>
        <v>115.70643513000002</v>
      </c>
      <c r="S2424" s="5">
        <v>0</v>
      </c>
      <c r="T2424" s="29">
        <f t="shared" si="169"/>
        <v>147.26273562000003</v>
      </c>
    </row>
    <row r="2425" spans="1:20" x14ac:dyDescent="0.3">
      <c r="A2425" s="28" t="s">
        <v>2053</v>
      </c>
      <c r="B2425" s="4" t="s">
        <v>2054</v>
      </c>
      <c r="C2425" s="4" t="s">
        <v>2052</v>
      </c>
      <c r="D2425" s="4" t="s">
        <v>2307</v>
      </c>
      <c r="E2425" s="4" t="s">
        <v>3034</v>
      </c>
      <c r="F2425" s="22" t="s">
        <v>2909</v>
      </c>
      <c r="G2425" s="4" t="s">
        <v>2055</v>
      </c>
      <c r="H2425" s="4" t="s">
        <v>28</v>
      </c>
      <c r="I2425" s="4" t="s">
        <v>854</v>
      </c>
      <c r="J2425" s="4" t="s">
        <v>469</v>
      </c>
      <c r="K2425" s="4" t="s">
        <v>1936</v>
      </c>
      <c r="L2425" s="4" t="s">
        <v>1937</v>
      </c>
      <c r="M2425" s="4" t="s">
        <v>3030</v>
      </c>
      <c r="N2425" s="4" t="s">
        <v>3030</v>
      </c>
      <c r="O2425" s="4">
        <v>13.33</v>
      </c>
      <c r="P2425" s="5">
        <v>495</v>
      </c>
      <c r="Q2425" s="6">
        <f t="shared" si="168"/>
        <v>262.96917075000005</v>
      </c>
      <c r="R2425" s="7">
        <f t="shared" si="171"/>
        <v>115.70643513000002</v>
      </c>
      <c r="S2425" s="5">
        <v>0</v>
      </c>
      <c r="T2425" s="29">
        <f t="shared" si="169"/>
        <v>147.26273562000003</v>
      </c>
    </row>
    <row r="2426" spans="1:20" x14ac:dyDescent="0.3">
      <c r="A2426" s="28" t="s">
        <v>2053</v>
      </c>
      <c r="B2426" s="4" t="s">
        <v>2054</v>
      </c>
      <c r="C2426" s="4" t="s">
        <v>2052</v>
      </c>
      <c r="D2426" s="4" t="s">
        <v>2307</v>
      </c>
      <c r="E2426" s="4" t="s">
        <v>3034</v>
      </c>
      <c r="F2426" s="22" t="s">
        <v>3017</v>
      </c>
      <c r="G2426" s="4" t="s">
        <v>2051</v>
      </c>
      <c r="H2426" s="4" t="s">
        <v>10</v>
      </c>
      <c r="I2426" s="4" t="s">
        <v>2054</v>
      </c>
      <c r="J2426" s="4" t="s">
        <v>2052</v>
      </c>
      <c r="K2426" s="4" t="s">
        <v>2307</v>
      </c>
      <c r="L2426" s="4" t="s">
        <v>3034</v>
      </c>
      <c r="M2426" s="4" t="s">
        <v>3030</v>
      </c>
      <c r="N2426" s="4" t="s">
        <v>3030</v>
      </c>
      <c r="O2426" s="4">
        <v>60</v>
      </c>
      <c r="P2426" s="5">
        <v>2228</v>
      </c>
      <c r="Q2426" s="6">
        <f t="shared" si="168"/>
        <v>1183.6268938000001</v>
      </c>
      <c r="R2426" s="7">
        <f t="shared" si="171"/>
        <v>520.79583327199998</v>
      </c>
      <c r="S2426" s="5">
        <v>0</v>
      </c>
      <c r="T2426" s="29">
        <f t="shared" si="169"/>
        <v>662.83106052800008</v>
      </c>
    </row>
    <row r="2427" spans="1:20" x14ac:dyDescent="0.3">
      <c r="A2427" s="28" t="s">
        <v>833</v>
      </c>
      <c r="B2427" s="4" t="s">
        <v>64</v>
      </c>
      <c r="C2427" s="4" t="s">
        <v>65</v>
      </c>
      <c r="D2427" s="4" t="s">
        <v>364</v>
      </c>
      <c r="E2427" s="4" t="s">
        <v>206</v>
      </c>
      <c r="F2427" s="22" t="s">
        <v>2704</v>
      </c>
      <c r="G2427" s="4" t="s">
        <v>539</v>
      </c>
      <c r="H2427" s="4" t="s">
        <v>10</v>
      </c>
      <c r="I2427" s="4" t="s">
        <v>64</v>
      </c>
      <c r="J2427" s="4" t="s">
        <v>65</v>
      </c>
      <c r="K2427" s="4" t="s">
        <v>364</v>
      </c>
      <c r="L2427" s="4" t="s">
        <v>206</v>
      </c>
      <c r="M2427" s="4" t="s">
        <v>3030</v>
      </c>
      <c r="N2427" s="4" t="s">
        <v>3030</v>
      </c>
      <c r="O2427" s="4">
        <v>100</v>
      </c>
      <c r="P2427" s="5">
        <v>32390</v>
      </c>
      <c r="Q2427" s="6">
        <f t="shared" si="168"/>
        <v>17207.2150315</v>
      </c>
      <c r="R2427" s="7">
        <f t="shared" si="171"/>
        <v>7571.1746138600001</v>
      </c>
      <c r="S2427" s="5">
        <v>0</v>
      </c>
      <c r="T2427" s="29">
        <f t="shared" si="169"/>
        <v>9636.0404176400007</v>
      </c>
    </row>
    <row r="2428" spans="1:20" x14ac:dyDescent="0.3">
      <c r="A2428" s="28" t="s">
        <v>603</v>
      </c>
      <c r="B2428" s="4" t="s">
        <v>16</v>
      </c>
      <c r="C2428" s="4" t="s">
        <v>17</v>
      </c>
      <c r="D2428" s="4" t="s">
        <v>364</v>
      </c>
      <c r="E2428" s="4" t="s">
        <v>206</v>
      </c>
      <c r="F2428" s="22" t="s">
        <v>2414</v>
      </c>
      <c r="G2428" s="4" t="s">
        <v>408</v>
      </c>
      <c r="H2428" s="4" t="s">
        <v>10</v>
      </c>
      <c r="I2428" s="4" t="s">
        <v>16</v>
      </c>
      <c r="J2428" s="4" t="s">
        <v>17</v>
      </c>
      <c r="K2428" s="4" t="s">
        <v>364</v>
      </c>
      <c r="L2428" s="4" t="s">
        <v>206</v>
      </c>
      <c r="M2428" s="4" t="s">
        <v>3030</v>
      </c>
      <c r="N2428" s="4" t="s">
        <v>3030</v>
      </c>
      <c r="O2428" s="4">
        <v>65</v>
      </c>
      <c r="P2428" s="5">
        <v>22435</v>
      </c>
      <c r="Q2428" s="6">
        <f t="shared" si="168"/>
        <v>11918.612819750002</v>
      </c>
      <c r="R2428" s="7">
        <f t="shared" si="171"/>
        <v>5244.1896406900005</v>
      </c>
      <c r="S2428" s="5">
        <v>0</v>
      </c>
      <c r="T2428" s="29">
        <f t="shared" si="169"/>
        <v>6674.4231790600015</v>
      </c>
    </row>
    <row r="2429" spans="1:20" x14ac:dyDescent="0.3">
      <c r="A2429" s="28" t="s">
        <v>603</v>
      </c>
      <c r="B2429" s="4" t="s">
        <v>16</v>
      </c>
      <c r="C2429" s="4" t="s">
        <v>17</v>
      </c>
      <c r="D2429" s="4" t="s">
        <v>364</v>
      </c>
      <c r="E2429" s="4" t="s">
        <v>206</v>
      </c>
      <c r="F2429" s="22" t="s">
        <v>2783</v>
      </c>
      <c r="G2429" s="4" t="s">
        <v>410</v>
      </c>
      <c r="H2429" s="4" t="s">
        <v>28</v>
      </c>
      <c r="I2429" s="4" t="s">
        <v>16</v>
      </c>
      <c r="J2429" s="4" t="s">
        <v>17</v>
      </c>
      <c r="K2429" s="4" t="s">
        <v>364</v>
      </c>
      <c r="L2429" s="4" t="s">
        <v>206</v>
      </c>
      <c r="M2429" s="4" t="s">
        <v>3030</v>
      </c>
      <c r="N2429" s="4" t="s">
        <v>3030</v>
      </c>
      <c r="O2429" s="4">
        <v>35</v>
      </c>
      <c r="P2429" s="5">
        <v>12082</v>
      </c>
      <c r="Q2429" s="6">
        <f t="shared" si="168"/>
        <v>6418.5727697000002</v>
      </c>
      <c r="R2429" s="7">
        <f t="shared" si="171"/>
        <v>2824.172018668</v>
      </c>
      <c r="S2429" s="5">
        <v>0</v>
      </c>
      <c r="T2429" s="29">
        <f t="shared" si="169"/>
        <v>3594.4007510320002</v>
      </c>
    </row>
    <row r="2430" spans="1:20" x14ac:dyDescent="0.3">
      <c r="A2430" s="28" t="s">
        <v>115</v>
      </c>
      <c r="B2430" s="4" t="s">
        <v>76</v>
      </c>
      <c r="C2430" s="4" t="s">
        <v>74</v>
      </c>
      <c r="D2430" s="4" t="s">
        <v>102</v>
      </c>
      <c r="E2430" s="4" t="s">
        <v>74</v>
      </c>
      <c r="F2430" s="22" t="s">
        <v>2738</v>
      </c>
      <c r="G2430" s="4" t="s">
        <v>114</v>
      </c>
      <c r="H2430" s="4" t="s">
        <v>10</v>
      </c>
      <c r="I2430" s="4" t="s">
        <v>76</v>
      </c>
      <c r="J2430" s="4" t="s">
        <v>74</v>
      </c>
      <c r="K2430" s="4" t="s">
        <v>102</v>
      </c>
      <c r="L2430" s="4" t="s">
        <v>74</v>
      </c>
      <c r="M2430" s="4" t="s">
        <v>3030</v>
      </c>
      <c r="N2430" s="4" t="s">
        <v>3030</v>
      </c>
      <c r="O2430" s="4">
        <v>100</v>
      </c>
      <c r="P2430" s="5">
        <v>0</v>
      </c>
      <c r="Q2430" s="6">
        <f t="shared" si="168"/>
        <v>0</v>
      </c>
      <c r="R2430" s="7">
        <f t="shared" si="171"/>
        <v>0</v>
      </c>
      <c r="S2430" s="5">
        <v>0</v>
      </c>
      <c r="T2430" s="29">
        <f t="shared" si="169"/>
        <v>0</v>
      </c>
    </row>
    <row r="2431" spans="1:20" x14ac:dyDescent="0.3">
      <c r="A2431" s="28" t="s">
        <v>31</v>
      </c>
      <c r="B2431" s="4" t="s">
        <v>32</v>
      </c>
      <c r="C2431" s="4" t="s">
        <v>30</v>
      </c>
      <c r="D2431" s="4" t="s">
        <v>364</v>
      </c>
      <c r="E2431" s="4" t="s">
        <v>206</v>
      </c>
      <c r="F2431" s="22" t="s">
        <v>2722</v>
      </c>
      <c r="G2431" s="4" t="s">
        <v>6</v>
      </c>
      <c r="H2431" s="4" t="s">
        <v>28</v>
      </c>
      <c r="I2431" s="4" t="s">
        <v>9</v>
      </c>
      <c r="J2431" s="4" t="s">
        <v>7</v>
      </c>
      <c r="K2431" s="4" t="s">
        <v>11</v>
      </c>
      <c r="L2431" s="4" t="s">
        <v>3033</v>
      </c>
      <c r="M2431" s="4" t="s">
        <v>3030</v>
      </c>
      <c r="N2431" s="4" t="s">
        <v>3030</v>
      </c>
      <c r="O2431" s="4">
        <v>25</v>
      </c>
      <c r="P2431" s="5">
        <v>898</v>
      </c>
      <c r="Q2431" s="6">
        <f t="shared" si="168"/>
        <v>477.06326330000007</v>
      </c>
      <c r="R2431" s="7">
        <f t="shared" si="171"/>
        <v>209.90783585200003</v>
      </c>
      <c r="S2431" s="5">
        <v>0</v>
      </c>
      <c r="T2431" s="29">
        <f t="shared" si="169"/>
        <v>267.15542744800007</v>
      </c>
    </row>
    <row r="2432" spans="1:20" x14ac:dyDescent="0.3">
      <c r="A2432" s="28" t="s">
        <v>31</v>
      </c>
      <c r="B2432" s="4" t="s">
        <v>32</v>
      </c>
      <c r="C2432" s="4" t="s">
        <v>30</v>
      </c>
      <c r="D2432" s="4" t="s">
        <v>364</v>
      </c>
      <c r="E2432" s="4" t="s">
        <v>206</v>
      </c>
      <c r="F2432" s="22" t="s">
        <v>2538</v>
      </c>
      <c r="G2432" s="4" t="s">
        <v>33</v>
      </c>
      <c r="H2432" s="4" t="s">
        <v>28</v>
      </c>
      <c r="I2432" s="4" t="s">
        <v>32</v>
      </c>
      <c r="J2432" s="4" t="s">
        <v>30</v>
      </c>
      <c r="K2432" s="4" t="s">
        <v>364</v>
      </c>
      <c r="L2432" s="4" t="s">
        <v>206</v>
      </c>
      <c r="M2432" s="4" t="s">
        <v>3030</v>
      </c>
      <c r="N2432" s="4" t="s">
        <v>3030</v>
      </c>
      <c r="O2432" s="4">
        <v>25</v>
      </c>
      <c r="P2432" s="5">
        <v>898</v>
      </c>
      <c r="Q2432" s="6">
        <f t="shared" si="168"/>
        <v>477.06326330000007</v>
      </c>
      <c r="R2432" s="7">
        <f t="shared" si="171"/>
        <v>209.90783585200003</v>
      </c>
      <c r="S2432" s="5">
        <v>0</v>
      </c>
      <c r="T2432" s="29">
        <f t="shared" si="169"/>
        <v>267.15542744800007</v>
      </c>
    </row>
    <row r="2433" spans="1:20" x14ac:dyDescent="0.3">
      <c r="A2433" s="28" t="s">
        <v>31</v>
      </c>
      <c r="B2433" s="4" t="s">
        <v>32</v>
      </c>
      <c r="C2433" s="4" t="s">
        <v>30</v>
      </c>
      <c r="D2433" s="4" t="s">
        <v>364</v>
      </c>
      <c r="E2433" s="4" t="s">
        <v>206</v>
      </c>
      <c r="F2433" s="22" t="s">
        <v>2395</v>
      </c>
      <c r="G2433" s="4" t="s">
        <v>402</v>
      </c>
      <c r="H2433" s="4" t="s">
        <v>28</v>
      </c>
      <c r="I2433" s="4" t="s">
        <v>32</v>
      </c>
      <c r="J2433" s="4" t="s">
        <v>30</v>
      </c>
      <c r="K2433" s="4" t="s">
        <v>364</v>
      </c>
      <c r="L2433" s="4" t="s">
        <v>206</v>
      </c>
      <c r="M2433" s="4" t="s">
        <v>3030</v>
      </c>
      <c r="N2433" s="4" t="s">
        <v>3030</v>
      </c>
      <c r="O2433" s="4">
        <v>25</v>
      </c>
      <c r="P2433" s="5">
        <v>898</v>
      </c>
      <c r="Q2433" s="6">
        <f t="shared" si="168"/>
        <v>477.06326330000007</v>
      </c>
      <c r="R2433" s="7">
        <f t="shared" si="171"/>
        <v>209.90783585200003</v>
      </c>
      <c r="S2433" s="5">
        <v>0</v>
      </c>
      <c r="T2433" s="29">
        <f t="shared" si="169"/>
        <v>267.15542744800007</v>
      </c>
    </row>
    <row r="2434" spans="1:20" x14ac:dyDescent="0.3">
      <c r="A2434" s="28" t="s">
        <v>31</v>
      </c>
      <c r="B2434" s="4" t="s">
        <v>32</v>
      </c>
      <c r="C2434" s="4" t="s">
        <v>30</v>
      </c>
      <c r="D2434" s="4" t="s">
        <v>364</v>
      </c>
      <c r="E2434" s="4" t="s">
        <v>206</v>
      </c>
      <c r="F2434" s="22" t="s">
        <v>2755</v>
      </c>
      <c r="G2434" s="4" t="s">
        <v>29</v>
      </c>
      <c r="H2434" s="4" t="s">
        <v>10</v>
      </c>
      <c r="I2434" s="4" t="s">
        <v>32</v>
      </c>
      <c r="J2434" s="4" t="s">
        <v>30</v>
      </c>
      <c r="K2434" s="4" t="s">
        <v>364</v>
      </c>
      <c r="L2434" s="4" t="s">
        <v>206</v>
      </c>
      <c r="M2434" s="4" t="s">
        <v>3030</v>
      </c>
      <c r="N2434" s="4" t="s">
        <v>3030</v>
      </c>
      <c r="O2434" s="4">
        <v>25</v>
      </c>
      <c r="P2434" s="5">
        <v>898</v>
      </c>
      <c r="Q2434" s="6">
        <f t="shared" si="168"/>
        <v>477.06326330000007</v>
      </c>
      <c r="R2434" s="7">
        <f t="shared" si="171"/>
        <v>209.90783585200003</v>
      </c>
      <c r="S2434" s="5">
        <v>0</v>
      </c>
      <c r="T2434" s="29">
        <f t="shared" si="169"/>
        <v>267.15542744800007</v>
      </c>
    </row>
    <row r="2435" spans="1:20" x14ac:dyDescent="0.3">
      <c r="A2435" s="28" t="s">
        <v>296</v>
      </c>
      <c r="B2435" s="4" t="s">
        <v>174</v>
      </c>
      <c r="C2435" s="4" t="s">
        <v>175</v>
      </c>
      <c r="D2435" s="4" t="s">
        <v>142</v>
      </c>
      <c r="E2435" s="4" t="s">
        <v>178</v>
      </c>
      <c r="F2435" s="22" t="s">
        <v>2389</v>
      </c>
      <c r="G2435" s="4" t="s">
        <v>183</v>
      </c>
      <c r="H2435" s="4" t="s">
        <v>10</v>
      </c>
      <c r="I2435" s="4" t="s">
        <v>174</v>
      </c>
      <c r="J2435" s="4" t="s">
        <v>175</v>
      </c>
      <c r="K2435" s="4" t="s">
        <v>142</v>
      </c>
      <c r="L2435" s="4" t="s">
        <v>178</v>
      </c>
      <c r="M2435" s="4" t="s">
        <v>3030</v>
      </c>
      <c r="N2435" s="4" t="s">
        <v>3030</v>
      </c>
      <c r="O2435" s="4">
        <v>100</v>
      </c>
      <c r="P2435" s="5">
        <v>6572</v>
      </c>
      <c r="Q2435" s="6">
        <f t="shared" si="168"/>
        <v>3491.3805862000004</v>
      </c>
      <c r="R2435" s="7">
        <f t="shared" si="171"/>
        <v>1536.2074579280002</v>
      </c>
      <c r="S2435" s="5">
        <v>0</v>
      </c>
      <c r="T2435" s="29">
        <f t="shared" si="169"/>
        <v>1955.1731282720002</v>
      </c>
    </row>
    <row r="2436" spans="1:20" x14ac:dyDescent="0.3">
      <c r="A2436" s="28" t="s">
        <v>2256</v>
      </c>
      <c r="B2436" s="4" t="s">
        <v>2257</v>
      </c>
      <c r="C2436" s="4" t="s">
        <v>2255</v>
      </c>
      <c r="D2436" s="4" t="s">
        <v>2249</v>
      </c>
      <c r="E2436" s="4" t="s">
        <v>2250</v>
      </c>
      <c r="F2436" s="22" t="s">
        <v>3008</v>
      </c>
      <c r="G2436" s="4" t="s">
        <v>2254</v>
      </c>
      <c r="H2436" s="4" t="s">
        <v>10</v>
      </c>
      <c r="I2436" s="4" t="s">
        <v>2257</v>
      </c>
      <c r="J2436" s="4" t="s">
        <v>2255</v>
      </c>
      <c r="K2436" s="4" t="s">
        <v>2249</v>
      </c>
      <c r="L2436" s="4" t="s">
        <v>2250</v>
      </c>
      <c r="M2436" s="4" t="s">
        <v>3030</v>
      </c>
      <c r="N2436" s="4" t="s">
        <v>3030</v>
      </c>
      <c r="O2436" s="4">
        <v>100</v>
      </c>
      <c r="P2436" s="5">
        <v>0</v>
      </c>
      <c r="Q2436" s="6">
        <f t="shared" ref="Q2436:Q2499" si="172">P2436*$Q$2</f>
        <v>0</v>
      </c>
      <c r="R2436" s="7">
        <f t="shared" si="171"/>
        <v>0</v>
      </c>
      <c r="S2436" s="5">
        <v>0</v>
      </c>
      <c r="T2436" s="29">
        <f t="shared" ref="T2436:T2499" si="173">Q2436-R2436-S2436</f>
        <v>0</v>
      </c>
    </row>
    <row r="2437" spans="1:20" x14ac:dyDescent="0.3">
      <c r="A2437" s="28" t="s">
        <v>2048</v>
      </c>
      <c r="B2437" s="4" t="s">
        <v>953</v>
      </c>
      <c r="C2437" s="4" t="s">
        <v>951</v>
      </c>
      <c r="D2437" s="4" t="s">
        <v>1936</v>
      </c>
      <c r="E2437" s="4" t="s">
        <v>1937</v>
      </c>
      <c r="F2437" s="22" t="s">
        <v>2988</v>
      </c>
      <c r="G2437" s="4" t="s">
        <v>1949</v>
      </c>
      <c r="H2437" s="4" t="s">
        <v>10</v>
      </c>
      <c r="I2437" s="4" t="s">
        <v>953</v>
      </c>
      <c r="J2437" s="4" t="s">
        <v>951</v>
      </c>
      <c r="K2437" s="4" t="s">
        <v>1936</v>
      </c>
      <c r="L2437" s="4" t="s">
        <v>1937</v>
      </c>
      <c r="M2437" s="4" t="s">
        <v>3030</v>
      </c>
      <c r="N2437" s="4" t="s">
        <v>3030</v>
      </c>
      <c r="O2437" s="4">
        <v>47</v>
      </c>
      <c r="P2437" s="5">
        <v>2430</v>
      </c>
      <c r="Q2437" s="6">
        <f t="shared" si="172"/>
        <v>1290.9395655000001</v>
      </c>
      <c r="R2437" s="7">
        <f t="shared" si="171"/>
        <v>568.01340882</v>
      </c>
      <c r="S2437" s="5">
        <v>0</v>
      </c>
      <c r="T2437" s="29">
        <f t="shared" si="173"/>
        <v>722.92615668000008</v>
      </c>
    </row>
    <row r="2438" spans="1:20" x14ac:dyDescent="0.3">
      <c r="A2438" s="28" t="s">
        <v>2048</v>
      </c>
      <c r="B2438" s="4" t="s">
        <v>953</v>
      </c>
      <c r="C2438" s="4" t="s">
        <v>951</v>
      </c>
      <c r="D2438" s="4" t="s">
        <v>1936</v>
      </c>
      <c r="E2438" s="4" t="s">
        <v>1937</v>
      </c>
      <c r="F2438" s="22" t="s">
        <v>2988</v>
      </c>
      <c r="G2438" s="4" t="s">
        <v>1949</v>
      </c>
      <c r="H2438" s="4" t="s">
        <v>10</v>
      </c>
      <c r="I2438" s="4" t="s">
        <v>1951</v>
      </c>
      <c r="J2438" s="4" t="s">
        <v>1952</v>
      </c>
      <c r="K2438" s="4" t="s">
        <v>1936</v>
      </c>
      <c r="L2438" s="4" t="s">
        <v>1937</v>
      </c>
      <c r="M2438" s="4" t="s">
        <v>3030</v>
      </c>
      <c r="N2438" s="4" t="s">
        <v>3030</v>
      </c>
      <c r="O2438" s="4">
        <v>47</v>
      </c>
      <c r="P2438" s="5">
        <v>2430</v>
      </c>
      <c r="Q2438" s="6">
        <f t="shared" si="172"/>
        <v>1290.9395655000001</v>
      </c>
      <c r="R2438" s="7">
        <f t="shared" si="171"/>
        <v>568.01340882</v>
      </c>
      <c r="S2438" s="5">
        <v>0</v>
      </c>
      <c r="T2438" s="29">
        <f t="shared" si="173"/>
        <v>722.92615668000008</v>
      </c>
    </row>
    <row r="2439" spans="1:20" x14ac:dyDescent="0.3">
      <c r="A2439" s="28" t="s">
        <v>2048</v>
      </c>
      <c r="B2439" s="4" t="s">
        <v>953</v>
      </c>
      <c r="C2439" s="4" t="s">
        <v>951</v>
      </c>
      <c r="D2439" s="4" t="s">
        <v>1936</v>
      </c>
      <c r="E2439" s="4" t="s">
        <v>1937</v>
      </c>
      <c r="F2439" s="22" t="s">
        <v>2561</v>
      </c>
      <c r="G2439" s="4" t="s">
        <v>1953</v>
      </c>
      <c r="H2439" s="4" t="s">
        <v>28</v>
      </c>
      <c r="I2439" s="4" t="s">
        <v>1956</v>
      </c>
      <c r="J2439" s="4" t="s">
        <v>1957</v>
      </c>
      <c r="K2439" s="4" t="s">
        <v>1936</v>
      </c>
      <c r="L2439" s="4" t="s">
        <v>1937</v>
      </c>
      <c r="M2439" s="4" t="s">
        <v>3030</v>
      </c>
      <c r="N2439" s="4" t="s">
        <v>3030</v>
      </c>
      <c r="O2439" s="4">
        <v>2.4</v>
      </c>
      <c r="P2439" s="5">
        <v>127</v>
      </c>
      <c r="Q2439" s="6">
        <f t="shared" si="172"/>
        <v>67.46885795</v>
      </c>
      <c r="R2439" s="7">
        <f t="shared" si="171"/>
        <v>29.686297498000002</v>
      </c>
      <c r="S2439" s="5">
        <v>0</v>
      </c>
      <c r="T2439" s="29">
        <f t="shared" si="173"/>
        <v>37.782560451999998</v>
      </c>
    </row>
    <row r="2440" spans="1:20" x14ac:dyDescent="0.3">
      <c r="A2440" s="28" t="s">
        <v>2048</v>
      </c>
      <c r="B2440" s="4" t="s">
        <v>953</v>
      </c>
      <c r="C2440" s="4" t="s">
        <v>951</v>
      </c>
      <c r="D2440" s="4" t="s">
        <v>1936</v>
      </c>
      <c r="E2440" s="4" t="s">
        <v>1937</v>
      </c>
      <c r="F2440" s="22" t="s">
        <v>2561</v>
      </c>
      <c r="G2440" s="4" t="s">
        <v>1953</v>
      </c>
      <c r="H2440" s="4" t="s">
        <v>28</v>
      </c>
      <c r="I2440" s="4" t="s">
        <v>1934</v>
      </c>
      <c r="J2440" s="4" t="s">
        <v>1935</v>
      </c>
      <c r="K2440" s="4" t="s">
        <v>1936</v>
      </c>
      <c r="L2440" s="4" t="s">
        <v>1937</v>
      </c>
      <c r="M2440" s="4" t="s">
        <v>3030</v>
      </c>
      <c r="N2440" s="4" t="s">
        <v>3030</v>
      </c>
      <c r="O2440" s="4">
        <v>3.6</v>
      </c>
      <c r="P2440" s="5">
        <v>187</v>
      </c>
      <c r="Q2440" s="6">
        <f t="shared" si="172"/>
        <v>99.343908950000014</v>
      </c>
      <c r="R2440" s="7">
        <f t="shared" si="171"/>
        <v>43.71131993800001</v>
      </c>
      <c r="S2440" s="5">
        <v>0</v>
      </c>
      <c r="T2440" s="29">
        <f t="shared" si="173"/>
        <v>55.632589012000004</v>
      </c>
    </row>
    <row r="2441" spans="1:20" x14ac:dyDescent="0.3">
      <c r="A2441" s="28" t="s">
        <v>260</v>
      </c>
      <c r="B2441" s="4" t="s">
        <v>174</v>
      </c>
      <c r="C2441" s="4" t="s">
        <v>175</v>
      </c>
      <c r="D2441" s="4" t="s">
        <v>142</v>
      </c>
      <c r="E2441" s="4" t="s">
        <v>178</v>
      </c>
      <c r="F2441" s="22" t="s">
        <v>2745</v>
      </c>
      <c r="G2441" s="4" t="s">
        <v>259</v>
      </c>
      <c r="H2441" s="4" t="s">
        <v>10</v>
      </c>
      <c r="I2441" s="4" t="s">
        <v>174</v>
      </c>
      <c r="J2441" s="4" t="s">
        <v>175</v>
      </c>
      <c r="K2441" s="4" t="s">
        <v>142</v>
      </c>
      <c r="L2441" s="4" t="s">
        <v>178</v>
      </c>
      <c r="M2441" s="4" t="s">
        <v>3030</v>
      </c>
      <c r="N2441" s="4" t="s">
        <v>3030</v>
      </c>
      <c r="O2441" s="4">
        <v>100</v>
      </c>
      <c r="P2441" s="5">
        <v>3130</v>
      </c>
      <c r="Q2441" s="6">
        <f t="shared" si="172"/>
        <v>1662.8151605000003</v>
      </c>
      <c r="R2441" s="7">
        <f t="shared" si="171"/>
        <v>731.63867062000008</v>
      </c>
      <c r="S2441" s="5">
        <v>0</v>
      </c>
      <c r="T2441" s="29">
        <f t="shared" si="173"/>
        <v>931.17648988000019</v>
      </c>
    </row>
    <row r="2442" spans="1:20" x14ac:dyDescent="0.3">
      <c r="A2442" s="28" t="s">
        <v>1926</v>
      </c>
      <c r="B2442" s="4" t="s">
        <v>940</v>
      </c>
      <c r="C2442" s="4" t="s">
        <v>941</v>
      </c>
      <c r="D2442" s="4" t="s">
        <v>1859</v>
      </c>
      <c r="E2442" s="4" t="s">
        <v>1857</v>
      </c>
      <c r="F2442" s="22" t="s">
        <v>2379</v>
      </c>
      <c r="G2442" s="4" t="s">
        <v>1925</v>
      </c>
      <c r="H2442" s="4" t="s">
        <v>10</v>
      </c>
      <c r="I2442" s="4" t="s">
        <v>1867</v>
      </c>
      <c r="J2442" s="4" t="s">
        <v>1857</v>
      </c>
      <c r="K2442" s="4" t="s">
        <v>1859</v>
      </c>
      <c r="L2442" s="4" t="s">
        <v>1857</v>
      </c>
      <c r="M2442" s="4" t="s">
        <v>3030</v>
      </c>
      <c r="N2442" s="4" t="s">
        <v>3030</v>
      </c>
      <c r="O2442" s="4">
        <v>0</v>
      </c>
      <c r="P2442" s="5">
        <v>0</v>
      </c>
      <c r="Q2442" s="6">
        <f t="shared" si="172"/>
        <v>0</v>
      </c>
      <c r="R2442" s="7">
        <f t="shared" si="171"/>
        <v>0</v>
      </c>
      <c r="S2442" s="5">
        <v>0</v>
      </c>
      <c r="T2442" s="29">
        <f t="shared" si="173"/>
        <v>0</v>
      </c>
    </row>
    <row r="2443" spans="1:20" x14ac:dyDescent="0.3">
      <c r="A2443" s="28" t="s">
        <v>1926</v>
      </c>
      <c r="B2443" s="4" t="s">
        <v>940</v>
      </c>
      <c r="C2443" s="4" t="s">
        <v>941</v>
      </c>
      <c r="D2443" s="4" t="s">
        <v>1859</v>
      </c>
      <c r="E2443" s="4" t="s">
        <v>1857</v>
      </c>
      <c r="F2443" s="22" t="s">
        <v>2379</v>
      </c>
      <c r="G2443" s="4" t="s">
        <v>1925</v>
      </c>
      <c r="H2443" s="4" t="s">
        <v>10</v>
      </c>
      <c r="I2443" s="4" t="s">
        <v>940</v>
      </c>
      <c r="J2443" s="4" t="s">
        <v>941</v>
      </c>
      <c r="K2443" s="4" t="s">
        <v>1859</v>
      </c>
      <c r="L2443" s="4" t="s">
        <v>1857</v>
      </c>
      <c r="M2443" s="4" t="s">
        <v>3030</v>
      </c>
      <c r="N2443" s="4" t="s">
        <v>3030</v>
      </c>
      <c r="O2443" s="4">
        <v>100</v>
      </c>
      <c r="P2443" s="5">
        <v>115328</v>
      </c>
      <c r="Q2443" s="6">
        <f t="shared" si="172"/>
        <v>61268.098028800006</v>
      </c>
      <c r="R2443" s="7">
        <f t="shared" si="171"/>
        <v>26957.963132672005</v>
      </c>
      <c r="S2443" s="5">
        <v>0</v>
      </c>
      <c r="T2443" s="29">
        <f t="shared" si="173"/>
        <v>34310.134896128002</v>
      </c>
    </row>
    <row r="2444" spans="1:20" x14ac:dyDescent="0.3">
      <c r="A2444" s="28" t="s">
        <v>2365</v>
      </c>
      <c r="B2444" s="4" t="s">
        <v>2364</v>
      </c>
      <c r="C2444" s="4" t="s">
        <v>2362</v>
      </c>
      <c r="D2444" s="4" t="s">
        <v>2353</v>
      </c>
      <c r="E2444" s="4" t="s">
        <v>2354</v>
      </c>
      <c r="F2444" s="22" t="s">
        <v>2608</v>
      </c>
      <c r="G2444" s="4" t="s">
        <v>2361</v>
      </c>
      <c r="H2444" s="4" t="s">
        <v>10</v>
      </c>
      <c r="I2444" s="4" t="s">
        <v>2364</v>
      </c>
      <c r="J2444" s="4" t="s">
        <v>2362</v>
      </c>
      <c r="K2444" s="4" t="s">
        <v>2353</v>
      </c>
      <c r="L2444" s="4" t="s">
        <v>2354</v>
      </c>
      <c r="M2444" s="4" t="s">
        <v>3030</v>
      </c>
      <c r="N2444" s="4" t="s">
        <v>3030</v>
      </c>
      <c r="O2444" s="4">
        <v>100</v>
      </c>
      <c r="P2444" s="5">
        <v>0</v>
      </c>
      <c r="Q2444" s="6">
        <f t="shared" si="172"/>
        <v>0</v>
      </c>
      <c r="R2444" s="7">
        <f t="shared" si="171"/>
        <v>0</v>
      </c>
      <c r="S2444" s="5">
        <v>0</v>
      </c>
      <c r="T2444" s="29">
        <f t="shared" si="173"/>
        <v>0</v>
      </c>
    </row>
    <row r="2445" spans="1:20" x14ac:dyDescent="0.3">
      <c r="A2445" s="28" t="s">
        <v>2234</v>
      </c>
      <c r="B2445" s="4" t="s">
        <v>157</v>
      </c>
      <c r="C2445" s="4" t="s">
        <v>155</v>
      </c>
      <c r="D2445" s="4" t="s">
        <v>2167</v>
      </c>
      <c r="E2445" s="4" t="s">
        <v>2168</v>
      </c>
      <c r="F2445" s="22" t="s">
        <v>2731</v>
      </c>
      <c r="G2445" s="4" t="s">
        <v>2082</v>
      </c>
      <c r="H2445" s="4" t="s">
        <v>10</v>
      </c>
      <c r="I2445" s="4" t="s">
        <v>157</v>
      </c>
      <c r="J2445" s="4" t="s">
        <v>155</v>
      </c>
      <c r="K2445" s="4" t="s">
        <v>2167</v>
      </c>
      <c r="L2445" s="4" t="s">
        <v>2168</v>
      </c>
      <c r="M2445" s="4" t="s">
        <v>3030</v>
      </c>
      <c r="N2445" s="4" t="s">
        <v>3030</v>
      </c>
      <c r="O2445" s="4">
        <v>100</v>
      </c>
      <c r="P2445" s="5">
        <v>12565</v>
      </c>
      <c r="Q2445" s="6">
        <f t="shared" si="172"/>
        <v>6675.1669302500004</v>
      </c>
      <c r="R2445" s="7">
        <f t="shared" si="171"/>
        <v>2937.0734493100003</v>
      </c>
      <c r="S2445" s="5">
        <v>0</v>
      </c>
      <c r="T2445" s="29">
        <f t="shared" si="173"/>
        <v>3738.0934809400001</v>
      </c>
    </row>
    <row r="2446" spans="1:20" x14ac:dyDescent="0.3">
      <c r="A2446" s="28" t="s">
        <v>26</v>
      </c>
      <c r="B2446" s="4" t="s">
        <v>27</v>
      </c>
      <c r="C2446" s="4" t="s">
        <v>25</v>
      </c>
      <c r="D2446" s="4" t="s">
        <v>2307</v>
      </c>
      <c r="E2446" s="4" t="s">
        <v>3034</v>
      </c>
      <c r="F2446" s="22" t="s">
        <v>3006</v>
      </c>
      <c r="G2446" s="4" t="s">
        <v>13</v>
      </c>
      <c r="H2446" s="4" t="s">
        <v>28</v>
      </c>
      <c r="I2446" s="4" t="s">
        <v>11</v>
      </c>
      <c r="J2446" s="4" t="s">
        <v>3033</v>
      </c>
      <c r="K2446" s="4" t="s">
        <v>11</v>
      </c>
      <c r="L2446" s="4" t="s">
        <v>3033</v>
      </c>
      <c r="M2446" s="4" t="s">
        <v>3030</v>
      </c>
      <c r="N2446" s="4" t="s">
        <v>3030</v>
      </c>
      <c r="O2446" s="4">
        <v>50</v>
      </c>
      <c r="P2446" s="5">
        <v>3148</v>
      </c>
      <c r="Q2446" s="6">
        <f t="shared" si="172"/>
        <v>1672.3776758000001</v>
      </c>
      <c r="R2446" s="7">
        <f t="shared" si="171"/>
        <v>735.84617735200004</v>
      </c>
      <c r="S2446" s="5">
        <v>0</v>
      </c>
      <c r="T2446" s="29">
        <f t="shared" si="173"/>
        <v>936.53149844800009</v>
      </c>
    </row>
    <row r="2447" spans="1:20" x14ac:dyDescent="0.3">
      <c r="A2447" s="28" t="s">
        <v>26</v>
      </c>
      <c r="B2447" s="4" t="s">
        <v>27</v>
      </c>
      <c r="C2447" s="4" t="s">
        <v>25</v>
      </c>
      <c r="D2447" s="4" t="s">
        <v>2307</v>
      </c>
      <c r="E2447" s="4" t="s">
        <v>3034</v>
      </c>
      <c r="F2447" s="22" t="s">
        <v>3007</v>
      </c>
      <c r="G2447" s="4" t="s">
        <v>24</v>
      </c>
      <c r="H2447" s="4" t="s">
        <v>10</v>
      </c>
      <c r="I2447" s="4" t="s">
        <v>27</v>
      </c>
      <c r="J2447" s="4" t="s">
        <v>25</v>
      </c>
      <c r="K2447" s="4" t="s">
        <v>2307</v>
      </c>
      <c r="L2447" s="4" t="s">
        <v>3034</v>
      </c>
      <c r="M2447" s="4" t="s">
        <v>3030</v>
      </c>
      <c r="N2447" s="4" t="s">
        <v>3030</v>
      </c>
      <c r="O2447" s="4">
        <v>50</v>
      </c>
      <c r="P2447" s="5">
        <v>3148</v>
      </c>
      <c r="Q2447" s="6">
        <f t="shared" si="172"/>
        <v>1672.3776758000001</v>
      </c>
      <c r="R2447" s="7">
        <f t="shared" si="171"/>
        <v>735.84617735200004</v>
      </c>
      <c r="S2447" s="5">
        <v>0</v>
      </c>
      <c r="T2447" s="29">
        <f t="shared" si="173"/>
        <v>936.53149844800009</v>
      </c>
    </row>
    <row r="2448" spans="1:20" x14ac:dyDescent="0.3">
      <c r="A2448" s="28" t="s">
        <v>228</v>
      </c>
      <c r="B2448" s="4" t="s">
        <v>165</v>
      </c>
      <c r="C2448" s="4" t="s">
        <v>163</v>
      </c>
      <c r="D2448" s="4" t="s">
        <v>142</v>
      </c>
      <c r="E2448" s="4" t="s">
        <v>178</v>
      </c>
      <c r="F2448" s="22" t="s">
        <v>2925</v>
      </c>
      <c r="G2448" s="4" t="s">
        <v>162</v>
      </c>
      <c r="H2448" s="4" t="s">
        <v>10</v>
      </c>
      <c r="I2448" s="4" t="s">
        <v>240</v>
      </c>
      <c r="J2448" s="4" t="s">
        <v>241</v>
      </c>
      <c r="K2448" s="4" t="s">
        <v>2071</v>
      </c>
      <c r="L2448" s="4" t="s">
        <v>3020</v>
      </c>
      <c r="M2448" s="4" t="s">
        <v>142</v>
      </c>
      <c r="N2448" s="4" t="s">
        <v>178</v>
      </c>
      <c r="O2448" s="4">
        <v>15</v>
      </c>
      <c r="P2448" s="5">
        <v>3763</v>
      </c>
      <c r="Q2448" s="6">
        <f t="shared" si="172"/>
        <v>1999.0969485500002</v>
      </c>
      <c r="R2448" s="7">
        <v>0</v>
      </c>
      <c r="S2448" s="7">
        <f>Q2448-R2448</f>
        <v>1999.0969485500002</v>
      </c>
      <c r="T2448" s="29">
        <f t="shared" si="173"/>
        <v>0</v>
      </c>
    </row>
    <row r="2449" spans="1:20" x14ac:dyDescent="0.3">
      <c r="A2449" s="28" t="s">
        <v>228</v>
      </c>
      <c r="B2449" s="4" t="s">
        <v>165</v>
      </c>
      <c r="C2449" s="4" t="s">
        <v>163</v>
      </c>
      <c r="D2449" s="4" t="s">
        <v>142</v>
      </c>
      <c r="E2449" s="4" t="s">
        <v>178</v>
      </c>
      <c r="F2449" s="22" t="s">
        <v>2925</v>
      </c>
      <c r="G2449" s="4" t="s">
        <v>162</v>
      </c>
      <c r="H2449" s="4" t="s">
        <v>10</v>
      </c>
      <c r="I2449" s="4" t="s">
        <v>165</v>
      </c>
      <c r="J2449" s="4" t="s">
        <v>163</v>
      </c>
      <c r="K2449" s="4" t="s">
        <v>142</v>
      </c>
      <c r="L2449" s="4" t="s">
        <v>178</v>
      </c>
      <c r="M2449" s="4" t="s">
        <v>3030</v>
      </c>
      <c r="N2449" s="4" t="s">
        <v>3030</v>
      </c>
      <c r="O2449" s="4">
        <v>80</v>
      </c>
      <c r="P2449" s="5">
        <v>20073</v>
      </c>
      <c r="Q2449" s="6">
        <f t="shared" si="172"/>
        <v>10663.798312050001</v>
      </c>
      <c r="R2449" s="7">
        <f>Q2449*0.44</f>
        <v>4692.071257302001</v>
      </c>
      <c r="S2449" s="5">
        <v>0</v>
      </c>
      <c r="T2449" s="29">
        <f t="shared" si="173"/>
        <v>5971.7270547480002</v>
      </c>
    </row>
    <row r="2450" spans="1:20" x14ac:dyDescent="0.3">
      <c r="A2450" s="28" t="s">
        <v>228</v>
      </c>
      <c r="B2450" s="4" t="s">
        <v>165</v>
      </c>
      <c r="C2450" s="4" t="s">
        <v>163</v>
      </c>
      <c r="D2450" s="4" t="s">
        <v>142</v>
      </c>
      <c r="E2450" s="4" t="s">
        <v>178</v>
      </c>
      <c r="F2450" s="22" t="s">
        <v>2800</v>
      </c>
      <c r="G2450" s="4" t="s">
        <v>168</v>
      </c>
      <c r="H2450" s="4" t="s">
        <v>54</v>
      </c>
      <c r="I2450" s="4" t="s">
        <v>240</v>
      </c>
      <c r="J2450" s="4" t="s">
        <v>241</v>
      </c>
      <c r="K2450" s="4" t="s">
        <v>2071</v>
      </c>
      <c r="L2450" s="4" t="s">
        <v>3020</v>
      </c>
      <c r="M2450" s="4" t="s">
        <v>142</v>
      </c>
      <c r="N2450" s="4" t="s">
        <v>178</v>
      </c>
      <c r="O2450" s="4">
        <v>5</v>
      </c>
      <c r="P2450" s="5">
        <v>1254</v>
      </c>
      <c r="Q2450" s="6">
        <f t="shared" si="172"/>
        <v>666.18856590000007</v>
      </c>
      <c r="R2450" s="7">
        <v>0</v>
      </c>
      <c r="S2450" s="7">
        <f>Q2450-R2450</f>
        <v>666.18856590000007</v>
      </c>
      <c r="T2450" s="29">
        <f t="shared" si="173"/>
        <v>0</v>
      </c>
    </row>
    <row r="2451" spans="1:20" x14ac:dyDescent="0.3">
      <c r="A2451" s="28" t="s">
        <v>1884</v>
      </c>
      <c r="B2451" s="4" t="s">
        <v>940</v>
      </c>
      <c r="C2451" s="4" t="s">
        <v>941</v>
      </c>
      <c r="D2451" s="4" t="s">
        <v>1859</v>
      </c>
      <c r="E2451" s="4" t="s">
        <v>1857</v>
      </c>
      <c r="F2451" s="22" t="s">
        <v>2377</v>
      </c>
      <c r="G2451" s="4" t="s">
        <v>1883</v>
      </c>
      <c r="H2451" s="4" t="s">
        <v>10</v>
      </c>
      <c r="I2451" s="4" t="s">
        <v>1867</v>
      </c>
      <c r="J2451" s="4" t="s">
        <v>1857</v>
      </c>
      <c r="K2451" s="4" t="s">
        <v>1859</v>
      </c>
      <c r="L2451" s="4" t="s">
        <v>1857</v>
      </c>
      <c r="M2451" s="4" t="s">
        <v>3030</v>
      </c>
      <c r="N2451" s="4" t="s">
        <v>3030</v>
      </c>
      <c r="O2451" s="4">
        <v>0</v>
      </c>
      <c r="P2451" s="5">
        <v>0</v>
      </c>
      <c r="Q2451" s="6">
        <f t="shared" si="172"/>
        <v>0</v>
      </c>
      <c r="R2451" s="7">
        <f t="shared" ref="R2451:R2462" si="174">Q2451*0.44</f>
        <v>0</v>
      </c>
      <c r="S2451" s="5">
        <v>0</v>
      </c>
      <c r="T2451" s="29">
        <f t="shared" si="173"/>
        <v>0</v>
      </c>
    </row>
    <row r="2452" spans="1:20" x14ac:dyDescent="0.3">
      <c r="A2452" s="28" t="s">
        <v>1884</v>
      </c>
      <c r="B2452" s="4" t="s">
        <v>940</v>
      </c>
      <c r="C2452" s="4" t="s">
        <v>941</v>
      </c>
      <c r="D2452" s="4" t="s">
        <v>1859</v>
      </c>
      <c r="E2452" s="4" t="s">
        <v>1857</v>
      </c>
      <c r="F2452" s="22" t="s">
        <v>2377</v>
      </c>
      <c r="G2452" s="4" t="s">
        <v>1883</v>
      </c>
      <c r="H2452" s="4" t="s">
        <v>10</v>
      </c>
      <c r="I2452" s="4" t="s">
        <v>940</v>
      </c>
      <c r="J2452" s="4" t="s">
        <v>941</v>
      </c>
      <c r="K2452" s="4" t="s">
        <v>1859</v>
      </c>
      <c r="L2452" s="4" t="s">
        <v>1857</v>
      </c>
      <c r="M2452" s="4" t="s">
        <v>3030</v>
      </c>
      <c r="N2452" s="4" t="s">
        <v>3030</v>
      </c>
      <c r="O2452" s="4">
        <v>100</v>
      </c>
      <c r="P2452" s="5">
        <v>10043</v>
      </c>
      <c r="Q2452" s="6">
        <f t="shared" si="172"/>
        <v>5335.3522865500008</v>
      </c>
      <c r="R2452" s="7">
        <f t="shared" si="174"/>
        <v>2347.5550060820005</v>
      </c>
      <c r="S2452" s="5">
        <v>0</v>
      </c>
      <c r="T2452" s="29">
        <f t="shared" si="173"/>
        <v>2987.7972804680003</v>
      </c>
    </row>
    <row r="2453" spans="1:20" x14ac:dyDescent="0.3">
      <c r="A2453" s="28" t="s">
        <v>489</v>
      </c>
      <c r="B2453" s="4" t="s">
        <v>64</v>
      </c>
      <c r="C2453" s="4" t="s">
        <v>65</v>
      </c>
      <c r="D2453" s="4" t="s">
        <v>364</v>
      </c>
      <c r="E2453" s="4" t="s">
        <v>206</v>
      </c>
      <c r="F2453" s="22" t="s">
        <v>2858</v>
      </c>
      <c r="G2453" s="4" t="s">
        <v>390</v>
      </c>
      <c r="H2453" s="4" t="s">
        <v>54</v>
      </c>
      <c r="I2453" s="4" t="s">
        <v>64</v>
      </c>
      <c r="J2453" s="4" t="s">
        <v>65</v>
      </c>
      <c r="K2453" s="4" t="s">
        <v>364</v>
      </c>
      <c r="L2453" s="4" t="s">
        <v>206</v>
      </c>
      <c r="M2453" s="4" t="s">
        <v>3030</v>
      </c>
      <c r="N2453" s="4" t="s">
        <v>3030</v>
      </c>
      <c r="O2453" s="4">
        <v>30</v>
      </c>
      <c r="P2453" s="5">
        <v>384</v>
      </c>
      <c r="Q2453" s="6">
        <f t="shared" si="172"/>
        <v>204.00032640000001</v>
      </c>
      <c r="R2453" s="7">
        <f t="shared" si="174"/>
        <v>89.760143616000008</v>
      </c>
      <c r="S2453" s="5">
        <v>0</v>
      </c>
      <c r="T2453" s="29">
        <f t="shared" si="173"/>
        <v>114.240182784</v>
      </c>
    </row>
    <row r="2454" spans="1:20" x14ac:dyDescent="0.3">
      <c r="A2454" s="28" t="s">
        <v>489</v>
      </c>
      <c r="B2454" s="4" t="s">
        <v>64</v>
      </c>
      <c r="C2454" s="4" t="s">
        <v>65</v>
      </c>
      <c r="D2454" s="4" t="s">
        <v>364</v>
      </c>
      <c r="E2454" s="4" t="s">
        <v>206</v>
      </c>
      <c r="F2454" s="22" t="s">
        <v>2404</v>
      </c>
      <c r="G2454" s="4" t="s">
        <v>488</v>
      </c>
      <c r="H2454" s="4" t="s">
        <v>10</v>
      </c>
      <c r="I2454" s="4" t="s">
        <v>64</v>
      </c>
      <c r="J2454" s="4" t="s">
        <v>65</v>
      </c>
      <c r="K2454" s="4" t="s">
        <v>364</v>
      </c>
      <c r="L2454" s="4" t="s">
        <v>206</v>
      </c>
      <c r="M2454" s="4" t="s">
        <v>3030</v>
      </c>
      <c r="N2454" s="4" t="s">
        <v>3030</v>
      </c>
      <c r="O2454" s="4">
        <v>70</v>
      </c>
      <c r="P2454" s="5">
        <v>894</v>
      </c>
      <c r="Q2454" s="6">
        <f t="shared" si="172"/>
        <v>474.93825990000005</v>
      </c>
      <c r="R2454" s="7">
        <f t="shared" si="174"/>
        <v>208.97283435600002</v>
      </c>
      <c r="S2454" s="5">
        <v>0</v>
      </c>
      <c r="T2454" s="29">
        <f t="shared" si="173"/>
        <v>265.96542554400003</v>
      </c>
    </row>
    <row r="2455" spans="1:20" x14ac:dyDescent="0.3">
      <c r="A2455" s="28" t="s">
        <v>1684</v>
      </c>
      <c r="B2455" s="4" t="s">
        <v>19</v>
      </c>
      <c r="C2455" s="4" t="s">
        <v>20</v>
      </c>
      <c r="D2455" s="4" t="s">
        <v>1316</v>
      </c>
      <c r="E2455" s="4" t="s">
        <v>150</v>
      </c>
      <c r="F2455" s="22" t="s">
        <v>2928</v>
      </c>
      <c r="G2455" s="4" t="s">
        <v>1623</v>
      </c>
      <c r="H2455" s="4" t="s">
        <v>10</v>
      </c>
      <c r="I2455" s="4" t="s">
        <v>19</v>
      </c>
      <c r="J2455" s="4" t="s">
        <v>20</v>
      </c>
      <c r="K2455" s="4" t="s">
        <v>1316</v>
      </c>
      <c r="L2455" s="4" t="s">
        <v>150</v>
      </c>
      <c r="M2455" s="4" t="s">
        <v>3030</v>
      </c>
      <c r="N2455" s="4" t="s">
        <v>3030</v>
      </c>
      <c r="O2455" s="4">
        <v>50</v>
      </c>
      <c r="P2455" s="5">
        <v>6353</v>
      </c>
      <c r="Q2455" s="6">
        <f t="shared" si="172"/>
        <v>3375.0366500500004</v>
      </c>
      <c r="R2455" s="7">
        <f t="shared" si="174"/>
        <v>1485.0161260220002</v>
      </c>
      <c r="S2455" s="5">
        <v>0</v>
      </c>
      <c r="T2455" s="29">
        <f t="shared" si="173"/>
        <v>1890.0205240280002</v>
      </c>
    </row>
    <row r="2456" spans="1:20" x14ac:dyDescent="0.3">
      <c r="A2456" s="28" t="s">
        <v>1684</v>
      </c>
      <c r="B2456" s="4" t="s">
        <v>19</v>
      </c>
      <c r="C2456" s="4" t="s">
        <v>20</v>
      </c>
      <c r="D2456" s="4" t="s">
        <v>1316</v>
      </c>
      <c r="E2456" s="4" t="s">
        <v>150</v>
      </c>
      <c r="F2456" s="22" t="s">
        <v>2928</v>
      </c>
      <c r="G2456" s="4" t="s">
        <v>1623</v>
      </c>
      <c r="H2456" s="4" t="s">
        <v>10</v>
      </c>
      <c r="I2456" s="4" t="s">
        <v>1629</v>
      </c>
      <c r="J2456" s="4" t="s">
        <v>1630</v>
      </c>
      <c r="K2456" s="4" t="s">
        <v>1316</v>
      </c>
      <c r="L2456" s="4" t="s">
        <v>150</v>
      </c>
      <c r="M2456" s="4" t="s">
        <v>3030</v>
      </c>
      <c r="N2456" s="4" t="s">
        <v>3030</v>
      </c>
      <c r="O2456" s="4">
        <v>50</v>
      </c>
      <c r="P2456" s="5">
        <v>6353</v>
      </c>
      <c r="Q2456" s="6">
        <f t="shared" si="172"/>
        <v>3375.0366500500004</v>
      </c>
      <c r="R2456" s="7">
        <f t="shared" si="174"/>
        <v>1485.0161260220002</v>
      </c>
      <c r="S2456" s="5">
        <v>0</v>
      </c>
      <c r="T2456" s="29">
        <f t="shared" si="173"/>
        <v>1890.0205240280002</v>
      </c>
    </row>
    <row r="2457" spans="1:20" x14ac:dyDescent="0.3">
      <c r="A2457" s="28" t="s">
        <v>2223</v>
      </c>
      <c r="B2457" s="4" t="s">
        <v>157</v>
      </c>
      <c r="C2457" s="4" t="s">
        <v>155</v>
      </c>
      <c r="D2457" s="4" t="s">
        <v>2167</v>
      </c>
      <c r="E2457" s="4" t="s">
        <v>2168</v>
      </c>
      <c r="F2457" s="22" t="s">
        <v>2686</v>
      </c>
      <c r="G2457" s="4" t="s">
        <v>2175</v>
      </c>
      <c r="H2457" s="4" t="s">
        <v>10</v>
      </c>
      <c r="I2457" s="4" t="s">
        <v>157</v>
      </c>
      <c r="J2457" s="4" t="s">
        <v>155</v>
      </c>
      <c r="K2457" s="4" t="s">
        <v>2167</v>
      </c>
      <c r="L2457" s="4" t="s">
        <v>2168</v>
      </c>
      <c r="M2457" s="4" t="s">
        <v>3030</v>
      </c>
      <c r="N2457" s="4" t="s">
        <v>3030</v>
      </c>
      <c r="O2457" s="4">
        <v>100</v>
      </c>
      <c r="P2457" s="5">
        <v>19555</v>
      </c>
      <c r="Q2457" s="6">
        <f t="shared" si="172"/>
        <v>10388.610371750001</v>
      </c>
      <c r="R2457" s="7">
        <f t="shared" si="174"/>
        <v>4570.9885635700002</v>
      </c>
      <c r="S2457" s="5">
        <v>0</v>
      </c>
      <c r="T2457" s="29">
        <f t="shared" si="173"/>
        <v>5817.6218081800007</v>
      </c>
    </row>
    <row r="2458" spans="1:20" x14ac:dyDescent="0.3">
      <c r="A2458" s="28" t="s">
        <v>904</v>
      </c>
      <c r="B2458" s="4" t="s">
        <v>38</v>
      </c>
      <c r="C2458" s="4" t="s">
        <v>39</v>
      </c>
      <c r="D2458" s="4" t="s">
        <v>364</v>
      </c>
      <c r="E2458" s="4" t="s">
        <v>206</v>
      </c>
      <c r="F2458" s="22" t="s">
        <v>2959</v>
      </c>
      <c r="G2458" s="4" t="s">
        <v>903</v>
      </c>
      <c r="H2458" s="4" t="s">
        <v>10</v>
      </c>
      <c r="I2458" s="4" t="s">
        <v>38</v>
      </c>
      <c r="J2458" s="4" t="s">
        <v>39</v>
      </c>
      <c r="K2458" s="4" t="s">
        <v>364</v>
      </c>
      <c r="L2458" s="4" t="s">
        <v>206</v>
      </c>
      <c r="M2458" s="4" t="s">
        <v>3030</v>
      </c>
      <c r="N2458" s="4" t="s">
        <v>3030</v>
      </c>
      <c r="O2458" s="4">
        <v>100</v>
      </c>
      <c r="P2458" s="5">
        <v>4788</v>
      </c>
      <c r="Q2458" s="6">
        <f t="shared" si="172"/>
        <v>2543.6290698000003</v>
      </c>
      <c r="R2458" s="7">
        <f t="shared" si="174"/>
        <v>1119.1967907120002</v>
      </c>
      <c r="S2458" s="5">
        <v>0</v>
      </c>
      <c r="T2458" s="29">
        <f t="shared" si="173"/>
        <v>1424.4322790880001</v>
      </c>
    </row>
    <row r="2459" spans="1:20" x14ac:dyDescent="0.3">
      <c r="A2459" s="28" t="s">
        <v>268</v>
      </c>
      <c r="B2459" s="4" t="s">
        <v>174</v>
      </c>
      <c r="C2459" s="4" t="s">
        <v>175</v>
      </c>
      <c r="D2459" s="4" t="s">
        <v>142</v>
      </c>
      <c r="E2459" s="4" t="s">
        <v>178</v>
      </c>
      <c r="F2459" s="22" t="s">
        <v>2385</v>
      </c>
      <c r="G2459" s="4" t="s">
        <v>261</v>
      </c>
      <c r="H2459" s="4" t="s">
        <v>54</v>
      </c>
      <c r="I2459" s="4" t="s">
        <v>165</v>
      </c>
      <c r="J2459" s="4" t="s">
        <v>163</v>
      </c>
      <c r="K2459" s="4" t="s">
        <v>142</v>
      </c>
      <c r="L2459" s="4" t="s">
        <v>178</v>
      </c>
      <c r="M2459" s="4" t="s">
        <v>3030</v>
      </c>
      <c r="N2459" s="4" t="s">
        <v>3030</v>
      </c>
      <c r="O2459" s="4">
        <v>20</v>
      </c>
      <c r="P2459" s="5">
        <v>0</v>
      </c>
      <c r="Q2459" s="6">
        <f t="shared" si="172"/>
        <v>0</v>
      </c>
      <c r="R2459" s="7">
        <f t="shared" si="174"/>
        <v>0</v>
      </c>
      <c r="S2459" s="5">
        <v>0</v>
      </c>
      <c r="T2459" s="29">
        <f t="shared" si="173"/>
        <v>0</v>
      </c>
    </row>
    <row r="2460" spans="1:20" x14ac:dyDescent="0.3">
      <c r="A2460" s="28" t="s">
        <v>268</v>
      </c>
      <c r="B2460" s="4" t="s">
        <v>174</v>
      </c>
      <c r="C2460" s="4" t="s">
        <v>175</v>
      </c>
      <c r="D2460" s="4" t="s">
        <v>142</v>
      </c>
      <c r="E2460" s="4" t="s">
        <v>178</v>
      </c>
      <c r="F2460" s="22" t="s">
        <v>2378</v>
      </c>
      <c r="G2460" s="4" t="s">
        <v>216</v>
      </c>
      <c r="H2460" s="4" t="s">
        <v>10</v>
      </c>
      <c r="I2460" s="4" t="s">
        <v>174</v>
      </c>
      <c r="J2460" s="4" t="s">
        <v>175</v>
      </c>
      <c r="K2460" s="4" t="s">
        <v>142</v>
      </c>
      <c r="L2460" s="4" t="s">
        <v>178</v>
      </c>
      <c r="M2460" s="4" t="s">
        <v>3030</v>
      </c>
      <c r="N2460" s="4" t="s">
        <v>3030</v>
      </c>
      <c r="O2460" s="4">
        <v>80</v>
      </c>
      <c r="P2460" s="5">
        <v>0</v>
      </c>
      <c r="Q2460" s="6">
        <f t="shared" si="172"/>
        <v>0</v>
      </c>
      <c r="R2460" s="7">
        <f t="shared" si="174"/>
        <v>0</v>
      </c>
      <c r="S2460" s="5">
        <v>0</v>
      </c>
      <c r="T2460" s="29">
        <f t="shared" si="173"/>
        <v>0</v>
      </c>
    </row>
    <row r="2461" spans="1:20" x14ac:dyDescent="0.3">
      <c r="A2461" s="28" t="s">
        <v>902</v>
      </c>
      <c r="B2461" s="4" t="s">
        <v>16</v>
      </c>
      <c r="C2461" s="4" t="s">
        <v>17</v>
      </c>
      <c r="D2461" s="4" t="s">
        <v>364</v>
      </c>
      <c r="E2461" s="4" t="s">
        <v>206</v>
      </c>
      <c r="F2461" s="22" t="s">
        <v>2508</v>
      </c>
      <c r="G2461" s="4" t="s">
        <v>794</v>
      </c>
      <c r="H2461" s="4" t="s">
        <v>10</v>
      </c>
      <c r="I2461" s="4" t="s">
        <v>16</v>
      </c>
      <c r="J2461" s="4" t="s">
        <v>17</v>
      </c>
      <c r="K2461" s="4" t="s">
        <v>364</v>
      </c>
      <c r="L2461" s="4" t="s">
        <v>206</v>
      </c>
      <c r="M2461" s="4" t="s">
        <v>3030</v>
      </c>
      <c r="N2461" s="4" t="s">
        <v>3030</v>
      </c>
      <c r="O2461" s="4">
        <v>100</v>
      </c>
      <c r="P2461" s="5">
        <v>16792</v>
      </c>
      <c r="Q2461" s="6">
        <f t="shared" si="172"/>
        <v>8920.7642732000004</v>
      </c>
      <c r="R2461" s="7">
        <f t="shared" si="174"/>
        <v>3925.1362802080002</v>
      </c>
      <c r="S2461" s="5">
        <v>0</v>
      </c>
      <c r="T2461" s="29">
        <f t="shared" si="173"/>
        <v>4995.6279929920001</v>
      </c>
    </row>
    <row r="2462" spans="1:20" x14ac:dyDescent="0.3">
      <c r="A2462" s="28" t="s">
        <v>527</v>
      </c>
      <c r="B2462" s="4" t="s">
        <v>32</v>
      </c>
      <c r="C2462" s="4" t="s">
        <v>30</v>
      </c>
      <c r="D2462" s="4" t="s">
        <v>364</v>
      </c>
      <c r="E2462" s="4" t="s">
        <v>206</v>
      </c>
      <c r="F2462" s="22" t="s">
        <v>2689</v>
      </c>
      <c r="G2462" s="4" t="s">
        <v>510</v>
      </c>
      <c r="H2462" s="4" t="s">
        <v>10</v>
      </c>
      <c r="I2462" s="4" t="s">
        <v>32</v>
      </c>
      <c r="J2462" s="4" t="s">
        <v>30</v>
      </c>
      <c r="K2462" s="4" t="s">
        <v>364</v>
      </c>
      <c r="L2462" s="4" t="s">
        <v>206</v>
      </c>
      <c r="M2462" s="4" t="s">
        <v>3030</v>
      </c>
      <c r="N2462" s="4" t="s">
        <v>3030</v>
      </c>
      <c r="O2462" s="4">
        <v>100</v>
      </c>
      <c r="P2462" s="5">
        <v>64023</v>
      </c>
      <c r="Q2462" s="6">
        <f t="shared" si="172"/>
        <v>34012.273169550004</v>
      </c>
      <c r="R2462" s="7">
        <f t="shared" si="174"/>
        <v>14965.400194602002</v>
      </c>
      <c r="S2462" s="5">
        <v>0</v>
      </c>
      <c r="T2462" s="29">
        <f t="shared" si="173"/>
        <v>19046.872974948004</v>
      </c>
    </row>
    <row r="2463" spans="1:20" x14ac:dyDescent="0.3">
      <c r="A2463" s="28" t="s">
        <v>344</v>
      </c>
      <c r="B2463" s="4" t="s">
        <v>165</v>
      </c>
      <c r="C2463" s="4" t="s">
        <v>163</v>
      </c>
      <c r="D2463" s="4" t="s">
        <v>142</v>
      </c>
      <c r="E2463" s="4" t="s">
        <v>178</v>
      </c>
      <c r="F2463" s="22" t="s">
        <v>2925</v>
      </c>
      <c r="G2463" s="4" t="s">
        <v>162</v>
      </c>
      <c r="H2463" s="4" t="s">
        <v>10</v>
      </c>
      <c r="I2463" s="4" t="s">
        <v>240</v>
      </c>
      <c r="J2463" s="4" t="s">
        <v>241</v>
      </c>
      <c r="K2463" s="4" t="s">
        <v>2071</v>
      </c>
      <c r="L2463" s="4" t="s">
        <v>3020</v>
      </c>
      <c r="M2463" s="4" t="s">
        <v>142</v>
      </c>
      <c r="N2463" s="4" t="s">
        <v>178</v>
      </c>
      <c r="O2463" s="4">
        <v>30</v>
      </c>
      <c r="P2463" s="5">
        <v>792</v>
      </c>
      <c r="Q2463" s="6">
        <f t="shared" si="172"/>
        <v>420.75067320000005</v>
      </c>
      <c r="R2463" s="7">
        <v>0</v>
      </c>
      <c r="S2463" s="7">
        <f>Q2463-R2463</f>
        <v>420.75067320000005</v>
      </c>
      <c r="T2463" s="29">
        <f t="shared" si="173"/>
        <v>0</v>
      </c>
    </row>
    <row r="2464" spans="1:20" x14ac:dyDescent="0.3">
      <c r="A2464" s="28" t="s">
        <v>344</v>
      </c>
      <c r="B2464" s="4" t="s">
        <v>165</v>
      </c>
      <c r="C2464" s="4" t="s">
        <v>163</v>
      </c>
      <c r="D2464" s="4" t="s">
        <v>142</v>
      </c>
      <c r="E2464" s="4" t="s">
        <v>178</v>
      </c>
      <c r="F2464" s="22" t="s">
        <v>2925</v>
      </c>
      <c r="G2464" s="4" t="s">
        <v>162</v>
      </c>
      <c r="H2464" s="4" t="s">
        <v>10</v>
      </c>
      <c r="I2464" s="4" t="s">
        <v>165</v>
      </c>
      <c r="J2464" s="4" t="s">
        <v>163</v>
      </c>
      <c r="K2464" s="4" t="s">
        <v>142</v>
      </c>
      <c r="L2464" s="4" t="s">
        <v>178</v>
      </c>
      <c r="M2464" s="4" t="s">
        <v>3030</v>
      </c>
      <c r="N2464" s="4" t="s">
        <v>3030</v>
      </c>
      <c r="O2464" s="4">
        <v>30</v>
      </c>
      <c r="P2464" s="5">
        <v>792</v>
      </c>
      <c r="Q2464" s="6">
        <f t="shared" si="172"/>
        <v>420.75067320000005</v>
      </c>
      <c r="R2464" s="7">
        <f t="shared" ref="R2464:R2481" si="175">Q2464*0.44</f>
        <v>185.13029620800003</v>
      </c>
      <c r="S2464" s="5">
        <v>0</v>
      </c>
      <c r="T2464" s="29">
        <f t="shared" si="173"/>
        <v>235.62037699200002</v>
      </c>
    </row>
    <row r="2465" spans="1:20" x14ac:dyDescent="0.3">
      <c r="A2465" s="28" t="s">
        <v>344</v>
      </c>
      <c r="B2465" s="4" t="s">
        <v>165</v>
      </c>
      <c r="C2465" s="4" t="s">
        <v>163</v>
      </c>
      <c r="D2465" s="4" t="s">
        <v>142</v>
      </c>
      <c r="E2465" s="4" t="s">
        <v>178</v>
      </c>
      <c r="F2465" s="22" t="s">
        <v>2542</v>
      </c>
      <c r="G2465" s="4" t="s">
        <v>1053</v>
      </c>
      <c r="H2465" s="4" t="s">
        <v>54</v>
      </c>
      <c r="I2465" s="4" t="s">
        <v>221</v>
      </c>
      <c r="J2465" s="4" t="s">
        <v>219</v>
      </c>
      <c r="K2465" s="4" t="s">
        <v>995</v>
      </c>
      <c r="L2465" s="4" t="s">
        <v>3037</v>
      </c>
      <c r="M2465" s="4" t="s">
        <v>3030</v>
      </c>
      <c r="N2465" s="4" t="s">
        <v>3030</v>
      </c>
      <c r="O2465" s="4">
        <v>40</v>
      </c>
      <c r="P2465" s="5">
        <v>1054</v>
      </c>
      <c r="Q2465" s="6">
        <f t="shared" si="172"/>
        <v>559.93839590000005</v>
      </c>
      <c r="R2465" s="7">
        <f t="shared" si="175"/>
        <v>246.37289419600003</v>
      </c>
      <c r="S2465" s="5">
        <v>0</v>
      </c>
      <c r="T2465" s="29">
        <f t="shared" si="173"/>
        <v>313.56550170399998</v>
      </c>
    </row>
    <row r="2466" spans="1:20" x14ac:dyDescent="0.3">
      <c r="A2466" s="28" t="s">
        <v>909</v>
      </c>
      <c r="B2466" s="4" t="s">
        <v>374</v>
      </c>
      <c r="C2466" s="4" t="s">
        <v>372</v>
      </c>
      <c r="D2466" s="4" t="s">
        <v>364</v>
      </c>
      <c r="E2466" s="4" t="s">
        <v>206</v>
      </c>
      <c r="F2466" s="22" t="s">
        <v>2387</v>
      </c>
      <c r="G2466" s="4" t="s">
        <v>737</v>
      </c>
      <c r="H2466" s="4" t="s">
        <v>10</v>
      </c>
      <c r="I2466" s="4" t="s">
        <v>374</v>
      </c>
      <c r="J2466" s="4" t="s">
        <v>372</v>
      </c>
      <c r="K2466" s="4" t="s">
        <v>364</v>
      </c>
      <c r="L2466" s="4" t="s">
        <v>206</v>
      </c>
      <c r="M2466" s="4" t="s">
        <v>3030</v>
      </c>
      <c r="N2466" s="4" t="s">
        <v>3030</v>
      </c>
      <c r="O2466" s="4">
        <v>100</v>
      </c>
      <c r="P2466" s="5">
        <v>0</v>
      </c>
      <c r="Q2466" s="6">
        <f t="shared" si="172"/>
        <v>0</v>
      </c>
      <c r="R2466" s="7">
        <f t="shared" si="175"/>
        <v>0</v>
      </c>
      <c r="S2466" s="5">
        <v>0</v>
      </c>
      <c r="T2466" s="29">
        <f t="shared" si="173"/>
        <v>0</v>
      </c>
    </row>
    <row r="2467" spans="1:20" x14ac:dyDescent="0.3">
      <c r="A2467" s="28" t="s">
        <v>1992</v>
      </c>
      <c r="B2467" s="4" t="s">
        <v>953</v>
      </c>
      <c r="C2467" s="4" t="s">
        <v>951</v>
      </c>
      <c r="D2467" s="4" t="s">
        <v>1936</v>
      </c>
      <c r="E2467" s="4" t="s">
        <v>1937</v>
      </c>
      <c r="F2467" s="22" t="s">
        <v>2636</v>
      </c>
      <c r="G2467" s="4" t="s">
        <v>1991</v>
      </c>
      <c r="H2467" s="4" t="s">
        <v>10</v>
      </c>
      <c r="I2467" s="4" t="s">
        <v>953</v>
      </c>
      <c r="J2467" s="4" t="s">
        <v>951</v>
      </c>
      <c r="K2467" s="4" t="s">
        <v>1936</v>
      </c>
      <c r="L2467" s="4" t="s">
        <v>1937</v>
      </c>
      <c r="M2467" s="4" t="s">
        <v>3030</v>
      </c>
      <c r="N2467" s="4" t="s">
        <v>3030</v>
      </c>
      <c r="O2467" s="4">
        <v>100</v>
      </c>
      <c r="P2467" s="5">
        <v>7027</v>
      </c>
      <c r="Q2467" s="6">
        <f t="shared" si="172"/>
        <v>3733.0997229500003</v>
      </c>
      <c r="R2467" s="7">
        <f t="shared" si="175"/>
        <v>1642.5638780980003</v>
      </c>
      <c r="S2467" s="5">
        <v>0</v>
      </c>
      <c r="T2467" s="29">
        <f t="shared" si="173"/>
        <v>2090.5358448520001</v>
      </c>
    </row>
    <row r="2468" spans="1:20" x14ac:dyDescent="0.3">
      <c r="A2468" s="28" t="s">
        <v>1397</v>
      </c>
      <c r="B2468" s="4" t="s">
        <v>498</v>
      </c>
      <c r="C2468" s="4" t="s">
        <v>147</v>
      </c>
      <c r="D2468" s="4" t="s">
        <v>1316</v>
      </c>
      <c r="E2468" s="4" t="s">
        <v>150</v>
      </c>
      <c r="F2468" s="22" t="s">
        <v>2469</v>
      </c>
      <c r="G2468" s="4" t="s">
        <v>1323</v>
      </c>
      <c r="H2468" s="4" t="s">
        <v>10</v>
      </c>
      <c r="I2468" s="4" t="s">
        <v>498</v>
      </c>
      <c r="J2468" s="4" t="s">
        <v>147</v>
      </c>
      <c r="K2468" s="4" t="s">
        <v>1316</v>
      </c>
      <c r="L2468" s="4" t="s">
        <v>150</v>
      </c>
      <c r="M2468" s="4" t="s">
        <v>3030</v>
      </c>
      <c r="N2468" s="4" t="s">
        <v>3030</v>
      </c>
      <c r="O2468" s="4">
        <v>50</v>
      </c>
      <c r="P2468" s="5">
        <v>68</v>
      </c>
      <c r="Q2468" s="6">
        <f t="shared" si="172"/>
        <v>36.1250578</v>
      </c>
      <c r="R2468" s="7">
        <f t="shared" si="175"/>
        <v>15.895025432000001</v>
      </c>
      <c r="S2468" s="5">
        <v>0</v>
      </c>
      <c r="T2468" s="29">
        <f t="shared" si="173"/>
        <v>20.230032368</v>
      </c>
    </row>
    <row r="2469" spans="1:20" x14ac:dyDescent="0.3">
      <c r="A2469" s="28" t="s">
        <v>1397</v>
      </c>
      <c r="B2469" s="4" t="s">
        <v>498</v>
      </c>
      <c r="C2469" s="4" t="s">
        <v>147</v>
      </c>
      <c r="D2469" s="4" t="s">
        <v>1316</v>
      </c>
      <c r="E2469" s="4" t="s">
        <v>150</v>
      </c>
      <c r="F2469" s="22" t="s">
        <v>2469</v>
      </c>
      <c r="G2469" s="4" t="s">
        <v>1323</v>
      </c>
      <c r="H2469" s="4" t="s">
        <v>10</v>
      </c>
      <c r="I2469" s="4" t="s">
        <v>1723</v>
      </c>
      <c r="J2469" s="4" t="s">
        <v>1724</v>
      </c>
      <c r="K2469" s="4" t="s">
        <v>1316</v>
      </c>
      <c r="L2469" s="4" t="s">
        <v>150</v>
      </c>
      <c r="M2469" s="4" t="s">
        <v>3030</v>
      </c>
      <c r="N2469" s="4" t="s">
        <v>3030</v>
      </c>
      <c r="O2469" s="4">
        <v>50</v>
      </c>
      <c r="P2469" s="5">
        <v>68</v>
      </c>
      <c r="Q2469" s="6">
        <f t="shared" si="172"/>
        <v>36.1250578</v>
      </c>
      <c r="R2469" s="7">
        <f t="shared" si="175"/>
        <v>15.895025432000001</v>
      </c>
      <c r="S2469" s="5">
        <v>0</v>
      </c>
      <c r="T2469" s="29">
        <f t="shared" si="173"/>
        <v>20.230032368</v>
      </c>
    </row>
    <row r="2470" spans="1:20" x14ac:dyDescent="0.3">
      <c r="A2470" s="28" t="s">
        <v>1830</v>
      </c>
      <c r="B2470" s="4" t="s">
        <v>200</v>
      </c>
      <c r="C2470" s="4" t="s">
        <v>198</v>
      </c>
      <c r="D2470" s="4" t="s">
        <v>1316</v>
      </c>
      <c r="E2470" s="4" t="s">
        <v>150</v>
      </c>
      <c r="F2470" s="22" t="s">
        <v>2443</v>
      </c>
      <c r="G2470" s="4" t="s">
        <v>1805</v>
      </c>
      <c r="H2470" s="4" t="s">
        <v>10</v>
      </c>
      <c r="I2470" s="4" t="s">
        <v>200</v>
      </c>
      <c r="J2470" s="4" t="s">
        <v>198</v>
      </c>
      <c r="K2470" s="4" t="s">
        <v>1316</v>
      </c>
      <c r="L2470" s="4" t="s">
        <v>150</v>
      </c>
      <c r="M2470" s="4" t="s">
        <v>3030</v>
      </c>
      <c r="N2470" s="4" t="s">
        <v>3030</v>
      </c>
      <c r="O2470" s="4">
        <v>100</v>
      </c>
      <c r="P2470" s="5">
        <v>0</v>
      </c>
      <c r="Q2470" s="6">
        <f t="shared" si="172"/>
        <v>0</v>
      </c>
      <c r="R2470" s="7">
        <f t="shared" si="175"/>
        <v>0</v>
      </c>
      <c r="S2470" s="5">
        <v>0</v>
      </c>
      <c r="T2470" s="29">
        <f t="shared" si="173"/>
        <v>0</v>
      </c>
    </row>
    <row r="2471" spans="1:20" x14ac:dyDescent="0.3">
      <c r="A2471" s="28" t="s">
        <v>1071</v>
      </c>
      <c r="B2471" s="4" t="s">
        <v>1019</v>
      </c>
      <c r="C2471" s="4" t="s">
        <v>1017</v>
      </c>
      <c r="D2471" s="4" t="s">
        <v>995</v>
      </c>
      <c r="E2471" s="4" t="s">
        <v>3037</v>
      </c>
      <c r="F2471" s="22" t="s">
        <v>2574</v>
      </c>
      <c r="G2471" s="4" t="s">
        <v>1072</v>
      </c>
      <c r="H2471" s="4" t="s">
        <v>10</v>
      </c>
      <c r="I2471" s="4" t="s">
        <v>1019</v>
      </c>
      <c r="J2471" s="4" t="s">
        <v>1017</v>
      </c>
      <c r="K2471" s="4" t="s">
        <v>995</v>
      </c>
      <c r="L2471" s="4" t="s">
        <v>3037</v>
      </c>
      <c r="M2471" s="4" t="s">
        <v>3030</v>
      </c>
      <c r="N2471" s="4" t="s">
        <v>3030</v>
      </c>
      <c r="O2471" s="4">
        <v>100</v>
      </c>
      <c r="P2471" s="5">
        <v>0</v>
      </c>
      <c r="Q2471" s="6">
        <f t="shared" si="172"/>
        <v>0</v>
      </c>
      <c r="R2471" s="7">
        <f t="shared" si="175"/>
        <v>0</v>
      </c>
      <c r="S2471" s="5">
        <v>0</v>
      </c>
      <c r="T2471" s="29">
        <f t="shared" si="173"/>
        <v>0</v>
      </c>
    </row>
    <row r="2472" spans="1:20" x14ac:dyDescent="0.3">
      <c r="A2472" s="28" t="s">
        <v>1697</v>
      </c>
      <c r="B2472" s="4" t="s">
        <v>19</v>
      </c>
      <c r="C2472" s="4" t="s">
        <v>20</v>
      </c>
      <c r="D2472" s="4" t="s">
        <v>1316</v>
      </c>
      <c r="E2472" s="4" t="s">
        <v>150</v>
      </c>
      <c r="F2472" s="22" t="s">
        <v>2623</v>
      </c>
      <c r="G2472" s="4" t="s">
        <v>1621</v>
      </c>
      <c r="H2472" s="4" t="s">
        <v>10</v>
      </c>
      <c r="I2472" s="4" t="s">
        <v>19</v>
      </c>
      <c r="J2472" s="4" t="s">
        <v>20</v>
      </c>
      <c r="K2472" s="4" t="s">
        <v>1316</v>
      </c>
      <c r="L2472" s="4" t="s">
        <v>150</v>
      </c>
      <c r="M2472" s="4" t="s">
        <v>3030</v>
      </c>
      <c r="N2472" s="4" t="s">
        <v>3030</v>
      </c>
      <c r="O2472" s="4">
        <v>100</v>
      </c>
      <c r="P2472" s="5">
        <v>0</v>
      </c>
      <c r="Q2472" s="6">
        <f t="shared" si="172"/>
        <v>0</v>
      </c>
      <c r="R2472" s="7">
        <f t="shared" si="175"/>
        <v>0</v>
      </c>
      <c r="S2472" s="5">
        <v>0</v>
      </c>
      <c r="T2472" s="29">
        <f t="shared" si="173"/>
        <v>0</v>
      </c>
    </row>
    <row r="2473" spans="1:20" x14ac:dyDescent="0.3">
      <c r="A2473" s="28" t="s">
        <v>1591</v>
      </c>
      <c r="B2473" s="4" t="s">
        <v>161</v>
      </c>
      <c r="C2473" s="4" t="s">
        <v>80</v>
      </c>
      <c r="D2473" s="4" t="s">
        <v>1316</v>
      </c>
      <c r="E2473" s="4" t="s">
        <v>150</v>
      </c>
      <c r="F2473" s="22" t="s">
        <v>2569</v>
      </c>
      <c r="G2473" s="4" t="s">
        <v>1572</v>
      </c>
      <c r="H2473" s="4" t="s">
        <v>10</v>
      </c>
      <c r="I2473" s="4" t="s">
        <v>161</v>
      </c>
      <c r="J2473" s="4" t="s">
        <v>80</v>
      </c>
      <c r="K2473" s="4" t="s">
        <v>1316</v>
      </c>
      <c r="L2473" s="4" t="s">
        <v>150</v>
      </c>
      <c r="M2473" s="4" t="s">
        <v>3030</v>
      </c>
      <c r="N2473" s="4" t="s">
        <v>3030</v>
      </c>
      <c r="O2473" s="4">
        <v>100</v>
      </c>
      <c r="P2473" s="5">
        <v>0</v>
      </c>
      <c r="Q2473" s="6">
        <f t="shared" si="172"/>
        <v>0</v>
      </c>
      <c r="R2473" s="7">
        <f t="shared" si="175"/>
        <v>0</v>
      </c>
      <c r="S2473" s="5">
        <v>0</v>
      </c>
      <c r="T2473" s="29">
        <f t="shared" si="173"/>
        <v>0</v>
      </c>
    </row>
    <row r="2474" spans="1:20" x14ac:dyDescent="0.3">
      <c r="A2474" s="28" t="s">
        <v>704</v>
      </c>
      <c r="B2474" s="4" t="s">
        <v>16</v>
      </c>
      <c r="C2474" s="4" t="s">
        <v>17</v>
      </c>
      <c r="D2474" s="4" t="s">
        <v>364</v>
      </c>
      <c r="E2474" s="4" t="s">
        <v>206</v>
      </c>
      <c r="F2474" s="22" t="s">
        <v>2509</v>
      </c>
      <c r="G2474" s="4" t="s">
        <v>472</v>
      </c>
      <c r="H2474" s="4" t="s">
        <v>10</v>
      </c>
      <c r="I2474" s="4" t="s">
        <v>16</v>
      </c>
      <c r="J2474" s="4" t="s">
        <v>17</v>
      </c>
      <c r="K2474" s="4" t="s">
        <v>364</v>
      </c>
      <c r="L2474" s="4" t="s">
        <v>206</v>
      </c>
      <c r="M2474" s="4" t="s">
        <v>3030</v>
      </c>
      <c r="N2474" s="4" t="s">
        <v>3030</v>
      </c>
      <c r="O2474" s="4">
        <v>100</v>
      </c>
      <c r="P2474" s="5">
        <v>775</v>
      </c>
      <c r="Q2474" s="6">
        <f t="shared" si="172"/>
        <v>411.71940875000001</v>
      </c>
      <c r="R2474" s="7">
        <f t="shared" si="175"/>
        <v>181.15653985</v>
      </c>
      <c r="S2474" s="5">
        <v>0</v>
      </c>
      <c r="T2474" s="29">
        <f t="shared" si="173"/>
        <v>230.56286890000001</v>
      </c>
    </row>
    <row r="2475" spans="1:20" x14ac:dyDescent="0.3">
      <c r="A2475" s="28" t="s">
        <v>1994</v>
      </c>
      <c r="B2475" s="4" t="s">
        <v>953</v>
      </c>
      <c r="C2475" s="4" t="s">
        <v>951</v>
      </c>
      <c r="D2475" s="4" t="s">
        <v>1936</v>
      </c>
      <c r="E2475" s="4" t="s">
        <v>1937</v>
      </c>
      <c r="F2475" s="22" t="s">
        <v>2821</v>
      </c>
      <c r="G2475" s="4" t="s">
        <v>1995</v>
      </c>
      <c r="H2475" s="4" t="s">
        <v>54</v>
      </c>
      <c r="I2475" s="4" t="s">
        <v>953</v>
      </c>
      <c r="J2475" s="4" t="s">
        <v>951</v>
      </c>
      <c r="K2475" s="4" t="s">
        <v>1936</v>
      </c>
      <c r="L2475" s="4" t="s">
        <v>1937</v>
      </c>
      <c r="M2475" s="4" t="s">
        <v>3030</v>
      </c>
      <c r="N2475" s="4" t="s">
        <v>3030</v>
      </c>
      <c r="O2475" s="4">
        <v>100</v>
      </c>
      <c r="P2475" s="5">
        <v>-1</v>
      </c>
      <c r="Q2475" s="6">
        <f t="shared" si="172"/>
        <v>-0.53125085000000005</v>
      </c>
      <c r="R2475" s="7">
        <f t="shared" si="175"/>
        <v>-0.23375037400000001</v>
      </c>
      <c r="S2475" s="5">
        <v>0</v>
      </c>
      <c r="T2475" s="29">
        <f t="shared" si="173"/>
        <v>-0.29750047600000007</v>
      </c>
    </row>
    <row r="2476" spans="1:20" x14ac:dyDescent="0.3">
      <c r="A2476" s="28" t="s">
        <v>604</v>
      </c>
      <c r="B2476" s="4" t="s">
        <v>378</v>
      </c>
      <c r="C2476" s="4" t="s">
        <v>376</v>
      </c>
      <c r="D2476" s="4" t="s">
        <v>364</v>
      </c>
      <c r="E2476" s="4" t="s">
        <v>206</v>
      </c>
      <c r="F2476" s="22" t="s">
        <v>2771</v>
      </c>
      <c r="G2476" s="4" t="s">
        <v>532</v>
      </c>
      <c r="H2476" s="4" t="s">
        <v>10</v>
      </c>
      <c r="I2476" s="4" t="s">
        <v>378</v>
      </c>
      <c r="J2476" s="4" t="s">
        <v>376</v>
      </c>
      <c r="K2476" s="4" t="s">
        <v>364</v>
      </c>
      <c r="L2476" s="4" t="s">
        <v>206</v>
      </c>
      <c r="M2476" s="4" t="s">
        <v>3030</v>
      </c>
      <c r="N2476" s="4" t="s">
        <v>3030</v>
      </c>
      <c r="O2476" s="4">
        <v>100</v>
      </c>
      <c r="P2476" s="5">
        <v>9888</v>
      </c>
      <c r="Q2476" s="6">
        <f t="shared" si="172"/>
        <v>5253.0084048000008</v>
      </c>
      <c r="R2476" s="7">
        <f t="shared" si="175"/>
        <v>2311.3236981120003</v>
      </c>
      <c r="S2476" s="5">
        <v>0</v>
      </c>
      <c r="T2476" s="29">
        <f t="shared" si="173"/>
        <v>2941.6847066880005</v>
      </c>
    </row>
    <row r="2477" spans="1:20" x14ac:dyDescent="0.3">
      <c r="A2477" s="28" t="s">
        <v>1106</v>
      </c>
      <c r="B2477" s="4" t="s">
        <v>192</v>
      </c>
      <c r="C2477" s="4" t="s">
        <v>190</v>
      </c>
      <c r="D2477" s="4" t="s">
        <v>995</v>
      </c>
      <c r="E2477" s="4" t="s">
        <v>3037</v>
      </c>
      <c r="F2477" s="22" t="s">
        <v>2438</v>
      </c>
      <c r="G2477" s="4" t="s">
        <v>1012</v>
      </c>
      <c r="H2477" s="4" t="s">
        <v>10</v>
      </c>
      <c r="I2477" s="4" t="s">
        <v>192</v>
      </c>
      <c r="J2477" s="4" t="s">
        <v>190</v>
      </c>
      <c r="K2477" s="4" t="s">
        <v>995</v>
      </c>
      <c r="L2477" s="4" t="s">
        <v>3037</v>
      </c>
      <c r="M2477" s="4" t="s">
        <v>3030</v>
      </c>
      <c r="N2477" s="4" t="s">
        <v>3030</v>
      </c>
      <c r="O2477" s="4">
        <v>100</v>
      </c>
      <c r="P2477" s="5">
        <v>0</v>
      </c>
      <c r="Q2477" s="6">
        <f t="shared" si="172"/>
        <v>0</v>
      </c>
      <c r="R2477" s="7">
        <f t="shared" si="175"/>
        <v>0</v>
      </c>
      <c r="S2477" s="5">
        <v>0</v>
      </c>
      <c r="T2477" s="29">
        <f t="shared" si="173"/>
        <v>0</v>
      </c>
    </row>
    <row r="2478" spans="1:20" x14ac:dyDescent="0.3">
      <c r="A2478" s="28" t="s">
        <v>929</v>
      </c>
      <c r="B2478" s="4" t="s">
        <v>374</v>
      </c>
      <c r="C2478" s="4" t="s">
        <v>372</v>
      </c>
      <c r="D2478" s="4" t="s">
        <v>364</v>
      </c>
      <c r="E2478" s="4" t="s">
        <v>206</v>
      </c>
      <c r="F2478" s="22" t="s">
        <v>2633</v>
      </c>
      <c r="G2478" s="4" t="s">
        <v>371</v>
      </c>
      <c r="H2478" s="4" t="s">
        <v>10</v>
      </c>
      <c r="I2478" s="4" t="s">
        <v>374</v>
      </c>
      <c r="J2478" s="4" t="s">
        <v>372</v>
      </c>
      <c r="K2478" s="4" t="s">
        <v>364</v>
      </c>
      <c r="L2478" s="4" t="s">
        <v>206</v>
      </c>
      <c r="M2478" s="4" t="s">
        <v>3030</v>
      </c>
      <c r="N2478" s="4" t="s">
        <v>3030</v>
      </c>
      <c r="O2478" s="4">
        <v>100</v>
      </c>
      <c r="P2478" s="5">
        <v>3937</v>
      </c>
      <c r="Q2478" s="6">
        <f t="shared" si="172"/>
        <v>2091.5345964500002</v>
      </c>
      <c r="R2478" s="7">
        <f t="shared" si="175"/>
        <v>920.27522243800013</v>
      </c>
      <c r="S2478" s="5">
        <v>0</v>
      </c>
      <c r="T2478" s="29">
        <f t="shared" si="173"/>
        <v>1171.2593740120001</v>
      </c>
    </row>
    <row r="2479" spans="1:20" x14ac:dyDescent="0.3">
      <c r="A2479" s="28" t="s">
        <v>896</v>
      </c>
      <c r="B2479" s="4" t="s">
        <v>16</v>
      </c>
      <c r="C2479" s="4" t="s">
        <v>17</v>
      </c>
      <c r="D2479" s="4" t="s">
        <v>364</v>
      </c>
      <c r="E2479" s="4" t="s">
        <v>206</v>
      </c>
      <c r="F2479" s="22" t="s">
        <v>2414</v>
      </c>
      <c r="G2479" s="4" t="s">
        <v>408</v>
      </c>
      <c r="H2479" s="4" t="s">
        <v>10</v>
      </c>
      <c r="I2479" s="4" t="s">
        <v>16</v>
      </c>
      <c r="J2479" s="4" t="s">
        <v>17</v>
      </c>
      <c r="K2479" s="4" t="s">
        <v>364</v>
      </c>
      <c r="L2479" s="4" t="s">
        <v>206</v>
      </c>
      <c r="M2479" s="4" t="s">
        <v>3030</v>
      </c>
      <c r="N2479" s="4" t="s">
        <v>3030</v>
      </c>
      <c r="O2479" s="4">
        <v>60</v>
      </c>
      <c r="P2479" s="5">
        <v>10695</v>
      </c>
      <c r="Q2479" s="6">
        <f t="shared" si="172"/>
        <v>5681.7278407500007</v>
      </c>
      <c r="R2479" s="7">
        <f t="shared" si="175"/>
        <v>2499.9602499300004</v>
      </c>
      <c r="S2479" s="5">
        <v>0</v>
      </c>
      <c r="T2479" s="29">
        <f t="shared" si="173"/>
        <v>3181.7675908200004</v>
      </c>
    </row>
    <row r="2480" spans="1:20" x14ac:dyDescent="0.3">
      <c r="A2480" s="28" t="s">
        <v>896</v>
      </c>
      <c r="B2480" s="4" t="s">
        <v>16</v>
      </c>
      <c r="C2480" s="4" t="s">
        <v>17</v>
      </c>
      <c r="D2480" s="4" t="s">
        <v>364</v>
      </c>
      <c r="E2480" s="4" t="s">
        <v>206</v>
      </c>
      <c r="F2480" s="22" t="s">
        <v>2783</v>
      </c>
      <c r="G2480" s="4" t="s">
        <v>410</v>
      </c>
      <c r="H2480" s="4" t="s">
        <v>28</v>
      </c>
      <c r="I2480" s="4" t="s">
        <v>16</v>
      </c>
      <c r="J2480" s="4" t="s">
        <v>17</v>
      </c>
      <c r="K2480" s="4" t="s">
        <v>364</v>
      </c>
      <c r="L2480" s="4" t="s">
        <v>206</v>
      </c>
      <c r="M2480" s="4" t="s">
        <v>3030</v>
      </c>
      <c r="N2480" s="4" t="s">
        <v>3030</v>
      </c>
      <c r="O2480" s="4">
        <v>40</v>
      </c>
      <c r="P2480" s="5">
        <v>7129</v>
      </c>
      <c r="Q2480" s="6">
        <f t="shared" si="172"/>
        <v>3787.2873096500002</v>
      </c>
      <c r="R2480" s="7">
        <f t="shared" si="175"/>
        <v>1666.4064162460002</v>
      </c>
      <c r="S2480" s="5">
        <v>0</v>
      </c>
      <c r="T2480" s="29">
        <f t="shared" si="173"/>
        <v>2120.8808934039998</v>
      </c>
    </row>
    <row r="2481" spans="1:20" x14ac:dyDescent="0.3">
      <c r="A2481" s="28" t="s">
        <v>1580</v>
      </c>
      <c r="B2481" s="4" t="s">
        <v>82</v>
      </c>
      <c r="C2481" s="4" t="s">
        <v>83</v>
      </c>
      <c r="D2481" s="4" t="s">
        <v>2071</v>
      </c>
      <c r="E2481" s="4" t="s">
        <v>3020</v>
      </c>
      <c r="F2481" s="22" t="s">
        <v>2680</v>
      </c>
      <c r="G2481" s="4" t="s">
        <v>1579</v>
      </c>
      <c r="H2481" s="4" t="s">
        <v>10</v>
      </c>
      <c r="I2481" s="4" t="s">
        <v>161</v>
      </c>
      <c r="J2481" s="4" t="s">
        <v>80</v>
      </c>
      <c r="K2481" s="4" t="s">
        <v>1316</v>
      </c>
      <c r="L2481" s="4" t="s">
        <v>150</v>
      </c>
      <c r="M2481" s="4" t="s">
        <v>3030</v>
      </c>
      <c r="N2481" s="4" t="s">
        <v>3030</v>
      </c>
      <c r="O2481" s="4">
        <v>50</v>
      </c>
      <c r="P2481" s="5">
        <v>2477</v>
      </c>
      <c r="Q2481" s="6">
        <f t="shared" si="172"/>
        <v>1315.90835545</v>
      </c>
      <c r="R2481" s="7">
        <f t="shared" si="175"/>
        <v>578.99967639800002</v>
      </c>
      <c r="S2481" s="5">
        <v>0</v>
      </c>
      <c r="T2481" s="29">
        <f t="shared" si="173"/>
        <v>736.90867905200002</v>
      </c>
    </row>
    <row r="2482" spans="1:20" x14ac:dyDescent="0.3">
      <c r="A2482" s="28" t="s">
        <v>1580</v>
      </c>
      <c r="B2482" s="4" t="s">
        <v>82</v>
      </c>
      <c r="C2482" s="4" t="s">
        <v>83</v>
      </c>
      <c r="D2482" s="4" t="s">
        <v>2071</v>
      </c>
      <c r="E2482" s="4" t="s">
        <v>3020</v>
      </c>
      <c r="F2482" s="22" t="s">
        <v>2680</v>
      </c>
      <c r="G2482" s="4" t="s">
        <v>1579</v>
      </c>
      <c r="H2482" s="4" t="s">
        <v>10</v>
      </c>
      <c r="I2482" s="4" t="s">
        <v>82</v>
      </c>
      <c r="J2482" s="4" t="s">
        <v>83</v>
      </c>
      <c r="K2482" s="4" t="s">
        <v>2071</v>
      </c>
      <c r="L2482" s="4" t="s">
        <v>3020</v>
      </c>
      <c r="M2482" s="4" t="s">
        <v>1316</v>
      </c>
      <c r="N2482" s="4" t="s">
        <v>150</v>
      </c>
      <c r="O2482" s="4">
        <v>50</v>
      </c>
      <c r="P2482" s="5">
        <v>2477</v>
      </c>
      <c r="Q2482" s="6">
        <f t="shared" si="172"/>
        <v>1315.90835545</v>
      </c>
      <c r="R2482" s="7">
        <v>0</v>
      </c>
      <c r="S2482" s="7">
        <f>Q2482-R2482</f>
        <v>1315.90835545</v>
      </c>
      <c r="T2482" s="29">
        <f t="shared" si="173"/>
        <v>0</v>
      </c>
    </row>
    <row r="2483" spans="1:20" x14ac:dyDescent="0.3">
      <c r="A2483" s="28" t="s">
        <v>1685</v>
      </c>
      <c r="B2483" s="4" t="s">
        <v>19</v>
      </c>
      <c r="C2483" s="4" t="s">
        <v>20</v>
      </c>
      <c r="D2483" s="4" t="s">
        <v>1316</v>
      </c>
      <c r="E2483" s="4" t="s">
        <v>150</v>
      </c>
      <c r="F2483" s="22" t="s">
        <v>2928</v>
      </c>
      <c r="G2483" s="4" t="s">
        <v>1623</v>
      </c>
      <c r="H2483" s="4" t="s">
        <v>10</v>
      </c>
      <c r="I2483" s="4" t="s">
        <v>19</v>
      </c>
      <c r="J2483" s="4" t="s">
        <v>20</v>
      </c>
      <c r="K2483" s="4" t="s">
        <v>1316</v>
      </c>
      <c r="L2483" s="4" t="s">
        <v>150</v>
      </c>
      <c r="M2483" s="4" t="s">
        <v>3030</v>
      </c>
      <c r="N2483" s="4" t="s">
        <v>3030</v>
      </c>
      <c r="O2483" s="4">
        <v>40</v>
      </c>
      <c r="P2483" s="5">
        <v>5312</v>
      </c>
      <c r="Q2483" s="6">
        <f t="shared" si="172"/>
        <v>2822.0045152000002</v>
      </c>
      <c r="R2483" s="7">
        <f t="shared" ref="R2483:R2527" si="176">Q2483*0.44</f>
        <v>1241.6819866880001</v>
      </c>
      <c r="S2483" s="5">
        <v>0</v>
      </c>
      <c r="T2483" s="29">
        <f t="shared" si="173"/>
        <v>1580.3225285120002</v>
      </c>
    </row>
    <row r="2484" spans="1:20" x14ac:dyDescent="0.3">
      <c r="A2484" s="28" t="s">
        <v>1685</v>
      </c>
      <c r="B2484" s="4" t="s">
        <v>19</v>
      </c>
      <c r="C2484" s="4" t="s">
        <v>20</v>
      </c>
      <c r="D2484" s="4" t="s">
        <v>1316</v>
      </c>
      <c r="E2484" s="4" t="s">
        <v>150</v>
      </c>
      <c r="F2484" s="22" t="s">
        <v>2928</v>
      </c>
      <c r="G2484" s="4" t="s">
        <v>1623</v>
      </c>
      <c r="H2484" s="4" t="s">
        <v>10</v>
      </c>
      <c r="I2484" s="4" t="s">
        <v>1723</v>
      </c>
      <c r="J2484" s="4" t="s">
        <v>1724</v>
      </c>
      <c r="K2484" s="4" t="s">
        <v>1316</v>
      </c>
      <c r="L2484" s="4" t="s">
        <v>150</v>
      </c>
      <c r="M2484" s="4" t="s">
        <v>3030</v>
      </c>
      <c r="N2484" s="4" t="s">
        <v>3030</v>
      </c>
      <c r="O2484" s="4">
        <v>10</v>
      </c>
      <c r="P2484" s="5">
        <v>1329</v>
      </c>
      <c r="Q2484" s="6">
        <f t="shared" si="172"/>
        <v>706.03237965000005</v>
      </c>
      <c r="R2484" s="7">
        <f t="shared" si="176"/>
        <v>310.65424704600002</v>
      </c>
      <c r="S2484" s="5">
        <v>0</v>
      </c>
      <c r="T2484" s="29">
        <f t="shared" si="173"/>
        <v>395.37813260400003</v>
      </c>
    </row>
    <row r="2485" spans="1:20" x14ac:dyDescent="0.3">
      <c r="A2485" s="28" t="s">
        <v>1685</v>
      </c>
      <c r="B2485" s="4" t="s">
        <v>19</v>
      </c>
      <c r="C2485" s="4" t="s">
        <v>20</v>
      </c>
      <c r="D2485" s="4" t="s">
        <v>1316</v>
      </c>
      <c r="E2485" s="4" t="s">
        <v>150</v>
      </c>
      <c r="F2485" s="22" t="s">
        <v>2928</v>
      </c>
      <c r="G2485" s="4" t="s">
        <v>1623</v>
      </c>
      <c r="H2485" s="4" t="s">
        <v>10</v>
      </c>
      <c r="I2485" s="4" t="s">
        <v>1629</v>
      </c>
      <c r="J2485" s="4" t="s">
        <v>1630</v>
      </c>
      <c r="K2485" s="4" t="s">
        <v>1316</v>
      </c>
      <c r="L2485" s="4" t="s">
        <v>150</v>
      </c>
      <c r="M2485" s="4" t="s">
        <v>3030</v>
      </c>
      <c r="N2485" s="4" t="s">
        <v>3030</v>
      </c>
      <c r="O2485" s="4">
        <v>40</v>
      </c>
      <c r="P2485" s="5">
        <v>5312</v>
      </c>
      <c r="Q2485" s="6">
        <f t="shared" si="172"/>
        <v>2822.0045152000002</v>
      </c>
      <c r="R2485" s="7">
        <f t="shared" si="176"/>
        <v>1241.6819866880001</v>
      </c>
      <c r="S2485" s="5">
        <v>0</v>
      </c>
      <c r="T2485" s="29">
        <f t="shared" si="173"/>
        <v>1580.3225285120002</v>
      </c>
    </row>
    <row r="2486" spans="1:20" x14ac:dyDescent="0.3">
      <c r="A2486" s="28" t="s">
        <v>1685</v>
      </c>
      <c r="B2486" s="4" t="s">
        <v>19</v>
      </c>
      <c r="C2486" s="4" t="s">
        <v>20</v>
      </c>
      <c r="D2486" s="4" t="s">
        <v>1316</v>
      </c>
      <c r="E2486" s="4" t="s">
        <v>150</v>
      </c>
      <c r="F2486" s="22" t="s">
        <v>2902</v>
      </c>
      <c r="G2486" s="4" t="s">
        <v>2177</v>
      </c>
      <c r="H2486" s="4" t="s">
        <v>54</v>
      </c>
      <c r="I2486" s="4" t="s">
        <v>398</v>
      </c>
      <c r="J2486" s="4" t="s">
        <v>396</v>
      </c>
      <c r="K2486" s="4" t="s">
        <v>2167</v>
      </c>
      <c r="L2486" s="4" t="s">
        <v>2168</v>
      </c>
      <c r="M2486" s="4" t="s">
        <v>3030</v>
      </c>
      <c r="N2486" s="4" t="s">
        <v>3030</v>
      </c>
      <c r="O2486" s="4">
        <v>10</v>
      </c>
      <c r="P2486" s="5">
        <v>1329</v>
      </c>
      <c r="Q2486" s="6">
        <f t="shared" si="172"/>
        <v>706.03237965000005</v>
      </c>
      <c r="R2486" s="7">
        <f t="shared" si="176"/>
        <v>310.65424704600002</v>
      </c>
      <c r="S2486" s="5">
        <v>0</v>
      </c>
      <c r="T2486" s="29">
        <f t="shared" si="173"/>
        <v>395.37813260400003</v>
      </c>
    </row>
    <row r="2487" spans="1:20" x14ac:dyDescent="0.3">
      <c r="A2487" s="28" t="s">
        <v>1635</v>
      </c>
      <c r="B2487" s="4" t="s">
        <v>19</v>
      </c>
      <c r="C2487" s="4" t="s">
        <v>20</v>
      </c>
      <c r="D2487" s="4" t="s">
        <v>1316</v>
      </c>
      <c r="E2487" s="4" t="s">
        <v>150</v>
      </c>
      <c r="F2487" s="22" t="s">
        <v>2928</v>
      </c>
      <c r="G2487" s="4" t="s">
        <v>1623</v>
      </c>
      <c r="H2487" s="4" t="s">
        <v>10</v>
      </c>
      <c r="I2487" s="4" t="s">
        <v>19</v>
      </c>
      <c r="J2487" s="4" t="s">
        <v>20</v>
      </c>
      <c r="K2487" s="4" t="s">
        <v>1316</v>
      </c>
      <c r="L2487" s="4" t="s">
        <v>150</v>
      </c>
      <c r="M2487" s="4" t="s">
        <v>3030</v>
      </c>
      <c r="N2487" s="4" t="s">
        <v>3030</v>
      </c>
      <c r="O2487" s="4">
        <v>25</v>
      </c>
      <c r="P2487" s="5">
        <v>405</v>
      </c>
      <c r="Q2487" s="6">
        <f t="shared" si="172"/>
        <v>215.15659425000001</v>
      </c>
      <c r="R2487" s="7">
        <f t="shared" si="176"/>
        <v>94.668901470000009</v>
      </c>
      <c r="S2487" s="5">
        <v>0</v>
      </c>
      <c r="T2487" s="29">
        <f t="shared" si="173"/>
        <v>120.48769278</v>
      </c>
    </row>
    <row r="2488" spans="1:20" x14ac:dyDescent="0.3">
      <c r="A2488" s="28" t="s">
        <v>1635</v>
      </c>
      <c r="B2488" s="4" t="s">
        <v>19</v>
      </c>
      <c r="C2488" s="4" t="s">
        <v>20</v>
      </c>
      <c r="D2488" s="4" t="s">
        <v>1316</v>
      </c>
      <c r="E2488" s="4" t="s">
        <v>150</v>
      </c>
      <c r="F2488" s="22" t="s">
        <v>2928</v>
      </c>
      <c r="G2488" s="4" t="s">
        <v>1623</v>
      </c>
      <c r="H2488" s="4" t="s">
        <v>10</v>
      </c>
      <c r="I2488" s="4" t="s">
        <v>1629</v>
      </c>
      <c r="J2488" s="4" t="s">
        <v>1630</v>
      </c>
      <c r="K2488" s="4" t="s">
        <v>1316</v>
      </c>
      <c r="L2488" s="4" t="s">
        <v>150</v>
      </c>
      <c r="M2488" s="4" t="s">
        <v>3030</v>
      </c>
      <c r="N2488" s="4" t="s">
        <v>3030</v>
      </c>
      <c r="O2488" s="4">
        <v>25</v>
      </c>
      <c r="P2488" s="5">
        <v>405</v>
      </c>
      <c r="Q2488" s="6">
        <f t="shared" si="172"/>
        <v>215.15659425000001</v>
      </c>
      <c r="R2488" s="7">
        <f t="shared" si="176"/>
        <v>94.668901470000009</v>
      </c>
      <c r="S2488" s="5">
        <v>0</v>
      </c>
      <c r="T2488" s="29">
        <f t="shared" si="173"/>
        <v>120.48769278</v>
      </c>
    </row>
    <row r="2489" spans="1:20" x14ac:dyDescent="0.3">
      <c r="A2489" s="28" t="s">
        <v>1635</v>
      </c>
      <c r="B2489" s="4" t="s">
        <v>19</v>
      </c>
      <c r="C2489" s="4" t="s">
        <v>20</v>
      </c>
      <c r="D2489" s="4" t="s">
        <v>1316</v>
      </c>
      <c r="E2489" s="4" t="s">
        <v>150</v>
      </c>
      <c r="F2489" s="22" t="s">
        <v>2408</v>
      </c>
      <c r="G2489" s="4" t="s">
        <v>1615</v>
      </c>
      <c r="H2489" s="4" t="s">
        <v>28</v>
      </c>
      <c r="I2489" s="4" t="s">
        <v>19</v>
      </c>
      <c r="J2489" s="4" t="s">
        <v>20</v>
      </c>
      <c r="K2489" s="4" t="s">
        <v>1316</v>
      </c>
      <c r="L2489" s="4" t="s">
        <v>150</v>
      </c>
      <c r="M2489" s="4" t="s">
        <v>3030</v>
      </c>
      <c r="N2489" s="4" t="s">
        <v>3030</v>
      </c>
      <c r="O2489" s="4">
        <v>25</v>
      </c>
      <c r="P2489" s="5">
        <v>405</v>
      </c>
      <c r="Q2489" s="6">
        <f t="shared" si="172"/>
        <v>215.15659425000001</v>
      </c>
      <c r="R2489" s="7">
        <f t="shared" si="176"/>
        <v>94.668901470000009</v>
      </c>
      <c r="S2489" s="5">
        <v>0</v>
      </c>
      <c r="T2489" s="29">
        <f t="shared" si="173"/>
        <v>120.48769278</v>
      </c>
    </row>
    <row r="2490" spans="1:20" x14ac:dyDescent="0.3">
      <c r="A2490" s="28" t="s">
        <v>1635</v>
      </c>
      <c r="B2490" s="4" t="s">
        <v>19</v>
      </c>
      <c r="C2490" s="4" t="s">
        <v>20</v>
      </c>
      <c r="D2490" s="4" t="s">
        <v>1316</v>
      </c>
      <c r="E2490" s="4" t="s">
        <v>150</v>
      </c>
      <c r="F2490" s="22" t="s">
        <v>2408</v>
      </c>
      <c r="G2490" s="4" t="s">
        <v>1615</v>
      </c>
      <c r="H2490" s="4" t="s">
        <v>28</v>
      </c>
      <c r="I2490" s="4" t="s">
        <v>1629</v>
      </c>
      <c r="J2490" s="4" t="s">
        <v>1630</v>
      </c>
      <c r="K2490" s="4" t="s">
        <v>1316</v>
      </c>
      <c r="L2490" s="4" t="s">
        <v>150</v>
      </c>
      <c r="M2490" s="4" t="s">
        <v>3030</v>
      </c>
      <c r="N2490" s="4" t="s">
        <v>3030</v>
      </c>
      <c r="O2490" s="4">
        <v>25</v>
      </c>
      <c r="P2490" s="5">
        <v>405</v>
      </c>
      <c r="Q2490" s="6">
        <f t="shared" si="172"/>
        <v>215.15659425000001</v>
      </c>
      <c r="R2490" s="7">
        <f t="shared" si="176"/>
        <v>94.668901470000009</v>
      </c>
      <c r="S2490" s="5">
        <v>0</v>
      </c>
      <c r="T2490" s="29">
        <f t="shared" si="173"/>
        <v>120.48769278</v>
      </c>
    </row>
    <row r="2491" spans="1:20" x14ac:dyDescent="0.3">
      <c r="A2491" s="28" t="s">
        <v>1842</v>
      </c>
      <c r="B2491" s="4" t="s">
        <v>200</v>
      </c>
      <c r="C2491" s="4" t="s">
        <v>198</v>
      </c>
      <c r="D2491" s="4" t="s">
        <v>1316</v>
      </c>
      <c r="E2491" s="4" t="s">
        <v>150</v>
      </c>
      <c r="F2491" s="22" t="s">
        <v>2981</v>
      </c>
      <c r="G2491" s="4" t="s">
        <v>1841</v>
      </c>
      <c r="H2491" s="4" t="s">
        <v>10</v>
      </c>
      <c r="I2491" s="4" t="s">
        <v>200</v>
      </c>
      <c r="J2491" s="4" t="s">
        <v>198</v>
      </c>
      <c r="K2491" s="4" t="s">
        <v>1316</v>
      </c>
      <c r="L2491" s="4" t="s">
        <v>150</v>
      </c>
      <c r="M2491" s="4" t="s">
        <v>3030</v>
      </c>
      <c r="N2491" s="4" t="s">
        <v>3030</v>
      </c>
      <c r="O2491" s="4">
        <v>100</v>
      </c>
      <c r="P2491" s="5">
        <v>462</v>
      </c>
      <c r="Q2491" s="6">
        <f t="shared" si="172"/>
        <v>245.43789270000002</v>
      </c>
      <c r="R2491" s="7">
        <f t="shared" si="176"/>
        <v>107.99267278800001</v>
      </c>
      <c r="S2491" s="5">
        <v>0</v>
      </c>
      <c r="T2491" s="29">
        <f t="shared" si="173"/>
        <v>137.44521991200003</v>
      </c>
    </row>
    <row r="2492" spans="1:20" x14ac:dyDescent="0.3">
      <c r="A2492" s="28" t="s">
        <v>1490</v>
      </c>
      <c r="B2492" s="4" t="s">
        <v>362</v>
      </c>
      <c r="C2492" s="4" t="s">
        <v>360</v>
      </c>
      <c r="D2492" s="4" t="s">
        <v>1316</v>
      </c>
      <c r="E2492" s="4" t="s">
        <v>150</v>
      </c>
      <c r="F2492" s="22" t="s">
        <v>2570</v>
      </c>
      <c r="G2492" s="4" t="s">
        <v>1478</v>
      </c>
      <c r="H2492" s="4" t="s">
        <v>10</v>
      </c>
      <c r="I2492" s="4" t="s">
        <v>362</v>
      </c>
      <c r="J2492" s="4" t="s">
        <v>360</v>
      </c>
      <c r="K2492" s="4" t="s">
        <v>1316</v>
      </c>
      <c r="L2492" s="4" t="s">
        <v>150</v>
      </c>
      <c r="M2492" s="4" t="s">
        <v>3030</v>
      </c>
      <c r="N2492" s="4" t="s">
        <v>3030</v>
      </c>
      <c r="O2492" s="4">
        <v>100</v>
      </c>
      <c r="P2492" s="5">
        <v>11447</v>
      </c>
      <c r="Q2492" s="6">
        <f t="shared" si="172"/>
        <v>6081.2284799500003</v>
      </c>
      <c r="R2492" s="7">
        <f t="shared" si="176"/>
        <v>2675.7405311780003</v>
      </c>
      <c r="S2492" s="5">
        <v>0</v>
      </c>
      <c r="T2492" s="29">
        <f t="shared" si="173"/>
        <v>3405.487948772</v>
      </c>
    </row>
    <row r="2493" spans="1:20" x14ac:dyDescent="0.3">
      <c r="A2493" s="28" t="s">
        <v>2282</v>
      </c>
      <c r="B2493" s="4" t="s">
        <v>2275</v>
      </c>
      <c r="C2493" s="4" t="s">
        <v>2276</v>
      </c>
      <c r="D2493" s="4" t="s">
        <v>2262</v>
      </c>
      <c r="E2493" s="4" t="s">
        <v>3032</v>
      </c>
      <c r="F2493" s="22" t="s">
        <v>3012</v>
      </c>
      <c r="G2493" s="4" t="s">
        <v>2268</v>
      </c>
      <c r="H2493" s="4" t="s">
        <v>10</v>
      </c>
      <c r="I2493" s="4" t="s">
        <v>2273</v>
      </c>
      <c r="J2493" s="4" t="s">
        <v>2269</v>
      </c>
      <c r="K2493" s="4" t="s">
        <v>2262</v>
      </c>
      <c r="L2493" s="4" t="s">
        <v>3032</v>
      </c>
      <c r="M2493" s="4" t="s">
        <v>3030</v>
      </c>
      <c r="N2493" s="4" t="s">
        <v>3030</v>
      </c>
      <c r="O2493" s="4">
        <v>100</v>
      </c>
      <c r="P2493" s="5">
        <v>0</v>
      </c>
      <c r="Q2493" s="6">
        <f t="shared" si="172"/>
        <v>0</v>
      </c>
      <c r="R2493" s="7">
        <f t="shared" si="176"/>
        <v>0</v>
      </c>
      <c r="S2493" s="5">
        <v>0</v>
      </c>
      <c r="T2493" s="29">
        <f t="shared" si="173"/>
        <v>0</v>
      </c>
    </row>
    <row r="2494" spans="1:20" x14ac:dyDescent="0.3">
      <c r="A2494" s="28" t="s">
        <v>959</v>
      </c>
      <c r="B2494" s="4" t="s">
        <v>378</v>
      </c>
      <c r="C2494" s="4" t="s">
        <v>376</v>
      </c>
      <c r="D2494" s="4" t="s">
        <v>364</v>
      </c>
      <c r="E2494" s="4" t="s">
        <v>206</v>
      </c>
      <c r="F2494" s="22" t="s">
        <v>2752</v>
      </c>
      <c r="G2494" s="4" t="s">
        <v>593</v>
      </c>
      <c r="H2494" s="4" t="s">
        <v>10</v>
      </c>
      <c r="I2494" s="4" t="s">
        <v>378</v>
      </c>
      <c r="J2494" s="4" t="s">
        <v>376</v>
      </c>
      <c r="K2494" s="4" t="s">
        <v>364</v>
      </c>
      <c r="L2494" s="4" t="s">
        <v>206</v>
      </c>
      <c r="M2494" s="4" t="s">
        <v>3030</v>
      </c>
      <c r="N2494" s="4" t="s">
        <v>3030</v>
      </c>
      <c r="O2494" s="4">
        <v>100</v>
      </c>
      <c r="P2494" s="5">
        <v>0</v>
      </c>
      <c r="Q2494" s="6">
        <f t="shared" si="172"/>
        <v>0</v>
      </c>
      <c r="R2494" s="7">
        <f t="shared" si="176"/>
        <v>0</v>
      </c>
      <c r="S2494" s="5">
        <v>0</v>
      </c>
      <c r="T2494" s="29">
        <f t="shared" si="173"/>
        <v>0</v>
      </c>
    </row>
    <row r="2495" spans="1:20" x14ac:dyDescent="0.3">
      <c r="A2495" s="28" t="s">
        <v>610</v>
      </c>
      <c r="B2495" s="4" t="s">
        <v>378</v>
      </c>
      <c r="C2495" s="4" t="s">
        <v>376</v>
      </c>
      <c r="D2495" s="4" t="s">
        <v>364</v>
      </c>
      <c r="E2495" s="4" t="s">
        <v>206</v>
      </c>
      <c r="F2495" s="22" t="s">
        <v>2813</v>
      </c>
      <c r="G2495" s="4" t="s">
        <v>438</v>
      </c>
      <c r="H2495" s="4" t="s">
        <v>10</v>
      </c>
      <c r="I2495" s="4" t="s">
        <v>378</v>
      </c>
      <c r="J2495" s="4" t="s">
        <v>376</v>
      </c>
      <c r="K2495" s="4" t="s">
        <v>364</v>
      </c>
      <c r="L2495" s="4" t="s">
        <v>206</v>
      </c>
      <c r="M2495" s="4" t="s">
        <v>3030</v>
      </c>
      <c r="N2495" s="4" t="s">
        <v>3030</v>
      </c>
      <c r="O2495" s="4">
        <v>100</v>
      </c>
      <c r="P2495" s="5">
        <v>0</v>
      </c>
      <c r="Q2495" s="6">
        <f t="shared" si="172"/>
        <v>0</v>
      </c>
      <c r="R2495" s="7">
        <f t="shared" si="176"/>
        <v>0</v>
      </c>
      <c r="S2495" s="5">
        <v>0</v>
      </c>
      <c r="T2495" s="29">
        <f t="shared" si="173"/>
        <v>0</v>
      </c>
    </row>
    <row r="2496" spans="1:20" x14ac:dyDescent="0.3">
      <c r="A2496" s="28" t="s">
        <v>2244</v>
      </c>
      <c r="B2496" s="4" t="s">
        <v>157</v>
      </c>
      <c r="C2496" s="4" t="s">
        <v>155</v>
      </c>
      <c r="D2496" s="4" t="s">
        <v>2167</v>
      </c>
      <c r="E2496" s="4" t="s">
        <v>2168</v>
      </c>
      <c r="F2496" s="22" t="s">
        <v>2705</v>
      </c>
      <c r="G2496" s="4" t="s">
        <v>2243</v>
      </c>
      <c r="H2496" s="4" t="s">
        <v>10</v>
      </c>
      <c r="I2496" s="4" t="s">
        <v>157</v>
      </c>
      <c r="J2496" s="4" t="s">
        <v>155</v>
      </c>
      <c r="K2496" s="4" t="s">
        <v>2167</v>
      </c>
      <c r="L2496" s="4" t="s">
        <v>2168</v>
      </c>
      <c r="M2496" s="4" t="s">
        <v>3030</v>
      </c>
      <c r="N2496" s="4" t="s">
        <v>3030</v>
      </c>
      <c r="O2496" s="4">
        <v>100</v>
      </c>
      <c r="P2496" s="5">
        <v>3595</v>
      </c>
      <c r="Q2496" s="6">
        <f t="shared" si="172"/>
        <v>1909.8468057500002</v>
      </c>
      <c r="R2496" s="7">
        <f t="shared" si="176"/>
        <v>840.33259453000005</v>
      </c>
      <c r="S2496" s="5">
        <v>0</v>
      </c>
      <c r="T2496" s="29">
        <f t="shared" si="173"/>
        <v>1069.5142112200001</v>
      </c>
    </row>
    <row r="2497" spans="1:20" x14ac:dyDescent="0.3">
      <c r="A2497" s="28" t="s">
        <v>266</v>
      </c>
      <c r="B2497" s="4" t="s">
        <v>152</v>
      </c>
      <c r="C2497" s="4" t="s">
        <v>153</v>
      </c>
      <c r="D2497" s="4" t="s">
        <v>142</v>
      </c>
      <c r="E2497" s="4" t="s">
        <v>178</v>
      </c>
      <c r="F2497" s="22" t="s">
        <v>2948</v>
      </c>
      <c r="G2497" s="4" t="s">
        <v>267</v>
      </c>
      <c r="H2497" s="4" t="s">
        <v>54</v>
      </c>
      <c r="I2497" s="4" t="s">
        <v>233</v>
      </c>
      <c r="J2497" s="4" t="s">
        <v>178</v>
      </c>
      <c r="K2497" s="4" t="s">
        <v>142</v>
      </c>
      <c r="L2497" s="4" t="s">
        <v>178</v>
      </c>
      <c r="M2497" s="4" t="s">
        <v>3030</v>
      </c>
      <c r="N2497" s="4" t="s">
        <v>3030</v>
      </c>
      <c r="O2497" s="4">
        <v>5</v>
      </c>
      <c r="P2497" s="5">
        <v>563</v>
      </c>
      <c r="Q2497" s="6">
        <f t="shared" si="172"/>
        <v>299.09422855000003</v>
      </c>
      <c r="R2497" s="7">
        <f t="shared" si="176"/>
        <v>131.601460562</v>
      </c>
      <c r="S2497" s="5">
        <v>0</v>
      </c>
      <c r="T2497" s="29">
        <f t="shared" si="173"/>
        <v>167.49276798800003</v>
      </c>
    </row>
    <row r="2498" spans="1:20" x14ac:dyDescent="0.3">
      <c r="A2498" s="28" t="s">
        <v>266</v>
      </c>
      <c r="B2498" s="4" t="s">
        <v>152</v>
      </c>
      <c r="C2498" s="4" t="s">
        <v>153</v>
      </c>
      <c r="D2498" s="4" t="s">
        <v>142</v>
      </c>
      <c r="E2498" s="4" t="s">
        <v>178</v>
      </c>
      <c r="F2498" s="22" t="s">
        <v>2626</v>
      </c>
      <c r="G2498" s="4" t="s">
        <v>151</v>
      </c>
      <c r="H2498" s="4" t="s">
        <v>28</v>
      </c>
      <c r="I2498" s="4" t="s">
        <v>152</v>
      </c>
      <c r="J2498" s="4" t="s">
        <v>153</v>
      </c>
      <c r="K2498" s="4" t="s">
        <v>142</v>
      </c>
      <c r="L2498" s="4" t="s">
        <v>178</v>
      </c>
      <c r="M2498" s="4" t="s">
        <v>3030</v>
      </c>
      <c r="N2498" s="4" t="s">
        <v>3030</v>
      </c>
      <c r="O2498" s="4">
        <v>35</v>
      </c>
      <c r="P2498" s="5">
        <v>3944</v>
      </c>
      <c r="Q2498" s="6">
        <f t="shared" si="172"/>
        <v>2095.2533524</v>
      </c>
      <c r="R2498" s="7">
        <f t="shared" si="176"/>
        <v>921.91147505599997</v>
      </c>
      <c r="S2498" s="5">
        <v>0</v>
      </c>
      <c r="T2498" s="29">
        <f t="shared" si="173"/>
        <v>1173.3418773440001</v>
      </c>
    </row>
    <row r="2499" spans="1:20" x14ac:dyDescent="0.3">
      <c r="A2499" s="28" t="s">
        <v>266</v>
      </c>
      <c r="B2499" s="4" t="s">
        <v>152</v>
      </c>
      <c r="C2499" s="4" t="s">
        <v>153</v>
      </c>
      <c r="D2499" s="4" t="s">
        <v>142</v>
      </c>
      <c r="E2499" s="4" t="s">
        <v>178</v>
      </c>
      <c r="F2499" s="22" t="s">
        <v>2841</v>
      </c>
      <c r="G2499" s="4" t="s">
        <v>180</v>
      </c>
      <c r="H2499" s="4" t="s">
        <v>10</v>
      </c>
      <c r="I2499" s="4" t="s">
        <v>152</v>
      </c>
      <c r="J2499" s="4" t="s">
        <v>153</v>
      </c>
      <c r="K2499" s="4" t="s">
        <v>142</v>
      </c>
      <c r="L2499" s="4" t="s">
        <v>178</v>
      </c>
      <c r="M2499" s="4" t="s">
        <v>3030</v>
      </c>
      <c r="N2499" s="4" t="s">
        <v>3030</v>
      </c>
      <c r="O2499" s="4">
        <v>60</v>
      </c>
      <c r="P2499" s="5">
        <v>6761</v>
      </c>
      <c r="Q2499" s="6">
        <f t="shared" si="172"/>
        <v>3591.7869968500004</v>
      </c>
      <c r="R2499" s="7">
        <f t="shared" si="176"/>
        <v>1580.3862786140003</v>
      </c>
      <c r="S2499" s="5">
        <v>0</v>
      </c>
      <c r="T2499" s="29">
        <f t="shared" si="173"/>
        <v>2011.4007182360001</v>
      </c>
    </row>
    <row r="2500" spans="1:20" x14ac:dyDescent="0.3">
      <c r="A2500" s="28" t="s">
        <v>1720</v>
      </c>
      <c r="B2500" s="4" t="s">
        <v>19</v>
      </c>
      <c r="C2500" s="4" t="s">
        <v>20</v>
      </c>
      <c r="D2500" s="4" t="s">
        <v>1316</v>
      </c>
      <c r="E2500" s="4" t="s">
        <v>150</v>
      </c>
      <c r="F2500" s="22" t="s">
        <v>2928</v>
      </c>
      <c r="G2500" s="4" t="s">
        <v>1623</v>
      </c>
      <c r="H2500" s="4" t="s">
        <v>28</v>
      </c>
      <c r="I2500" s="4" t="s">
        <v>19</v>
      </c>
      <c r="J2500" s="4" t="s">
        <v>20</v>
      </c>
      <c r="K2500" s="4" t="s">
        <v>1316</v>
      </c>
      <c r="L2500" s="4" t="s">
        <v>150</v>
      </c>
      <c r="M2500" s="4" t="s">
        <v>3030</v>
      </c>
      <c r="N2500" s="4" t="s">
        <v>3030</v>
      </c>
      <c r="O2500" s="4">
        <v>25</v>
      </c>
      <c r="P2500" s="5">
        <v>2029</v>
      </c>
      <c r="Q2500" s="6">
        <f t="shared" ref="Q2500:Q2563" si="177">P2500*$Q$2</f>
        <v>1077.9079746500001</v>
      </c>
      <c r="R2500" s="7">
        <f t="shared" si="176"/>
        <v>474.27950884600006</v>
      </c>
      <c r="S2500" s="5">
        <v>0</v>
      </c>
      <c r="T2500" s="29">
        <f t="shared" ref="T2500:T2563" si="178">Q2500-R2500-S2500</f>
        <v>603.62846580400014</v>
      </c>
    </row>
    <row r="2501" spans="1:20" x14ac:dyDescent="0.3">
      <c r="A2501" s="28" t="s">
        <v>1720</v>
      </c>
      <c r="B2501" s="4" t="s">
        <v>19</v>
      </c>
      <c r="C2501" s="4" t="s">
        <v>20</v>
      </c>
      <c r="D2501" s="4" t="s">
        <v>1316</v>
      </c>
      <c r="E2501" s="4" t="s">
        <v>150</v>
      </c>
      <c r="F2501" s="22" t="s">
        <v>2928</v>
      </c>
      <c r="G2501" s="4" t="s">
        <v>1623</v>
      </c>
      <c r="H2501" s="4" t="s">
        <v>28</v>
      </c>
      <c r="I2501" s="4" t="s">
        <v>1629</v>
      </c>
      <c r="J2501" s="4" t="s">
        <v>1630</v>
      </c>
      <c r="K2501" s="4" t="s">
        <v>1316</v>
      </c>
      <c r="L2501" s="4" t="s">
        <v>150</v>
      </c>
      <c r="M2501" s="4" t="s">
        <v>3030</v>
      </c>
      <c r="N2501" s="4" t="s">
        <v>3030</v>
      </c>
      <c r="O2501" s="4">
        <v>25</v>
      </c>
      <c r="P2501" s="5">
        <v>2029</v>
      </c>
      <c r="Q2501" s="6">
        <f t="shared" si="177"/>
        <v>1077.9079746500001</v>
      </c>
      <c r="R2501" s="7">
        <f t="shared" si="176"/>
        <v>474.27950884600006</v>
      </c>
      <c r="S2501" s="5">
        <v>0</v>
      </c>
      <c r="T2501" s="29">
        <f t="shared" si="178"/>
        <v>603.62846580400014</v>
      </c>
    </row>
    <row r="2502" spans="1:20" x14ac:dyDescent="0.3">
      <c r="A2502" s="28" t="s">
        <v>1720</v>
      </c>
      <c r="B2502" s="4" t="s">
        <v>19</v>
      </c>
      <c r="C2502" s="4" t="s">
        <v>20</v>
      </c>
      <c r="D2502" s="4" t="s">
        <v>1316</v>
      </c>
      <c r="E2502" s="4" t="s">
        <v>150</v>
      </c>
      <c r="F2502" s="22" t="s">
        <v>2408</v>
      </c>
      <c r="G2502" s="4" t="s">
        <v>1615</v>
      </c>
      <c r="H2502" s="4" t="s">
        <v>10</v>
      </c>
      <c r="I2502" s="4" t="s">
        <v>19</v>
      </c>
      <c r="J2502" s="4" t="s">
        <v>20</v>
      </c>
      <c r="K2502" s="4" t="s">
        <v>1316</v>
      </c>
      <c r="L2502" s="4" t="s">
        <v>150</v>
      </c>
      <c r="M2502" s="4" t="s">
        <v>3030</v>
      </c>
      <c r="N2502" s="4" t="s">
        <v>3030</v>
      </c>
      <c r="O2502" s="4">
        <v>25</v>
      </c>
      <c r="P2502" s="5">
        <v>2029</v>
      </c>
      <c r="Q2502" s="6">
        <f t="shared" si="177"/>
        <v>1077.9079746500001</v>
      </c>
      <c r="R2502" s="7">
        <f t="shared" si="176"/>
        <v>474.27950884600006</v>
      </c>
      <c r="S2502" s="5">
        <v>0</v>
      </c>
      <c r="T2502" s="29">
        <f t="shared" si="178"/>
        <v>603.62846580400014</v>
      </c>
    </row>
    <row r="2503" spans="1:20" x14ac:dyDescent="0.3">
      <c r="A2503" s="28" t="s">
        <v>1720</v>
      </c>
      <c r="B2503" s="4" t="s">
        <v>19</v>
      </c>
      <c r="C2503" s="4" t="s">
        <v>20</v>
      </c>
      <c r="D2503" s="4" t="s">
        <v>1316</v>
      </c>
      <c r="E2503" s="4" t="s">
        <v>150</v>
      </c>
      <c r="F2503" s="22" t="s">
        <v>2408</v>
      </c>
      <c r="G2503" s="4" t="s">
        <v>1615</v>
      </c>
      <c r="H2503" s="4" t="s">
        <v>10</v>
      </c>
      <c r="I2503" s="4" t="s">
        <v>1629</v>
      </c>
      <c r="J2503" s="4" t="s">
        <v>1630</v>
      </c>
      <c r="K2503" s="4" t="s">
        <v>1316</v>
      </c>
      <c r="L2503" s="4" t="s">
        <v>150</v>
      </c>
      <c r="M2503" s="4" t="s">
        <v>3030</v>
      </c>
      <c r="N2503" s="4" t="s">
        <v>3030</v>
      </c>
      <c r="O2503" s="4">
        <v>25</v>
      </c>
      <c r="P2503" s="5">
        <v>2029</v>
      </c>
      <c r="Q2503" s="6">
        <f t="shared" si="177"/>
        <v>1077.9079746500001</v>
      </c>
      <c r="R2503" s="7">
        <f t="shared" si="176"/>
        <v>474.27950884600006</v>
      </c>
      <c r="S2503" s="5">
        <v>0</v>
      </c>
      <c r="T2503" s="29">
        <f t="shared" si="178"/>
        <v>603.62846580400014</v>
      </c>
    </row>
    <row r="2504" spans="1:20" x14ac:dyDescent="0.3">
      <c r="A2504" s="28" t="s">
        <v>895</v>
      </c>
      <c r="B2504" s="4" t="s">
        <v>32</v>
      </c>
      <c r="C2504" s="4" t="s">
        <v>30</v>
      </c>
      <c r="D2504" s="4" t="s">
        <v>364</v>
      </c>
      <c r="E2504" s="4" t="s">
        <v>206</v>
      </c>
      <c r="F2504" s="22" t="s">
        <v>2538</v>
      </c>
      <c r="G2504" s="4" t="s">
        <v>33</v>
      </c>
      <c r="H2504" s="4" t="s">
        <v>10</v>
      </c>
      <c r="I2504" s="4" t="s">
        <v>32</v>
      </c>
      <c r="J2504" s="4" t="s">
        <v>30</v>
      </c>
      <c r="K2504" s="4" t="s">
        <v>364</v>
      </c>
      <c r="L2504" s="4" t="s">
        <v>206</v>
      </c>
      <c r="M2504" s="4" t="s">
        <v>3030</v>
      </c>
      <c r="N2504" s="4" t="s">
        <v>3030</v>
      </c>
      <c r="O2504" s="4">
        <v>100</v>
      </c>
      <c r="P2504" s="5">
        <v>0</v>
      </c>
      <c r="Q2504" s="6">
        <f t="shared" si="177"/>
        <v>0</v>
      </c>
      <c r="R2504" s="7">
        <f t="shared" si="176"/>
        <v>0</v>
      </c>
      <c r="S2504" s="5">
        <v>0</v>
      </c>
      <c r="T2504" s="29">
        <f t="shared" si="178"/>
        <v>0</v>
      </c>
    </row>
    <row r="2505" spans="1:20" x14ac:dyDescent="0.3">
      <c r="A2505" s="28" t="s">
        <v>1079</v>
      </c>
      <c r="B2505" s="4" t="s">
        <v>221</v>
      </c>
      <c r="C2505" s="4" t="s">
        <v>219</v>
      </c>
      <c r="D2505" s="4" t="s">
        <v>995</v>
      </c>
      <c r="E2505" s="4" t="s">
        <v>3037</v>
      </c>
      <c r="F2505" s="22" t="s">
        <v>2701</v>
      </c>
      <c r="G2505" s="4" t="s">
        <v>997</v>
      </c>
      <c r="H2505" s="4" t="s">
        <v>10</v>
      </c>
      <c r="I2505" s="4" t="s">
        <v>221</v>
      </c>
      <c r="J2505" s="4" t="s">
        <v>219</v>
      </c>
      <c r="K2505" s="4" t="s">
        <v>995</v>
      </c>
      <c r="L2505" s="4" t="s">
        <v>3037</v>
      </c>
      <c r="M2505" s="4" t="s">
        <v>3030</v>
      </c>
      <c r="N2505" s="4" t="s">
        <v>3030</v>
      </c>
      <c r="O2505" s="4">
        <v>100</v>
      </c>
      <c r="P2505" s="5">
        <v>0</v>
      </c>
      <c r="Q2505" s="6">
        <f t="shared" si="177"/>
        <v>0</v>
      </c>
      <c r="R2505" s="7">
        <f t="shared" si="176"/>
        <v>0</v>
      </c>
      <c r="S2505" s="5">
        <v>0</v>
      </c>
      <c r="T2505" s="29">
        <f t="shared" si="178"/>
        <v>0</v>
      </c>
    </row>
    <row r="2506" spans="1:20" x14ac:dyDescent="0.3">
      <c r="A2506" s="28" t="s">
        <v>958</v>
      </c>
      <c r="B2506" s="4" t="s">
        <v>32</v>
      </c>
      <c r="C2506" s="4" t="s">
        <v>30</v>
      </c>
      <c r="D2506" s="4" t="s">
        <v>364</v>
      </c>
      <c r="E2506" s="4" t="s">
        <v>206</v>
      </c>
      <c r="F2506" s="22" t="s">
        <v>2540</v>
      </c>
      <c r="G2506" s="4" t="s">
        <v>452</v>
      </c>
      <c r="H2506" s="4" t="s">
        <v>10</v>
      </c>
      <c r="I2506" s="4" t="s">
        <v>32</v>
      </c>
      <c r="J2506" s="4" t="s">
        <v>30</v>
      </c>
      <c r="K2506" s="4" t="s">
        <v>364</v>
      </c>
      <c r="L2506" s="4" t="s">
        <v>206</v>
      </c>
      <c r="M2506" s="4" t="s">
        <v>3030</v>
      </c>
      <c r="N2506" s="4" t="s">
        <v>3030</v>
      </c>
      <c r="O2506" s="4">
        <v>100</v>
      </c>
      <c r="P2506" s="5">
        <v>3471</v>
      </c>
      <c r="Q2506" s="6">
        <f t="shared" si="177"/>
        <v>1843.9717003500002</v>
      </c>
      <c r="R2506" s="7">
        <f t="shared" si="176"/>
        <v>811.34754815400015</v>
      </c>
      <c r="S2506" s="5">
        <v>0</v>
      </c>
      <c r="T2506" s="29">
        <f t="shared" si="178"/>
        <v>1032.6241521960001</v>
      </c>
    </row>
    <row r="2507" spans="1:20" x14ac:dyDescent="0.3">
      <c r="A2507" s="28" t="s">
        <v>558</v>
      </c>
      <c r="B2507" s="4" t="s">
        <v>32</v>
      </c>
      <c r="C2507" s="4" t="s">
        <v>30</v>
      </c>
      <c r="D2507" s="4" t="s">
        <v>364</v>
      </c>
      <c r="E2507" s="4" t="s">
        <v>206</v>
      </c>
      <c r="F2507" s="22" t="s">
        <v>2540</v>
      </c>
      <c r="G2507" s="4" t="s">
        <v>452</v>
      </c>
      <c r="H2507" s="4" t="s">
        <v>10</v>
      </c>
      <c r="I2507" s="4" t="s">
        <v>32</v>
      </c>
      <c r="J2507" s="4" t="s">
        <v>30</v>
      </c>
      <c r="K2507" s="4" t="s">
        <v>364</v>
      </c>
      <c r="L2507" s="4" t="s">
        <v>206</v>
      </c>
      <c r="M2507" s="4" t="s">
        <v>3030</v>
      </c>
      <c r="N2507" s="4" t="s">
        <v>3030</v>
      </c>
      <c r="O2507" s="4">
        <v>100</v>
      </c>
      <c r="P2507" s="5">
        <v>33847</v>
      </c>
      <c r="Q2507" s="6">
        <f t="shared" si="177"/>
        <v>17981.24751995</v>
      </c>
      <c r="R2507" s="7">
        <f t="shared" si="176"/>
        <v>7911.7489087780004</v>
      </c>
      <c r="S2507" s="5">
        <v>0</v>
      </c>
      <c r="T2507" s="29">
        <f t="shared" si="178"/>
        <v>10069.498611171999</v>
      </c>
    </row>
    <row r="2508" spans="1:20" x14ac:dyDescent="0.3">
      <c r="A2508" s="28" t="s">
        <v>1450</v>
      </c>
      <c r="B2508" s="4" t="s">
        <v>498</v>
      </c>
      <c r="C2508" s="4" t="s">
        <v>147</v>
      </c>
      <c r="D2508" s="4" t="s">
        <v>1316</v>
      </c>
      <c r="E2508" s="4" t="s">
        <v>150</v>
      </c>
      <c r="F2508" s="22" t="s">
        <v>2918</v>
      </c>
      <c r="G2508" s="4" t="s">
        <v>1752</v>
      </c>
      <c r="H2508" s="4" t="s">
        <v>28</v>
      </c>
      <c r="I2508" s="4" t="s">
        <v>98</v>
      </c>
      <c r="J2508" s="4" t="s">
        <v>96</v>
      </c>
      <c r="K2508" s="4" t="s">
        <v>1316</v>
      </c>
      <c r="L2508" s="4" t="s">
        <v>150</v>
      </c>
      <c r="M2508" s="4" t="s">
        <v>3030</v>
      </c>
      <c r="N2508" s="4" t="s">
        <v>3030</v>
      </c>
      <c r="O2508" s="4">
        <v>17</v>
      </c>
      <c r="P2508" s="5">
        <v>0</v>
      </c>
      <c r="Q2508" s="6">
        <f t="shared" si="177"/>
        <v>0</v>
      </c>
      <c r="R2508" s="7">
        <f t="shared" si="176"/>
        <v>0</v>
      </c>
      <c r="S2508" s="5">
        <v>0</v>
      </c>
      <c r="T2508" s="29">
        <f t="shared" si="178"/>
        <v>0</v>
      </c>
    </row>
    <row r="2509" spans="1:20" x14ac:dyDescent="0.3">
      <c r="A2509" s="28" t="s">
        <v>1450</v>
      </c>
      <c r="B2509" s="4" t="s">
        <v>498</v>
      </c>
      <c r="C2509" s="4" t="s">
        <v>147</v>
      </c>
      <c r="D2509" s="4" t="s">
        <v>1316</v>
      </c>
      <c r="E2509" s="4" t="s">
        <v>150</v>
      </c>
      <c r="F2509" s="22" t="s">
        <v>2917</v>
      </c>
      <c r="G2509" s="4" t="s">
        <v>1755</v>
      </c>
      <c r="H2509" s="4" t="s">
        <v>28</v>
      </c>
      <c r="I2509" s="4" t="s">
        <v>98</v>
      </c>
      <c r="J2509" s="4" t="s">
        <v>96</v>
      </c>
      <c r="K2509" s="4" t="s">
        <v>1316</v>
      </c>
      <c r="L2509" s="4" t="s">
        <v>150</v>
      </c>
      <c r="M2509" s="4" t="s">
        <v>3030</v>
      </c>
      <c r="N2509" s="4" t="s">
        <v>3030</v>
      </c>
      <c r="O2509" s="4">
        <v>17</v>
      </c>
      <c r="P2509" s="5">
        <v>0</v>
      </c>
      <c r="Q2509" s="6">
        <f t="shared" si="177"/>
        <v>0</v>
      </c>
      <c r="R2509" s="7">
        <f t="shared" si="176"/>
        <v>0</v>
      </c>
      <c r="S2509" s="5">
        <v>0</v>
      </c>
      <c r="T2509" s="29">
        <f t="shared" si="178"/>
        <v>0</v>
      </c>
    </row>
    <row r="2510" spans="1:20" x14ac:dyDescent="0.3">
      <c r="A2510" s="28" t="s">
        <v>1450</v>
      </c>
      <c r="B2510" s="4" t="s">
        <v>498</v>
      </c>
      <c r="C2510" s="4" t="s">
        <v>147</v>
      </c>
      <c r="D2510" s="4" t="s">
        <v>1316</v>
      </c>
      <c r="E2510" s="4" t="s">
        <v>150</v>
      </c>
      <c r="F2510" s="22" t="s">
        <v>2479</v>
      </c>
      <c r="G2510" s="4" t="s">
        <v>1362</v>
      </c>
      <c r="H2510" s="4" t="s">
        <v>10</v>
      </c>
      <c r="I2510" s="4" t="s">
        <v>498</v>
      </c>
      <c r="J2510" s="4" t="s">
        <v>147</v>
      </c>
      <c r="K2510" s="4" t="s">
        <v>1316</v>
      </c>
      <c r="L2510" s="4" t="s">
        <v>150</v>
      </c>
      <c r="M2510" s="4" t="s">
        <v>3030</v>
      </c>
      <c r="N2510" s="4" t="s">
        <v>3030</v>
      </c>
      <c r="O2510" s="4">
        <v>66</v>
      </c>
      <c r="P2510" s="5">
        <v>0</v>
      </c>
      <c r="Q2510" s="6">
        <f t="shared" si="177"/>
        <v>0</v>
      </c>
      <c r="R2510" s="7">
        <f t="shared" si="176"/>
        <v>0</v>
      </c>
      <c r="S2510" s="5">
        <v>0</v>
      </c>
      <c r="T2510" s="29">
        <f t="shared" si="178"/>
        <v>0</v>
      </c>
    </row>
    <row r="2511" spans="1:20" x14ac:dyDescent="0.3">
      <c r="A2511" s="28" t="s">
        <v>1601</v>
      </c>
      <c r="B2511" s="4" t="s">
        <v>161</v>
      </c>
      <c r="C2511" s="4" t="s">
        <v>80</v>
      </c>
      <c r="D2511" s="4" t="s">
        <v>1316</v>
      </c>
      <c r="E2511" s="4" t="s">
        <v>150</v>
      </c>
      <c r="F2511" s="22" t="s">
        <v>2728</v>
      </c>
      <c r="G2511" s="4" t="s">
        <v>79</v>
      </c>
      <c r="H2511" s="4" t="s">
        <v>10</v>
      </c>
      <c r="I2511" s="4" t="s">
        <v>161</v>
      </c>
      <c r="J2511" s="4" t="s">
        <v>80</v>
      </c>
      <c r="K2511" s="4" t="s">
        <v>1316</v>
      </c>
      <c r="L2511" s="4" t="s">
        <v>150</v>
      </c>
      <c r="M2511" s="4" t="s">
        <v>3030</v>
      </c>
      <c r="N2511" s="4" t="s">
        <v>3030</v>
      </c>
      <c r="O2511" s="4">
        <v>100</v>
      </c>
      <c r="P2511" s="5">
        <v>14435</v>
      </c>
      <c r="Q2511" s="6">
        <f t="shared" si="177"/>
        <v>7668.606019750001</v>
      </c>
      <c r="R2511" s="7">
        <f t="shared" si="176"/>
        <v>3374.1866486900003</v>
      </c>
      <c r="S2511" s="5">
        <v>0</v>
      </c>
      <c r="T2511" s="29">
        <f t="shared" si="178"/>
        <v>4294.4193710600011</v>
      </c>
    </row>
    <row r="2512" spans="1:20" x14ac:dyDescent="0.3">
      <c r="A2512" s="28" t="s">
        <v>1097</v>
      </c>
      <c r="B2512" s="4" t="s">
        <v>1019</v>
      </c>
      <c r="C2512" s="4" t="s">
        <v>1017</v>
      </c>
      <c r="D2512" s="4" t="s">
        <v>995</v>
      </c>
      <c r="E2512" s="4" t="s">
        <v>3037</v>
      </c>
      <c r="F2512" s="22" t="s">
        <v>2728</v>
      </c>
      <c r="G2512" s="4" t="s">
        <v>79</v>
      </c>
      <c r="H2512" s="4" t="s">
        <v>28</v>
      </c>
      <c r="I2512" s="4" t="s">
        <v>161</v>
      </c>
      <c r="J2512" s="4" t="s">
        <v>80</v>
      </c>
      <c r="K2512" s="4" t="s">
        <v>1316</v>
      </c>
      <c r="L2512" s="4" t="s">
        <v>150</v>
      </c>
      <c r="M2512" s="4" t="s">
        <v>3030</v>
      </c>
      <c r="N2512" s="4" t="s">
        <v>3030</v>
      </c>
      <c r="O2512" s="4">
        <v>25</v>
      </c>
      <c r="P2512" s="5">
        <v>0</v>
      </c>
      <c r="Q2512" s="6">
        <f t="shared" si="177"/>
        <v>0</v>
      </c>
      <c r="R2512" s="7">
        <f t="shared" si="176"/>
        <v>0</v>
      </c>
      <c r="S2512" s="5">
        <v>0</v>
      </c>
      <c r="T2512" s="29">
        <f t="shared" si="178"/>
        <v>0</v>
      </c>
    </row>
    <row r="2513" spans="1:20" x14ac:dyDescent="0.3">
      <c r="A2513" s="28" t="s">
        <v>1097</v>
      </c>
      <c r="B2513" s="4" t="s">
        <v>1019</v>
      </c>
      <c r="C2513" s="4" t="s">
        <v>1017</v>
      </c>
      <c r="D2513" s="4" t="s">
        <v>995</v>
      </c>
      <c r="E2513" s="4" t="s">
        <v>3037</v>
      </c>
      <c r="F2513" s="22" t="s">
        <v>2577</v>
      </c>
      <c r="G2513" s="4" t="s">
        <v>1016</v>
      </c>
      <c r="H2513" s="4" t="s">
        <v>10</v>
      </c>
      <c r="I2513" s="4" t="s">
        <v>1019</v>
      </c>
      <c r="J2513" s="4" t="s">
        <v>1017</v>
      </c>
      <c r="K2513" s="4" t="s">
        <v>995</v>
      </c>
      <c r="L2513" s="4" t="s">
        <v>3037</v>
      </c>
      <c r="M2513" s="4" t="s">
        <v>3030</v>
      </c>
      <c r="N2513" s="4" t="s">
        <v>3030</v>
      </c>
      <c r="O2513" s="4">
        <v>25</v>
      </c>
      <c r="P2513" s="5">
        <v>0</v>
      </c>
      <c r="Q2513" s="6">
        <f t="shared" si="177"/>
        <v>0</v>
      </c>
      <c r="R2513" s="7">
        <f t="shared" si="176"/>
        <v>0</v>
      </c>
      <c r="S2513" s="5">
        <v>0</v>
      </c>
      <c r="T2513" s="29">
        <f t="shared" si="178"/>
        <v>0</v>
      </c>
    </row>
    <row r="2514" spans="1:20" x14ac:dyDescent="0.3">
      <c r="A2514" s="28" t="s">
        <v>1097</v>
      </c>
      <c r="B2514" s="4" t="s">
        <v>1019</v>
      </c>
      <c r="C2514" s="4" t="s">
        <v>1017</v>
      </c>
      <c r="D2514" s="4" t="s">
        <v>995</v>
      </c>
      <c r="E2514" s="4" t="s">
        <v>3037</v>
      </c>
      <c r="F2514" s="22" t="s">
        <v>2574</v>
      </c>
      <c r="G2514" s="4" t="s">
        <v>1072</v>
      </c>
      <c r="H2514" s="4" t="s">
        <v>28</v>
      </c>
      <c r="I2514" s="4" t="s">
        <v>1019</v>
      </c>
      <c r="J2514" s="4" t="s">
        <v>1017</v>
      </c>
      <c r="K2514" s="4" t="s">
        <v>995</v>
      </c>
      <c r="L2514" s="4" t="s">
        <v>3037</v>
      </c>
      <c r="M2514" s="4" t="s">
        <v>3030</v>
      </c>
      <c r="N2514" s="4" t="s">
        <v>3030</v>
      </c>
      <c r="O2514" s="4">
        <v>25</v>
      </c>
      <c r="P2514" s="5">
        <v>0</v>
      </c>
      <c r="Q2514" s="6">
        <f t="shared" si="177"/>
        <v>0</v>
      </c>
      <c r="R2514" s="7">
        <f t="shared" si="176"/>
        <v>0</v>
      </c>
      <c r="S2514" s="5">
        <v>0</v>
      </c>
      <c r="T2514" s="29">
        <f t="shared" si="178"/>
        <v>0</v>
      </c>
    </row>
    <row r="2515" spans="1:20" x14ac:dyDescent="0.3">
      <c r="A2515" s="28" t="s">
        <v>1097</v>
      </c>
      <c r="B2515" s="4" t="s">
        <v>1019</v>
      </c>
      <c r="C2515" s="4" t="s">
        <v>1017</v>
      </c>
      <c r="D2515" s="4" t="s">
        <v>995</v>
      </c>
      <c r="E2515" s="4" t="s">
        <v>3037</v>
      </c>
      <c r="F2515" s="22" t="s">
        <v>2773</v>
      </c>
      <c r="G2515" s="4" t="s">
        <v>1296</v>
      </c>
      <c r="H2515" s="4" t="s">
        <v>28</v>
      </c>
      <c r="I2515" s="4" t="s">
        <v>1292</v>
      </c>
      <c r="J2515" s="4" t="s">
        <v>1290</v>
      </c>
      <c r="K2515" s="4" t="s">
        <v>1293</v>
      </c>
      <c r="L2515" s="4" t="s">
        <v>1290</v>
      </c>
      <c r="M2515" s="4" t="s">
        <v>3030</v>
      </c>
      <c r="N2515" s="4" t="s">
        <v>3030</v>
      </c>
      <c r="O2515" s="4">
        <v>25</v>
      </c>
      <c r="P2515" s="5">
        <v>0</v>
      </c>
      <c r="Q2515" s="6">
        <f t="shared" si="177"/>
        <v>0</v>
      </c>
      <c r="R2515" s="7">
        <f t="shared" si="176"/>
        <v>0</v>
      </c>
      <c r="S2515" s="5">
        <v>0</v>
      </c>
      <c r="T2515" s="29">
        <f t="shared" si="178"/>
        <v>0</v>
      </c>
    </row>
    <row r="2516" spans="1:20" x14ac:dyDescent="0.3">
      <c r="A2516" s="28" t="s">
        <v>906</v>
      </c>
      <c r="B2516" s="4" t="s">
        <v>32</v>
      </c>
      <c r="C2516" s="4" t="s">
        <v>30</v>
      </c>
      <c r="D2516" s="4" t="s">
        <v>364</v>
      </c>
      <c r="E2516" s="4" t="s">
        <v>206</v>
      </c>
      <c r="F2516" s="22" t="s">
        <v>2395</v>
      </c>
      <c r="G2516" s="4" t="s">
        <v>402</v>
      </c>
      <c r="H2516" s="4" t="s">
        <v>10</v>
      </c>
      <c r="I2516" s="4" t="s">
        <v>32</v>
      </c>
      <c r="J2516" s="4" t="s">
        <v>30</v>
      </c>
      <c r="K2516" s="4" t="s">
        <v>364</v>
      </c>
      <c r="L2516" s="4" t="s">
        <v>206</v>
      </c>
      <c r="M2516" s="4" t="s">
        <v>3030</v>
      </c>
      <c r="N2516" s="4" t="s">
        <v>3030</v>
      </c>
      <c r="O2516" s="4">
        <v>100</v>
      </c>
      <c r="P2516" s="5">
        <v>0</v>
      </c>
      <c r="Q2516" s="6">
        <f t="shared" si="177"/>
        <v>0</v>
      </c>
      <c r="R2516" s="7">
        <f t="shared" si="176"/>
        <v>0</v>
      </c>
      <c r="S2516" s="5">
        <v>0</v>
      </c>
      <c r="T2516" s="29">
        <f t="shared" si="178"/>
        <v>0</v>
      </c>
    </row>
    <row r="2517" spans="1:20" x14ac:dyDescent="0.3">
      <c r="A2517" s="28" t="s">
        <v>1337</v>
      </c>
      <c r="B2517" s="4" t="s">
        <v>822</v>
      </c>
      <c r="C2517" s="4" t="s">
        <v>820</v>
      </c>
      <c r="D2517" s="4" t="s">
        <v>1316</v>
      </c>
      <c r="E2517" s="4" t="s">
        <v>150</v>
      </c>
      <c r="F2517" s="22" t="s">
        <v>2769</v>
      </c>
      <c r="G2517" s="4" t="s">
        <v>819</v>
      </c>
      <c r="H2517" s="4" t="s">
        <v>10</v>
      </c>
      <c r="I2517" s="4" t="s">
        <v>498</v>
      </c>
      <c r="J2517" s="4" t="s">
        <v>147</v>
      </c>
      <c r="K2517" s="4" t="s">
        <v>1316</v>
      </c>
      <c r="L2517" s="4" t="s">
        <v>150</v>
      </c>
      <c r="M2517" s="4" t="s">
        <v>3030</v>
      </c>
      <c r="N2517" s="4" t="s">
        <v>3030</v>
      </c>
      <c r="O2517" s="4">
        <v>50</v>
      </c>
      <c r="P2517" s="5">
        <v>784</v>
      </c>
      <c r="Q2517" s="6">
        <f t="shared" si="177"/>
        <v>416.50066640000006</v>
      </c>
      <c r="R2517" s="7">
        <f t="shared" si="176"/>
        <v>183.26029321600004</v>
      </c>
      <c r="S2517" s="5">
        <v>0</v>
      </c>
      <c r="T2517" s="29">
        <f t="shared" si="178"/>
        <v>233.24037318400002</v>
      </c>
    </row>
    <row r="2518" spans="1:20" x14ac:dyDescent="0.3">
      <c r="A2518" s="28" t="s">
        <v>1337</v>
      </c>
      <c r="B2518" s="4" t="s">
        <v>822</v>
      </c>
      <c r="C2518" s="4" t="s">
        <v>820</v>
      </c>
      <c r="D2518" s="4" t="s">
        <v>1316</v>
      </c>
      <c r="E2518" s="4" t="s">
        <v>150</v>
      </c>
      <c r="F2518" s="22" t="s">
        <v>2769</v>
      </c>
      <c r="G2518" s="4" t="s">
        <v>819</v>
      </c>
      <c r="H2518" s="4" t="s">
        <v>10</v>
      </c>
      <c r="I2518" s="4" t="s">
        <v>822</v>
      </c>
      <c r="J2518" s="4" t="s">
        <v>820</v>
      </c>
      <c r="K2518" s="4" t="s">
        <v>1316</v>
      </c>
      <c r="L2518" s="4" t="s">
        <v>150</v>
      </c>
      <c r="M2518" s="4" t="s">
        <v>3030</v>
      </c>
      <c r="N2518" s="4" t="s">
        <v>3030</v>
      </c>
      <c r="O2518" s="4">
        <v>50</v>
      </c>
      <c r="P2518" s="5">
        <v>784</v>
      </c>
      <c r="Q2518" s="6">
        <f t="shared" si="177"/>
        <v>416.50066640000006</v>
      </c>
      <c r="R2518" s="7">
        <f t="shared" si="176"/>
        <v>183.26029321600004</v>
      </c>
      <c r="S2518" s="5">
        <v>0</v>
      </c>
      <c r="T2518" s="29">
        <f t="shared" si="178"/>
        <v>233.24037318400002</v>
      </c>
    </row>
    <row r="2519" spans="1:20" x14ac:dyDescent="0.3">
      <c r="A2519" s="28" t="s">
        <v>1427</v>
      </c>
      <c r="B2519" s="4" t="s">
        <v>498</v>
      </c>
      <c r="C2519" s="4" t="s">
        <v>147</v>
      </c>
      <c r="D2519" s="4" t="s">
        <v>1316</v>
      </c>
      <c r="E2519" s="4" t="s">
        <v>150</v>
      </c>
      <c r="F2519" s="22" t="s">
        <v>2625</v>
      </c>
      <c r="G2519" s="4" t="s">
        <v>1426</v>
      </c>
      <c r="H2519" s="4" t="s">
        <v>10</v>
      </c>
      <c r="I2519" s="4" t="s">
        <v>498</v>
      </c>
      <c r="J2519" s="4" t="s">
        <v>147</v>
      </c>
      <c r="K2519" s="4" t="s">
        <v>1316</v>
      </c>
      <c r="L2519" s="4" t="s">
        <v>150</v>
      </c>
      <c r="M2519" s="4" t="s">
        <v>3030</v>
      </c>
      <c r="N2519" s="4" t="s">
        <v>3030</v>
      </c>
      <c r="O2519" s="4">
        <v>100</v>
      </c>
      <c r="P2519" s="5">
        <v>0</v>
      </c>
      <c r="Q2519" s="6">
        <f t="shared" si="177"/>
        <v>0</v>
      </c>
      <c r="R2519" s="7">
        <f t="shared" si="176"/>
        <v>0</v>
      </c>
      <c r="S2519" s="5">
        <v>0</v>
      </c>
      <c r="T2519" s="29">
        <f t="shared" si="178"/>
        <v>0</v>
      </c>
    </row>
    <row r="2520" spans="1:20" x14ac:dyDescent="0.3">
      <c r="A2520" s="28" t="s">
        <v>1698</v>
      </c>
      <c r="B2520" s="4" t="s">
        <v>19</v>
      </c>
      <c r="C2520" s="4" t="s">
        <v>20</v>
      </c>
      <c r="D2520" s="4" t="s">
        <v>1316</v>
      </c>
      <c r="E2520" s="4" t="s">
        <v>150</v>
      </c>
      <c r="F2520" s="22" t="s">
        <v>2501</v>
      </c>
      <c r="G2520" s="4" t="s">
        <v>1612</v>
      </c>
      <c r="H2520" s="4" t="s">
        <v>10</v>
      </c>
      <c r="I2520" s="4" t="s">
        <v>19</v>
      </c>
      <c r="J2520" s="4" t="s">
        <v>20</v>
      </c>
      <c r="K2520" s="4" t="s">
        <v>1316</v>
      </c>
      <c r="L2520" s="4" t="s">
        <v>150</v>
      </c>
      <c r="M2520" s="4" t="s">
        <v>3030</v>
      </c>
      <c r="N2520" s="4" t="s">
        <v>3030</v>
      </c>
      <c r="O2520" s="4">
        <v>50</v>
      </c>
      <c r="P2520" s="5">
        <v>1082</v>
      </c>
      <c r="Q2520" s="6">
        <f t="shared" si="177"/>
        <v>574.81341970000005</v>
      </c>
      <c r="R2520" s="7">
        <f t="shared" si="176"/>
        <v>252.91790466800003</v>
      </c>
      <c r="S2520" s="5">
        <v>0</v>
      </c>
      <c r="T2520" s="29">
        <f t="shared" si="178"/>
        <v>321.89551503200005</v>
      </c>
    </row>
    <row r="2521" spans="1:20" x14ac:dyDescent="0.3">
      <c r="A2521" s="28" t="s">
        <v>1698</v>
      </c>
      <c r="B2521" s="4" t="s">
        <v>19</v>
      </c>
      <c r="C2521" s="4" t="s">
        <v>20</v>
      </c>
      <c r="D2521" s="4" t="s">
        <v>1316</v>
      </c>
      <c r="E2521" s="4" t="s">
        <v>150</v>
      </c>
      <c r="F2521" s="22" t="s">
        <v>2501</v>
      </c>
      <c r="G2521" s="4" t="s">
        <v>1612</v>
      </c>
      <c r="H2521" s="4" t="s">
        <v>10</v>
      </c>
      <c r="I2521" s="4" t="s">
        <v>1629</v>
      </c>
      <c r="J2521" s="4" t="s">
        <v>1630</v>
      </c>
      <c r="K2521" s="4" t="s">
        <v>1316</v>
      </c>
      <c r="L2521" s="4" t="s">
        <v>150</v>
      </c>
      <c r="M2521" s="4" t="s">
        <v>3030</v>
      </c>
      <c r="N2521" s="4" t="s">
        <v>3030</v>
      </c>
      <c r="O2521" s="4">
        <v>50</v>
      </c>
      <c r="P2521" s="5">
        <v>1082</v>
      </c>
      <c r="Q2521" s="6">
        <f t="shared" si="177"/>
        <v>574.81341970000005</v>
      </c>
      <c r="R2521" s="7">
        <f t="shared" si="176"/>
        <v>252.91790466800003</v>
      </c>
      <c r="S2521" s="5">
        <v>0</v>
      </c>
      <c r="T2521" s="29">
        <f t="shared" si="178"/>
        <v>321.89551503200005</v>
      </c>
    </row>
    <row r="2522" spans="1:20" x14ac:dyDescent="0.3">
      <c r="A2522" s="28" t="s">
        <v>1647</v>
      </c>
      <c r="B2522" s="4" t="s">
        <v>19</v>
      </c>
      <c r="C2522" s="4" t="s">
        <v>20</v>
      </c>
      <c r="D2522" s="4" t="s">
        <v>1316</v>
      </c>
      <c r="E2522" s="4" t="s">
        <v>150</v>
      </c>
      <c r="F2522" s="22" t="s">
        <v>2928</v>
      </c>
      <c r="G2522" s="4" t="s">
        <v>1623</v>
      </c>
      <c r="H2522" s="4" t="s">
        <v>10</v>
      </c>
      <c r="I2522" s="4" t="s">
        <v>19</v>
      </c>
      <c r="J2522" s="4" t="s">
        <v>20</v>
      </c>
      <c r="K2522" s="4" t="s">
        <v>1316</v>
      </c>
      <c r="L2522" s="4" t="s">
        <v>150</v>
      </c>
      <c r="M2522" s="4" t="s">
        <v>3030</v>
      </c>
      <c r="N2522" s="4" t="s">
        <v>3030</v>
      </c>
      <c r="O2522" s="4">
        <v>22.5</v>
      </c>
      <c r="P2522" s="5">
        <v>1933</v>
      </c>
      <c r="Q2522" s="6">
        <f t="shared" si="177"/>
        <v>1026.9078930500002</v>
      </c>
      <c r="R2522" s="7">
        <f t="shared" si="176"/>
        <v>451.8394729420001</v>
      </c>
      <c r="S2522" s="5">
        <v>0</v>
      </c>
      <c r="T2522" s="29">
        <f t="shared" si="178"/>
        <v>575.06842010800005</v>
      </c>
    </row>
    <row r="2523" spans="1:20" x14ac:dyDescent="0.3">
      <c r="A2523" s="28" t="s">
        <v>1647</v>
      </c>
      <c r="B2523" s="4" t="s">
        <v>19</v>
      </c>
      <c r="C2523" s="4" t="s">
        <v>20</v>
      </c>
      <c r="D2523" s="4" t="s">
        <v>1316</v>
      </c>
      <c r="E2523" s="4" t="s">
        <v>150</v>
      </c>
      <c r="F2523" s="22" t="s">
        <v>2928</v>
      </c>
      <c r="G2523" s="4" t="s">
        <v>1623</v>
      </c>
      <c r="H2523" s="4" t="s">
        <v>10</v>
      </c>
      <c r="I2523" s="4" t="s">
        <v>1629</v>
      </c>
      <c r="J2523" s="4" t="s">
        <v>1630</v>
      </c>
      <c r="K2523" s="4" t="s">
        <v>1316</v>
      </c>
      <c r="L2523" s="4" t="s">
        <v>150</v>
      </c>
      <c r="M2523" s="4" t="s">
        <v>3030</v>
      </c>
      <c r="N2523" s="4" t="s">
        <v>3030</v>
      </c>
      <c r="O2523" s="4">
        <v>22.5</v>
      </c>
      <c r="P2523" s="5">
        <v>1933</v>
      </c>
      <c r="Q2523" s="6">
        <f t="shared" si="177"/>
        <v>1026.9078930500002</v>
      </c>
      <c r="R2523" s="7">
        <f t="shared" si="176"/>
        <v>451.8394729420001</v>
      </c>
      <c r="S2523" s="5">
        <v>0</v>
      </c>
      <c r="T2523" s="29">
        <f t="shared" si="178"/>
        <v>575.06842010800005</v>
      </c>
    </row>
    <row r="2524" spans="1:20" x14ac:dyDescent="0.3">
      <c r="A2524" s="28" t="s">
        <v>1647</v>
      </c>
      <c r="B2524" s="4" t="s">
        <v>19</v>
      </c>
      <c r="C2524" s="4" t="s">
        <v>20</v>
      </c>
      <c r="D2524" s="4" t="s">
        <v>1316</v>
      </c>
      <c r="E2524" s="4" t="s">
        <v>150</v>
      </c>
      <c r="F2524" s="22" t="s">
        <v>2605</v>
      </c>
      <c r="G2524" s="4" t="s">
        <v>1617</v>
      </c>
      <c r="H2524" s="4" t="s">
        <v>28</v>
      </c>
      <c r="I2524" s="4" t="s">
        <v>19</v>
      </c>
      <c r="J2524" s="4" t="s">
        <v>20</v>
      </c>
      <c r="K2524" s="4" t="s">
        <v>1316</v>
      </c>
      <c r="L2524" s="4" t="s">
        <v>150</v>
      </c>
      <c r="M2524" s="4" t="s">
        <v>3030</v>
      </c>
      <c r="N2524" s="4" t="s">
        <v>3030</v>
      </c>
      <c r="O2524" s="4">
        <v>10</v>
      </c>
      <c r="P2524" s="5">
        <v>860</v>
      </c>
      <c r="Q2524" s="6">
        <f t="shared" si="177"/>
        <v>456.87573100000003</v>
      </c>
      <c r="R2524" s="7">
        <f t="shared" si="176"/>
        <v>201.02532164000002</v>
      </c>
      <c r="S2524" s="5">
        <v>0</v>
      </c>
      <c r="T2524" s="29">
        <f t="shared" si="178"/>
        <v>255.85040936000001</v>
      </c>
    </row>
    <row r="2525" spans="1:20" x14ac:dyDescent="0.3">
      <c r="A2525" s="28" t="s">
        <v>1647</v>
      </c>
      <c r="B2525" s="4" t="s">
        <v>19</v>
      </c>
      <c r="C2525" s="4" t="s">
        <v>20</v>
      </c>
      <c r="D2525" s="4" t="s">
        <v>1316</v>
      </c>
      <c r="E2525" s="4" t="s">
        <v>150</v>
      </c>
      <c r="F2525" s="22" t="s">
        <v>2408</v>
      </c>
      <c r="G2525" s="4" t="s">
        <v>1615</v>
      </c>
      <c r="H2525" s="4" t="s">
        <v>28</v>
      </c>
      <c r="I2525" s="4" t="s">
        <v>19</v>
      </c>
      <c r="J2525" s="4" t="s">
        <v>20</v>
      </c>
      <c r="K2525" s="4" t="s">
        <v>1316</v>
      </c>
      <c r="L2525" s="4" t="s">
        <v>150</v>
      </c>
      <c r="M2525" s="4" t="s">
        <v>3030</v>
      </c>
      <c r="N2525" s="4" t="s">
        <v>3030</v>
      </c>
      <c r="O2525" s="4">
        <v>22.5</v>
      </c>
      <c r="P2525" s="5">
        <v>1933</v>
      </c>
      <c r="Q2525" s="6">
        <f t="shared" si="177"/>
        <v>1026.9078930500002</v>
      </c>
      <c r="R2525" s="7">
        <f t="shared" si="176"/>
        <v>451.8394729420001</v>
      </c>
      <c r="S2525" s="5">
        <v>0</v>
      </c>
      <c r="T2525" s="29">
        <f t="shared" si="178"/>
        <v>575.06842010800005</v>
      </c>
    </row>
    <row r="2526" spans="1:20" x14ac:dyDescent="0.3">
      <c r="A2526" s="28" t="s">
        <v>1647</v>
      </c>
      <c r="B2526" s="4" t="s">
        <v>19</v>
      </c>
      <c r="C2526" s="4" t="s">
        <v>20</v>
      </c>
      <c r="D2526" s="4" t="s">
        <v>1316</v>
      </c>
      <c r="E2526" s="4" t="s">
        <v>150</v>
      </c>
      <c r="F2526" s="22" t="s">
        <v>2408</v>
      </c>
      <c r="G2526" s="4" t="s">
        <v>1615</v>
      </c>
      <c r="H2526" s="4" t="s">
        <v>28</v>
      </c>
      <c r="I2526" s="4" t="s">
        <v>1629</v>
      </c>
      <c r="J2526" s="4" t="s">
        <v>1630</v>
      </c>
      <c r="K2526" s="4" t="s">
        <v>1316</v>
      </c>
      <c r="L2526" s="4" t="s">
        <v>150</v>
      </c>
      <c r="M2526" s="4" t="s">
        <v>3030</v>
      </c>
      <c r="N2526" s="4" t="s">
        <v>3030</v>
      </c>
      <c r="O2526" s="4">
        <v>22.5</v>
      </c>
      <c r="P2526" s="5">
        <v>1933</v>
      </c>
      <c r="Q2526" s="6">
        <f t="shared" si="177"/>
        <v>1026.9078930500002</v>
      </c>
      <c r="R2526" s="7">
        <f t="shared" si="176"/>
        <v>451.8394729420001</v>
      </c>
      <c r="S2526" s="5">
        <v>0</v>
      </c>
      <c r="T2526" s="29">
        <f t="shared" si="178"/>
        <v>575.06842010800005</v>
      </c>
    </row>
    <row r="2527" spans="1:20" x14ac:dyDescent="0.3">
      <c r="A2527" s="28" t="s">
        <v>897</v>
      </c>
      <c r="B2527" s="4" t="s">
        <v>621</v>
      </c>
      <c r="C2527" s="4" t="s">
        <v>619</v>
      </c>
      <c r="D2527" s="4" t="s">
        <v>2071</v>
      </c>
      <c r="E2527" s="4" t="s">
        <v>3020</v>
      </c>
      <c r="F2527" s="22" t="s">
        <v>2499</v>
      </c>
      <c r="G2527" s="4" t="s">
        <v>449</v>
      </c>
      <c r="H2527" s="4" t="s">
        <v>10</v>
      </c>
      <c r="I2527" s="4" t="s">
        <v>16</v>
      </c>
      <c r="J2527" s="4" t="s">
        <v>17</v>
      </c>
      <c r="K2527" s="4" t="s">
        <v>364</v>
      </c>
      <c r="L2527" s="4" t="s">
        <v>206</v>
      </c>
      <c r="M2527" s="4" t="s">
        <v>3030</v>
      </c>
      <c r="N2527" s="4" t="s">
        <v>3030</v>
      </c>
      <c r="O2527" s="4">
        <v>20</v>
      </c>
      <c r="P2527" s="5">
        <v>3635</v>
      </c>
      <c r="Q2527" s="6">
        <f t="shared" si="177"/>
        <v>1931.0968397500003</v>
      </c>
      <c r="R2527" s="7">
        <f t="shared" si="176"/>
        <v>849.68260949000012</v>
      </c>
      <c r="S2527" s="5">
        <v>0</v>
      </c>
      <c r="T2527" s="29">
        <f t="shared" si="178"/>
        <v>1081.4142302600003</v>
      </c>
    </row>
    <row r="2528" spans="1:20" x14ac:dyDescent="0.3">
      <c r="A2528" s="28" t="s">
        <v>897</v>
      </c>
      <c r="B2528" s="4" t="s">
        <v>621</v>
      </c>
      <c r="C2528" s="4" t="s">
        <v>619</v>
      </c>
      <c r="D2528" s="4" t="s">
        <v>2071</v>
      </c>
      <c r="E2528" s="4" t="s">
        <v>3020</v>
      </c>
      <c r="F2528" s="22" t="s">
        <v>2499</v>
      </c>
      <c r="G2528" s="4" t="s">
        <v>449</v>
      </c>
      <c r="H2528" s="4" t="s">
        <v>10</v>
      </c>
      <c r="I2528" s="4" t="s">
        <v>621</v>
      </c>
      <c r="J2528" s="4" t="s">
        <v>619</v>
      </c>
      <c r="K2528" s="4" t="s">
        <v>2071</v>
      </c>
      <c r="L2528" s="4" t="s">
        <v>3020</v>
      </c>
      <c r="M2528" s="4" t="s">
        <v>364</v>
      </c>
      <c r="N2528" s="4" t="s">
        <v>206</v>
      </c>
      <c r="O2528" s="4">
        <v>50</v>
      </c>
      <c r="P2528" s="5">
        <v>9087</v>
      </c>
      <c r="Q2528" s="6">
        <f t="shared" si="177"/>
        <v>4827.4764739500006</v>
      </c>
      <c r="R2528" s="7">
        <v>0</v>
      </c>
      <c r="S2528" s="7">
        <f>Q2528-R2528</f>
        <v>4827.4764739500006</v>
      </c>
      <c r="T2528" s="29">
        <f t="shared" si="178"/>
        <v>0</v>
      </c>
    </row>
    <row r="2529" spans="1:20" x14ac:dyDescent="0.3">
      <c r="A2529" s="28" t="s">
        <v>897</v>
      </c>
      <c r="B2529" s="4" t="s">
        <v>621</v>
      </c>
      <c r="C2529" s="4" t="s">
        <v>619</v>
      </c>
      <c r="D2529" s="4" t="s">
        <v>2071</v>
      </c>
      <c r="E2529" s="4" t="s">
        <v>3020</v>
      </c>
      <c r="F2529" s="22" t="s">
        <v>2499</v>
      </c>
      <c r="G2529" s="4" t="s">
        <v>449</v>
      </c>
      <c r="H2529" s="4" t="s">
        <v>10</v>
      </c>
      <c r="I2529" s="4" t="s">
        <v>2076</v>
      </c>
      <c r="J2529" s="4" t="s">
        <v>2077</v>
      </c>
      <c r="K2529" s="4" t="s">
        <v>2071</v>
      </c>
      <c r="L2529" s="4" t="s">
        <v>3020</v>
      </c>
      <c r="M2529" s="4" t="s">
        <v>364</v>
      </c>
      <c r="N2529" s="4" t="s">
        <v>206</v>
      </c>
      <c r="O2529" s="4">
        <v>30</v>
      </c>
      <c r="P2529" s="5">
        <v>5452</v>
      </c>
      <c r="Q2529" s="6">
        <f t="shared" si="177"/>
        <v>2896.3796342000005</v>
      </c>
      <c r="R2529" s="7">
        <v>0</v>
      </c>
      <c r="S2529" s="7">
        <f>Q2529-R2529</f>
        <v>2896.3796342000005</v>
      </c>
      <c r="T2529" s="29">
        <f t="shared" si="178"/>
        <v>0</v>
      </c>
    </row>
    <row r="2530" spans="1:20" x14ac:dyDescent="0.3">
      <c r="A2530" s="28" t="s">
        <v>780</v>
      </c>
      <c r="B2530" s="4" t="s">
        <v>16</v>
      </c>
      <c r="C2530" s="4" t="s">
        <v>17</v>
      </c>
      <c r="D2530" s="4" t="s">
        <v>364</v>
      </c>
      <c r="E2530" s="4" t="s">
        <v>206</v>
      </c>
      <c r="F2530" s="22" t="s">
        <v>2509</v>
      </c>
      <c r="G2530" s="4" t="s">
        <v>472</v>
      </c>
      <c r="H2530" s="4" t="s">
        <v>10</v>
      </c>
      <c r="I2530" s="4" t="s">
        <v>16</v>
      </c>
      <c r="J2530" s="4" t="s">
        <v>17</v>
      </c>
      <c r="K2530" s="4" t="s">
        <v>364</v>
      </c>
      <c r="L2530" s="4" t="s">
        <v>206</v>
      </c>
      <c r="M2530" s="4" t="s">
        <v>3030</v>
      </c>
      <c r="N2530" s="4" t="s">
        <v>3030</v>
      </c>
      <c r="O2530" s="4">
        <v>100</v>
      </c>
      <c r="P2530" s="5">
        <v>1294</v>
      </c>
      <c r="Q2530" s="6">
        <f t="shared" si="177"/>
        <v>687.4385999000001</v>
      </c>
      <c r="R2530" s="7">
        <f t="shared" ref="R2530:R2561" si="179">Q2530*0.44</f>
        <v>302.47298395600006</v>
      </c>
      <c r="S2530" s="5">
        <v>0</v>
      </c>
      <c r="T2530" s="29">
        <f t="shared" si="178"/>
        <v>384.96561594400004</v>
      </c>
    </row>
    <row r="2531" spans="1:20" x14ac:dyDescent="0.3">
      <c r="A2531" s="28" t="s">
        <v>47</v>
      </c>
      <c r="B2531" s="4" t="s">
        <v>9</v>
      </c>
      <c r="C2531" s="4" t="s">
        <v>7</v>
      </c>
      <c r="D2531" s="4" t="s">
        <v>11</v>
      </c>
      <c r="E2531" s="4" t="s">
        <v>3033</v>
      </c>
      <c r="F2531" s="22" t="s">
        <v>2722</v>
      </c>
      <c r="G2531" s="4" t="s">
        <v>6</v>
      </c>
      <c r="H2531" s="4" t="s">
        <v>48</v>
      </c>
      <c r="I2531" s="4" t="s">
        <v>9</v>
      </c>
      <c r="J2531" s="4" t="s">
        <v>7</v>
      </c>
      <c r="K2531" s="4" t="s">
        <v>11</v>
      </c>
      <c r="L2531" s="4" t="s">
        <v>3033</v>
      </c>
      <c r="M2531" s="4" t="s">
        <v>3030</v>
      </c>
      <c r="N2531" s="4" t="s">
        <v>3030</v>
      </c>
      <c r="O2531" s="4">
        <v>50</v>
      </c>
      <c r="P2531" s="5">
        <v>0</v>
      </c>
      <c r="Q2531" s="6">
        <f t="shared" si="177"/>
        <v>0</v>
      </c>
      <c r="R2531" s="7">
        <f t="shared" si="179"/>
        <v>0</v>
      </c>
      <c r="S2531" s="5">
        <v>0</v>
      </c>
      <c r="T2531" s="29">
        <f t="shared" si="178"/>
        <v>0</v>
      </c>
    </row>
    <row r="2532" spans="1:20" x14ac:dyDescent="0.3">
      <c r="A2532" s="28" t="s">
        <v>47</v>
      </c>
      <c r="B2532" s="4" t="s">
        <v>9</v>
      </c>
      <c r="C2532" s="4" t="s">
        <v>7</v>
      </c>
      <c r="D2532" s="4" t="s">
        <v>11</v>
      </c>
      <c r="E2532" s="4" t="s">
        <v>3033</v>
      </c>
      <c r="F2532" s="22" t="s">
        <v>2761</v>
      </c>
      <c r="G2532" s="4" t="s">
        <v>49</v>
      </c>
      <c r="H2532" s="4" t="s">
        <v>28</v>
      </c>
      <c r="I2532" s="4" t="s">
        <v>9</v>
      </c>
      <c r="J2532" s="4" t="s">
        <v>7</v>
      </c>
      <c r="K2532" s="4" t="s">
        <v>11</v>
      </c>
      <c r="L2532" s="4" t="s">
        <v>3033</v>
      </c>
      <c r="M2532" s="4" t="s">
        <v>3030</v>
      </c>
      <c r="N2532" s="4" t="s">
        <v>3030</v>
      </c>
      <c r="O2532" s="4">
        <v>50</v>
      </c>
      <c r="P2532" s="5">
        <v>0</v>
      </c>
      <c r="Q2532" s="6">
        <f t="shared" si="177"/>
        <v>0</v>
      </c>
      <c r="R2532" s="7">
        <f t="shared" si="179"/>
        <v>0</v>
      </c>
      <c r="S2532" s="5">
        <v>0</v>
      </c>
      <c r="T2532" s="29">
        <f t="shared" si="178"/>
        <v>0</v>
      </c>
    </row>
    <row r="2533" spans="1:20" x14ac:dyDescent="0.3">
      <c r="A2533" s="28" t="s">
        <v>2155</v>
      </c>
      <c r="B2533" s="4" t="s">
        <v>2110</v>
      </c>
      <c r="C2533" s="4" t="s">
        <v>2111</v>
      </c>
      <c r="D2533" s="4" t="s">
        <v>2101</v>
      </c>
      <c r="E2533" s="4" t="s">
        <v>272</v>
      </c>
      <c r="F2533" s="22" t="s">
        <v>2448</v>
      </c>
      <c r="G2533" s="4" t="s">
        <v>2146</v>
      </c>
      <c r="H2533" s="4" t="s">
        <v>10</v>
      </c>
      <c r="I2533" s="4" t="s">
        <v>2107</v>
      </c>
      <c r="J2533" s="4" t="s">
        <v>272</v>
      </c>
      <c r="K2533" s="4" t="s">
        <v>2101</v>
      </c>
      <c r="L2533" s="4" t="s">
        <v>272</v>
      </c>
      <c r="M2533" s="4" t="s">
        <v>3030</v>
      </c>
      <c r="N2533" s="4" t="s">
        <v>3030</v>
      </c>
      <c r="O2533" s="4">
        <v>100</v>
      </c>
      <c r="P2533" s="5">
        <v>10385</v>
      </c>
      <c r="Q2533" s="6">
        <f t="shared" si="177"/>
        <v>5517.0400772500006</v>
      </c>
      <c r="R2533" s="7">
        <f t="shared" si="179"/>
        <v>2427.4976339900004</v>
      </c>
      <c r="S2533" s="5">
        <v>0</v>
      </c>
      <c r="T2533" s="29">
        <f t="shared" si="178"/>
        <v>3089.5424432600003</v>
      </c>
    </row>
    <row r="2534" spans="1:20" x14ac:dyDescent="0.3">
      <c r="A2534" s="28" t="s">
        <v>1339</v>
      </c>
      <c r="B2534" s="4" t="s">
        <v>822</v>
      </c>
      <c r="C2534" s="4" t="s">
        <v>820</v>
      </c>
      <c r="D2534" s="4" t="s">
        <v>1316</v>
      </c>
      <c r="E2534" s="4" t="s">
        <v>150</v>
      </c>
      <c r="F2534" s="22" t="s">
        <v>2544</v>
      </c>
      <c r="G2534" s="4" t="s">
        <v>1338</v>
      </c>
      <c r="H2534" s="4" t="s">
        <v>10</v>
      </c>
      <c r="I2534" s="4" t="s">
        <v>498</v>
      </c>
      <c r="J2534" s="4" t="s">
        <v>147</v>
      </c>
      <c r="K2534" s="4" t="s">
        <v>1316</v>
      </c>
      <c r="L2534" s="4" t="s">
        <v>150</v>
      </c>
      <c r="M2534" s="4" t="s">
        <v>3030</v>
      </c>
      <c r="N2534" s="4" t="s">
        <v>3030</v>
      </c>
      <c r="O2534" s="4">
        <v>50</v>
      </c>
      <c r="P2534" s="5">
        <v>0</v>
      </c>
      <c r="Q2534" s="6">
        <f t="shared" si="177"/>
        <v>0</v>
      </c>
      <c r="R2534" s="7">
        <f t="shared" si="179"/>
        <v>0</v>
      </c>
      <c r="S2534" s="5">
        <v>0</v>
      </c>
      <c r="T2534" s="29">
        <f t="shared" si="178"/>
        <v>0</v>
      </c>
    </row>
    <row r="2535" spans="1:20" x14ac:dyDescent="0.3">
      <c r="A2535" s="28" t="s">
        <v>1339</v>
      </c>
      <c r="B2535" s="4" t="s">
        <v>822</v>
      </c>
      <c r="C2535" s="4" t="s">
        <v>820</v>
      </c>
      <c r="D2535" s="4" t="s">
        <v>1316</v>
      </c>
      <c r="E2535" s="4" t="s">
        <v>150</v>
      </c>
      <c r="F2535" s="22" t="s">
        <v>2544</v>
      </c>
      <c r="G2535" s="4" t="s">
        <v>1338</v>
      </c>
      <c r="H2535" s="4" t="s">
        <v>10</v>
      </c>
      <c r="I2535" s="4" t="s">
        <v>822</v>
      </c>
      <c r="J2535" s="4" t="s">
        <v>820</v>
      </c>
      <c r="K2535" s="4" t="s">
        <v>1316</v>
      </c>
      <c r="L2535" s="4" t="s">
        <v>150</v>
      </c>
      <c r="M2535" s="4" t="s">
        <v>3030</v>
      </c>
      <c r="N2535" s="4" t="s">
        <v>3030</v>
      </c>
      <c r="O2535" s="4">
        <v>50</v>
      </c>
      <c r="P2535" s="5">
        <v>0</v>
      </c>
      <c r="Q2535" s="6">
        <f t="shared" si="177"/>
        <v>0</v>
      </c>
      <c r="R2535" s="7">
        <f t="shared" si="179"/>
        <v>0</v>
      </c>
      <c r="S2535" s="5">
        <v>0</v>
      </c>
      <c r="T2535" s="29">
        <f t="shared" si="178"/>
        <v>0</v>
      </c>
    </row>
    <row r="2536" spans="1:20" x14ac:dyDescent="0.3">
      <c r="A2536" s="28" t="s">
        <v>1851</v>
      </c>
      <c r="B2536" s="4" t="s">
        <v>200</v>
      </c>
      <c r="C2536" s="4" t="s">
        <v>198</v>
      </c>
      <c r="D2536" s="4" t="s">
        <v>1316</v>
      </c>
      <c r="E2536" s="4" t="s">
        <v>150</v>
      </c>
      <c r="F2536" s="22" t="s">
        <v>2905</v>
      </c>
      <c r="G2536" s="4" t="s">
        <v>1850</v>
      </c>
      <c r="H2536" s="4" t="s">
        <v>10</v>
      </c>
      <c r="I2536" s="4" t="s">
        <v>200</v>
      </c>
      <c r="J2536" s="4" t="s">
        <v>198</v>
      </c>
      <c r="K2536" s="4" t="s">
        <v>1316</v>
      </c>
      <c r="L2536" s="4" t="s">
        <v>150</v>
      </c>
      <c r="M2536" s="4" t="s">
        <v>3030</v>
      </c>
      <c r="N2536" s="4" t="s">
        <v>3030</v>
      </c>
      <c r="O2536" s="4">
        <v>100</v>
      </c>
      <c r="P2536" s="5">
        <v>9787</v>
      </c>
      <c r="Q2536" s="6">
        <f t="shared" si="177"/>
        <v>5199.3520689500001</v>
      </c>
      <c r="R2536" s="7">
        <f t="shared" si="179"/>
        <v>2287.7149103380002</v>
      </c>
      <c r="S2536" s="5">
        <v>0</v>
      </c>
      <c r="T2536" s="29">
        <f t="shared" si="178"/>
        <v>2911.6371586119999</v>
      </c>
    </row>
    <row r="2537" spans="1:20" x14ac:dyDescent="0.3">
      <c r="A2537" s="28" t="s">
        <v>1465</v>
      </c>
      <c r="B2537" s="4" t="s">
        <v>362</v>
      </c>
      <c r="C2537" s="4" t="s">
        <v>360</v>
      </c>
      <c r="D2537" s="4" t="s">
        <v>1316</v>
      </c>
      <c r="E2537" s="4" t="s">
        <v>150</v>
      </c>
      <c r="F2537" s="22" t="s">
        <v>2687</v>
      </c>
      <c r="G2537" s="4" t="s">
        <v>1459</v>
      </c>
      <c r="H2537" s="4" t="s">
        <v>10</v>
      </c>
      <c r="I2537" s="4" t="s">
        <v>362</v>
      </c>
      <c r="J2537" s="4" t="s">
        <v>360</v>
      </c>
      <c r="K2537" s="4" t="s">
        <v>1316</v>
      </c>
      <c r="L2537" s="4" t="s">
        <v>150</v>
      </c>
      <c r="M2537" s="4" t="s">
        <v>3030</v>
      </c>
      <c r="N2537" s="4" t="s">
        <v>3030</v>
      </c>
      <c r="O2537" s="4">
        <v>100</v>
      </c>
      <c r="P2537" s="5">
        <v>0</v>
      </c>
      <c r="Q2537" s="6">
        <f t="shared" si="177"/>
        <v>0</v>
      </c>
      <c r="R2537" s="7">
        <f t="shared" si="179"/>
        <v>0</v>
      </c>
      <c r="S2537" s="5">
        <v>0</v>
      </c>
      <c r="T2537" s="29">
        <f t="shared" si="178"/>
        <v>0</v>
      </c>
    </row>
    <row r="2538" spans="1:20" x14ac:dyDescent="0.3">
      <c r="A2538" s="28" t="s">
        <v>1462</v>
      </c>
      <c r="B2538" s="4" t="s">
        <v>362</v>
      </c>
      <c r="C2538" s="4" t="s">
        <v>360</v>
      </c>
      <c r="D2538" s="4" t="s">
        <v>1316</v>
      </c>
      <c r="E2538" s="4" t="s">
        <v>150</v>
      </c>
      <c r="F2538" s="22" t="s">
        <v>2474</v>
      </c>
      <c r="G2538" s="4" t="s">
        <v>1461</v>
      </c>
      <c r="H2538" s="4" t="s">
        <v>10</v>
      </c>
      <c r="I2538" s="4" t="s">
        <v>362</v>
      </c>
      <c r="J2538" s="4" t="s">
        <v>360</v>
      </c>
      <c r="K2538" s="4" t="s">
        <v>1316</v>
      </c>
      <c r="L2538" s="4" t="s">
        <v>150</v>
      </c>
      <c r="M2538" s="4" t="s">
        <v>3030</v>
      </c>
      <c r="N2538" s="4" t="s">
        <v>3030</v>
      </c>
      <c r="O2538" s="4">
        <v>100</v>
      </c>
      <c r="P2538" s="5">
        <v>0</v>
      </c>
      <c r="Q2538" s="6">
        <f t="shared" si="177"/>
        <v>0</v>
      </c>
      <c r="R2538" s="7">
        <f t="shared" si="179"/>
        <v>0</v>
      </c>
      <c r="S2538" s="5">
        <v>0</v>
      </c>
      <c r="T2538" s="29">
        <f t="shared" si="178"/>
        <v>0</v>
      </c>
    </row>
    <row r="2539" spans="1:20" x14ac:dyDescent="0.3">
      <c r="A2539" s="28" t="s">
        <v>1624</v>
      </c>
      <c r="B2539" s="4" t="s">
        <v>19</v>
      </c>
      <c r="C2539" s="4" t="s">
        <v>20</v>
      </c>
      <c r="D2539" s="4" t="s">
        <v>1316</v>
      </c>
      <c r="E2539" s="4" t="s">
        <v>150</v>
      </c>
      <c r="F2539" s="22" t="s">
        <v>2928</v>
      </c>
      <c r="G2539" s="4" t="s">
        <v>1623</v>
      </c>
      <c r="H2539" s="4" t="s">
        <v>10</v>
      </c>
      <c r="I2539" s="4" t="s">
        <v>19</v>
      </c>
      <c r="J2539" s="4" t="s">
        <v>20</v>
      </c>
      <c r="K2539" s="4" t="s">
        <v>1316</v>
      </c>
      <c r="L2539" s="4" t="s">
        <v>150</v>
      </c>
      <c r="M2539" s="4" t="s">
        <v>3030</v>
      </c>
      <c r="N2539" s="4" t="s">
        <v>3030</v>
      </c>
      <c r="O2539" s="4">
        <v>22.5</v>
      </c>
      <c r="P2539" s="5">
        <v>2317</v>
      </c>
      <c r="Q2539" s="6">
        <f t="shared" si="177"/>
        <v>1230.9082194500002</v>
      </c>
      <c r="R2539" s="7">
        <f t="shared" si="179"/>
        <v>541.59961655800009</v>
      </c>
      <c r="S2539" s="5">
        <v>0</v>
      </c>
      <c r="T2539" s="29">
        <f t="shared" si="178"/>
        <v>689.30860289200007</v>
      </c>
    </row>
    <row r="2540" spans="1:20" x14ac:dyDescent="0.3">
      <c r="A2540" s="28" t="s">
        <v>1624</v>
      </c>
      <c r="B2540" s="4" t="s">
        <v>19</v>
      </c>
      <c r="C2540" s="4" t="s">
        <v>20</v>
      </c>
      <c r="D2540" s="4" t="s">
        <v>1316</v>
      </c>
      <c r="E2540" s="4" t="s">
        <v>150</v>
      </c>
      <c r="F2540" s="22" t="s">
        <v>2928</v>
      </c>
      <c r="G2540" s="4" t="s">
        <v>1623</v>
      </c>
      <c r="H2540" s="4" t="s">
        <v>10</v>
      </c>
      <c r="I2540" s="4" t="s">
        <v>1629</v>
      </c>
      <c r="J2540" s="4" t="s">
        <v>1630</v>
      </c>
      <c r="K2540" s="4" t="s">
        <v>1316</v>
      </c>
      <c r="L2540" s="4" t="s">
        <v>150</v>
      </c>
      <c r="M2540" s="4" t="s">
        <v>3030</v>
      </c>
      <c r="N2540" s="4" t="s">
        <v>3030</v>
      </c>
      <c r="O2540" s="4">
        <v>22.5</v>
      </c>
      <c r="P2540" s="5">
        <v>2317</v>
      </c>
      <c r="Q2540" s="6">
        <f t="shared" si="177"/>
        <v>1230.9082194500002</v>
      </c>
      <c r="R2540" s="7">
        <f t="shared" si="179"/>
        <v>541.59961655800009</v>
      </c>
      <c r="S2540" s="5">
        <v>0</v>
      </c>
      <c r="T2540" s="29">
        <f t="shared" si="178"/>
        <v>689.30860289200007</v>
      </c>
    </row>
    <row r="2541" spans="1:20" x14ac:dyDescent="0.3">
      <c r="A2541" s="28" t="s">
        <v>1624</v>
      </c>
      <c r="B2541" s="4" t="s">
        <v>19</v>
      </c>
      <c r="C2541" s="4" t="s">
        <v>20</v>
      </c>
      <c r="D2541" s="4" t="s">
        <v>1316</v>
      </c>
      <c r="E2541" s="4" t="s">
        <v>150</v>
      </c>
      <c r="F2541" s="22" t="s">
        <v>2902</v>
      </c>
      <c r="G2541" s="4" t="s">
        <v>2177</v>
      </c>
      <c r="H2541" s="4" t="s">
        <v>54</v>
      </c>
      <c r="I2541" s="4" t="s">
        <v>398</v>
      </c>
      <c r="J2541" s="4" t="s">
        <v>396</v>
      </c>
      <c r="K2541" s="4" t="s">
        <v>2167</v>
      </c>
      <c r="L2541" s="4" t="s">
        <v>2168</v>
      </c>
      <c r="M2541" s="4" t="s">
        <v>3030</v>
      </c>
      <c r="N2541" s="4" t="s">
        <v>3030</v>
      </c>
      <c r="O2541" s="4">
        <v>10</v>
      </c>
      <c r="P2541" s="5">
        <v>1030</v>
      </c>
      <c r="Q2541" s="6">
        <f t="shared" si="177"/>
        <v>547.18837550000001</v>
      </c>
      <c r="R2541" s="7">
        <f t="shared" si="179"/>
        <v>240.76288522000002</v>
      </c>
      <c r="S2541" s="5">
        <v>0</v>
      </c>
      <c r="T2541" s="29">
        <f t="shared" si="178"/>
        <v>306.42549027999996</v>
      </c>
    </row>
    <row r="2542" spans="1:20" x14ac:dyDescent="0.3">
      <c r="A2542" s="28" t="s">
        <v>1624</v>
      </c>
      <c r="B2542" s="4" t="s">
        <v>19</v>
      </c>
      <c r="C2542" s="4" t="s">
        <v>20</v>
      </c>
      <c r="D2542" s="4" t="s">
        <v>1316</v>
      </c>
      <c r="E2542" s="4" t="s">
        <v>150</v>
      </c>
      <c r="F2542" s="22" t="s">
        <v>2408</v>
      </c>
      <c r="G2542" s="4" t="s">
        <v>1615</v>
      </c>
      <c r="H2542" s="4" t="s">
        <v>54</v>
      </c>
      <c r="I2542" s="4" t="s">
        <v>19</v>
      </c>
      <c r="J2542" s="4" t="s">
        <v>20</v>
      </c>
      <c r="K2542" s="4" t="s">
        <v>1316</v>
      </c>
      <c r="L2542" s="4" t="s">
        <v>150</v>
      </c>
      <c r="M2542" s="4" t="s">
        <v>3030</v>
      </c>
      <c r="N2542" s="4" t="s">
        <v>3030</v>
      </c>
      <c r="O2542" s="4">
        <v>22.5</v>
      </c>
      <c r="P2542" s="5">
        <v>2317</v>
      </c>
      <c r="Q2542" s="6">
        <f t="shared" si="177"/>
        <v>1230.9082194500002</v>
      </c>
      <c r="R2542" s="7">
        <f t="shared" si="179"/>
        <v>541.59961655800009</v>
      </c>
      <c r="S2542" s="5">
        <v>0</v>
      </c>
      <c r="T2542" s="29">
        <f t="shared" si="178"/>
        <v>689.30860289200007</v>
      </c>
    </row>
    <row r="2543" spans="1:20" x14ac:dyDescent="0.3">
      <c r="A2543" s="28" t="s">
        <v>1624</v>
      </c>
      <c r="B2543" s="4" t="s">
        <v>19</v>
      </c>
      <c r="C2543" s="4" t="s">
        <v>20</v>
      </c>
      <c r="D2543" s="4" t="s">
        <v>1316</v>
      </c>
      <c r="E2543" s="4" t="s">
        <v>150</v>
      </c>
      <c r="F2543" s="22" t="s">
        <v>2408</v>
      </c>
      <c r="G2543" s="4" t="s">
        <v>1615</v>
      </c>
      <c r="H2543" s="4" t="s">
        <v>28</v>
      </c>
      <c r="I2543" s="4" t="s">
        <v>1629</v>
      </c>
      <c r="J2543" s="4" t="s">
        <v>1630</v>
      </c>
      <c r="K2543" s="4" t="s">
        <v>1316</v>
      </c>
      <c r="L2543" s="4" t="s">
        <v>150</v>
      </c>
      <c r="M2543" s="4" t="s">
        <v>3030</v>
      </c>
      <c r="N2543" s="4" t="s">
        <v>3030</v>
      </c>
      <c r="O2543" s="4">
        <v>22.5</v>
      </c>
      <c r="P2543" s="5">
        <v>2317</v>
      </c>
      <c r="Q2543" s="6">
        <f t="shared" si="177"/>
        <v>1230.9082194500002</v>
      </c>
      <c r="R2543" s="7">
        <f t="shared" si="179"/>
        <v>541.59961655800009</v>
      </c>
      <c r="S2543" s="5">
        <v>0</v>
      </c>
      <c r="T2543" s="29">
        <f t="shared" si="178"/>
        <v>689.30860289200007</v>
      </c>
    </row>
    <row r="2544" spans="1:20" x14ac:dyDescent="0.3">
      <c r="A2544" s="28" t="s">
        <v>1538</v>
      </c>
      <c r="B2544" s="4" t="s">
        <v>362</v>
      </c>
      <c r="C2544" s="4" t="s">
        <v>360</v>
      </c>
      <c r="D2544" s="4" t="s">
        <v>1316</v>
      </c>
      <c r="E2544" s="4" t="s">
        <v>150</v>
      </c>
      <c r="F2544" s="22" t="s">
        <v>2394</v>
      </c>
      <c r="G2544" s="4" t="s">
        <v>1483</v>
      </c>
      <c r="H2544" s="4" t="s">
        <v>10</v>
      </c>
      <c r="I2544" s="4" t="s">
        <v>362</v>
      </c>
      <c r="J2544" s="4" t="s">
        <v>360</v>
      </c>
      <c r="K2544" s="4" t="s">
        <v>1316</v>
      </c>
      <c r="L2544" s="4" t="s">
        <v>150</v>
      </c>
      <c r="M2544" s="4" t="s">
        <v>3030</v>
      </c>
      <c r="N2544" s="4" t="s">
        <v>3030</v>
      </c>
      <c r="O2544" s="4">
        <v>100</v>
      </c>
      <c r="P2544" s="5">
        <v>0</v>
      </c>
      <c r="Q2544" s="6">
        <f t="shared" si="177"/>
        <v>0</v>
      </c>
      <c r="R2544" s="7">
        <f t="shared" si="179"/>
        <v>0</v>
      </c>
      <c r="S2544" s="5">
        <v>0</v>
      </c>
      <c r="T2544" s="29">
        <f t="shared" si="178"/>
        <v>0</v>
      </c>
    </row>
    <row r="2545" spans="1:20" x14ac:dyDescent="0.3">
      <c r="A2545" s="28" t="s">
        <v>515</v>
      </c>
      <c r="B2545" s="4" t="s">
        <v>32</v>
      </c>
      <c r="C2545" s="4" t="s">
        <v>30</v>
      </c>
      <c r="D2545" s="4" t="s">
        <v>364</v>
      </c>
      <c r="E2545" s="4" t="s">
        <v>206</v>
      </c>
      <c r="F2545" s="22" t="s">
        <v>2550</v>
      </c>
      <c r="G2545" s="4" t="s">
        <v>425</v>
      </c>
      <c r="H2545" s="4" t="s">
        <v>10</v>
      </c>
      <c r="I2545" s="4" t="s">
        <v>32</v>
      </c>
      <c r="J2545" s="4" t="s">
        <v>30</v>
      </c>
      <c r="K2545" s="4" t="s">
        <v>364</v>
      </c>
      <c r="L2545" s="4" t="s">
        <v>206</v>
      </c>
      <c r="M2545" s="4" t="s">
        <v>3030</v>
      </c>
      <c r="N2545" s="4" t="s">
        <v>3030</v>
      </c>
      <c r="O2545" s="4">
        <v>100</v>
      </c>
      <c r="P2545" s="5">
        <v>0</v>
      </c>
      <c r="Q2545" s="6">
        <f t="shared" si="177"/>
        <v>0</v>
      </c>
      <c r="R2545" s="7">
        <f t="shared" si="179"/>
        <v>0</v>
      </c>
      <c r="S2545" s="5">
        <v>0</v>
      </c>
      <c r="T2545" s="29">
        <f t="shared" si="178"/>
        <v>0</v>
      </c>
    </row>
    <row r="2546" spans="1:20" x14ac:dyDescent="0.3">
      <c r="A2546" s="28" t="s">
        <v>1491</v>
      </c>
      <c r="B2546" s="4" t="s">
        <v>362</v>
      </c>
      <c r="C2546" s="4" t="s">
        <v>360</v>
      </c>
      <c r="D2546" s="4" t="s">
        <v>1316</v>
      </c>
      <c r="E2546" s="4" t="s">
        <v>150</v>
      </c>
      <c r="F2546" s="22" t="s">
        <v>2709</v>
      </c>
      <c r="G2546" s="4" t="s">
        <v>1487</v>
      </c>
      <c r="H2546" s="4" t="s">
        <v>10</v>
      </c>
      <c r="I2546" s="4" t="s">
        <v>362</v>
      </c>
      <c r="J2546" s="4" t="s">
        <v>360</v>
      </c>
      <c r="K2546" s="4" t="s">
        <v>1316</v>
      </c>
      <c r="L2546" s="4" t="s">
        <v>150</v>
      </c>
      <c r="M2546" s="4" t="s">
        <v>3030</v>
      </c>
      <c r="N2546" s="4" t="s">
        <v>3030</v>
      </c>
      <c r="O2546" s="4">
        <v>100</v>
      </c>
      <c r="P2546" s="5">
        <v>0</v>
      </c>
      <c r="Q2546" s="6">
        <f t="shared" si="177"/>
        <v>0</v>
      </c>
      <c r="R2546" s="7">
        <f t="shared" si="179"/>
        <v>0</v>
      </c>
      <c r="S2546" s="5">
        <v>0</v>
      </c>
      <c r="T2546" s="29">
        <f t="shared" si="178"/>
        <v>0</v>
      </c>
    </row>
    <row r="2547" spans="1:20" x14ac:dyDescent="0.3">
      <c r="A2547" s="28" t="s">
        <v>961</v>
      </c>
      <c r="B2547" s="4" t="s">
        <v>32</v>
      </c>
      <c r="C2547" s="4" t="s">
        <v>30</v>
      </c>
      <c r="D2547" s="4" t="s">
        <v>364</v>
      </c>
      <c r="E2547" s="4" t="s">
        <v>206</v>
      </c>
      <c r="F2547" s="22" t="s">
        <v>2545</v>
      </c>
      <c r="G2547" s="4" t="s">
        <v>419</v>
      </c>
      <c r="H2547" s="4" t="s">
        <v>10</v>
      </c>
      <c r="I2547" s="4" t="s">
        <v>32</v>
      </c>
      <c r="J2547" s="4" t="s">
        <v>30</v>
      </c>
      <c r="K2547" s="4" t="s">
        <v>364</v>
      </c>
      <c r="L2547" s="4" t="s">
        <v>206</v>
      </c>
      <c r="M2547" s="4" t="s">
        <v>3030</v>
      </c>
      <c r="N2547" s="4" t="s">
        <v>3030</v>
      </c>
      <c r="O2547" s="4">
        <v>100</v>
      </c>
      <c r="P2547" s="5">
        <v>0</v>
      </c>
      <c r="Q2547" s="6">
        <f t="shared" si="177"/>
        <v>0</v>
      </c>
      <c r="R2547" s="7">
        <f t="shared" si="179"/>
        <v>0</v>
      </c>
      <c r="S2547" s="5">
        <v>0</v>
      </c>
      <c r="T2547" s="29">
        <f t="shared" si="178"/>
        <v>0</v>
      </c>
    </row>
    <row r="2548" spans="1:20" x14ac:dyDescent="0.3">
      <c r="A2548" s="28" t="s">
        <v>1525</v>
      </c>
      <c r="B2548" s="4" t="s">
        <v>362</v>
      </c>
      <c r="C2548" s="4" t="s">
        <v>360</v>
      </c>
      <c r="D2548" s="4" t="s">
        <v>1316</v>
      </c>
      <c r="E2548" s="4" t="s">
        <v>150</v>
      </c>
      <c r="F2548" s="22" t="s">
        <v>2710</v>
      </c>
      <c r="G2548" s="4" t="s">
        <v>1492</v>
      </c>
      <c r="H2548" s="4" t="s">
        <v>10</v>
      </c>
      <c r="I2548" s="4" t="s">
        <v>362</v>
      </c>
      <c r="J2548" s="4" t="s">
        <v>360</v>
      </c>
      <c r="K2548" s="4" t="s">
        <v>1316</v>
      </c>
      <c r="L2548" s="4" t="s">
        <v>150</v>
      </c>
      <c r="M2548" s="4" t="s">
        <v>3030</v>
      </c>
      <c r="N2548" s="4" t="s">
        <v>3030</v>
      </c>
      <c r="O2548" s="4">
        <v>100</v>
      </c>
      <c r="P2548" s="5">
        <v>0</v>
      </c>
      <c r="Q2548" s="6">
        <f t="shared" si="177"/>
        <v>0</v>
      </c>
      <c r="R2548" s="7">
        <f t="shared" si="179"/>
        <v>0</v>
      </c>
      <c r="S2548" s="5">
        <v>0</v>
      </c>
      <c r="T2548" s="29">
        <f t="shared" si="178"/>
        <v>0</v>
      </c>
    </row>
    <row r="2549" spans="1:20" x14ac:dyDescent="0.3">
      <c r="A2549" s="28" t="s">
        <v>1486</v>
      </c>
      <c r="B2549" s="4" t="s">
        <v>362</v>
      </c>
      <c r="C2549" s="4" t="s">
        <v>360</v>
      </c>
      <c r="D2549" s="4" t="s">
        <v>1316</v>
      </c>
      <c r="E2549" s="4" t="s">
        <v>150</v>
      </c>
      <c r="F2549" s="22" t="s">
        <v>2624</v>
      </c>
      <c r="G2549" s="4" t="s">
        <v>1485</v>
      </c>
      <c r="H2549" s="4" t="s">
        <v>10</v>
      </c>
      <c r="I2549" s="4" t="s">
        <v>362</v>
      </c>
      <c r="J2549" s="4" t="s">
        <v>360</v>
      </c>
      <c r="K2549" s="4" t="s">
        <v>1316</v>
      </c>
      <c r="L2549" s="4" t="s">
        <v>150</v>
      </c>
      <c r="M2549" s="4" t="s">
        <v>3030</v>
      </c>
      <c r="N2549" s="4" t="s">
        <v>3030</v>
      </c>
      <c r="O2549" s="4">
        <v>100</v>
      </c>
      <c r="P2549" s="5">
        <v>0</v>
      </c>
      <c r="Q2549" s="6">
        <f t="shared" si="177"/>
        <v>0</v>
      </c>
      <c r="R2549" s="7">
        <f t="shared" si="179"/>
        <v>0</v>
      </c>
      <c r="S2549" s="5">
        <v>0</v>
      </c>
      <c r="T2549" s="29">
        <f t="shared" si="178"/>
        <v>0</v>
      </c>
    </row>
    <row r="2550" spans="1:20" x14ac:dyDescent="0.3">
      <c r="A2550" s="28" t="s">
        <v>1511</v>
      </c>
      <c r="B2550" s="4" t="s">
        <v>362</v>
      </c>
      <c r="C2550" s="4" t="s">
        <v>360</v>
      </c>
      <c r="D2550" s="4" t="s">
        <v>1316</v>
      </c>
      <c r="E2550" s="4" t="s">
        <v>150</v>
      </c>
      <c r="F2550" s="22" t="s">
        <v>2496</v>
      </c>
      <c r="G2550" s="4" t="s">
        <v>1510</v>
      </c>
      <c r="H2550" s="4" t="s">
        <v>10</v>
      </c>
      <c r="I2550" s="4" t="s">
        <v>362</v>
      </c>
      <c r="J2550" s="4" t="s">
        <v>360</v>
      </c>
      <c r="K2550" s="4" t="s">
        <v>1316</v>
      </c>
      <c r="L2550" s="4" t="s">
        <v>150</v>
      </c>
      <c r="M2550" s="4" t="s">
        <v>3030</v>
      </c>
      <c r="N2550" s="4" t="s">
        <v>3030</v>
      </c>
      <c r="O2550" s="4">
        <v>100</v>
      </c>
      <c r="P2550" s="5">
        <v>0</v>
      </c>
      <c r="Q2550" s="6">
        <f t="shared" si="177"/>
        <v>0</v>
      </c>
      <c r="R2550" s="7">
        <f t="shared" si="179"/>
        <v>0</v>
      </c>
      <c r="S2550" s="5">
        <v>0</v>
      </c>
      <c r="T2550" s="29">
        <f t="shared" si="178"/>
        <v>0</v>
      </c>
    </row>
    <row r="2551" spans="1:20" x14ac:dyDescent="0.3">
      <c r="A2551" s="28" t="s">
        <v>441</v>
      </c>
      <c r="B2551" s="4" t="s">
        <v>32</v>
      </c>
      <c r="C2551" s="4" t="s">
        <v>30</v>
      </c>
      <c r="D2551" s="4" t="s">
        <v>364</v>
      </c>
      <c r="E2551" s="4" t="s">
        <v>206</v>
      </c>
      <c r="F2551" s="22" t="s">
        <v>2471</v>
      </c>
      <c r="G2551" s="4" t="s">
        <v>440</v>
      </c>
      <c r="H2551" s="4" t="s">
        <v>10</v>
      </c>
      <c r="I2551" s="4" t="s">
        <v>32</v>
      </c>
      <c r="J2551" s="4" t="s">
        <v>30</v>
      </c>
      <c r="K2551" s="4" t="s">
        <v>364</v>
      </c>
      <c r="L2551" s="4" t="s">
        <v>206</v>
      </c>
      <c r="M2551" s="4" t="s">
        <v>3030</v>
      </c>
      <c r="N2551" s="4" t="s">
        <v>3030</v>
      </c>
      <c r="O2551" s="4">
        <v>100</v>
      </c>
      <c r="P2551" s="5">
        <v>0</v>
      </c>
      <c r="Q2551" s="6">
        <f t="shared" si="177"/>
        <v>0</v>
      </c>
      <c r="R2551" s="7">
        <f t="shared" si="179"/>
        <v>0</v>
      </c>
      <c r="S2551" s="5">
        <v>0</v>
      </c>
      <c r="T2551" s="29">
        <f t="shared" si="178"/>
        <v>0</v>
      </c>
    </row>
    <row r="2552" spans="1:20" x14ac:dyDescent="0.3">
      <c r="A2552" s="28" t="s">
        <v>36</v>
      </c>
      <c r="B2552" s="4" t="s">
        <v>11</v>
      </c>
      <c r="C2552" s="4" t="s">
        <v>12</v>
      </c>
      <c r="D2552" s="4" t="s">
        <v>11</v>
      </c>
      <c r="E2552" s="4" t="s">
        <v>3033</v>
      </c>
      <c r="F2552" s="22" t="s">
        <v>3006</v>
      </c>
      <c r="G2552" s="4" t="s">
        <v>13</v>
      </c>
      <c r="H2552" s="4" t="s">
        <v>10</v>
      </c>
      <c r="I2552" s="4" t="s">
        <v>11</v>
      </c>
      <c r="J2552" s="4" t="s">
        <v>3033</v>
      </c>
      <c r="K2552" s="4" t="s">
        <v>11</v>
      </c>
      <c r="L2552" s="4" t="s">
        <v>3033</v>
      </c>
      <c r="M2552" s="4" t="s">
        <v>3030</v>
      </c>
      <c r="N2552" s="4" t="s">
        <v>3030</v>
      </c>
      <c r="O2552" s="4">
        <v>100</v>
      </c>
      <c r="P2552" s="5">
        <v>5175</v>
      </c>
      <c r="Q2552" s="6">
        <f t="shared" si="177"/>
        <v>2749.2231487500003</v>
      </c>
      <c r="R2552" s="7">
        <f t="shared" si="179"/>
        <v>1209.6581854500002</v>
      </c>
      <c r="S2552" s="5">
        <v>0</v>
      </c>
      <c r="T2552" s="29">
        <f t="shared" si="178"/>
        <v>1539.5649633</v>
      </c>
    </row>
    <row r="2553" spans="1:20" x14ac:dyDescent="0.3">
      <c r="A2553" s="28" t="s">
        <v>1686</v>
      </c>
      <c r="B2553" s="4" t="s">
        <v>19</v>
      </c>
      <c r="C2553" s="4" t="s">
        <v>20</v>
      </c>
      <c r="D2553" s="4" t="s">
        <v>1316</v>
      </c>
      <c r="E2553" s="4" t="s">
        <v>150</v>
      </c>
      <c r="F2553" s="22" t="s">
        <v>2928</v>
      </c>
      <c r="G2553" s="4" t="s">
        <v>1623</v>
      </c>
      <c r="H2553" s="4" t="s">
        <v>10</v>
      </c>
      <c r="I2553" s="4" t="s">
        <v>19</v>
      </c>
      <c r="J2553" s="4" t="s">
        <v>20</v>
      </c>
      <c r="K2553" s="4" t="s">
        <v>1316</v>
      </c>
      <c r="L2553" s="4" t="s">
        <v>150</v>
      </c>
      <c r="M2553" s="4" t="s">
        <v>3030</v>
      </c>
      <c r="N2553" s="4" t="s">
        <v>3030</v>
      </c>
      <c r="O2553" s="4">
        <v>50</v>
      </c>
      <c r="P2553" s="5">
        <v>121</v>
      </c>
      <c r="Q2553" s="6">
        <f t="shared" si="177"/>
        <v>64.281352850000005</v>
      </c>
      <c r="R2553" s="7">
        <f t="shared" si="179"/>
        <v>28.283795254000001</v>
      </c>
      <c r="S2553" s="5">
        <v>0</v>
      </c>
      <c r="T2553" s="29">
        <f t="shared" si="178"/>
        <v>35.997557596000007</v>
      </c>
    </row>
    <row r="2554" spans="1:20" x14ac:dyDescent="0.3">
      <c r="A2554" s="28" t="s">
        <v>1686</v>
      </c>
      <c r="B2554" s="4" t="s">
        <v>19</v>
      </c>
      <c r="C2554" s="4" t="s">
        <v>20</v>
      </c>
      <c r="D2554" s="4" t="s">
        <v>1316</v>
      </c>
      <c r="E2554" s="4" t="s">
        <v>150</v>
      </c>
      <c r="F2554" s="22" t="s">
        <v>2928</v>
      </c>
      <c r="G2554" s="4" t="s">
        <v>1623</v>
      </c>
      <c r="H2554" s="4" t="s">
        <v>10</v>
      </c>
      <c r="I2554" s="4" t="s">
        <v>1629</v>
      </c>
      <c r="J2554" s="4" t="s">
        <v>1630</v>
      </c>
      <c r="K2554" s="4" t="s">
        <v>1316</v>
      </c>
      <c r="L2554" s="4" t="s">
        <v>150</v>
      </c>
      <c r="M2554" s="4" t="s">
        <v>3030</v>
      </c>
      <c r="N2554" s="4" t="s">
        <v>3030</v>
      </c>
      <c r="O2554" s="4">
        <v>50</v>
      </c>
      <c r="P2554" s="5">
        <v>121</v>
      </c>
      <c r="Q2554" s="6">
        <f t="shared" si="177"/>
        <v>64.281352850000005</v>
      </c>
      <c r="R2554" s="7">
        <f t="shared" si="179"/>
        <v>28.283795254000001</v>
      </c>
      <c r="S2554" s="5">
        <v>0</v>
      </c>
      <c r="T2554" s="29">
        <f t="shared" si="178"/>
        <v>35.997557596000007</v>
      </c>
    </row>
    <row r="2555" spans="1:20" x14ac:dyDescent="0.3">
      <c r="A2555" s="28" t="s">
        <v>1757</v>
      </c>
      <c r="B2555" s="4" t="s">
        <v>98</v>
      </c>
      <c r="C2555" s="4" t="s">
        <v>96</v>
      </c>
      <c r="D2555" s="4" t="s">
        <v>1316</v>
      </c>
      <c r="E2555" s="4" t="s">
        <v>150</v>
      </c>
      <c r="F2555" s="22" t="s">
        <v>2454</v>
      </c>
      <c r="G2555" s="4" t="s">
        <v>1756</v>
      </c>
      <c r="H2555" s="4" t="s">
        <v>10</v>
      </c>
      <c r="I2555" s="4" t="s">
        <v>98</v>
      </c>
      <c r="J2555" s="4" t="s">
        <v>96</v>
      </c>
      <c r="K2555" s="4" t="s">
        <v>1316</v>
      </c>
      <c r="L2555" s="4" t="s">
        <v>150</v>
      </c>
      <c r="M2555" s="4" t="s">
        <v>3030</v>
      </c>
      <c r="N2555" s="4" t="s">
        <v>3030</v>
      </c>
      <c r="O2555" s="4">
        <v>100</v>
      </c>
      <c r="P2555" s="5">
        <v>0</v>
      </c>
      <c r="Q2555" s="6">
        <f t="shared" si="177"/>
        <v>0</v>
      </c>
      <c r="R2555" s="7">
        <f t="shared" si="179"/>
        <v>0</v>
      </c>
      <c r="S2555" s="5">
        <v>0</v>
      </c>
      <c r="T2555" s="29">
        <f t="shared" si="178"/>
        <v>0</v>
      </c>
    </row>
    <row r="2556" spans="1:20" x14ac:dyDescent="0.3">
      <c r="A2556" s="28" t="s">
        <v>148</v>
      </c>
      <c r="B2556" s="4" t="s">
        <v>149</v>
      </c>
      <c r="C2556" s="4" t="s">
        <v>150</v>
      </c>
      <c r="D2556" s="4" t="s">
        <v>1316</v>
      </c>
      <c r="E2556" s="4" t="s">
        <v>150</v>
      </c>
      <c r="F2556" s="22" t="s">
        <v>2626</v>
      </c>
      <c r="G2556" s="4" t="s">
        <v>151</v>
      </c>
      <c r="H2556" s="4" t="s">
        <v>28</v>
      </c>
      <c r="I2556" s="4" t="s">
        <v>152</v>
      </c>
      <c r="J2556" s="4" t="s">
        <v>153</v>
      </c>
      <c r="K2556" s="4" t="s">
        <v>142</v>
      </c>
      <c r="L2556" s="4" t="s">
        <v>143</v>
      </c>
      <c r="M2556" s="4" t="s">
        <v>3030</v>
      </c>
      <c r="N2556" s="4" t="s">
        <v>3030</v>
      </c>
      <c r="O2556" s="4">
        <v>50</v>
      </c>
      <c r="P2556" s="5">
        <v>2187</v>
      </c>
      <c r="Q2556" s="6">
        <f t="shared" si="177"/>
        <v>1161.84560895</v>
      </c>
      <c r="R2556" s="7">
        <f t="shared" si="179"/>
        <v>511.21206793800002</v>
      </c>
      <c r="S2556" s="5">
        <v>0</v>
      </c>
      <c r="T2556" s="29">
        <f t="shared" si="178"/>
        <v>650.63354101200002</v>
      </c>
    </row>
    <row r="2557" spans="1:20" x14ac:dyDescent="0.3">
      <c r="A2557" s="28" t="s">
        <v>148</v>
      </c>
      <c r="B2557" s="4" t="s">
        <v>149</v>
      </c>
      <c r="C2557" s="4" t="s">
        <v>150</v>
      </c>
      <c r="D2557" s="4" t="s">
        <v>1316</v>
      </c>
      <c r="E2557" s="4" t="s">
        <v>150</v>
      </c>
      <c r="F2557" s="22" t="s">
        <v>2926</v>
      </c>
      <c r="G2557" s="4" t="s">
        <v>146</v>
      </c>
      <c r="H2557" s="4" t="s">
        <v>10</v>
      </c>
      <c r="I2557" s="4" t="s">
        <v>498</v>
      </c>
      <c r="J2557" s="4" t="s">
        <v>147</v>
      </c>
      <c r="K2557" s="4" t="s">
        <v>1316</v>
      </c>
      <c r="L2557" s="4" t="s">
        <v>150</v>
      </c>
      <c r="M2557" s="4" t="s">
        <v>3030</v>
      </c>
      <c r="N2557" s="4" t="s">
        <v>3030</v>
      </c>
      <c r="O2557" s="4">
        <v>50</v>
      </c>
      <c r="P2557" s="5">
        <v>2187</v>
      </c>
      <c r="Q2557" s="6">
        <f t="shared" si="177"/>
        <v>1161.84560895</v>
      </c>
      <c r="R2557" s="7">
        <f t="shared" si="179"/>
        <v>511.21206793800002</v>
      </c>
      <c r="S2557" s="5">
        <v>0</v>
      </c>
      <c r="T2557" s="29">
        <f t="shared" si="178"/>
        <v>650.63354101200002</v>
      </c>
    </row>
    <row r="2558" spans="1:20" x14ac:dyDescent="0.3">
      <c r="A2558" s="28" t="s">
        <v>1547</v>
      </c>
      <c r="B2558" s="4" t="s">
        <v>362</v>
      </c>
      <c r="C2558" s="4" t="s">
        <v>360</v>
      </c>
      <c r="D2558" s="4" t="s">
        <v>1316</v>
      </c>
      <c r="E2558" s="4" t="s">
        <v>150</v>
      </c>
      <c r="F2558" s="22" t="s">
        <v>2427</v>
      </c>
      <c r="G2558" s="4" t="s">
        <v>1458</v>
      </c>
      <c r="H2558" s="4" t="s">
        <v>10</v>
      </c>
      <c r="I2558" s="4" t="s">
        <v>362</v>
      </c>
      <c r="J2558" s="4" t="s">
        <v>360</v>
      </c>
      <c r="K2558" s="4" t="s">
        <v>1316</v>
      </c>
      <c r="L2558" s="4" t="s">
        <v>150</v>
      </c>
      <c r="M2558" s="4" t="s">
        <v>3030</v>
      </c>
      <c r="N2558" s="4" t="s">
        <v>3030</v>
      </c>
      <c r="O2558" s="4">
        <v>100</v>
      </c>
      <c r="P2558" s="5">
        <v>0</v>
      </c>
      <c r="Q2558" s="6">
        <f t="shared" si="177"/>
        <v>0</v>
      </c>
      <c r="R2558" s="7">
        <f t="shared" si="179"/>
        <v>0</v>
      </c>
      <c r="S2558" s="5">
        <v>0</v>
      </c>
      <c r="T2558" s="29">
        <f t="shared" si="178"/>
        <v>0</v>
      </c>
    </row>
    <row r="2559" spans="1:20" x14ac:dyDescent="0.3">
      <c r="A2559" s="28" t="s">
        <v>934</v>
      </c>
      <c r="B2559" s="4" t="s">
        <v>374</v>
      </c>
      <c r="C2559" s="4" t="s">
        <v>372</v>
      </c>
      <c r="D2559" s="4" t="s">
        <v>364</v>
      </c>
      <c r="E2559" s="4" t="s">
        <v>206</v>
      </c>
      <c r="F2559" s="22" t="s">
        <v>2633</v>
      </c>
      <c r="G2559" s="4" t="s">
        <v>371</v>
      </c>
      <c r="H2559" s="4" t="s">
        <v>10</v>
      </c>
      <c r="I2559" s="4" t="s">
        <v>374</v>
      </c>
      <c r="J2559" s="4" t="s">
        <v>372</v>
      </c>
      <c r="K2559" s="4" t="s">
        <v>364</v>
      </c>
      <c r="L2559" s="4" t="s">
        <v>206</v>
      </c>
      <c r="M2559" s="4" t="s">
        <v>3030</v>
      </c>
      <c r="N2559" s="4" t="s">
        <v>3030</v>
      </c>
      <c r="O2559" s="4">
        <v>100</v>
      </c>
      <c r="P2559" s="5">
        <v>10071</v>
      </c>
      <c r="Q2559" s="6">
        <f t="shared" si="177"/>
        <v>5350.2273103500002</v>
      </c>
      <c r="R2559" s="7">
        <f t="shared" si="179"/>
        <v>2354.1000165539999</v>
      </c>
      <c r="S2559" s="5">
        <v>0</v>
      </c>
      <c r="T2559" s="29">
        <f t="shared" si="178"/>
        <v>2996.1272937960002</v>
      </c>
    </row>
    <row r="2560" spans="1:20" x14ac:dyDescent="0.3">
      <c r="A2560" s="28" t="s">
        <v>1384</v>
      </c>
      <c r="B2560" s="4" t="s">
        <v>498</v>
      </c>
      <c r="C2560" s="4" t="s">
        <v>147</v>
      </c>
      <c r="D2560" s="4" t="s">
        <v>1316</v>
      </c>
      <c r="E2560" s="4" t="s">
        <v>150</v>
      </c>
      <c r="F2560" s="22" t="s">
        <v>2992</v>
      </c>
      <c r="G2560" s="4" t="s">
        <v>1385</v>
      </c>
      <c r="H2560" s="4" t="s">
        <v>28</v>
      </c>
      <c r="I2560" s="4" t="s">
        <v>498</v>
      </c>
      <c r="J2560" s="4" t="s">
        <v>147</v>
      </c>
      <c r="K2560" s="4" t="s">
        <v>1316</v>
      </c>
      <c r="L2560" s="4" t="s">
        <v>150</v>
      </c>
      <c r="M2560" s="4" t="s">
        <v>3030</v>
      </c>
      <c r="N2560" s="4" t="s">
        <v>3030</v>
      </c>
      <c r="O2560" s="4">
        <v>40</v>
      </c>
      <c r="P2560" s="5">
        <v>1069</v>
      </c>
      <c r="Q2560" s="6">
        <f t="shared" si="177"/>
        <v>567.90715865000004</v>
      </c>
      <c r="R2560" s="7">
        <f t="shared" si="179"/>
        <v>249.87914980600002</v>
      </c>
      <c r="S2560" s="5">
        <v>0</v>
      </c>
      <c r="T2560" s="29">
        <f t="shared" si="178"/>
        <v>318.02800884400006</v>
      </c>
    </row>
    <row r="2561" spans="1:20" x14ac:dyDescent="0.3">
      <c r="A2561" s="28" t="s">
        <v>1384</v>
      </c>
      <c r="B2561" s="4" t="s">
        <v>498</v>
      </c>
      <c r="C2561" s="4" t="s">
        <v>147</v>
      </c>
      <c r="D2561" s="4" t="s">
        <v>1316</v>
      </c>
      <c r="E2561" s="4" t="s">
        <v>150</v>
      </c>
      <c r="F2561" s="22" t="s">
        <v>2931</v>
      </c>
      <c r="G2561" s="4" t="s">
        <v>1383</v>
      </c>
      <c r="H2561" s="4" t="s">
        <v>10</v>
      </c>
      <c r="I2561" s="4" t="s">
        <v>498</v>
      </c>
      <c r="J2561" s="4" t="s">
        <v>147</v>
      </c>
      <c r="K2561" s="4" t="s">
        <v>1316</v>
      </c>
      <c r="L2561" s="4" t="s">
        <v>150</v>
      </c>
      <c r="M2561" s="4" t="s">
        <v>3030</v>
      </c>
      <c r="N2561" s="4" t="s">
        <v>3030</v>
      </c>
      <c r="O2561" s="4">
        <v>60</v>
      </c>
      <c r="P2561" s="5">
        <v>1604</v>
      </c>
      <c r="Q2561" s="6">
        <f t="shared" si="177"/>
        <v>852.12636340000006</v>
      </c>
      <c r="R2561" s="7">
        <f t="shared" si="179"/>
        <v>374.93559989600004</v>
      </c>
      <c r="S2561" s="5">
        <v>0</v>
      </c>
      <c r="T2561" s="29">
        <f t="shared" si="178"/>
        <v>477.19076350400002</v>
      </c>
    </row>
    <row r="2562" spans="1:20" x14ac:dyDescent="0.3">
      <c r="A2562" s="28" t="s">
        <v>1257</v>
      </c>
      <c r="B2562" s="4" t="s">
        <v>192</v>
      </c>
      <c r="C2562" s="4" t="s">
        <v>190</v>
      </c>
      <c r="D2562" s="4" t="s">
        <v>995</v>
      </c>
      <c r="E2562" s="4" t="s">
        <v>3037</v>
      </c>
      <c r="F2562" s="22" t="s">
        <v>2759</v>
      </c>
      <c r="G2562" s="4" t="s">
        <v>1256</v>
      </c>
      <c r="H2562" s="4" t="s">
        <v>10</v>
      </c>
      <c r="I2562" s="4" t="s">
        <v>192</v>
      </c>
      <c r="J2562" s="4" t="s">
        <v>190</v>
      </c>
      <c r="K2562" s="4" t="s">
        <v>995</v>
      </c>
      <c r="L2562" s="4" t="s">
        <v>3037</v>
      </c>
      <c r="M2562" s="4" t="s">
        <v>3030</v>
      </c>
      <c r="N2562" s="4" t="s">
        <v>3030</v>
      </c>
      <c r="O2562" s="4">
        <v>100</v>
      </c>
      <c r="P2562" s="5">
        <v>0</v>
      </c>
      <c r="Q2562" s="6">
        <f t="shared" si="177"/>
        <v>0</v>
      </c>
      <c r="R2562" s="7">
        <f t="shared" ref="R2562:R2593" si="180">Q2562*0.44</f>
        <v>0</v>
      </c>
      <c r="S2562" s="5">
        <v>0</v>
      </c>
      <c r="T2562" s="29">
        <f t="shared" si="178"/>
        <v>0</v>
      </c>
    </row>
    <row r="2563" spans="1:20" x14ac:dyDescent="0.3">
      <c r="A2563" s="28" t="s">
        <v>1205</v>
      </c>
      <c r="B2563" s="4" t="s">
        <v>221</v>
      </c>
      <c r="C2563" s="4" t="s">
        <v>219</v>
      </c>
      <c r="D2563" s="4" t="s">
        <v>995</v>
      </c>
      <c r="E2563" s="4" t="s">
        <v>3037</v>
      </c>
      <c r="F2563" s="22" t="s">
        <v>2733</v>
      </c>
      <c r="G2563" s="4" t="s">
        <v>1204</v>
      </c>
      <c r="H2563" s="4" t="s">
        <v>10</v>
      </c>
      <c r="I2563" s="4" t="s">
        <v>221</v>
      </c>
      <c r="J2563" s="4" t="s">
        <v>219</v>
      </c>
      <c r="K2563" s="4" t="s">
        <v>995</v>
      </c>
      <c r="L2563" s="4" t="s">
        <v>3037</v>
      </c>
      <c r="M2563" s="4" t="s">
        <v>3030</v>
      </c>
      <c r="N2563" s="4" t="s">
        <v>3030</v>
      </c>
      <c r="O2563" s="4">
        <v>100</v>
      </c>
      <c r="P2563" s="5">
        <v>0</v>
      </c>
      <c r="Q2563" s="6">
        <f t="shared" si="177"/>
        <v>0</v>
      </c>
      <c r="R2563" s="7">
        <f t="shared" si="180"/>
        <v>0</v>
      </c>
      <c r="S2563" s="5">
        <v>0</v>
      </c>
      <c r="T2563" s="29">
        <f t="shared" si="178"/>
        <v>0</v>
      </c>
    </row>
    <row r="2564" spans="1:20" x14ac:dyDescent="0.3">
      <c r="A2564" s="28" t="s">
        <v>1907</v>
      </c>
      <c r="B2564" s="4" t="s">
        <v>940</v>
      </c>
      <c r="C2564" s="4" t="s">
        <v>941</v>
      </c>
      <c r="D2564" s="4" t="s">
        <v>1859</v>
      </c>
      <c r="E2564" s="4" t="s">
        <v>1857</v>
      </c>
      <c r="F2564" s="22" t="s">
        <v>2998</v>
      </c>
      <c r="G2564" s="4" t="s">
        <v>1862</v>
      </c>
      <c r="H2564" s="4" t="s">
        <v>10</v>
      </c>
      <c r="I2564" s="4" t="s">
        <v>1867</v>
      </c>
      <c r="J2564" s="4" t="s">
        <v>1857</v>
      </c>
      <c r="K2564" s="4" t="s">
        <v>1859</v>
      </c>
      <c r="L2564" s="4" t="s">
        <v>1857</v>
      </c>
      <c r="M2564" s="4" t="s">
        <v>3030</v>
      </c>
      <c r="N2564" s="4" t="s">
        <v>3030</v>
      </c>
      <c r="O2564" s="4">
        <v>0</v>
      </c>
      <c r="P2564" s="5">
        <v>0</v>
      </c>
      <c r="Q2564" s="6">
        <f t="shared" ref="Q2564:Q2627" si="181">P2564*$Q$2</f>
        <v>0</v>
      </c>
      <c r="R2564" s="7">
        <f t="shared" si="180"/>
        <v>0</v>
      </c>
      <c r="S2564" s="5">
        <v>0</v>
      </c>
      <c r="T2564" s="29">
        <f t="shared" ref="T2564:T2627" si="182">Q2564-R2564-S2564</f>
        <v>0</v>
      </c>
    </row>
    <row r="2565" spans="1:20" x14ac:dyDescent="0.3">
      <c r="A2565" s="28" t="s">
        <v>1907</v>
      </c>
      <c r="B2565" s="4" t="s">
        <v>940</v>
      </c>
      <c r="C2565" s="4" t="s">
        <v>941</v>
      </c>
      <c r="D2565" s="4" t="s">
        <v>1859</v>
      </c>
      <c r="E2565" s="4" t="s">
        <v>1857</v>
      </c>
      <c r="F2565" s="22" t="s">
        <v>2998</v>
      </c>
      <c r="G2565" s="4" t="s">
        <v>1862</v>
      </c>
      <c r="H2565" s="4" t="s">
        <v>10</v>
      </c>
      <c r="I2565" s="4" t="s">
        <v>940</v>
      </c>
      <c r="J2565" s="4" t="s">
        <v>941</v>
      </c>
      <c r="K2565" s="4" t="s">
        <v>1859</v>
      </c>
      <c r="L2565" s="4" t="s">
        <v>1857</v>
      </c>
      <c r="M2565" s="4" t="s">
        <v>3030</v>
      </c>
      <c r="N2565" s="4" t="s">
        <v>3030</v>
      </c>
      <c r="O2565" s="4">
        <v>100</v>
      </c>
      <c r="P2565" s="5">
        <v>4544</v>
      </c>
      <c r="Q2565" s="6">
        <f t="shared" si="181"/>
        <v>2414.0038624000003</v>
      </c>
      <c r="R2565" s="7">
        <f t="shared" si="180"/>
        <v>1062.1616994560002</v>
      </c>
      <c r="S2565" s="5">
        <v>0</v>
      </c>
      <c r="T2565" s="29">
        <f t="shared" si="182"/>
        <v>1351.8421629440002</v>
      </c>
    </row>
    <row r="2566" spans="1:20" x14ac:dyDescent="0.3">
      <c r="A2566" s="28" t="s">
        <v>22</v>
      </c>
      <c r="B2566" s="4" t="s">
        <v>9</v>
      </c>
      <c r="C2566" s="4" t="s">
        <v>7</v>
      </c>
      <c r="D2566" s="4" t="s">
        <v>11</v>
      </c>
      <c r="E2566" s="4" t="s">
        <v>3033</v>
      </c>
      <c r="F2566" s="22" t="s">
        <v>2791</v>
      </c>
      <c r="G2566" s="4" t="s">
        <v>23</v>
      </c>
      <c r="H2566" s="4" t="s">
        <v>10</v>
      </c>
      <c r="I2566" s="4" t="s">
        <v>9</v>
      </c>
      <c r="J2566" s="4" t="s">
        <v>7</v>
      </c>
      <c r="K2566" s="4" t="s">
        <v>11</v>
      </c>
      <c r="L2566" s="4" t="s">
        <v>3033</v>
      </c>
      <c r="M2566" s="4" t="s">
        <v>3030</v>
      </c>
      <c r="N2566" s="4" t="s">
        <v>3030</v>
      </c>
      <c r="O2566" s="4">
        <v>100</v>
      </c>
      <c r="P2566" s="5">
        <v>0</v>
      </c>
      <c r="Q2566" s="6">
        <f t="shared" si="181"/>
        <v>0</v>
      </c>
      <c r="R2566" s="7">
        <f t="shared" si="180"/>
        <v>0</v>
      </c>
      <c r="S2566" s="5">
        <v>0</v>
      </c>
      <c r="T2566" s="29">
        <f t="shared" si="182"/>
        <v>0</v>
      </c>
    </row>
    <row r="2567" spans="1:20" x14ac:dyDescent="0.3">
      <c r="A2567" s="28" t="s">
        <v>2164</v>
      </c>
      <c r="B2567" s="4" t="s">
        <v>2110</v>
      </c>
      <c r="C2567" s="4" t="s">
        <v>2111</v>
      </c>
      <c r="D2567" s="4" t="s">
        <v>2101</v>
      </c>
      <c r="E2567" s="4" t="s">
        <v>272</v>
      </c>
      <c r="F2567" s="22" t="s">
        <v>2552</v>
      </c>
      <c r="G2567" s="4" t="s">
        <v>2097</v>
      </c>
      <c r="H2567" s="4" t="s">
        <v>10</v>
      </c>
      <c r="I2567" s="4" t="s">
        <v>2107</v>
      </c>
      <c r="J2567" s="4" t="s">
        <v>272</v>
      </c>
      <c r="K2567" s="4" t="s">
        <v>2101</v>
      </c>
      <c r="L2567" s="4" t="s">
        <v>272</v>
      </c>
      <c r="M2567" s="4" t="s">
        <v>3030</v>
      </c>
      <c r="N2567" s="4" t="s">
        <v>3030</v>
      </c>
      <c r="O2567" s="4">
        <v>0</v>
      </c>
      <c r="P2567" s="5">
        <v>0</v>
      </c>
      <c r="Q2567" s="6">
        <f t="shared" si="181"/>
        <v>0</v>
      </c>
      <c r="R2567" s="7">
        <f t="shared" si="180"/>
        <v>0</v>
      </c>
      <c r="S2567" s="5">
        <v>0</v>
      </c>
      <c r="T2567" s="29">
        <f t="shared" si="182"/>
        <v>0</v>
      </c>
    </row>
    <row r="2568" spans="1:20" x14ac:dyDescent="0.3">
      <c r="A2568" s="28" t="s">
        <v>2164</v>
      </c>
      <c r="B2568" s="4" t="s">
        <v>2110</v>
      </c>
      <c r="C2568" s="4" t="s">
        <v>2111</v>
      </c>
      <c r="D2568" s="4" t="s">
        <v>2101</v>
      </c>
      <c r="E2568" s="4" t="s">
        <v>272</v>
      </c>
      <c r="F2568" s="22" t="s">
        <v>2552</v>
      </c>
      <c r="G2568" s="4" t="s">
        <v>2097</v>
      </c>
      <c r="H2568" s="4" t="s">
        <v>10</v>
      </c>
      <c r="I2568" s="4" t="s">
        <v>2110</v>
      </c>
      <c r="J2568" s="4" t="s">
        <v>2111</v>
      </c>
      <c r="K2568" s="4" t="s">
        <v>2101</v>
      </c>
      <c r="L2568" s="4" t="s">
        <v>272</v>
      </c>
      <c r="M2568" s="4" t="s">
        <v>3030</v>
      </c>
      <c r="N2568" s="4" t="s">
        <v>3030</v>
      </c>
      <c r="O2568" s="4">
        <v>100</v>
      </c>
      <c r="P2568" s="5">
        <v>1212</v>
      </c>
      <c r="Q2568" s="6">
        <f t="shared" si="181"/>
        <v>643.87603020000006</v>
      </c>
      <c r="R2568" s="7">
        <f t="shared" si="180"/>
        <v>283.30545328800002</v>
      </c>
      <c r="S2568" s="5">
        <v>0</v>
      </c>
      <c r="T2568" s="29">
        <f t="shared" si="182"/>
        <v>360.57057691200004</v>
      </c>
    </row>
    <row r="2569" spans="1:20" x14ac:dyDescent="0.3">
      <c r="A2569" s="28" t="s">
        <v>2207</v>
      </c>
      <c r="B2569" s="4" t="s">
        <v>157</v>
      </c>
      <c r="C2569" s="4" t="s">
        <v>155</v>
      </c>
      <c r="D2569" s="4" t="s">
        <v>2167</v>
      </c>
      <c r="E2569" s="4" t="s">
        <v>2168</v>
      </c>
      <c r="F2569" s="22" t="s">
        <v>2731</v>
      </c>
      <c r="G2569" s="4" t="s">
        <v>2082</v>
      </c>
      <c r="H2569" s="4" t="s">
        <v>10</v>
      </c>
      <c r="I2569" s="4" t="s">
        <v>157</v>
      </c>
      <c r="J2569" s="4" t="s">
        <v>155</v>
      </c>
      <c r="K2569" s="4" t="s">
        <v>2167</v>
      </c>
      <c r="L2569" s="4" t="s">
        <v>2168</v>
      </c>
      <c r="M2569" s="4" t="s">
        <v>3030</v>
      </c>
      <c r="N2569" s="4" t="s">
        <v>3030</v>
      </c>
      <c r="O2569" s="4">
        <v>100</v>
      </c>
      <c r="P2569" s="5">
        <v>0</v>
      </c>
      <c r="Q2569" s="6">
        <f t="shared" si="181"/>
        <v>0</v>
      </c>
      <c r="R2569" s="7">
        <f t="shared" si="180"/>
        <v>0</v>
      </c>
      <c r="S2569" s="5">
        <v>0</v>
      </c>
      <c r="T2569" s="29">
        <f t="shared" si="182"/>
        <v>0</v>
      </c>
    </row>
    <row r="2570" spans="1:20" x14ac:dyDescent="0.3">
      <c r="A2570" s="28" t="s">
        <v>1361</v>
      </c>
      <c r="B2570" s="4" t="s">
        <v>498</v>
      </c>
      <c r="C2570" s="4" t="s">
        <v>147</v>
      </c>
      <c r="D2570" s="4" t="s">
        <v>1316</v>
      </c>
      <c r="E2570" s="4" t="s">
        <v>150</v>
      </c>
      <c r="F2570" s="22" t="s">
        <v>2586</v>
      </c>
      <c r="G2570" s="4" t="s">
        <v>1332</v>
      </c>
      <c r="H2570" s="4" t="s">
        <v>28</v>
      </c>
      <c r="I2570" s="4" t="s">
        <v>362</v>
      </c>
      <c r="J2570" s="4" t="s">
        <v>360</v>
      </c>
      <c r="K2570" s="4" t="s">
        <v>1316</v>
      </c>
      <c r="L2570" s="4" t="s">
        <v>150</v>
      </c>
      <c r="M2570" s="4" t="s">
        <v>3030</v>
      </c>
      <c r="N2570" s="4" t="s">
        <v>3030</v>
      </c>
      <c r="O2570" s="4">
        <v>50</v>
      </c>
      <c r="P2570" s="5">
        <v>-1</v>
      </c>
      <c r="Q2570" s="6">
        <f t="shared" si="181"/>
        <v>-0.53125085000000005</v>
      </c>
      <c r="R2570" s="7">
        <f t="shared" si="180"/>
        <v>-0.23375037400000001</v>
      </c>
      <c r="S2570" s="5">
        <v>0</v>
      </c>
      <c r="T2570" s="29">
        <f t="shared" si="182"/>
        <v>-0.29750047600000007</v>
      </c>
    </row>
    <row r="2571" spans="1:20" x14ac:dyDescent="0.3">
      <c r="A2571" s="28" t="s">
        <v>1361</v>
      </c>
      <c r="B2571" s="4" t="s">
        <v>498</v>
      </c>
      <c r="C2571" s="4" t="s">
        <v>147</v>
      </c>
      <c r="D2571" s="4" t="s">
        <v>1316</v>
      </c>
      <c r="E2571" s="4" t="s">
        <v>150</v>
      </c>
      <c r="F2571" s="22" t="s">
        <v>2579</v>
      </c>
      <c r="G2571" s="4" t="s">
        <v>1334</v>
      </c>
      <c r="H2571" s="4" t="s">
        <v>10</v>
      </c>
      <c r="I2571" s="4" t="s">
        <v>498</v>
      </c>
      <c r="J2571" s="4" t="s">
        <v>147</v>
      </c>
      <c r="K2571" s="4" t="s">
        <v>1316</v>
      </c>
      <c r="L2571" s="4" t="s">
        <v>150</v>
      </c>
      <c r="M2571" s="4" t="s">
        <v>3030</v>
      </c>
      <c r="N2571" s="4" t="s">
        <v>3030</v>
      </c>
      <c r="O2571" s="4">
        <v>50</v>
      </c>
      <c r="P2571" s="5">
        <v>-1</v>
      </c>
      <c r="Q2571" s="6">
        <f t="shared" si="181"/>
        <v>-0.53125085000000005</v>
      </c>
      <c r="R2571" s="7">
        <f t="shared" si="180"/>
        <v>-0.23375037400000001</v>
      </c>
      <c r="S2571" s="5">
        <v>0</v>
      </c>
      <c r="T2571" s="29">
        <f t="shared" si="182"/>
        <v>-0.29750047600000007</v>
      </c>
    </row>
    <row r="2572" spans="1:20" x14ac:dyDescent="0.3">
      <c r="A2572" s="28" t="s">
        <v>955</v>
      </c>
      <c r="B2572" s="4" t="s">
        <v>16</v>
      </c>
      <c r="C2572" s="4" t="s">
        <v>17</v>
      </c>
      <c r="D2572" s="4" t="s">
        <v>364</v>
      </c>
      <c r="E2572" s="4" t="s">
        <v>206</v>
      </c>
      <c r="F2572" s="22" t="s">
        <v>2820</v>
      </c>
      <c r="G2572" s="4" t="s">
        <v>605</v>
      </c>
      <c r="H2572" s="4" t="s">
        <v>10</v>
      </c>
      <c r="I2572" s="4" t="s">
        <v>16</v>
      </c>
      <c r="J2572" s="4" t="s">
        <v>17</v>
      </c>
      <c r="K2572" s="4" t="s">
        <v>364</v>
      </c>
      <c r="L2572" s="4" t="s">
        <v>206</v>
      </c>
      <c r="M2572" s="4" t="s">
        <v>3030</v>
      </c>
      <c r="N2572" s="4" t="s">
        <v>3030</v>
      </c>
      <c r="O2572" s="4">
        <v>100</v>
      </c>
      <c r="P2572" s="5">
        <v>88</v>
      </c>
      <c r="Q2572" s="6">
        <f t="shared" si="181"/>
        <v>46.750074800000007</v>
      </c>
      <c r="R2572" s="7">
        <f t="shared" si="180"/>
        <v>20.570032912000002</v>
      </c>
      <c r="S2572" s="5">
        <v>0</v>
      </c>
      <c r="T2572" s="29">
        <f t="shared" si="182"/>
        <v>26.180041888000005</v>
      </c>
    </row>
    <row r="2573" spans="1:20" x14ac:dyDescent="0.3">
      <c r="A2573" s="28" t="s">
        <v>613</v>
      </c>
      <c r="B2573" s="4" t="s">
        <v>378</v>
      </c>
      <c r="C2573" s="4" t="s">
        <v>376</v>
      </c>
      <c r="D2573" s="4" t="s">
        <v>364</v>
      </c>
      <c r="E2573" s="4" t="s">
        <v>206</v>
      </c>
      <c r="F2573" s="22" t="s">
        <v>2534</v>
      </c>
      <c r="G2573" s="4" t="s">
        <v>499</v>
      </c>
      <c r="H2573" s="4" t="s">
        <v>10</v>
      </c>
      <c r="I2573" s="4" t="s">
        <v>378</v>
      </c>
      <c r="J2573" s="4" t="s">
        <v>376</v>
      </c>
      <c r="K2573" s="4" t="s">
        <v>364</v>
      </c>
      <c r="L2573" s="4" t="s">
        <v>206</v>
      </c>
      <c r="M2573" s="4" t="s">
        <v>3030</v>
      </c>
      <c r="N2573" s="4" t="s">
        <v>3030</v>
      </c>
      <c r="O2573" s="4">
        <v>35</v>
      </c>
      <c r="P2573" s="5">
        <v>3404</v>
      </c>
      <c r="Q2573" s="6">
        <f t="shared" si="181"/>
        <v>1808.3778934000002</v>
      </c>
      <c r="R2573" s="7">
        <f t="shared" si="180"/>
        <v>795.68627309600004</v>
      </c>
      <c r="S2573" s="5">
        <v>0</v>
      </c>
      <c r="T2573" s="29">
        <f t="shared" si="182"/>
        <v>1012.6916203040001</v>
      </c>
    </row>
    <row r="2574" spans="1:20" x14ac:dyDescent="0.3">
      <c r="A2574" s="28" t="s">
        <v>613</v>
      </c>
      <c r="B2574" s="4" t="s">
        <v>378</v>
      </c>
      <c r="C2574" s="4" t="s">
        <v>376</v>
      </c>
      <c r="D2574" s="4" t="s">
        <v>364</v>
      </c>
      <c r="E2574" s="4" t="s">
        <v>206</v>
      </c>
      <c r="F2574" s="22" t="s">
        <v>2534</v>
      </c>
      <c r="G2574" s="4" t="s">
        <v>499</v>
      </c>
      <c r="H2574" s="4" t="s">
        <v>10</v>
      </c>
      <c r="I2574" s="4" t="s">
        <v>536</v>
      </c>
      <c r="J2574" s="4" t="s">
        <v>537</v>
      </c>
      <c r="K2574" s="4" t="s">
        <v>364</v>
      </c>
      <c r="L2574" s="4" t="s">
        <v>206</v>
      </c>
      <c r="M2574" s="4" t="s">
        <v>3030</v>
      </c>
      <c r="N2574" s="4" t="s">
        <v>3030</v>
      </c>
      <c r="O2574" s="4">
        <v>35</v>
      </c>
      <c r="P2574" s="5">
        <v>3404</v>
      </c>
      <c r="Q2574" s="6">
        <f t="shared" si="181"/>
        <v>1808.3778934000002</v>
      </c>
      <c r="R2574" s="7">
        <f t="shared" si="180"/>
        <v>795.68627309600004</v>
      </c>
      <c r="S2574" s="5">
        <v>0</v>
      </c>
      <c r="T2574" s="29">
        <f t="shared" si="182"/>
        <v>1012.6916203040001</v>
      </c>
    </row>
    <row r="2575" spans="1:20" x14ac:dyDescent="0.3">
      <c r="A2575" s="28" t="s">
        <v>613</v>
      </c>
      <c r="B2575" s="4" t="s">
        <v>378</v>
      </c>
      <c r="C2575" s="4" t="s">
        <v>376</v>
      </c>
      <c r="D2575" s="4" t="s">
        <v>364</v>
      </c>
      <c r="E2575" s="4" t="s">
        <v>206</v>
      </c>
      <c r="F2575" s="22" t="s">
        <v>2853</v>
      </c>
      <c r="G2575" s="4" t="s">
        <v>614</v>
      </c>
      <c r="H2575" s="4" t="s">
        <v>28</v>
      </c>
      <c r="I2575" s="4" t="s">
        <v>378</v>
      </c>
      <c r="J2575" s="4" t="s">
        <v>376</v>
      </c>
      <c r="K2575" s="4" t="s">
        <v>364</v>
      </c>
      <c r="L2575" s="4" t="s">
        <v>206</v>
      </c>
      <c r="M2575" s="4" t="s">
        <v>3030</v>
      </c>
      <c r="N2575" s="4" t="s">
        <v>3030</v>
      </c>
      <c r="O2575" s="4">
        <v>30</v>
      </c>
      <c r="P2575" s="5">
        <v>2918</v>
      </c>
      <c r="Q2575" s="6">
        <f t="shared" si="181"/>
        <v>1550.1899803000001</v>
      </c>
      <c r="R2575" s="7">
        <f t="shared" si="180"/>
        <v>682.08359133200008</v>
      </c>
      <c r="S2575" s="5">
        <v>0</v>
      </c>
      <c r="T2575" s="29">
        <f t="shared" si="182"/>
        <v>868.10638896800003</v>
      </c>
    </row>
    <row r="2576" spans="1:20" x14ac:dyDescent="0.3">
      <c r="A2576" s="28" t="s">
        <v>63</v>
      </c>
      <c r="B2576" s="4" t="s">
        <v>64</v>
      </c>
      <c r="C2576" s="4" t="s">
        <v>65</v>
      </c>
      <c r="D2576" s="4" t="s">
        <v>364</v>
      </c>
      <c r="E2576" s="4" t="s">
        <v>206</v>
      </c>
      <c r="F2576" s="22" t="s">
        <v>2606</v>
      </c>
      <c r="G2576" s="4" t="s">
        <v>66</v>
      </c>
      <c r="H2576" s="4" t="s">
        <v>10</v>
      </c>
      <c r="I2576" s="4" t="s">
        <v>9</v>
      </c>
      <c r="J2576" s="4" t="s">
        <v>7</v>
      </c>
      <c r="K2576" s="4" t="s">
        <v>11</v>
      </c>
      <c r="L2576" s="4" t="s">
        <v>3033</v>
      </c>
      <c r="M2576" s="4" t="s">
        <v>3030</v>
      </c>
      <c r="N2576" s="4" t="s">
        <v>3030</v>
      </c>
      <c r="O2576" s="4">
        <v>100</v>
      </c>
      <c r="P2576" s="5">
        <v>0</v>
      </c>
      <c r="Q2576" s="6">
        <f t="shared" si="181"/>
        <v>0</v>
      </c>
      <c r="R2576" s="7">
        <f t="shared" si="180"/>
        <v>0</v>
      </c>
      <c r="S2576" s="5">
        <v>0</v>
      </c>
      <c r="T2576" s="29">
        <f t="shared" si="182"/>
        <v>0</v>
      </c>
    </row>
    <row r="2577" spans="1:20" x14ac:dyDescent="0.3">
      <c r="A2577" s="28" t="s">
        <v>18</v>
      </c>
      <c r="B2577" s="4" t="s">
        <v>19</v>
      </c>
      <c r="C2577" s="4" t="s">
        <v>20</v>
      </c>
      <c r="D2577" s="4" t="s">
        <v>1316</v>
      </c>
      <c r="E2577" s="4" t="s">
        <v>150</v>
      </c>
      <c r="F2577" s="22" t="s">
        <v>2953</v>
      </c>
      <c r="G2577" s="4" t="s">
        <v>21</v>
      </c>
      <c r="H2577" s="4" t="s">
        <v>10</v>
      </c>
      <c r="I2577" s="4" t="s">
        <v>9</v>
      </c>
      <c r="J2577" s="4" t="s">
        <v>7</v>
      </c>
      <c r="K2577" s="4" t="s">
        <v>11</v>
      </c>
      <c r="L2577" s="4" t="s">
        <v>3033</v>
      </c>
      <c r="M2577" s="4" t="s">
        <v>3030</v>
      </c>
      <c r="N2577" s="4" t="s">
        <v>3030</v>
      </c>
      <c r="O2577" s="4">
        <v>100</v>
      </c>
      <c r="P2577" s="5">
        <v>0</v>
      </c>
      <c r="Q2577" s="6">
        <f t="shared" si="181"/>
        <v>0</v>
      </c>
      <c r="R2577" s="7">
        <f t="shared" si="180"/>
        <v>0</v>
      </c>
      <c r="S2577" s="5">
        <v>0</v>
      </c>
      <c r="T2577" s="29">
        <f t="shared" si="182"/>
        <v>0</v>
      </c>
    </row>
    <row r="2578" spans="1:20" x14ac:dyDescent="0.3">
      <c r="A2578" s="28" t="s">
        <v>1664</v>
      </c>
      <c r="B2578" s="4" t="s">
        <v>19</v>
      </c>
      <c r="C2578" s="4" t="s">
        <v>20</v>
      </c>
      <c r="D2578" s="4" t="s">
        <v>1316</v>
      </c>
      <c r="E2578" s="4" t="s">
        <v>150</v>
      </c>
      <c r="F2578" s="22" t="s">
        <v>2928</v>
      </c>
      <c r="G2578" s="4" t="s">
        <v>1623</v>
      </c>
      <c r="H2578" s="4" t="s">
        <v>54</v>
      </c>
      <c r="I2578" s="4" t="s">
        <v>19</v>
      </c>
      <c r="J2578" s="4" t="s">
        <v>20</v>
      </c>
      <c r="K2578" s="4" t="s">
        <v>1316</v>
      </c>
      <c r="L2578" s="4" t="s">
        <v>150</v>
      </c>
      <c r="M2578" s="4" t="s">
        <v>3030</v>
      </c>
      <c r="N2578" s="4" t="s">
        <v>3030</v>
      </c>
      <c r="O2578" s="4">
        <v>10</v>
      </c>
      <c r="P2578" s="5">
        <v>256</v>
      </c>
      <c r="Q2578" s="6">
        <f t="shared" si="181"/>
        <v>136.00021760000001</v>
      </c>
      <c r="R2578" s="7">
        <f t="shared" si="180"/>
        <v>59.840095744000003</v>
      </c>
      <c r="S2578" s="5">
        <v>0</v>
      </c>
      <c r="T2578" s="29">
        <f t="shared" si="182"/>
        <v>76.160121856000018</v>
      </c>
    </row>
    <row r="2579" spans="1:20" x14ac:dyDescent="0.3">
      <c r="A2579" s="28" t="s">
        <v>1664</v>
      </c>
      <c r="B2579" s="4" t="s">
        <v>19</v>
      </c>
      <c r="C2579" s="4" t="s">
        <v>20</v>
      </c>
      <c r="D2579" s="4" t="s">
        <v>1316</v>
      </c>
      <c r="E2579" s="4" t="s">
        <v>150</v>
      </c>
      <c r="F2579" s="22" t="s">
        <v>2928</v>
      </c>
      <c r="G2579" s="4" t="s">
        <v>1623</v>
      </c>
      <c r="H2579" s="4" t="s">
        <v>54</v>
      </c>
      <c r="I2579" s="4" t="s">
        <v>1629</v>
      </c>
      <c r="J2579" s="4" t="s">
        <v>1630</v>
      </c>
      <c r="K2579" s="4" t="s">
        <v>1316</v>
      </c>
      <c r="L2579" s="4" t="s">
        <v>150</v>
      </c>
      <c r="M2579" s="4" t="s">
        <v>3030</v>
      </c>
      <c r="N2579" s="4" t="s">
        <v>3030</v>
      </c>
      <c r="O2579" s="4">
        <v>10</v>
      </c>
      <c r="P2579" s="5">
        <v>256</v>
      </c>
      <c r="Q2579" s="6">
        <f t="shared" si="181"/>
        <v>136.00021760000001</v>
      </c>
      <c r="R2579" s="7">
        <f t="shared" si="180"/>
        <v>59.840095744000003</v>
      </c>
      <c r="S2579" s="5">
        <v>0</v>
      </c>
      <c r="T2579" s="29">
        <f t="shared" si="182"/>
        <v>76.160121856000018</v>
      </c>
    </row>
    <row r="2580" spans="1:20" x14ac:dyDescent="0.3">
      <c r="A2580" s="28" t="s">
        <v>1664</v>
      </c>
      <c r="B2580" s="4" t="s">
        <v>19</v>
      </c>
      <c r="C2580" s="4" t="s">
        <v>20</v>
      </c>
      <c r="D2580" s="4" t="s">
        <v>1316</v>
      </c>
      <c r="E2580" s="4" t="s">
        <v>150</v>
      </c>
      <c r="F2580" s="22" t="s">
        <v>2408</v>
      </c>
      <c r="G2580" s="4" t="s">
        <v>1615</v>
      </c>
      <c r="H2580" s="4" t="s">
        <v>54</v>
      </c>
      <c r="I2580" s="4" t="s">
        <v>19</v>
      </c>
      <c r="J2580" s="4" t="s">
        <v>20</v>
      </c>
      <c r="K2580" s="4" t="s">
        <v>1316</v>
      </c>
      <c r="L2580" s="4" t="s">
        <v>150</v>
      </c>
      <c r="M2580" s="4" t="s">
        <v>3030</v>
      </c>
      <c r="N2580" s="4" t="s">
        <v>3030</v>
      </c>
      <c r="O2580" s="4">
        <v>10</v>
      </c>
      <c r="P2580" s="5">
        <v>256</v>
      </c>
      <c r="Q2580" s="6">
        <f t="shared" si="181"/>
        <v>136.00021760000001</v>
      </c>
      <c r="R2580" s="7">
        <f t="shared" si="180"/>
        <v>59.840095744000003</v>
      </c>
      <c r="S2580" s="5">
        <v>0</v>
      </c>
      <c r="T2580" s="29">
        <f t="shared" si="182"/>
        <v>76.160121856000018</v>
      </c>
    </row>
    <row r="2581" spans="1:20" x14ac:dyDescent="0.3">
      <c r="A2581" s="28" t="s">
        <v>1664</v>
      </c>
      <c r="B2581" s="4" t="s">
        <v>19</v>
      </c>
      <c r="C2581" s="4" t="s">
        <v>20</v>
      </c>
      <c r="D2581" s="4" t="s">
        <v>1316</v>
      </c>
      <c r="E2581" s="4" t="s">
        <v>150</v>
      </c>
      <c r="F2581" s="22" t="s">
        <v>2408</v>
      </c>
      <c r="G2581" s="4" t="s">
        <v>1615</v>
      </c>
      <c r="H2581" s="4" t="s">
        <v>28</v>
      </c>
      <c r="I2581" s="4" t="s">
        <v>1629</v>
      </c>
      <c r="J2581" s="4" t="s">
        <v>1630</v>
      </c>
      <c r="K2581" s="4" t="s">
        <v>1316</v>
      </c>
      <c r="L2581" s="4" t="s">
        <v>150</v>
      </c>
      <c r="M2581" s="4" t="s">
        <v>3030</v>
      </c>
      <c r="N2581" s="4" t="s">
        <v>3030</v>
      </c>
      <c r="O2581" s="4">
        <v>10</v>
      </c>
      <c r="P2581" s="5">
        <v>256</v>
      </c>
      <c r="Q2581" s="6">
        <f t="shared" si="181"/>
        <v>136.00021760000001</v>
      </c>
      <c r="R2581" s="7">
        <f t="shared" si="180"/>
        <v>59.840095744000003</v>
      </c>
      <c r="S2581" s="5">
        <v>0</v>
      </c>
      <c r="T2581" s="29">
        <f t="shared" si="182"/>
        <v>76.160121856000018</v>
      </c>
    </row>
    <row r="2582" spans="1:20" x14ac:dyDescent="0.3">
      <c r="A2582" s="28" t="s">
        <v>1664</v>
      </c>
      <c r="B2582" s="4" t="s">
        <v>19</v>
      </c>
      <c r="C2582" s="4" t="s">
        <v>20</v>
      </c>
      <c r="D2582" s="4" t="s">
        <v>1316</v>
      </c>
      <c r="E2582" s="4" t="s">
        <v>150</v>
      </c>
      <c r="F2582" s="22" t="s">
        <v>2741</v>
      </c>
      <c r="G2582" s="4" t="s">
        <v>1663</v>
      </c>
      <c r="H2582" s="4" t="s">
        <v>10</v>
      </c>
      <c r="I2582" s="4" t="s">
        <v>19</v>
      </c>
      <c r="J2582" s="4" t="s">
        <v>20</v>
      </c>
      <c r="K2582" s="4" t="s">
        <v>1316</v>
      </c>
      <c r="L2582" s="4" t="s">
        <v>150</v>
      </c>
      <c r="M2582" s="4" t="s">
        <v>3030</v>
      </c>
      <c r="N2582" s="4" t="s">
        <v>3030</v>
      </c>
      <c r="O2582" s="4">
        <v>30</v>
      </c>
      <c r="P2582" s="5">
        <v>767</v>
      </c>
      <c r="Q2582" s="6">
        <f t="shared" si="181"/>
        <v>407.46940195000002</v>
      </c>
      <c r="R2582" s="7">
        <f t="shared" si="180"/>
        <v>179.28653685800001</v>
      </c>
      <c r="S2582" s="5">
        <v>0</v>
      </c>
      <c r="T2582" s="29">
        <f t="shared" si="182"/>
        <v>228.18286509200001</v>
      </c>
    </row>
    <row r="2583" spans="1:20" x14ac:dyDescent="0.3">
      <c r="A2583" s="28" t="s">
        <v>1664</v>
      </c>
      <c r="B2583" s="4" t="s">
        <v>19</v>
      </c>
      <c r="C2583" s="4" t="s">
        <v>20</v>
      </c>
      <c r="D2583" s="4" t="s">
        <v>1316</v>
      </c>
      <c r="E2583" s="4" t="s">
        <v>150</v>
      </c>
      <c r="F2583" s="22" t="s">
        <v>2741</v>
      </c>
      <c r="G2583" s="4" t="s">
        <v>1663</v>
      </c>
      <c r="H2583" s="4" t="s">
        <v>10</v>
      </c>
      <c r="I2583" s="4" t="s">
        <v>1629</v>
      </c>
      <c r="J2583" s="4" t="s">
        <v>1630</v>
      </c>
      <c r="K2583" s="4" t="s">
        <v>1316</v>
      </c>
      <c r="L2583" s="4" t="s">
        <v>150</v>
      </c>
      <c r="M2583" s="4" t="s">
        <v>3030</v>
      </c>
      <c r="N2583" s="4" t="s">
        <v>3030</v>
      </c>
      <c r="O2583" s="4">
        <v>30</v>
      </c>
      <c r="P2583" s="5">
        <v>767</v>
      </c>
      <c r="Q2583" s="6">
        <f t="shared" si="181"/>
        <v>407.46940195000002</v>
      </c>
      <c r="R2583" s="7">
        <f t="shared" si="180"/>
        <v>179.28653685800001</v>
      </c>
      <c r="S2583" s="5">
        <v>0</v>
      </c>
      <c r="T2583" s="29">
        <f t="shared" si="182"/>
        <v>228.18286509200001</v>
      </c>
    </row>
    <row r="2584" spans="1:20" x14ac:dyDescent="0.3">
      <c r="A2584" s="28" t="s">
        <v>243</v>
      </c>
      <c r="B2584" s="4" t="s">
        <v>240</v>
      </c>
      <c r="C2584" s="4" t="s">
        <v>241</v>
      </c>
      <c r="D2584" s="4" t="s">
        <v>2071</v>
      </c>
      <c r="E2584" s="4" t="s">
        <v>3020</v>
      </c>
      <c r="F2584" s="22" t="s">
        <v>2503</v>
      </c>
      <c r="G2584" s="4" t="s">
        <v>166</v>
      </c>
      <c r="H2584" s="4" t="s">
        <v>10</v>
      </c>
      <c r="I2584" s="4" t="s">
        <v>165</v>
      </c>
      <c r="J2584" s="4" t="s">
        <v>163</v>
      </c>
      <c r="K2584" s="4" t="s">
        <v>142</v>
      </c>
      <c r="L2584" s="4" t="s">
        <v>143</v>
      </c>
      <c r="M2584" s="4" t="s">
        <v>3030</v>
      </c>
      <c r="N2584" s="4" t="s">
        <v>3030</v>
      </c>
      <c r="O2584" s="4">
        <v>100</v>
      </c>
      <c r="P2584" s="5">
        <v>0</v>
      </c>
      <c r="Q2584" s="6">
        <f t="shared" si="181"/>
        <v>0</v>
      </c>
      <c r="R2584" s="7">
        <f t="shared" si="180"/>
        <v>0</v>
      </c>
      <c r="S2584" s="5">
        <v>0</v>
      </c>
      <c r="T2584" s="29">
        <f t="shared" si="182"/>
        <v>0</v>
      </c>
    </row>
    <row r="2585" spans="1:20" x14ac:dyDescent="0.3">
      <c r="A2585" s="28" t="s">
        <v>1665</v>
      </c>
      <c r="B2585" s="4" t="s">
        <v>19</v>
      </c>
      <c r="C2585" s="4" t="s">
        <v>20</v>
      </c>
      <c r="D2585" s="4" t="s">
        <v>1316</v>
      </c>
      <c r="E2585" s="4" t="s">
        <v>150</v>
      </c>
      <c r="F2585" s="22" t="s">
        <v>2928</v>
      </c>
      <c r="G2585" s="4" t="s">
        <v>1623</v>
      </c>
      <c r="H2585" s="4" t="s">
        <v>54</v>
      </c>
      <c r="I2585" s="4" t="s">
        <v>19</v>
      </c>
      <c r="J2585" s="4" t="s">
        <v>20</v>
      </c>
      <c r="K2585" s="4" t="s">
        <v>1316</v>
      </c>
      <c r="L2585" s="4" t="s">
        <v>150</v>
      </c>
      <c r="M2585" s="4" t="s">
        <v>3030</v>
      </c>
      <c r="N2585" s="4" t="s">
        <v>3030</v>
      </c>
      <c r="O2585" s="4">
        <v>10</v>
      </c>
      <c r="P2585" s="5">
        <v>101</v>
      </c>
      <c r="Q2585" s="6">
        <f t="shared" si="181"/>
        <v>53.656335850000005</v>
      </c>
      <c r="R2585" s="7">
        <f t="shared" si="180"/>
        <v>23.608787774000003</v>
      </c>
      <c r="S2585" s="5">
        <v>0</v>
      </c>
      <c r="T2585" s="29">
        <f t="shared" si="182"/>
        <v>30.047548076000002</v>
      </c>
    </row>
    <row r="2586" spans="1:20" x14ac:dyDescent="0.3">
      <c r="A2586" s="28" t="s">
        <v>1665</v>
      </c>
      <c r="B2586" s="4" t="s">
        <v>19</v>
      </c>
      <c r="C2586" s="4" t="s">
        <v>20</v>
      </c>
      <c r="D2586" s="4" t="s">
        <v>1316</v>
      </c>
      <c r="E2586" s="4" t="s">
        <v>150</v>
      </c>
      <c r="F2586" s="22" t="s">
        <v>2928</v>
      </c>
      <c r="G2586" s="4" t="s">
        <v>1623</v>
      </c>
      <c r="H2586" s="4" t="s">
        <v>54</v>
      </c>
      <c r="I2586" s="4" t="s">
        <v>1629</v>
      </c>
      <c r="J2586" s="4" t="s">
        <v>1630</v>
      </c>
      <c r="K2586" s="4" t="s">
        <v>1316</v>
      </c>
      <c r="L2586" s="4" t="s">
        <v>150</v>
      </c>
      <c r="M2586" s="4" t="s">
        <v>3030</v>
      </c>
      <c r="N2586" s="4" t="s">
        <v>3030</v>
      </c>
      <c r="O2586" s="4">
        <v>10</v>
      </c>
      <c r="P2586" s="5">
        <v>101</v>
      </c>
      <c r="Q2586" s="6">
        <f t="shared" si="181"/>
        <v>53.656335850000005</v>
      </c>
      <c r="R2586" s="7">
        <f t="shared" si="180"/>
        <v>23.608787774000003</v>
      </c>
      <c r="S2586" s="5">
        <v>0</v>
      </c>
      <c r="T2586" s="29">
        <f t="shared" si="182"/>
        <v>30.047548076000002</v>
      </c>
    </row>
    <row r="2587" spans="1:20" x14ac:dyDescent="0.3">
      <c r="A2587" s="28" t="s">
        <v>1665</v>
      </c>
      <c r="B2587" s="4" t="s">
        <v>19</v>
      </c>
      <c r="C2587" s="4" t="s">
        <v>20</v>
      </c>
      <c r="D2587" s="4" t="s">
        <v>1316</v>
      </c>
      <c r="E2587" s="4" t="s">
        <v>150</v>
      </c>
      <c r="F2587" s="22" t="s">
        <v>2408</v>
      </c>
      <c r="G2587" s="4" t="s">
        <v>1615</v>
      </c>
      <c r="H2587" s="4" t="s">
        <v>54</v>
      </c>
      <c r="I2587" s="4" t="s">
        <v>19</v>
      </c>
      <c r="J2587" s="4" t="s">
        <v>20</v>
      </c>
      <c r="K2587" s="4" t="s">
        <v>1316</v>
      </c>
      <c r="L2587" s="4" t="s">
        <v>150</v>
      </c>
      <c r="M2587" s="4" t="s">
        <v>3030</v>
      </c>
      <c r="N2587" s="4" t="s">
        <v>3030</v>
      </c>
      <c r="O2587" s="4">
        <v>10</v>
      </c>
      <c r="P2587" s="5">
        <v>101</v>
      </c>
      <c r="Q2587" s="6">
        <f t="shared" si="181"/>
        <v>53.656335850000005</v>
      </c>
      <c r="R2587" s="7">
        <f t="shared" si="180"/>
        <v>23.608787774000003</v>
      </c>
      <c r="S2587" s="5">
        <v>0</v>
      </c>
      <c r="T2587" s="29">
        <f t="shared" si="182"/>
        <v>30.047548076000002</v>
      </c>
    </row>
    <row r="2588" spans="1:20" x14ac:dyDescent="0.3">
      <c r="A2588" s="28" t="s">
        <v>1665</v>
      </c>
      <c r="B2588" s="4" t="s">
        <v>19</v>
      </c>
      <c r="C2588" s="4" t="s">
        <v>20</v>
      </c>
      <c r="D2588" s="4" t="s">
        <v>1316</v>
      </c>
      <c r="E2588" s="4" t="s">
        <v>150</v>
      </c>
      <c r="F2588" s="22" t="s">
        <v>2408</v>
      </c>
      <c r="G2588" s="4" t="s">
        <v>1615</v>
      </c>
      <c r="H2588" s="4" t="s">
        <v>28</v>
      </c>
      <c r="I2588" s="4" t="s">
        <v>1629</v>
      </c>
      <c r="J2588" s="4" t="s">
        <v>1630</v>
      </c>
      <c r="K2588" s="4" t="s">
        <v>1316</v>
      </c>
      <c r="L2588" s="4" t="s">
        <v>150</v>
      </c>
      <c r="M2588" s="4" t="s">
        <v>3030</v>
      </c>
      <c r="N2588" s="4" t="s">
        <v>3030</v>
      </c>
      <c r="O2588" s="4">
        <v>10</v>
      </c>
      <c r="P2588" s="5">
        <v>101</v>
      </c>
      <c r="Q2588" s="6">
        <f t="shared" si="181"/>
        <v>53.656335850000005</v>
      </c>
      <c r="R2588" s="7">
        <f t="shared" si="180"/>
        <v>23.608787774000003</v>
      </c>
      <c r="S2588" s="5">
        <v>0</v>
      </c>
      <c r="T2588" s="29">
        <f t="shared" si="182"/>
        <v>30.047548076000002</v>
      </c>
    </row>
    <row r="2589" spans="1:20" x14ac:dyDescent="0.3">
      <c r="A2589" s="28" t="s">
        <v>1665</v>
      </c>
      <c r="B2589" s="4" t="s">
        <v>19</v>
      </c>
      <c r="C2589" s="4" t="s">
        <v>20</v>
      </c>
      <c r="D2589" s="4" t="s">
        <v>1316</v>
      </c>
      <c r="E2589" s="4" t="s">
        <v>150</v>
      </c>
      <c r="F2589" s="22" t="s">
        <v>2741</v>
      </c>
      <c r="G2589" s="4" t="s">
        <v>1663</v>
      </c>
      <c r="H2589" s="4" t="s">
        <v>10</v>
      </c>
      <c r="I2589" s="4" t="s">
        <v>19</v>
      </c>
      <c r="J2589" s="4" t="s">
        <v>20</v>
      </c>
      <c r="K2589" s="4" t="s">
        <v>1316</v>
      </c>
      <c r="L2589" s="4" t="s">
        <v>150</v>
      </c>
      <c r="M2589" s="4" t="s">
        <v>3030</v>
      </c>
      <c r="N2589" s="4" t="s">
        <v>3030</v>
      </c>
      <c r="O2589" s="4">
        <v>30</v>
      </c>
      <c r="P2589" s="5">
        <v>302</v>
      </c>
      <c r="Q2589" s="6">
        <f t="shared" si="181"/>
        <v>160.43775670000002</v>
      </c>
      <c r="R2589" s="7">
        <f t="shared" si="180"/>
        <v>70.59261294800001</v>
      </c>
      <c r="S2589" s="5">
        <v>0</v>
      </c>
      <c r="T2589" s="29">
        <f t="shared" si="182"/>
        <v>89.845143752000013</v>
      </c>
    </row>
    <row r="2590" spans="1:20" x14ac:dyDescent="0.3">
      <c r="A2590" s="28" t="s">
        <v>1665</v>
      </c>
      <c r="B2590" s="4" t="s">
        <v>19</v>
      </c>
      <c r="C2590" s="4" t="s">
        <v>20</v>
      </c>
      <c r="D2590" s="4" t="s">
        <v>1316</v>
      </c>
      <c r="E2590" s="4" t="s">
        <v>150</v>
      </c>
      <c r="F2590" s="22" t="s">
        <v>2741</v>
      </c>
      <c r="G2590" s="4" t="s">
        <v>1663</v>
      </c>
      <c r="H2590" s="4" t="s">
        <v>10</v>
      </c>
      <c r="I2590" s="4" t="s">
        <v>1629</v>
      </c>
      <c r="J2590" s="4" t="s">
        <v>1630</v>
      </c>
      <c r="K2590" s="4" t="s">
        <v>1316</v>
      </c>
      <c r="L2590" s="4" t="s">
        <v>150</v>
      </c>
      <c r="M2590" s="4" t="s">
        <v>3030</v>
      </c>
      <c r="N2590" s="4" t="s">
        <v>3030</v>
      </c>
      <c r="O2590" s="4">
        <v>30</v>
      </c>
      <c r="P2590" s="5">
        <v>302</v>
      </c>
      <c r="Q2590" s="6">
        <f t="shared" si="181"/>
        <v>160.43775670000002</v>
      </c>
      <c r="R2590" s="7">
        <f t="shared" si="180"/>
        <v>70.59261294800001</v>
      </c>
      <c r="S2590" s="5">
        <v>0</v>
      </c>
      <c r="T2590" s="29">
        <f t="shared" si="182"/>
        <v>89.845143752000013</v>
      </c>
    </row>
    <row r="2591" spans="1:20" x14ac:dyDescent="0.3">
      <c r="A2591" s="28" t="s">
        <v>517</v>
      </c>
      <c r="B2591" s="4" t="s">
        <v>518</v>
      </c>
      <c r="C2591" s="4" t="s">
        <v>519</v>
      </c>
      <c r="D2591" s="4" t="s">
        <v>972</v>
      </c>
      <c r="E2591" s="4" t="s">
        <v>3036</v>
      </c>
      <c r="F2591" s="22" t="s">
        <v>2973</v>
      </c>
      <c r="G2591" s="4" t="s">
        <v>516</v>
      </c>
      <c r="H2591" s="4" t="s">
        <v>10</v>
      </c>
      <c r="I2591" s="4" t="s">
        <v>16</v>
      </c>
      <c r="J2591" s="4" t="s">
        <v>17</v>
      </c>
      <c r="K2591" s="4" t="s">
        <v>364</v>
      </c>
      <c r="L2591" s="4" t="s">
        <v>206</v>
      </c>
      <c r="M2591" s="4" t="s">
        <v>3030</v>
      </c>
      <c r="N2591" s="4" t="s">
        <v>3030</v>
      </c>
      <c r="O2591" s="4">
        <v>0</v>
      </c>
      <c r="P2591" s="5">
        <v>0</v>
      </c>
      <c r="Q2591" s="6">
        <f t="shared" si="181"/>
        <v>0</v>
      </c>
      <c r="R2591" s="7">
        <f t="shared" si="180"/>
        <v>0</v>
      </c>
      <c r="S2591" s="5">
        <v>0</v>
      </c>
      <c r="T2591" s="29">
        <f t="shared" si="182"/>
        <v>0</v>
      </c>
    </row>
    <row r="2592" spans="1:20" x14ac:dyDescent="0.3">
      <c r="A2592" s="28" t="s">
        <v>517</v>
      </c>
      <c r="B2592" s="4" t="s">
        <v>518</v>
      </c>
      <c r="C2592" s="4" t="s">
        <v>519</v>
      </c>
      <c r="D2592" s="4" t="s">
        <v>972</v>
      </c>
      <c r="E2592" s="4" t="s">
        <v>3036</v>
      </c>
      <c r="F2592" s="22" t="s">
        <v>2973</v>
      </c>
      <c r="G2592" s="4" t="s">
        <v>516</v>
      </c>
      <c r="H2592" s="4" t="s">
        <v>10</v>
      </c>
      <c r="I2592" s="4" t="s">
        <v>518</v>
      </c>
      <c r="J2592" s="4" t="s">
        <v>519</v>
      </c>
      <c r="K2592" s="4" t="s">
        <v>972</v>
      </c>
      <c r="L2592" s="4" t="s">
        <v>3036</v>
      </c>
      <c r="M2592" s="4" t="s">
        <v>3030</v>
      </c>
      <c r="N2592" s="4" t="s">
        <v>3030</v>
      </c>
      <c r="O2592" s="4">
        <v>100</v>
      </c>
      <c r="P2592" s="5">
        <v>0</v>
      </c>
      <c r="Q2592" s="6">
        <f t="shared" si="181"/>
        <v>0</v>
      </c>
      <c r="R2592" s="7">
        <f t="shared" si="180"/>
        <v>0</v>
      </c>
      <c r="S2592" s="5">
        <v>0</v>
      </c>
      <c r="T2592" s="29">
        <f t="shared" si="182"/>
        <v>0</v>
      </c>
    </row>
    <row r="2593" spans="1:20" x14ac:dyDescent="0.3">
      <c r="A2593" s="28" t="s">
        <v>517</v>
      </c>
      <c r="B2593" s="4" t="s">
        <v>518</v>
      </c>
      <c r="C2593" s="4" t="s">
        <v>519</v>
      </c>
      <c r="D2593" s="4" t="s">
        <v>972</v>
      </c>
      <c r="E2593" s="4" t="s">
        <v>3036</v>
      </c>
      <c r="F2593" s="22" t="s">
        <v>2898</v>
      </c>
      <c r="G2593" s="4" t="s">
        <v>977</v>
      </c>
      <c r="H2593" s="4" t="s">
        <v>28</v>
      </c>
      <c r="I2593" s="4" t="s">
        <v>518</v>
      </c>
      <c r="J2593" s="4" t="s">
        <v>519</v>
      </c>
      <c r="K2593" s="4" t="s">
        <v>972</v>
      </c>
      <c r="L2593" s="4" t="s">
        <v>3036</v>
      </c>
      <c r="M2593" s="4" t="s">
        <v>3030</v>
      </c>
      <c r="N2593" s="4" t="s">
        <v>3030</v>
      </c>
      <c r="O2593" s="4">
        <v>0</v>
      </c>
      <c r="P2593" s="5">
        <v>0</v>
      </c>
      <c r="Q2593" s="6">
        <f t="shared" si="181"/>
        <v>0</v>
      </c>
      <c r="R2593" s="7">
        <f t="shared" si="180"/>
        <v>0</v>
      </c>
      <c r="S2593" s="5">
        <v>0</v>
      </c>
      <c r="T2593" s="29">
        <f t="shared" si="182"/>
        <v>0</v>
      </c>
    </row>
    <row r="2594" spans="1:20" x14ac:dyDescent="0.3">
      <c r="A2594" s="28" t="s">
        <v>1864</v>
      </c>
      <c r="B2594" s="4" t="s">
        <v>940</v>
      </c>
      <c r="C2594" s="4" t="s">
        <v>941</v>
      </c>
      <c r="D2594" s="4" t="s">
        <v>1859</v>
      </c>
      <c r="E2594" s="4" t="s">
        <v>1857</v>
      </c>
      <c r="F2594" s="22" t="s">
        <v>2998</v>
      </c>
      <c r="G2594" s="4" t="s">
        <v>1862</v>
      </c>
      <c r="H2594" s="4" t="s">
        <v>10</v>
      </c>
      <c r="I2594" s="4" t="s">
        <v>940</v>
      </c>
      <c r="J2594" s="4" t="s">
        <v>941</v>
      </c>
      <c r="K2594" s="4" t="s">
        <v>1859</v>
      </c>
      <c r="L2594" s="4" t="s">
        <v>1857</v>
      </c>
      <c r="M2594" s="4" t="s">
        <v>3030</v>
      </c>
      <c r="N2594" s="4" t="s">
        <v>3030</v>
      </c>
      <c r="O2594" s="4">
        <v>100</v>
      </c>
      <c r="P2594" s="5">
        <v>29746</v>
      </c>
      <c r="Q2594" s="6">
        <f t="shared" si="181"/>
        <v>15802.587784100002</v>
      </c>
      <c r="R2594" s="7">
        <f t="shared" ref="R2594:R2618" si="183">Q2594*0.44</f>
        <v>6953.1386250040005</v>
      </c>
      <c r="S2594" s="5">
        <v>0</v>
      </c>
      <c r="T2594" s="29">
        <f t="shared" si="182"/>
        <v>8849.4491590960024</v>
      </c>
    </row>
    <row r="2595" spans="1:20" x14ac:dyDescent="0.3">
      <c r="A2595" s="28" t="s">
        <v>2113</v>
      </c>
      <c r="B2595" s="4" t="s">
        <v>2107</v>
      </c>
      <c r="C2595" s="4" t="s">
        <v>272</v>
      </c>
      <c r="D2595" s="4" t="s">
        <v>2101</v>
      </c>
      <c r="E2595" s="4" t="s">
        <v>272</v>
      </c>
      <c r="F2595" s="22" t="s">
        <v>2446</v>
      </c>
      <c r="G2595" s="4" t="s">
        <v>2112</v>
      </c>
      <c r="H2595" s="4" t="s">
        <v>10</v>
      </c>
      <c r="I2595" s="4" t="s">
        <v>2107</v>
      </c>
      <c r="J2595" s="4" t="s">
        <v>272</v>
      </c>
      <c r="K2595" s="4" t="s">
        <v>2101</v>
      </c>
      <c r="L2595" s="4" t="s">
        <v>272</v>
      </c>
      <c r="M2595" s="4" t="s">
        <v>3030</v>
      </c>
      <c r="N2595" s="4" t="s">
        <v>3030</v>
      </c>
      <c r="O2595" s="4">
        <v>100</v>
      </c>
      <c r="P2595" s="5">
        <v>5749</v>
      </c>
      <c r="Q2595" s="6">
        <f t="shared" si="181"/>
        <v>3054.1611366500001</v>
      </c>
      <c r="R2595" s="7">
        <f t="shared" si="183"/>
        <v>1343.830900126</v>
      </c>
      <c r="S2595" s="5">
        <v>0</v>
      </c>
      <c r="T2595" s="29">
        <f t="shared" si="182"/>
        <v>1710.3302365240002</v>
      </c>
    </row>
    <row r="2596" spans="1:20" x14ac:dyDescent="0.3">
      <c r="A2596" s="28" t="s">
        <v>868</v>
      </c>
      <c r="B2596" s="4" t="s">
        <v>32</v>
      </c>
      <c r="C2596" s="4" t="s">
        <v>30</v>
      </c>
      <c r="D2596" s="4" t="s">
        <v>364</v>
      </c>
      <c r="E2596" s="4" t="s">
        <v>206</v>
      </c>
      <c r="F2596" s="22" t="s">
        <v>2540</v>
      </c>
      <c r="G2596" s="4" t="s">
        <v>452</v>
      </c>
      <c r="H2596" s="4" t="s">
        <v>10</v>
      </c>
      <c r="I2596" s="4" t="s">
        <v>32</v>
      </c>
      <c r="J2596" s="4" t="s">
        <v>30</v>
      </c>
      <c r="K2596" s="4" t="s">
        <v>364</v>
      </c>
      <c r="L2596" s="4" t="s">
        <v>206</v>
      </c>
      <c r="M2596" s="4" t="s">
        <v>3030</v>
      </c>
      <c r="N2596" s="4" t="s">
        <v>3030</v>
      </c>
      <c r="O2596" s="4">
        <v>100</v>
      </c>
      <c r="P2596" s="5">
        <v>3188</v>
      </c>
      <c r="Q2596" s="6">
        <f t="shared" si="181"/>
        <v>1693.6277098000003</v>
      </c>
      <c r="R2596" s="7">
        <f t="shared" si="183"/>
        <v>745.19619231200011</v>
      </c>
      <c r="S2596" s="5">
        <v>0</v>
      </c>
      <c r="T2596" s="29">
        <f t="shared" si="182"/>
        <v>948.43151748800017</v>
      </c>
    </row>
    <row r="2597" spans="1:20" x14ac:dyDescent="0.3">
      <c r="A2597" s="28" t="s">
        <v>2295</v>
      </c>
      <c r="B2597" s="4" t="s">
        <v>2296</v>
      </c>
      <c r="C2597" s="4" t="s">
        <v>2297</v>
      </c>
      <c r="D2597" s="4" t="s">
        <v>2262</v>
      </c>
      <c r="E2597" s="4" t="s">
        <v>3032</v>
      </c>
      <c r="F2597" s="22" t="s">
        <v>3012</v>
      </c>
      <c r="G2597" s="4" t="s">
        <v>2268</v>
      </c>
      <c r="H2597" s="4" t="s">
        <v>10</v>
      </c>
      <c r="I2597" s="4" t="s">
        <v>2273</v>
      </c>
      <c r="J2597" s="4" t="s">
        <v>2269</v>
      </c>
      <c r="K2597" s="4" t="s">
        <v>2262</v>
      </c>
      <c r="L2597" s="4" t="s">
        <v>3032</v>
      </c>
      <c r="M2597" s="4" t="s">
        <v>3030</v>
      </c>
      <c r="N2597" s="4" t="s">
        <v>3030</v>
      </c>
      <c r="O2597" s="4">
        <v>0</v>
      </c>
      <c r="P2597" s="5">
        <v>0</v>
      </c>
      <c r="Q2597" s="6">
        <f t="shared" si="181"/>
        <v>0</v>
      </c>
      <c r="R2597" s="7">
        <f t="shared" si="183"/>
        <v>0</v>
      </c>
      <c r="S2597" s="5">
        <v>0</v>
      </c>
      <c r="T2597" s="29">
        <f t="shared" si="182"/>
        <v>0</v>
      </c>
    </row>
    <row r="2598" spans="1:20" x14ac:dyDescent="0.3">
      <c r="A2598" s="28" t="s">
        <v>2295</v>
      </c>
      <c r="B2598" s="4" t="s">
        <v>2296</v>
      </c>
      <c r="C2598" s="4" t="s">
        <v>2297</v>
      </c>
      <c r="D2598" s="4" t="s">
        <v>2262</v>
      </c>
      <c r="E2598" s="4" t="s">
        <v>3032</v>
      </c>
      <c r="F2598" s="22" t="s">
        <v>3012</v>
      </c>
      <c r="G2598" s="4" t="s">
        <v>2268</v>
      </c>
      <c r="H2598" s="4" t="s">
        <v>10</v>
      </c>
      <c r="I2598" s="4" t="s">
        <v>2273</v>
      </c>
      <c r="J2598" s="4" t="s">
        <v>2269</v>
      </c>
      <c r="K2598" s="4" t="s">
        <v>2262</v>
      </c>
      <c r="L2598" s="4" t="s">
        <v>3032</v>
      </c>
      <c r="M2598" s="4" t="s">
        <v>3030</v>
      </c>
      <c r="N2598" s="4" t="s">
        <v>3030</v>
      </c>
      <c r="O2598" s="4">
        <v>100</v>
      </c>
      <c r="P2598" s="5">
        <v>0</v>
      </c>
      <c r="Q2598" s="6">
        <f t="shared" si="181"/>
        <v>0</v>
      </c>
      <c r="R2598" s="7">
        <f t="shared" si="183"/>
        <v>0</v>
      </c>
      <c r="S2598" s="5">
        <v>0</v>
      </c>
      <c r="T2598" s="29">
        <f t="shared" si="182"/>
        <v>0</v>
      </c>
    </row>
    <row r="2599" spans="1:20" x14ac:dyDescent="0.3">
      <c r="A2599" s="28" t="s">
        <v>2277</v>
      </c>
      <c r="B2599" s="4" t="s">
        <v>2278</v>
      </c>
      <c r="C2599" s="4" t="s">
        <v>2279</v>
      </c>
      <c r="D2599" s="4" t="s">
        <v>2262</v>
      </c>
      <c r="E2599" s="4" t="s">
        <v>3032</v>
      </c>
      <c r="F2599" s="22" t="s">
        <v>3012</v>
      </c>
      <c r="G2599" s="4" t="s">
        <v>2268</v>
      </c>
      <c r="H2599" s="4" t="s">
        <v>10</v>
      </c>
      <c r="I2599" s="4" t="s">
        <v>2273</v>
      </c>
      <c r="J2599" s="4" t="s">
        <v>2269</v>
      </c>
      <c r="K2599" s="4" t="s">
        <v>2262</v>
      </c>
      <c r="L2599" s="4" t="s">
        <v>3032</v>
      </c>
      <c r="M2599" s="4" t="s">
        <v>3030</v>
      </c>
      <c r="N2599" s="4" t="s">
        <v>3030</v>
      </c>
      <c r="O2599" s="4">
        <v>0</v>
      </c>
      <c r="P2599" s="5">
        <v>0</v>
      </c>
      <c r="Q2599" s="6">
        <f t="shared" si="181"/>
        <v>0</v>
      </c>
      <c r="R2599" s="7">
        <f t="shared" si="183"/>
        <v>0</v>
      </c>
      <c r="S2599" s="5">
        <v>0</v>
      </c>
      <c r="T2599" s="29">
        <f t="shared" si="182"/>
        <v>0</v>
      </c>
    </row>
    <row r="2600" spans="1:20" x14ac:dyDescent="0.3">
      <c r="A2600" s="28" t="s">
        <v>2277</v>
      </c>
      <c r="B2600" s="4" t="s">
        <v>2278</v>
      </c>
      <c r="C2600" s="4" t="s">
        <v>2279</v>
      </c>
      <c r="D2600" s="4" t="s">
        <v>2262</v>
      </c>
      <c r="E2600" s="4" t="s">
        <v>3032</v>
      </c>
      <c r="F2600" s="22" t="s">
        <v>3012</v>
      </c>
      <c r="G2600" s="4" t="s">
        <v>2268</v>
      </c>
      <c r="H2600" s="4" t="s">
        <v>10</v>
      </c>
      <c r="I2600" s="4" t="s">
        <v>2273</v>
      </c>
      <c r="J2600" s="4" t="s">
        <v>2269</v>
      </c>
      <c r="K2600" s="4" t="s">
        <v>2262</v>
      </c>
      <c r="L2600" s="4" t="s">
        <v>3032</v>
      </c>
      <c r="M2600" s="4" t="s">
        <v>3030</v>
      </c>
      <c r="N2600" s="4" t="s">
        <v>3030</v>
      </c>
      <c r="O2600" s="4">
        <v>100</v>
      </c>
      <c r="P2600" s="5">
        <v>0</v>
      </c>
      <c r="Q2600" s="6">
        <f t="shared" si="181"/>
        <v>0</v>
      </c>
      <c r="R2600" s="7">
        <f t="shared" si="183"/>
        <v>0</v>
      </c>
      <c r="S2600" s="5">
        <v>0</v>
      </c>
      <c r="T2600" s="29">
        <f t="shared" si="182"/>
        <v>0</v>
      </c>
    </row>
    <row r="2601" spans="1:20" x14ac:dyDescent="0.3">
      <c r="A2601" s="28" t="s">
        <v>2301</v>
      </c>
      <c r="B2601" s="4" t="s">
        <v>2302</v>
      </c>
      <c r="C2601" s="4" t="s">
        <v>2303</v>
      </c>
      <c r="D2601" s="4" t="s">
        <v>2262</v>
      </c>
      <c r="E2601" s="4" t="s">
        <v>3032</v>
      </c>
      <c r="F2601" s="22" t="s">
        <v>3012</v>
      </c>
      <c r="G2601" s="4" t="s">
        <v>2268</v>
      </c>
      <c r="H2601" s="4" t="s">
        <v>10</v>
      </c>
      <c r="I2601" s="4" t="s">
        <v>2273</v>
      </c>
      <c r="J2601" s="4" t="s">
        <v>2269</v>
      </c>
      <c r="K2601" s="4" t="s">
        <v>2262</v>
      </c>
      <c r="L2601" s="4" t="s">
        <v>3032</v>
      </c>
      <c r="M2601" s="4" t="s">
        <v>3030</v>
      </c>
      <c r="N2601" s="4" t="s">
        <v>3030</v>
      </c>
      <c r="O2601" s="4">
        <v>0</v>
      </c>
      <c r="P2601" s="5">
        <v>0</v>
      </c>
      <c r="Q2601" s="6">
        <f t="shared" si="181"/>
        <v>0</v>
      </c>
      <c r="R2601" s="7">
        <f t="shared" si="183"/>
        <v>0</v>
      </c>
      <c r="S2601" s="5">
        <v>0</v>
      </c>
      <c r="T2601" s="29">
        <f t="shared" si="182"/>
        <v>0</v>
      </c>
    </row>
    <row r="2602" spans="1:20" x14ac:dyDescent="0.3">
      <c r="A2602" s="28" t="s">
        <v>2301</v>
      </c>
      <c r="B2602" s="4" t="s">
        <v>2302</v>
      </c>
      <c r="C2602" s="4" t="s">
        <v>2303</v>
      </c>
      <c r="D2602" s="4" t="s">
        <v>2262</v>
      </c>
      <c r="E2602" s="4" t="s">
        <v>3032</v>
      </c>
      <c r="F2602" s="22" t="s">
        <v>3012</v>
      </c>
      <c r="G2602" s="4" t="s">
        <v>2268</v>
      </c>
      <c r="H2602" s="4" t="s">
        <v>10</v>
      </c>
      <c r="I2602" s="4" t="s">
        <v>2273</v>
      </c>
      <c r="J2602" s="4" t="s">
        <v>2269</v>
      </c>
      <c r="K2602" s="4" t="s">
        <v>2262</v>
      </c>
      <c r="L2602" s="4" t="s">
        <v>3032</v>
      </c>
      <c r="M2602" s="4" t="s">
        <v>3030</v>
      </c>
      <c r="N2602" s="4" t="s">
        <v>3030</v>
      </c>
      <c r="O2602" s="4">
        <v>100</v>
      </c>
      <c r="P2602" s="5">
        <v>0</v>
      </c>
      <c r="Q2602" s="6">
        <f t="shared" si="181"/>
        <v>0</v>
      </c>
      <c r="R2602" s="7">
        <f t="shared" si="183"/>
        <v>0</v>
      </c>
      <c r="S2602" s="5">
        <v>0</v>
      </c>
      <c r="T2602" s="29">
        <f t="shared" si="182"/>
        <v>0</v>
      </c>
    </row>
    <row r="2603" spans="1:20" x14ac:dyDescent="0.3">
      <c r="A2603" s="28" t="s">
        <v>2298</v>
      </c>
      <c r="B2603" s="4" t="s">
        <v>2284</v>
      </c>
      <c r="C2603" s="4" t="s">
        <v>2285</v>
      </c>
      <c r="D2603" s="4" t="s">
        <v>2262</v>
      </c>
      <c r="E2603" s="4" t="s">
        <v>3032</v>
      </c>
      <c r="F2603" s="22" t="s">
        <v>3012</v>
      </c>
      <c r="G2603" s="4" t="s">
        <v>2268</v>
      </c>
      <c r="H2603" s="4" t="s">
        <v>10</v>
      </c>
      <c r="I2603" s="4" t="s">
        <v>2273</v>
      </c>
      <c r="J2603" s="4" t="s">
        <v>2269</v>
      </c>
      <c r="K2603" s="4" t="s">
        <v>2262</v>
      </c>
      <c r="L2603" s="4" t="s">
        <v>3032</v>
      </c>
      <c r="M2603" s="4" t="s">
        <v>3030</v>
      </c>
      <c r="N2603" s="4" t="s">
        <v>3030</v>
      </c>
      <c r="O2603" s="4">
        <v>0</v>
      </c>
      <c r="P2603" s="5">
        <v>0</v>
      </c>
      <c r="Q2603" s="6">
        <f t="shared" si="181"/>
        <v>0</v>
      </c>
      <c r="R2603" s="7">
        <f t="shared" si="183"/>
        <v>0</v>
      </c>
      <c r="S2603" s="5">
        <v>0</v>
      </c>
      <c r="T2603" s="29">
        <f t="shared" si="182"/>
        <v>0</v>
      </c>
    </row>
    <row r="2604" spans="1:20" x14ac:dyDescent="0.3">
      <c r="A2604" s="28" t="s">
        <v>2298</v>
      </c>
      <c r="B2604" s="4" t="s">
        <v>2284</v>
      </c>
      <c r="C2604" s="4" t="s">
        <v>2285</v>
      </c>
      <c r="D2604" s="4" t="s">
        <v>2262</v>
      </c>
      <c r="E2604" s="4" t="s">
        <v>3032</v>
      </c>
      <c r="F2604" s="22" t="s">
        <v>3012</v>
      </c>
      <c r="G2604" s="4" t="s">
        <v>2268</v>
      </c>
      <c r="H2604" s="4" t="s">
        <v>10</v>
      </c>
      <c r="I2604" s="4" t="s">
        <v>2273</v>
      </c>
      <c r="J2604" s="4" t="s">
        <v>2269</v>
      </c>
      <c r="K2604" s="4" t="s">
        <v>2262</v>
      </c>
      <c r="L2604" s="4" t="s">
        <v>3032</v>
      </c>
      <c r="M2604" s="4" t="s">
        <v>3030</v>
      </c>
      <c r="N2604" s="4" t="s">
        <v>3030</v>
      </c>
      <c r="O2604" s="4">
        <v>100</v>
      </c>
      <c r="P2604" s="5">
        <v>0</v>
      </c>
      <c r="Q2604" s="6">
        <f t="shared" si="181"/>
        <v>0</v>
      </c>
      <c r="R2604" s="7">
        <f t="shared" si="183"/>
        <v>0</v>
      </c>
      <c r="S2604" s="5">
        <v>0</v>
      </c>
      <c r="T2604" s="29">
        <f t="shared" si="182"/>
        <v>0</v>
      </c>
    </row>
    <row r="2605" spans="1:20" x14ac:dyDescent="0.3">
      <c r="A2605" s="28" t="s">
        <v>2283</v>
      </c>
      <c r="B2605" s="4" t="s">
        <v>2284</v>
      </c>
      <c r="C2605" s="4" t="s">
        <v>2285</v>
      </c>
      <c r="D2605" s="4" t="s">
        <v>2262</v>
      </c>
      <c r="E2605" s="4" t="s">
        <v>3032</v>
      </c>
      <c r="F2605" s="22" t="s">
        <v>3012</v>
      </c>
      <c r="G2605" s="4" t="s">
        <v>2268</v>
      </c>
      <c r="H2605" s="4" t="s">
        <v>10</v>
      </c>
      <c r="I2605" s="4" t="s">
        <v>2273</v>
      </c>
      <c r="J2605" s="4" t="s">
        <v>2269</v>
      </c>
      <c r="K2605" s="4" t="s">
        <v>2262</v>
      </c>
      <c r="L2605" s="4" t="s">
        <v>3032</v>
      </c>
      <c r="M2605" s="4" t="s">
        <v>3030</v>
      </c>
      <c r="N2605" s="4" t="s">
        <v>3030</v>
      </c>
      <c r="O2605" s="4">
        <v>0</v>
      </c>
      <c r="P2605" s="5">
        <v>0</v>
      </c>
      <c r="Q2605" s="6">
        <f t="shared" si="181"/>
        <v>0</v>
      </c>
      <c r="R2605" s="7">
        <f t="shared" si="183"/>
        <v>0</v>
      </c>
      <c r="S2605" s="5">
        <v>0</v>
      </c>
      <c r="T2605" s="29">
        <f t="shared" si="182"/>
        <v>0</v>
      </c>
    </row>
    <row r="2606" spans="1:20" x14ac:dyDescent="0.3">
      <c r="A2606" s="28" t="s">
        <v>2283</v>
      </c>
      <c r="B2606" s="4" t="s">
        <v>2284</v>
      </c>
      <c r="C2606" s="4" t="s">
        <v>2285</v>
      </c>
      <c r="D2606" s="4" t="s">
        <v>2262</v>
      </c>
      <c r="E2606" s="4" t="s">
        <v>3032</v>
      </c>
      <c r="F2606" s="22" t="s">
        <v>3012</v>
      </c>
      <c r="G2606" s="4" t="s">
        <v>2268</v>
      </c>
      <c r="H2606" s="4" t="s">
        <v>10</v>
      </c>
      <c r="I2606" s="4" t="s">
        <v>2273</v>
      </c>
      <c r="J2606" s="4" t="s">
        <v>2269</v>
      </c>
      <c r="K2606" s="4" t="s">
        <v>2262</v>
      </c>
      <c r="L2606" s="4" t="s">
        <v>3032</v>
      </c>
      <c r="M2606" s="4" t="s">
        <v>3030</v>
      </c>
      <c r="N2606" s="4" t="s">
        <v>3030</v>
      </c>
      <c r="O2606" s="4">
        <v>100</v>
      </c>
      <c r="P2606" s="5">
        <v>0</v>
      </c>
      <c r="Q2606" s="6">
        <f t="shared" si="181"/>
        <v>0</v>
      </c>
      <c r="R2606" s="7">
        <f t="shared" si="183"/>
        <v>0</v>
      </c>
      <c r="S2606" s="5">
        <v>0</v>
      </c>
      <c r="T2606" s="29">
        <f t="shared" si="182"/>
        <v>0</v>
      </c>
    </row>
    <row r="2607" spans="1:20" x14ac:dyDescent="0.3">
      <c r="A2607" s="28" t="s">
        <v>2286</v>
      </c>
      <c r="B2607" s="4" t="s">
        <v>2275</v>
      </c>
      <c r="C2607" s="4" t="s">
        <v>2276</v>
      </c>
      <c r="D2607" s="4" t="s">
        <v>2262</v>
      </c>
      <c r="E2607" s="4" t="s">
        <v>3032</v>
      </c>
      <c r="F2607" s="22" t="s">
        <v>3012</v>
      </c>
      <c r="G2607" s="4" t="s">
        <v>2268</v>
      </c>
      <c r="H2607" s="4" t="s">
        <v>10</v>
      </c>
      <c r="I2607" s="4" t="s">
        <v>2273</v>
      </c>
      <c r="J2607" s="4" t="s">
        <v>2269</v>
      </c>
      <c r="K2607" s="4" t="s">
        <v>2262</v>
      </c>
      <c r="L2607" s="4" t="s">
        <v>3032</v>
      </c>
      <c r="M2607" s="4" t="s">
        <v>3030</v>
      </c>
      <c r="N2607" s="4" t="s">
        <v>3030</v>
      </c>
      <c r="O2607" s="4">
        <v>0</v>
      </c>
      <c r="P2607" s="5">
        <v>0</v>
      </c>
      <c r="Q2607" s="6">
        <f t="shared" si="181"/>
        <v>0</v>
      </c>
      <c r="R2607" s="7">
        <f t="shared" si="183"/>
        <v>0</v>
      </c>
      <c r="S2607" s="5">
        <v>0</v>
      </c>
      <c r="T2607" s="29">
        <f t="shared" si="182"/>
        <v>0</v>
      </c>
    </row>
    <row r="2608" spans="1:20" x14ac:dyDescent="0.3">
      <c r="A2608" s="28" t="s">
        <v>2286</v>
      </c>
      <c r="B2608" s="4" t="s">
        <v>2275</v>
      </c>
      <c r="C2608" s="4" t="s">
        <v>2276</v>
      </c>
      <c r="D2608" s="4" t="s">
        <v>2262</v>
      </c>
      <c r="E2608" s="4" t="s">
        <v>3032</v>
      </c>
      <c r="F2608" s="22" t="s">
        <v>3012</v>
      </c>
      <c r="G2608" s="4" t="s">
        <v>2268</v>
      </c>
      <c r="H2608" s="4" t="s">
        <v>10</v>
      </c>
      <c r="I2608" s="4" t="s">
        <v>2273</v>
      </c>
      <c r="J2608" s="4" t="s">
        <v>2269</v>
      </c>
      <c r="K2608" s="4" t="s">
        <v>2262</v>
      </c>
      <c r="L2608" s="4" t="s">
        <v>3032</v>
      </c>
      <c r="M2608" s="4" t="s">
        <v>3030</v>
      </c>
      <c r="N2608" s="4" t="s">
        <v>3030</v>
      </c>
      <c r="O2608" s="4">
        <v>100</v>
      </c>
      <c r="P2608" s="5">
        <v>0</v>
      </c>
      <c r="Q2608" s="6">
        <f t="shared" si="181"/>
        <v>0</v>
      </c>
      <c r="R2608" s="7">
        <f t="shared" si="183"/>
        <v>0</v>
      </c>
      <c r="S2608" s="5">
        <v>0</v>
      </c>
      <c r="T2608" s="29">
        <f t="shared" si="182"/>
        <v>0</v>
      </c>
    </row>
    <row r="2609" spans="1:20" x14ac:dyDescent="0.3">
      <c r="A2609" s="28" t="s">
        <v>2287</v>
      </c>
      <c r="B2609" s="4" t="s">
        <v>2288</v>
      </c>
      <c r="C2609" s="4" t="s">
        <v>2289</v>
      </c>
      <c r="D2609" s="4" t="s">
        <v>2262</v>
      </c>
      <c r="E2609" s="4" t="s">
        <v>3032</v>
      </c>
      <c r="F2609" s="22" t="s">
        <v>3012</v>
      </c>
      <c r="G2609" s="4" t="s">
        <v>2268</v>
      </c>
      <c r="H2609" s="4" t="s">
        <v>10</v>
      </c>
      <c r="I2609" s="4" t="s">
        <v>2273</v>
      </c>
      <c r="J2609" s="4" t="s">
        <v>2269</v>
      </c>
      <c r="K2609" s="4" t="s">
        <v>2262</v>
      </c>
      <c r="L2609" s="4" t="s">
        <v>3032</v>
      </c>
      <c r="M2609" s="4" t="s">
        <v>3030</v>
      </c>
      <c r="N2609" s="4" t="s">
        <v>3030</v>
      </c>
      <c r="O2609" s="4">
        <v>0</v>
      </c>
      <c r="P2609" s="5">
        <v>0</v>
      </c>
      <c r="Q2609" s="6">
        <f t="shared" si="181"/>
        <v>0</v>
      </c>
      <c r="R2609" s="7">
        <f t="shared" si="183"/>
        <v>0</v>
      </c>
      <c r="S2609" s="5">
        <v>0</v>
      </c>
      <c r="T2609" s="29">
        <f t="shared" si="182"/>
        <v>0</v>
      </c>
    </row>
    <row r="2610" spans="1:20" x14ac:dyDescent="0.3">
      <c r="A2610" s="28" t="s">
        <v>2287</v>
      </c>
      <c r="B2610" s="4" t="s">
        <v>2288</v>
      </c>
      <c r="C2610" s="4" t="s">
        <v>2289</v>
      </c>
      <c r="D2610" s="4" t="s">
        <v>2262</v>
      </c>
      <c r="E2610" s="4" t="s">
        <v>3032</v>
      </c>
      <c r="F2610" s="22" t="s">
        <v>3012</v>
      </c>
      <c r="G2610" s="4" t="s">
        <v>2268</v>
      </c>
      <c r="H2610" s="4" t="s">
        <v>10</v>
      </c>
      <c r="I2610" s="4" t="s">
        <v>2273</v>
      </c>
      <c r="J2610" s="4" t="s">
        <v>2269</v>
      </c>
      <c r="K2610" s="4" t="s">
        <v>2262</v>
      </c>
      <c r="L2610" s="4" t="s">
        <v>3032</v>
      </c>
      <c r="M2610" s="4" t="s">
        <v>3030</v>
      </c>
      <c r="N2610" s="4" t="s">
        <v>3030</v>
      </c>
      <c r="O2610" s="4">
        <v>100</v>
      </c>
      <c r="P2610" s="5">
        <v>0</v>
      </c>
      <c r="Q2610" s="6">
        <f t="shared" si="181"/>
        <v>0</v>
      </c>
      <c r="R2610" s="7">
        <f t="shared" si="183"/>
        <v>0</v>
      </c>
      <c r="S2610" s="5">
        <v>0</v>
      </c>
      <c r="T2610" s="29">
        <f t="shared" si="182"/>
        <v>0</v>
      </c>
    </row>
    <row r="2611" spans="1:20" x14ac:dyDescent="0.3">
      <c r="A2611" s="28" t="s">
        <v>2270</v>
      </c>
      <c r="B2611" s="4" t="s">
        <v>2271</v>
      </c>
      <c r="C2611" s="4" t="s">
        <v>2272</v>
      </c>
      <c r="D2611" s="4" t="s">
        <v>2262</v>
      </c>
      <c r="E2611" s="4" t="s">
        <v>3032</v>
      </c>
      <c r="F2611" s="22" t="s">
        <v>3012</v>
      </c>
      <c r="G2611" s="4" t="s">
        <v>2268</v>
      </c>
      <c r="H2611" s="4" t="s">
        <v>10</v>
      </c>
      <c r="I2611" s="4" t="s">
        <v>2273</v>
      </c>
      <c r="J2611" s="4" t="s">
        <v>2269</v>
      </c>
      <c r="K2611" s="4" t="s">
        <v>2262</v>
      </c>
      <c r="L2611" s="4" t="s">
        <v>3032</v>
      </c>
      <c r="M2611" s="4" t="s">
        <v>3030</v>
      </c>
      <c r="N2611" s="4" t="s">
        <v>3030</v>
      </c>
      <c r="O2611" s="4">
        <v>0</v>
      </c>
      <c r="P2611" s="5">
        <v>0</v>
      </c>
      <c r="Q2611" s="6">
        <f t="shared" si="181"/>
        <v>0</v>
      </c>
      <c r="R2611" s="7">
        <f t="shared" si="183"/>
        <v>0</v>
      </c>
      <c r="S2611" s="5">
        <v>0</v>
      </c>
      <c r="T2611" s="29">
        <f t="shared" si="182"/>
        <v>0</v>
      </c>
    </row>
    <row r="2612" spans="1:20" x14ac:dyDescent="0.3">
      <c r="A2612" s="28" t="s">
        <v>2270</v>
      </c>
      <c r="B2612" s="4" t="s">
        <v>2271</v>
      </c>
      <c r="C2612" s="4" t="s">
        <v>2272</v>
      </c>
      <c r="D2612" s="4" t="s">
        <v>2262</v>
      </c>
      <c r="E2612" s="4" t="s">
        <v>3032</v>
      </c>
      <c r="F2612" s="22" t="s">
        <v>3012</v>
      </c>
      <c r="G2612" s="4" t="s">
        <v>2268</v>
      </c>
      <c r="H2612" s="4" t="s">
        <v>10</v>
      </c>
      <c r="I2612" s="4" t="s">
        <v>2273</v>
      </c>
      <c r="J2612" s="4" t="s">
        <v>2269</v>
      </c>
      <c r="K2612" s="4" t="s">
        <v>2262</v>
      </c>
      <c r="L2612" s="4" t="s">
        <v>3032</v>
      </c>
      <c r="M2612" s="4" t="s">
        <v>3030</v>
      </c>
      <c r="N2612" s="4" t="s">
        <v>3030</v>
      </c>
      <c r="O2612" s="4">
        <v>100</v>
      </c>
      <c r="P2612" s="5">
        <v>0</v>
      </c>
      <c r="Q2612" s="6">
        <f t="shared" si="181"/>
        <v>0</v>
      </c>
      <c r="R2612" s="7">
        <f t="shared" si="183"/>
        <v>0</v>
      </c>
      <c r="S2612" s="5">
        <v>0</v>
      </c>
      <c r="T2612" s="29">
        <f t="shared" si="182"/>
        <v>0</v>
      </c>
    </row>
    <row r="2613" spans="1:20" x14ac:dyDescent="0.3">
      <c r="A2613" s="28" t="s">
        <v>2290</v>
      </c>
      <c r="B2613" s="4" t="s">
        <v>2066</v>
      </c>
      <c r="C2613" s="4" t="s">
        <v>2064</v>
      </c>
      <c r="D2613" s="4" t="s">
        <v>2067</v>
      </c>
      <c r="E2613" s="4" t="s">
        <v>2064</v>
      </c>
      <c r="F2613" s="22" t="s">
        <v>3012</v>
      </c>
      <c r="G2613" s="4" t="s">
        <v>2268</v>
      </c>
      <c r="H2613" s="4" t="s">
        <v>10</v>
      </c>
      <c r="I2613" s="4" t="s">
        <v>2273</v>
      </c>
      <c r="J2613" s="4" t="s">
        <v>2269</v>
      </c>
      <c r="K2613" s="4" t="s">
        <v>2262</v>
      </c>
      <c r="L2613" s="4" t="s">
        <v>2263</v>
      </c>
      <c r="M2613" s="4" t="s">
        <v>3030</v>
      </c>
      <c r="N2613" s="4" t="s">
        <v>3030</v>
      </c>
      <c r="O2613" s="4">
        <v>0</v>
      </c>
      <c r="P2613" s="5">
        <v>0</v>
      </c>
      <c r="Q2613" s="6">
        <f t="shared" si="181"/>
        <v>0</v>
      </c>
      <c r="R2613" s="7">
        <f t="shared" si="183"/>
        <v>0</v>
      </c>
      <c r="S2613" s="5">
        <v>0</v>
      </c>
      <c r="T2613" s="29">
        <f t="shared" si="182"/>
        <v>0</v>
      </c>
    </row>
    <row r="2614" spans="1:20" x14ac:dyDescent="0.3">
      <c r="A2614" s="28" t="s">
        <v>2290</v>
      </c>
      <c r="B2614" s="4" t="s">
        <v>2066</v>
      </c>
      <c r="C2614" s="4" t="s">
        <v>2064</v>
      </c>
      <c r="D2614" s="4" t="s">
        <v>2067</v>
      </c>
      <c r="E2614" s="4" t="s">
        <v>3032</v>
      </c>
      <c r="F2614" s="22" t="s">
        <v>3012</v>
      </c>
      <c r="G2614" s="4" t="s">
        <v>2268</v>
      </c>
      <c r="H2614" s="4" t="s">
        <v>10</v>
      </c>
      <c r="I2614" s="4" t="s">
        <v>2273</v>
      </c>
      <c r="J2614" s="4" t="s">
        <v>2269</v>
      </c>
      <c r="K2614" s="4" t="s">
        <v>2262</v>
      </c>
      <c r="L2614" s="4" t="s">
        <v>3032</v>
      </c>
      <c r="M2614" s="4" t="s">
        <v>3030</v>
      </c>
      <c r="N2614" s="4" t="s">
        <v>3030</v>
      </c>
      <c r="O2614" s="4">
        <v>100</v>
      </c>
      <c r="P2614" s="5">
        <v>0</v>
      </c>
      <c r="Q2614" s="6">
        <f t="shared" si="181"/>
        <v>0</v>
      </c>
      <c r="R2614" s="7">
        <f t="shared" si="183"/>
        <v>0</v>
      </c>
      <c r="S2614" s="5">
        <v>0</v>
      </c>
      <c r="T2614" s="29">
        <f t="shared" si="182"/>
        <v>0</v>
      </c>
    </row>
    <row r="2615" spans="1:20" x14ac:dyDescent="0.3">
      <c r="A2615" s="28" t="s">
        <v>2291</v>
      </c>
      <c r="B2615" s="4" t="s">
        <v>2292</v>
      </c>
      <c r="C2615" s="4" t="s">
        <v>2293</v>
      </c>
      <c r="D2615" s="4" t="s">
        <v>2262</v>
      </c>
      <c r="E2615" s="4" t="s">
        <v>3032</v>
      </c>
      <c r="F2615" s="22" t="s">
        <v>3012</v>
      </c>
      <c r="G2615" s="4" t="s">
        <v>2268</v>
      </c>
      <c r="H2615" s="4" t="s">
        <v>10</v>
      </c>
      <c r="I2615" s="4" t="s">
        <v>2273</v>
      </c>
      <c r="J2615" s="4" t="s">
        <v>2269</v>
      </c>
      <c r="K2615" s="4" t="s">
        <v>2262</v>
      </c>
      <c r="L2615" s="4" t="s">
        <v>3032</v>
      </c>
      <c r="M2615" s="4" t="s">
        <v>3030</v>
      </c>
      <c r="N2615" s="4" t="s">
        <v>3030</v>
      </c>
      <c r="O2615" s="4">
        <v>0</v>
      </c>
      <c r="P2615" s="5">
        <v>0</v>
      </c>
      <c r="Q2615" s="6">
        <f t="shared" si="181"/>
        <v>0</v>
      </c>
      <c r="R2615" s="7">
        <f t="shared" si="183"/>
        <v>0</v>
      </c>
      <c r="S2615" s="5">
        <v>0</v>
      </c>
      <c r="T2615" s="29">
        <f t="shared" si="182"/>
        <v>0</v>
      </c>
    </row>
    <row r="2616" spans="1:20" x14ac:dyDescent="0.3">
      <c r="A2616" s="28" t="s">
        <v>2291</v>
      </c>
      <c r="B2616" s="4" t="s">
        <v>2292</v>
      </c>
      <c r="C2616" s="4" t="s">
        <v>2293</v>
      </c>
      <c r="D2616" s="4" t="s">
        <v>2262</v>
      </c>
      <c r="E2616" s="4" t="s">
        <v>3032</v>
      </c>
      <c r="F2616" s="22" t="s">
        <v>3012</v>
      </c>
      <c r="G2616" s="4" t="s">
        <v>2268</v>
      </c>
      <c r="H2616" s="4" t="s">
        <v>10</v>
      </c>
      <c r="I2616" s="4" t="s">
        <v>2273</v>
      </c>
      <c r="J2616" s="4" t="s">
        <v>2269</v>
      </c>
      <c r="K2616" s="4" t="s">
        <v>2262</v>
      </c>
      <c r="L2616" s="4" t="s">
        <v>3032</v>
      </c>
      <c r="M2616" s="4" t="s">
        <v>3030</v>
      </c>
      <c r="N2616" s="4" t="s">
        <v>3030</v>
      </c>
      <c r="O2616" s="4">
        <v>100</v>
      </c>
      <c r="P2616" s="5">
        <v>0</v>
      </c>
      <c r="Q2616" s="6">
        <f t="shared" si="181"/>
        <v>0</v>
      </c>
      <c r="R2616" s="7">
        <f t="shared" si="183"/>
        <v>0</v>
      </c>
      <c r="S2616" s="5">
        <v>0</v>
      </c>
      <c r="T2616" s="29">
        <f t="shared" si="182"/>
        <v>0</v>
      </c>
    </row>
    <row r="2617" spans="1:20" x14ac:dyDescent="0.3">
      <c r="A2617" s="28" t="s">
        <v>1344</v>
      </c>
      <c r="B2617" s="4" t="s">
        <v>498</v>
      </c>
      <c r="C2617" s="4" t="s">
        <v>147</v>
      </c>
      <c r="D2617" s="4" t="s">
        <v>1316</v>
      </c>
      <c r="E2617" s="4" t="s">
        <v>150</v>
      </c>
      <c r="F2617" s="22" t="s">
        <v>2423</v>
      </c>
      <c r="G2617" s="4" t="s">
        <v>1319</v>
      </c>
      <c r="H2617" s="4" t="s">
        <v>10</v>
      </c>
      <c r="I2617" s="4" t="s">
        <v>498</v>
      </c>
      <c r="J2617" s="4" t="s">
        <v>147</v>
      </c>
      <c r="K2617" s="4" t="s">
        <v>1316</v>
      </c>
      <c r="L2617" s="4" t="s">
        <v>150</v>
      </c>
      <c r="M2617" s="4" t="s">
        <v>3030</v>
      </c>
      <c r="N2617" s="4" t="s">
        <v>3030</v>
      </c>
      <c r="O2617" s="4">
        <v>100</v>
      </c>
      <c r="P2617" s="5">
        <v>1007</v>
      </c>
      <c r="Q2617" s="6">
        <f t="shared" si="181"/>
        <v>534.96960595000007</v>
      </c>
      <c r="R2617" s="7">
        <f t="shared" si="183"/>
        <v>235.38662661800004</v>
      </c>
      <c r="S2617" s="5">
        <v>0</v>
      </c>
      <c r="T2617" s="29">
        <f t="shared" si="182"/>
        <v>299.58297933200004</v>
      </c>
    </row>
    <row r="2618" spans="1:20" x14ac:dyDescent="0.3">
      <c r="A2618" s="28" t="s">
        <v>1592</v>
      </c>
      <c r="B2618" s="4" t="s">
        <v>161</v>
      </c>
      <c r="C2618" s="4" t="s">
        <v>80</v>
      </c>
      <c r="D2618" s="4" t="s">
        <v>1316</v>
      </c>
      <c r="E2618" s="4" t="s">
        <v>150</v>
      </c>
      <c r="F2618" s="22" t="s">
        <v>2728</v>
      </c>
      <c r="G2618" s="4" t="s">
        <v>79</v>
      </c>
      <c r="H2618" s="4" t="s">
        <v>10</v>
      </c>
      <c r="I2618" s="4" t="s">
        <v>161</v>
      </c>
      <c r="J2618" s="4" t="s">
        <v>80</v>
      </c>
      <c r="K2618" s="4" t="s">
        <v>1316</v>
      </c>
      <c r="L2618" s="4" t="s">
        <v>150</v>
      </c>
      <c r="M2618" s="4" t="s">
        <v>3030</v>
      </c>
      <c r="N2618" s="4" t="s">
        <v>3030</v>
      </c>
      <c r="O2618" s="4">
        <v>50</v>
      </c>
      <c r="P2618" s="5">
        <v>3473</v>
      </c>
      <c r="Q2618" s="6">
        <f t="shared" si="181"/>
        <v>1845.0342020500002</v>
      </c>
      <c r="R2618" s="7">
        <f t="shared" si="183"/>
        <v>811.81504890200006</v>
      </c>
      <c r="S2618" s="5">
        <v>0</v>
      </c>
      <c r="T2618" s="29">
        <f t="shared" si="182"/>
        <v>1033.2191531480003</v>
      </c>
    </row>
    <row r="2619" spans="1:20" x14ac:dyDescent="0.3">
      <c r="A2619" s="28" t="s">
        <v>1592</v>
      </c>
      <c r="B2619" s="4" t="s">
        <v>161</v>
      </c>
      <c r="C2619" s="4" t="s">
        <v>80</v>
      </c>
      <c r="D2619" s="4" t="s">
        <v>1316</v>
      </c>
      <c r="E2619" s="4" t="s">
        <v>150</v>
      </c>
      <c r="F2619" s="22" t="s">
        <v>2728</v>
      </c>
      <c r="G2619" s="4" t="s">
        <v>79</v>
      </c>
      <c r="H2619" s="4" t="s">
        <v>10</v>
      </c>
      <c r="I2619" s="4" t="s">
        <v>82</v>
      </c>
      <c r="J2619" s="4" t="s">
        <v>83</v>
      </c>
      <c r="K2619" s="4" t="s">
        <v>2071</v>
      </c>
      <c r="L2619" s="4" t="s">
        <v>3020</v>
      </c>
      <c r="M2619" s="4" t="s">
        <v>1316</v>
      </c>
      <c r="N2619" s="4" t="s">
        <v>150</v>
      </c>
      <c r="O2619" s="4">
        <v>50</v>
      </c>
      <c r="P2619" s="5">
        <v>3473</v>
      </c>
      <c r="Q2619" s="6">
        <f t="shared" si="181"/>
        <v>1845.0342020500002</v>
      </c>
      <c r="R2619" s="7">
        <v>0</v>
      </c>
      <c r="S2619" s="7">
        <f>Q2619-R2619</f>
        <v>1845.0342020500002</v>
      </c>
      <c r="T2619" s="29">
        <f t="shared" si="182"/>
        <v>0</v>
      </c>
    </row>
    <row r="2620" spans="1:20" x14ac:dyDescent="0.3">
      <c r="A2620" s="28" t="s">
        <v>1255</v>
      </c>
      <c r="B2620" s="4" t="s">
        <v>192</v>
      </c>
      <c r="C2620" s="4" t="s">
        <v>190</v>
      </c>
      <c r="D2620" s="4" t="s">
        <v>995</v>
      </c>
      <c r="E2620" s="4" t="s">
        <v>3037</v>
      </c>
      <c r="F2620" s="22" t="s">
        <v>2462</v>
      </c>
      <c r="G2620" s="4" t="s">
        <v>1094</v>
      </c>
      <c r="H2620" s="4" t="s">
        <v>10</v>
      </c>
      <c r="I2620" s="4" t="s">
        <v>192</v>
      </c>
      <c r="J2620" s="4" t="s">
        <v>190</v>
      </c>
      <c r="K2620" s="4" t="s">
        <v>995</v>
      </c>
      <c r="L2620" s="4" t="s">
        <v>3037</v>
      </c>
      <c r="M2620" s="4" t="s">
        <v>3030</v>
      </c>
      <c r="N2620" s="4" t="s">
        <v>3030</v>
      </c>
      <c r="O2620" s="4">
        <v>100</v>
      </c>
      <c r="P2620" s="5">
        <v>0</v>
      </c>
      <c r="Q2620" s="6">
        <f t="shared" si="181"/>
        <v>0</v>
      </c>
      <c r="R2620" s="7">
        <f t="shared" ref="R2620:R2660" si="184">Q2620*0.44</f>
        <v>0</v>
      </c>
      <c r="S2620" s="5">
        <v>0</v>
      </c>
      <c r="T2620" s="29">
        <f t="shared" si="182"/>
        <v>0</v>
      </c>
    </row>
    <row r="2621" spans="1:20" x14ac:dyDescent="0.3">
      <c r="A2621" s="28" t="s">
        <v>2367</v>
      </c>
      <c r="B2621" s="4" t="s">
        <v>2358</v>
      </c>
      <c r="C2621" s="4" t="s">
        <v>2356</v>
      </c>
      <c r="D2621" s="4" t="s">
        <v>2353</v>
      </c>
      <c r="E2621" s="4" t="s">
        <v>2354</v>
      </c>
      <c r="F2621" s="22" t="s">
        <v>2843</v>
      </c>
      <c r="G2621" s="4" t="s">
        <v>2355</v>
      </c>
      <c r="H2621" s="4" t="s">
        <v>10</v>
      </c>
      <c r="I2621" s="4" t="s">
        <v>2358</v>
      </c>
      <c r="J2621" s="4" t="s">
        <v>2356</v>
      </c>
      <c r="K2621" s="4" t="s">
        <v>2353</v>
      </c>
      <c r="L2621" s="4" t="s">
        <v>2354</v>
      </c>
      <c r="M2621" s="4" t="s">
        <v>3030</v>
      </c>
      <c r="N2621" s="4" t="s">
        <v>3030</v>
      </c>
      <c r="O2621" s="4">
        <v>100</v>
      </c>
      <c r="P2621" s="5">
        <v>0</v>
      </c>
      <c r="Q2621" s="6">
        <f t="shared" si="181"/>
        <v>0</v>
      </c>
      <c r="R2621" s="7">
        <f t="shared" si="184"/>
        <v>0</v>
      </c>
      <c r="S2621" s="5">
        <v>0</v>
      </c>
      <c r="T2621" s="29">
        <f t="shared" si="182"/>
        <v>0</v>
      </c>
    </row>
    <row r="2622" spans="1:20" x14ac:dyDescent="0.3">
      <c r="A2622" s="28" t="s">
        <v>136</v>
      </c>
      <c r="B2622" s="4" t="s">
        <v>119</v>
      </c>
      <c r="C2622" s="4" t="s">
        <v>117</v>
      </c>
      <c r="D2622" s="4" t="s">
        <v>120</v>
      </c>
      <c r="E2622" s="4" t="s">
        <v>121</v>
      </c>
      <c r="F2622" s="22" t="s">
        <v>2782</v>
      </c>
      <c r="G2622" s="4" t="s">
        <v>116</v>
      </c>
      <c r="H2622" s="4" t="s">
        <v>10</v>
      </c>
      <c r="I2622" s="4" t="s">
        <v>119</v>
      </c>
      <c r="J2622" s="4" t="s">
        <v>117</v>
      </c>
      <c r="K2622" s="4" t="s">
        <v>120</v>
      </c>
      <c r="L2622" s="4" t="s">
        <v>121</v>
      </c>
      <c r="M2622" s="4" t="s">
        <v>3030</v>
      </c>
      <c r="N2622" s="4" t="s">
        <v>3030</v>
      </c>
      <c r="O2622" s="4">
        <v>100</v>
      </c>
      <c r="P2622" s="5">
        <v>4029</v>
      </c>
      <c r="Q2622" s="6">
        <f t="shared" si="181"/>
        <v>2140.4096746500004</v>
      </c>
      <c r="R2622" s="7">
        <f t="shared" si="184"/>
        <v>941.78025684600016</v>
      </c>
      <c r="S2622" s="5">
        <v>0</v>
      </c>
      <c r="T2622" s="29">
        <f t="shared" si="182"/>
        <v>1198.6294178040002</v>
      </c>
    </row>
    <row r="2623" spans="1:20" x14ac:dyDescent="0.3">
      <c r="A2623" s="28" t="s">
        <v>355</v>
      </c>
      <c r="B2623" s="4" t="s">
        <v>174</v>
      </c>
      <c r="C2623" s="4" t="s">
        <v>175</v>
      </c>
      <c r="D2623" s="4" t="s">
        <v>142</v>
      </c>
      <c r="E2623" s="4" t="s">
        <v>178</v>
      </c>
      <c r="F2623" s="22" t="s">
        <v>2989</v>
      </c>
      <c r="G2623" s="4" t="s">
        <v>201</v>
      </c>
      <c r="H2623" s="4" t="s">
        <v>28</v>
      </c>
      <c r="I2623" s="4" t="s">
        <v>174</v>
      </c>
      <c r="J2623" s="4" t="s">
        <v>175</v>
      </c>
      <c r="K2623" s="4" t="s">
        <v>142</v>
      </c>
      <c r="L2623" s="4" t="s">
        <v>178</v>
      </c>
      <c r="M2623" s="4" t="s">
        <v>3030</v>
      </c>
      <c r="N2623" s="4" t="s">
        <v>3030</v>
      </c>
      <c r="O2623" s="4">
        <v>20</v>
      </c>
      <c r="P2623" s="5">
        <v>0</v>
      </c>
      <c r="Q2623" s="6">
        <f t="shared" si="181"/>
        <v>0</v>
      </c>
      <c r="R2623" s="7">
        <f t="shared" si="184"/>
        <v>0</v>
      </c>
      <c r="S2623" s="5">
        <v>0</v>
      </c>
      <c r="T2623" s="29">
        <f t="shared" si="182"/>
        <v>0</v>
      </c>
    </row>
    <row r="2624" spans="1:20" x14ac:dyDescent="0.3">
      <c r="A2624" s="28" t="s">
        <v>355</v>
      </c>
      <c r="B2624" s="4" t="s">
        <v>174</v>
      </c>
      <c r="C2624" s="4" t="s">
        <v>175</v>
      </c>
      <c r="D2624" s="4" t="s">
        <v>142</v>
      </c>
      <c r="E2624" s="4" t="s">
        <v>178</v>
      </c>
      <c r="F2624" s="22" t="s">
        <v>2703</v>
      </c>
      <c r="G2624" s="4" t="s">
        <v>197</v>
      </c>
      <c r="H2624" s="4" t="s">
        <v>28</v>
      </c>
      <c r="I2624" s="4" t="s">
        <v>200</v>
      </c>
      <c r="J2624" s="4" t="s">
        <v>198</v>
      </c>
      <c r="K2624" s="4" t="s">
        <v>1316</v>
      </c>
      <c r="L2624" s="4" t="s">
        <v>150</v>
      </c>
      <c r="M2624" s="4" t="s">
        <v>3030</v>
      </c>
      <c r="N2624" s="4" t="s">
        <v>3030</v>
      </c>
      <c r="O2624" s="4">
        <v>20</v>
      </c>
      <c r="P2624" s="5">
        <v>0</v>
      </c>
      <c r="Q2624" s="6">
        <f t="shared" si="181"/>
        <v>0</v>
      </c>
      <c r="R2624" s="7">
        <f t="shared" si="184"/>
        <v>0</v>
      </c>
      <c r="S2624" s="5">
        <v>0</v>
      </c>
      <c r="T2624" s="29">
        <f t="shared" si="182"/>
        <v>0</v>
      </c>
    </row>
    <row r="2625" spans="1:20" x14ac:dyDescent="0.3">
      <c r="A2625" s="28" t="s">
        <v>355</v>
      </c>
      <c r="B2625" s="4" t="s">
        <v>174</v>
      </c>
      <c r="C2625" s="4" t="s">
        <v>175</v>
      </c>
      <c r="D2625" s="4" t="s">
        <v>142</v>
      </c>
      <c r="E2625" s="4" t="s">
        <v>178</v>
      </c>
      <c r="F2625" s="22" t="s">
        <v>2533</v>
      </c>
      <c r="G2625" s="4" t="s">
        <v>354</v>
      </c>
      <c r="H2625" s="4" t="s">
        <v>10</v>
      </c>
      <c r="I2625" s="4" t="s">
        <v>174</v>
      </c>
      <c r="J2625" s="4" t="s">
        <v>175</v>
      </c>
      <c r="K2625" s="4" t="s">
        <v>142</v>
      </c>
      <c r="L2625" s="4" t="s">
        <v>178</v>
      </c>
      <c r="M2625" s="4" t="s">
        <v>3030</v>
      </c>
      <c r="N2625" s="4" t="s">
        <v>3030</v>
      </c>
      <c r="O2625" s="4">
        <v>20</v>
      </c>
      <c r="P2625" s="5">
        <v>0</v>
      </c>
      <c r="Q2625" s="6">
        <f t="shared" si="181"/>
        <v>0</v>
      </c>
      <c r="R2625" s="7">
        <f t="shared" si="184"/>
        <v>0</v>
      </c>
      <c r="S2625" s="5">
        <v>0</v>
      </c>
      <c r="T2625" s="29">
        <f t="shared" si="182"/>
        <v>0</v>
      </c>
    </row>
    <row r="2626" spans="1:20" x14ac:dyDescent="0.3">
      <c r="A2626" s="28" t="s">
        <v>355</v>
      </c>
      <c r="B2626" s="4" t="s">
        <v>174</v>
      </c>
      <c r="C2626" s="4" t="s">
        <v>175</v>
      </c>
      <c r="D2626" s="4" t="s">
        <v>142</v>
      </c>
      <c r="E2626" s="4" t="s">
        <v>178</v>
      </c>
      <c r="F2626" s="22" t="s">
        <v>2410</v>
      </c>
      <c r="G2626" s="4" t="s">
        <v>356</v>
      </c>
      <c r="H2626" s="4" t="s">
        <v>28</v>
      </c>
      <c r="I2626" s="4" t="s">
        <v>174</v>
      </c>
      <c r="J2626" s="4" t="s">
        <v>175</v>
      </c>
      <c r="K2626" s="4" t="s">
        <v>142</v>
      </c>
      <c r="L2626" s="4" t="s">
        <v>178</v>
      </c>
      <c r="M2626" s="4" t="s">
        <v>3030</v>
      </c>
      <c r="N2626" s="4" t="s">
        <v>3030</v>
      </c>
      <c r="O2626" s="4">
        <v>20</v>
      </c>
      <c r="P2626" s="5">
        <v>0</v>
      </c>
      <c r="Q2626" s="6">
        <f t="shared" si="181"/>
        <v>0</v>
      </c>
      <c r="R2626" s="7">
        <f t="shared" si="184"/>
        <v>0</v>
      </c>
      <c r="S2626" s="5">
        <v>0</v>
      </c>
      <c r="T2626" s="29">
        <f t="shared" si="182"/>
        <v>0</v>
      </c>
    </row>
    <row r="2627" spans="1:20" x14ac:dyDescent="0.3">
      <c r="A2627" s="28" t="s">
        <v>355</v>
      </c>
      <c r="B2627" s="4" t="s">
        <v>174</v>
      </c>
      <c r="C2627" s="4" t="s">
        <v>175</v>
      </c>
      <c r="D2627" s="4" t="s">
        <v>142</v>
      </c>
      <c r="E2627" s="4" t="s">
        <v>178</v>
      </c>
      <c r="F2627" s="22" t="s">
        <v>2378</v>
      </c>
      <c r="G2627" s="4" t="s">
        <v>216</v>
      </c>
      <c r="H2627" s="4" t="s">
        <v>28</v>
      </c>
      <c r="I2627" s="4" t="s">
        <v>174</v>
      </c>
      <c r="J2627" s="4" t="s">
        <v>175</v>
      </c>
      <c r="K2627" s="4" t="s">
        <v>142</v>
      </c>
      <c r="L2627" s="4" t="s">
        <v>178</v>
      </c>
      <c r="M2627" s="4" t="s">
        <v>3030</v>
      </c>
      <c r="N2627" s="4" t="s">
        <v>3030</v>
      </c>
      <c r="O2627" s="4">
        <v>20</v>
      </c>
      <c r="P2627" s="5">
        <v>0</v>
      </c>
      <c r="Q2627" s="6">
        <f t="shared" si="181"/>
        <v>0</v>
      </c>
      <c r="R2627" s="7">
        <f t="shared" si="184"/>
        <v>0</v>
      </c>
      <c r="S2627" s="5">
        <v>0</v>
      </c>
      <c r="T2627" s="29">
        <f t="shared" si="182"/>
        <v>0</v>
      </c>
    </row>
    <row r="2628" spans="1:20" x14ac:dyDescent="0.3">
      <c r="A2628" s="28" t="s">
        <v>352</v>
      </c>
      <c r="B2628" s="4" t="s">
        <v>174</v>
      </c>
      <c r="C2628" s="4" t="s">
        <v>175</v>
      </c>
      <c r="D2628" s="4" t="s">
        <v>142</v>
      </c>
      <c r="E2628" s="4" t="s">
        <v>178</v>
      </c>
      <c r="F2628" s="22" t="s">
        <v>2944</v>
      </c>
      <c r="G2628" s="4" t="s">
        <v>335</v>
      </c>
      <c r="H2628" s="4" t="s">
        <v>10</v>
      </c>
      <c r="I2628" s="4" t="s">
        <v>174</v>
      </c>
      <c r="J2628" s="4" t="s">
        <v>175</v>
      </c>
      <c r="K2628" s="4" t="s">
        <v>142</v>
      </c>
      <c r="L2628" s="4" t="s">
        <v>178</v>
      </c>
      <c r="M2628" s="4" t="s">
        <v>3030</v>
      </c>
      <c r="N2628" s="4" t="s">
        <v>3030</v>
      </c>
      <c r="O2628" s="4">
        <v>34</v>
      </c>
      <c r="P2628" s="5">
        <v>0</v>
      </c>
      <c r="Q2628" s="6">
        <f t="shared" ref="Q2628:Q2691" si="185">P2628*$Q$2</f>
        <v>0</v>
      </c>
      <c r="R2628" s="7">
        <f t="shared" si="184"/>
        <v>0</v>
      </c>
      <c r="S2628" s="5">
        <v>0</v>
      </c>
      <c r="T2628" s="29">
        <f t="shared" ref="T2628:T2691" si="186">Q2628-R2628-S2628</f>
        <v>0</v>
      </c>
    </row>
    <row r="2629" spans="1:20" x14ac:dyDescent="0.3">
      <c r="A2629" s="28" t="s">
        <v>352</v>
      </c>
      <c r="B2629" s="4" t="s">
        <v>174</v>
      </c>
      <c r="C2629" s="4" t="s">
        <v>175</v>
      </c>
      <c r="D2629" s="4" t="s">
        <v>142</v>
      </c>
      <c r="E2629" s="4" t="s">
        <v>178</v>
      </c>
      <c r="F2629" s="22" t="s">
        <v>2923</v>
      </c>
      <c r="G2629" s="4" t="s">
        <v>353</v>
      </c>
      <c r="H2629" s="4" t="s">
        <v>28</v>
      </c>
      <c r="I2629" s="4" t="s">
        <v>174</v>
      </c>
      <c r="J2629" s="4" t="s">
        <v>175</v>
      </c>
      <c r="K2629" s="4" t="s">
        <v>142</v>
      </c>
      <c r="L2629" s="4" t="s">
        <v>178</v>
      </c>
      <c r="M2629" s="4" t="s">
        <v>3030</v>
      </c>
      <c r="N2629" s="4" t="s">
        <v>3030</v>
      </c>
      <c r="O2629" s="4">
        <v>33</v>
      </c>
      <c r="P2629" s="5">
        <v>0</v>
      </c>
      <c r="Q2629" s="6">
        <f t="shared" si="185"/>
        <v>0</v>
      </c>
      <c r="R2629" s="7">
        <f t="shared" si="184"/>
        <v>0</v>
      </c>
      <c r="S2629" s="5">
        <v>0</v>
      </c>
      <c r="T2629" s="29">
        <f t="shared" si="186"/>
        <v>0</v>
      </c>
    </row>
    <row r="2630" spans="1:20" x14ac:dyDescent="0.3">
      <c r="A2630" s="28" t="s">
        <v>352</v>
      </c>
      <c r="B2630" s="4" t="s">
        <v>174</v>
      </c>
      <c r="C2630" s="4" t="s">
        <v>175</v>
      </c>
      <c r="D2630" s="4" t="s">
        <v>142</v>
      </c>
      <c r="E2630" s="4" t="s">
        <v>178</v>
      </c>
      <c r="F2630" s="22" t="s">
        <v>2915</v>
      </c>
      <c r="G2630" s="4" t="s">
        <v>229</v>
      </c>
      <c r="H2630" s="4" t="s">
        <v>28</v>
      </c>
      <c r="I2630" s="4" t="s">
        <v>174</v>
      </c>
      <c r="J2630" s="4" t="s">
        <v>175</v>
      </c>
      <c r="K2630" s="4" t="s">
        <v>142</v>
      </c>
      <c r="L2630" s="4" t="s">
        <v>178</v>
      </c>
      <c r="M2630" s="4" t="s">
        <v>3030</v>
      </c>
      <c r="N2630" s="4" t="s">
        <v>3030</v>
      </c>
      <c r="O2630" s="4">
        <v>33</v>
      </c>
      <c r="P2630" s="5">
        <v>0</v>
      </c>
      <c r="Q2630" s="6">
        <f t="shared" si="185"/>
        <v>0</v>
      </c>
      <c r="R2630" s="7">
        <f t="shared" si="184"/>
        <v>0</v>
      </c>
      <c r="S2630" s="5">
        <v>0</v>
      </c>
      <c r="T2630" s="29">
        <f t="shared" si="186"/>
        <v>0</v>
      </c>
    </row>
    <row r="2631" spans="1:20" x14ac:dyDescent="0.3">
      <c r="A2631" s="28" t="s">
        <v>1728</v>
      </c>
      <c r="B2631" s="4" t="s">
        <v>98</v>
      </c>
      <c r="C2631" s="4" t="s">
        <v>96</v>
      </c>
      <c r="D2631" s="4" t="s">
        <v>1316</v>
      </c>
      <c r="E2631" s="4" t="s">
        <v>150</v>
      </c>
      <c r="F2631" s="22" t="s">
        <v>2993</v>
      </c>
      <c r="G2631" s="4" t="s">
        <v>1727</v>
      </c>
      <c r="H2631" s="4" t="s">
        <v>10</v>
      </c>
      <c r="I2631" s="4" t="s">
        <v>98</v>
      </c>
      <c r="J2631" s="4" t="s">
        <v>96</v>
      </c>
      <c r="K2631" s="4" t="s">
        <v>1316</v>
      </c>
      <c r="L2631" s="4" t="s">
        <v>150</v>
      </c>
      <c r="M2631" s="4" t="s">
        <v>3030</v>
      </c>
      <c r="N2631" s="4" t="s">
        <v>3030</v>
      </c>
      <c r="O2631" s="4">
        <v>50</v>
      </c>
      <c r="P2631" s="5">
        <v>-42</v>
      </c>
      <c r="Q2631" s="6">
        <f t="shared" si="185"/>
        <v>-22.312535700000002</v>
      </c>
      <c r="R2631" s="7">
        <f t="shared" si="184"/>
        <v>-9.8175157080000002</v>
      </c>
      <c r="S2631" s="5">
        <v>0</v>
      </c>
      <c r="T2631" s="29">
        <f t="shared" si="186"/>
        <v>-12.495019992000001</v>
      </c>
    </row>
    <row r="2632" spans="1:20" x14ac:dyDescent="0.3">
      <c r="A2632" s="28" t="s">
        <v>1728</v>
      </c>
      <c r="B2632" s="4" t="s">
        <v>98</v>
      </c>
      <c r="C2632" s="4" t="s">
        <v>96</v>
      </c>
      <c r="D2632" s="4" t="s">
        <v>1316</v>
      </c>
      <c r="E2632" s="4" t="s">
        <v>150</v>
      </c>
      <c r="F2632" s="22" t="s">
        <v>2562</v>
      </c>
      <c r="G2632" s="4" t="s">
        <v>729</v>
      </c>
      <c r="H2632" s="4" t="s">
        <v>28</v>
      </c>
      <c r="I2632" s="4" t="s">
        <v>98</v>
      </c>
      <c r="J2632" s="4" t="s">
        <v>96</v>
      </c>
      <c r="K2632" s="4" t="s">
        <v>1316</v>
      </c>
      <c r="L2632" s="4" t="s">
        <v>150</v>
      </c>
      <c r="M2632" s="4" t="s">
        <v>3030</v>
      </c>
      <c r="N2632" s="4" t="s">
        <v>3030</v>
      </c>
      <c r="O2632" s="4">
        <v>50</v>
      </c>
      <c r="P2632" s="5">
        <v>-42</v>
      </c>
      <c r="Q2632" s="6">
        <f t="shared" si="185"/>
        <v>-22.312535700000002</v>
      </c>
      <c r="R2632" s="7">
        <f t="shared" si="184"/>
        <v>-9.8175157080000002</v>
      </c>
      <c r="S2632" s="5">
        <v>0</v>
      </c>
      <c r="T2632" s="29">
        <f t="shared" si="186"/>
        <v>-12.495019992000001</v>
      </c>
    </row>
    <row r="2633" spans="1:20" x14ac:dyDescent="0.3">
      <c r="A2633" s="28" t="s">
        <v>2001</v>
      </c>
      <c r="B2633" s="4" t="s">
        <v>854</v>
      </c>
      <c r="C2633" s="4" t="s">
        <v>469</v>
      </c>
      <c r="D2633" s="4" t="s">
        <v>1936</v>
      </c>
      <c r="E2633" s="4" t="s">
        <v>1937</v>
      </c>
      <c r="F2633" s="22" t="s">
        <v>2661</v>
      </c>
      <c r="G2633" s="4" t="s">
        <v>468</v>
      </c>
      <c r="H2633" s="4" t="s">
        <v>10</v>
      </c>
      <c r="I2633" s="4" t="s">
        <v>854</v>
      </c>
      <c r="J2633" s="4" t="s">
        <v>469</v>
      </c>
      <c r="K2633" s="4" t="s">
        <v>1936</v>
      </c>
      <c r="L2633" s="4" t="s">
        <v>1937</v>
      </c>
      <c r="M2633" s="4" t="s">
        <v>3030</v>
      </c>
      <c r="N2633" s="4" t="s">
        <v>3030</v>
      </c>
      <c r="O2633" s="4">
        <v>100</v>
      </c>
      <c r="P2633" s="5">
        <v>-91680</v>
      </c>
      <c r="Q2633" s="6">
        <f t="shared" si="185"/>
        <v>-48705.077928000006</v>
      </c>
      <c r="R2633" s="7">
        <f t="shared" si="184"/>
        <v>-21430.234288320004</v>
      </c>
      <c r="S2633" s="5">
        <v>0</v>
      </c>
      <c r="T2633" s="29">
        <f t="shared" si="186"/>
        <v>-27274.843639680003</v>
      </c>
    </row>
    <row r="2634" spans="1:20" x14ac:dyDescent="0.3">
      <c r="A2634" s="28" t="s">
        <v>1788</v>
      </c>
      <c r="B2634" s="4" t="s">
        <v>98</v>
      </c>
      <c r="C2634" s="4" t="s">
        <v>96</v>
      </c>
      <c r="D2634" s="4" t="s">
        <v>1316</v>
      </c>
      <c r="E2634" s="4" t="s">
        <v>150</v>
      </c>
      <c r="F2634" s="22" t="s">
        <v>2885</v>
      </c>
      <c r="G2634" s="4" t="s">
        <v>1789</v>
      </c>
      <c r="H2634" s="4" t="s">
        <v>10</v>
      </c>
      <c r="I2634" s="4" t="s">
        <v>98</v>
      </c>
      <c r="J2634" s="4" t="s">
        <v>96</v>
      </c>
      <c r="K2634" s="4" t="s">
        <v>1316</v>
      </c>
      <c r="L2634" s="4" t="s">
        <v>150</v>
      </c>
      <c r="M2634" s="4" t="s">
        <v>3030</v>
      </c>
      <c r="N2634" s="4" t="s">
        <v>3030</v>
      </c>
      <c r="O2634" s="4">
        <v>100</v>
      </c>
      <c r="P2634" s="5">
        <v>7725</v>
      </c>
      <c r="Q2634" s="6">
        <f t="shared" si="185"/>
        <v>4103.9128162500001</v>
      </c>
      <c r="R2634" s="7">
        <f t="shared" si="184"/>
        <v>1805.7216391500001</v>
      </c>
      <c r="S2634" s="5">
        <v>0</v>
      </c>
      <c r="T2634" s="29">
        <f t="shared" si="186"/>
        <v>2298.1911771</v>
      </c>
    </row>
    <row r="2635" spans="1:20" x14ac:dyDescent="0.3">
      <c r="A2635" s="28" t="s">
        <v>277</v>
      </c>
      <c r="B2635" s="4" t="s">
        <v>205</v>
      </c>
      <c r="C2635" s="4" t="s">
        <v>206</v>
      </c>
      <c r="D2635" s="4" t="s">
        <v>364</v>
      </c>
      <c r="E2635" s="4" t="s">
        <v>206</v>
      </c>
      <c r="F2635" s="22" t="s">
        <v>2717</v>
      </c>
      <c r="G2635" s="4" t="s">
        <v>1162</v>
      </c>
      <c r="H2635" s="4" t="s">
        <v>28</v>
      </c>
      <c r="I2635" s="4" t="s">
        <v>1069</v>
      </c>
      <c r="J2635" s="4" t="s">
        <v>1070</v>
      </c>
      <c r="K2635" s="4" t="s">
        <v>995</v>
      </c>
      <c r="L2635" s="4" t="s">
        <v>3037</v>
      </c>
      <c r="M2635" s="4" t="s">
        <v>3030</v>
      </c>
      <c r="N2635" s="4" t="s">
        <v>3030</v>
      </c>
      <c r="O2635" s="4">
        <v>8.4</v>
      </c>
      <c r="P2635" s="5">
        <v>2158</v>
      </c>
      <c r="Q2635" s="6">
        <f t="shared" si="185"/>
        <v>1146.4393343000002</v>
      </c>
      <c r="R2635" s="7">
        <f t="shared" si="184"/>
        <v>504.43330709200006</v>
      </c>
      <c r="S2635" s="5">
        <v>0</v>
      </c>
      <c r="T2635" s="29">
        <f t="shared" si="186"/>
        <v>642.00602720800009</v>
      </c>
    </row>
    <row r="2636" spans="1:20" x14ac:dyDescent="0.3">
      <c r="A2636" s="28" t="s">
        <v>277</v>
      </c>
      <c r="B2636" s="4" t="s">
        <v>205</v>
      </c>
      <c r="C2636" s="4" t="s">
        <v>206</v>
      </c>
      <c r="D2636" s="4" t="s">
        <v>364</v>
      </c>
      <c r="E2636" s="4" t="s">
        <v>206</v>
      </c>
      <c r="F2636" s="22" t="s">
        <v>2973</v>
      </c>
      <c r="G2636" s="4" t="s">
        <v>516</v>
      </c>
      <c r="H2636" s="4" t="s">
        <v>28</v>
      </c>
      <c r="I2636" s="4" t="s">
        <v>16</v>
      </c>
      <c r="J2636" s="4" t="s">
        <v>17</v>
      </c>
      <c r="K2636" s="4" t="s">
        <v>364</v>
      </c>
      <c r="L2636" s="4" t="s">
        <v>206</v>
      </c>
      <c r="M2636" s="4" t="s">
        <v>3030</v>
      </c>
      <c r="N2636" s="4" t="s">
        <v>3030</v>
      </c>
      <c r="O2636" s="4">
        <v>10</v>
      </c>
      <c r="P2636" s="5">
        <v>2568</v>
      </c>
      <c r="Q2636" s="6">
        <f t="shared" si="185"/>
        <v>1364.2521828000001</v>
      </c>
      <c r="R2636" s="7">
        <f t="shared" si="184"/>
        <v>600.27096043200004</v>
      </c>
      <c r="S2636" s="5">
        <v>0</v>
      </c>
      <c r="T2636" s="29">
        <f t="shared" si="186"/>
        <v>763.98122236800009</v>
      </c>
    </row>
    <row r="2637" spans="1:20" x14ac:dyDescent="0.3">
      <c r="A2637" s="28" t="s">
        <v>277</v>
      </c>
      <c r="B2637" s="4" t="s">
        <v>205</v>
      </c>
      <c r="C2637" s="4" t="s">
        <v>206</v>
      </c>
      <c r="D2637" s="4" t="s">
        <v>364</v>
      </c>
      <c r="E2637" s="4" t="s">
        <v>206</v>
      </c>
      <c r="F2637" s="22" t="s">
        <v>2964</v>
      </c>
      <c r="G2637" s="4" t="s">
        <v>1281</v>
      </c>
      <c r="H2637" s="4" t="s">
        <v>28</v>
      </c>
      <c r="I2637" s="4" t="s">
        <v>200</v>
      </c>
      <c r="J2637" s="4" t="s">
        <v>198</v>
      </c>
      <c r="K2637" s="4" t="s">
        <v>1316</v>
      </c>
      <c r="L2637" s="4" t="s">
        <v>150</v>
      </c>
      <c r="M2637" s="4" t="s">
        <v>3030</v>
      </c>
      <c r="N2637" s="4" t="s">
        <v>3030</v>
      </c>
      <c r="O2637" s="4">
        <v>15</v>
      </c>
      <c r="P2637" s="5">
        <v>3853</v>
      </c>
      <c r="Q2637" s="6">
        <f t="shared" si="185"/>
        <v>2046.9095250500002</v>
      </c>
      <c r="R2637" s="7">
        <f t="shared" si="184"/>
        <v>900.64019102200007</v>
      </c>
      <c r="S2637" s="5">
        <v>0</v>
      </c>
      <c r="T2637" s="29">
        <f t="shared" si="186"/>
        <v>1146.2693340280002</v>
      </c>
    </row>
    <row r="2638" spans="1:20" x14ac:dyDescent="0.3">
      <c r="A2638" s="28" t="s">
        <v>277</v>
      </c>
      <c r="B2638" s="4" t="s">
        <v>205</v>
      </c>
      <c r="C2638" s="4" t="s">
        <v>206</v>
      </c>
      <c r="D2638" s="4" t="s">
        <v>364</v>
      </c>
      <c r="E2638" s="4" t="s">
        <v>206</v>
      </c>
      <c r="F2638" s="22" t="s">
        <v>2939</v>
      </c>
      <c r="G2638" s="4" t="s">
        <v>2219</v>
      </c>
      <c r="H2638" s="4" t="s">
        <v>28</v>
      </c>
      <c r="I2638" s="4" t="s">
        <v>2190</v>
      </c>
      <c r="J2638" s="4" t="s">
        <v>2188</v>
      </c>
      <c r="K2638" s="4" t="s">
        <v>2167</v>
      </c>
      <c r="L2638" s="4" t="s">
        <v>2168</v>
      </c>
      <c r="M2638" s="4" t="s">
        <v>3030</v>
      </c>
      <c r="N2638" s="4" t="s">
        <v>3030</v>
      </c>
      <c r="O2638" s="4">
        <v>20</v>
      </c>
      <c r="P2638" s="5">
        <v>5138</v>
      </c>
      <c r="Q2638" s="6">
        <f t="shared" si="185"/>
        <v>2729.5668673000005</v>
      </c>
      <c r="R2638" s="7">
        <f t="shared" si="184"/>
        <v>1201.0094216120003</v>
      </c>
      <c r="S2638" s="5">
        <v>0</v>
      </c>
      <c r="T2638" s="29">
        <f t="shared" si="186"/>
        <v>1528.5574456880001</v>
      </c>
    </row>
    <row r="2639" spans="1:20" x14ac:dyDescent="0.3">
      <c r="A2639" s="28" t="s">
        <v>277</v>
      </c>
      <c r="B2639" s="4" t="s">
        <v>205</v>
      </c>
      <c r="C2639" s="4" t="s">
        <v>206</v>
      </c>
      <c r="D2639" s="4" t="s">
        <v>364</v>
      </c>
      <c r="E2639" s="4" t="s">
        <v>206</v>
      </c>
      <c r="F2639" s="22" t="s">
        <v>2626</v>
      </c>
      <c r="G2639" s="4" t="s">
        <v>151</v>
      </c>
      <c r="H2639" s="4" t="s">
        <v>28</v>
      </c>
      <c r="I2639" s="4" t="s">
        <v>152</v>
      </c>
      <c r="J2639" s="4" t="s">
        <v>153</v>
      </c>
      <c r="K2639" s="4" t="s">
        <v>142</v>
      </c>
      <c r="L2639" s="4" t="s">
        <v>143</v>
      </c>
      <c r="M2639" s="4" t="s">
        <v>3030</v>
      </c>
      <c r="N2639" s="4" t="s">
        <v>3030</v>
      </c>
      <c r="O2639" s="4">
        <v>26.6</v>
      </c>
      <c r="P2639" s="5">
        <v>6832</v>
      </c>
      <c r="Q2639" s="6">
        <f t="shared" si="185"/>
        <v>3629.5058072000002</v>
      </c>
      <c r="R2639" s="7">
        <f t="shared" si="184"/>
        <v>1596.9825551680001</v>
      </c>
      <c r="S2639" s="5">
        <v>0</v>
      </c>
      <c r="T2639" s="29">
        <f t="shared" si="186"/>
        <v>2032.5232520320001</v>
      </c>
    </row>
    <row r="2640" spans="1:20" x14ac:dyDescent="0.3">
      <c r="A2640" s="28" t="s">
        <v>277</v>
      </c>
      <c r="B2640" s="4" t="s">
        <v>205</v>
      </c>
      <c r="C2640" s="4" t="s">
        <v>206</v>
      </c>
      <c r="D2640" s="4" t="s">
        <v>364</v>
      </c>
      <c r="E2640" s="4" t="s">
        <v>206</v>
      </c>
      <c r="F2640" s="22" t="s">
        <v>3011</v>
      </c>
      <c r="G2640" s="4" t="s">
        <v>276</v>
      </c>
      <c r="H2640" s="4" t="s">
        <v>10</v>
      </c>
      <c r="I2640" s="4" t="s">
        <v>205</v>
      </c>
      <c r="J2640" s="4" t="s">
        <v>206</v>
      </c>
      <c r="K2640" s="4" t="s">
        <v>364</v>
      </c>
      <c r="L2640" s="4" t="s">
        <v>206</v>
      </c>
      <c r="M2640" s="4" t="s">
        <v>3030</v>
      </c>
      <c r="N2640" s="4" t="s">
        <v>3030</v>
      </c>
      <c r="O2640" s="4">
        <v>0</v>
      </c>
      <c r="P2640" s="5">
        <v>0</v>
      </c>
      <c r="Q2640" s="6">
        <f t="shared" si="185"/>
        <v>0</v>
      </c>
      <c r="R2640" s="7">
        <f t="shared" si="184"/>
        <v>0</v>
      </c>
      <c r="S2640" s="5">
        <v>0</v>
      </c>
      <c r="T2640" s="29">
        <f t="shared" si="186"/>
        <v>0</v>
      </c>
    </row>
    <row r="2641" spans="1:20" x14ac:dyDescent="0.3">
      <c r="A2641" s="28" t="s">
        <v>277</v>
      </c>
      <c r="B2641" s="4" t="s">
        <v>205</v>
      </c>
      <c r="C2641" s="4" t="s">
        <v>206</v>
      </c>
      <c r="D2641" s="4" t="s">
        <v>364</v>
      </c>
      <c r="E2641" s="4" t="s">
        <v>206</v>
      </c>
      <c r="F2641" s="22" t="s">
        <v>2557</v>
      </c>
      <c r="G2641" s="4" t="s">
        <v>692</v>
      </c>
      <c r="H2641" s="4" t="s">
        <v>28</v>
      </c>
      <c r="I2641" s="4" t="s">
        <v>38</v>
      </c>
      <c r="J2641" s="4" t="s">
        <v>39</v>
      </c>
      <c r="K2641" s="4" t="s">
        <v>364</v>
      </c>
      <c r="L2641" s="4" t="s">
        <v>206</v>
      </c>
      <c r="M2641" s="4" t="s">
        <v>3030</v>
      </c>
      <c r="N2641" s="4" t="s">
        <v>3030</v>
      </c>
      <c r="O2641" s="4">
        <v>10</v>
      </c>
      <c r="P2641" s="5">
        <v>2568</v>
      </c>
      <c r="Q2641" s="6">
        <f t="shared" si="185"/>
        <v>1364.2521828000001</v>
      </c>
      <c r="R2641" s="7">
        <f t="shared" si="184"/>
        <v>600.27096043200004</v>
      </c>
      <c r="S2641" s="5">
        <v>0</v>
      </c>
      <c r="T2641" s="29">
        <f t="shared" si="186"/>
        <v>763.98122236800009</v>
      </c>
    </row>
    <row r="2642" spans="1:20" x14ac:dyDescent="0.3">
      <c r="A2642" s="28" t="s">
        <v>277</v>
      </c>
      <c r="B2642" s="4" t="s">
        <v>205</v>
      </c>
      <c r="C2642" s="4" t="s">
        <v>206</v>
      </c>
      <c r="D2642" s="4" t="s">
        <v>364</v>
      </c>
      <c r="E2642" s="4" t="s">
        <v>206</v>
      </c>
      <c r="F2642" s="22" t="s">
        <v>2864</v>
      </c>
      <c r="G2642" s="4" t="s">
        <v>691</v>
      </c>
      <c r="H2642" s="4" t="s">
        <v>28</v>
      </c>
      <c r="I2642" s="4" t="s">
        <v>374</v>
      </c>
      <c r="J2642" s="4" t="s">
        <v>372</v>
      </c>
      <c r="K2642" s="4" t="s">
        <v>364</v>
      </c>
      <c r="L2642" s="4" t="s">
        <v>206</v>
      </c>
      <c r="M2642" s="4" t="s">
        <v>3030</v>
      </c>
      <c r="N2642" s="4" t="s">
        <v>3030</v>
      </c>
      <c r="O2642" s="4">
        <v>10</v>
      </c>
      <c r="P2642" s="5">
        <v>2568</v>
      </c>
      <c r="Q2642" s="6">
        <f t="shared" si="185"/>
        <v>1364.2521828000001</v>
      </c>
      <c r="R2642" s="7">
        <f t="shared" si="184"/>
        <v>600.27096043200004</v>
      </c>
      <c r="S2642" s="5">
        <v>0</v>
      </c>
      <c r="T2642" s="29">
        <f t="shared" si="186"/>
        <v>763.98122236800009</v>
      </c>
    </row>
    <row r="2643" spans="1:20" x14ac:dyDescent="0.3">
      <c r="A2643" s="28" t="s">
        <v>1258</v>
      </c>
      <c r="B2643" s="4" t="s">
        <v>192</v>
      </c>
      <c r="C2643" s="4" t="s">
        <v>190</v>
      </c>
      <c r="D2643" s="4" t="s">
        <v>995</v>
      </c>
      <c r="E2643" s="4" t="s">
        <v>3037</v>
      </c>
      <c r="F2643" s="22" t="s">
        <v>2599</v>
      </c>
      <c r="G2643" s="4" t="s">
        <v>1024</v>
      </c>
      <c r="H2643" s="4" t="s">
        <v>10</v>
      </c>
      <c r="I2643" s="4" t="s">
        <v>192</v>
      </c>
      <c r="J2643" s="4" t="s">
        <v>190</v>
      </c>
      <c r="K2643" s="4" t="s">
        <v>995</v>
      </c>
      <c r="L2643" s="4" t="s">
        <v>3037</v>
      </c>
      <c r="M2643" s="4" t="s">
        <v>3030</v>
      </c>
      <c r="N2643" s="4" t="s">
        <v>3030</v>
      </c>
      <c r="O2643" s="4">
        <v>100</v>
      </c>
      <c r="P2643" s="5">
        <v>884</v>
      </c>
      <c r="Q2643" s="6">
        <f t="shared" si="185"/>
        <v>469.62575140000007</v>
      </c>
      <c r="R2643" s="7">
        <f t="shared" si="184"/>
        <v>206.63533061600003</v>
      </c>
      <c r="S2643" s="5">
        <v>0</v>
      </c>
      <c r="T2643" s="29">
        <f t="shared" si="186"/>
        <v>262.99042078400004</v>
      </c>
    </row>
    <row r="2644" spans="1:20" x14ac:dyDescent="0.3">
      <c r="A2644" s="28" t="s">
        <v>1795</v>
      </c>
      <c r="B2644" s="4" t="s">
        <v>200</v>
      </c>
      <c r="C2644" s="4" t="s">
        <v>198</v>
      </c>
      <c r="D2644" s="4" t="s">
        <v>1316</v>
      </c>
      <c r="E2644" s="4" t="s">
        <v>150</v>
      </c>
      <c r="F2644" s="22" t="s">
        <v>2927</v>
      </c>
      <c r="G2644" s="4" t="s">
        <v>1794</v>
      </c>
      <c r="H2644" s="4" t="s">
        <v>10</v>
      </c>
      <c r="I2644" s="4" t="s">
        <v>200</v>
      </c>
      <c r="J2644" s="4" t="s">
        <v>198</v>
      </c>
      <c r="K2644" s="4" t="s">
        <v>1316</v>
      </c>
      <c r="L2644" s="4" t="s">
        <v>150</v>
      </c>
      <c r="M2644" s="4" t="s">
        <v>3030</v>
      </c>
      <c r="N2644" s="4" t="s">
        <v>3030</v>
      </c>
      <c r="O2644" s="4">
        <v>100</v>
      </c>
      <c r="P2644" s="5">
        <v>-254</v>
      </c>
      <c r="Q2644" s="6">
        <f t="shared" si="185"/>
        <v>-134.9377159</v>
      </c>
      <c r="R2644" s="7">
        <f t="shared" si="184"/>
        <v>-59.372594996000004</v>
      </c>
      <c r="S2644" s="5">
        <v>0</v>
      </c>
      <c r="T2644" s="29">
        <f t="shared" si="186"/>
        <v>-75.565120903999997</v>
      </c>
    </row>
    <row r="2645" spans="1:20" x14ac:dyDescent="0.3">
      <c r="A2645" s="28" t="s">
        <v>1603</v>
      </c>
      <c r="B2645" s="4" t="s">
        <v>161</v>
      </c>
      <c r="C2645" s="4" t="s">
        <v>80</v>
      </c>
      <c r="D2645" s="4" t="s">
        <v>1316</v>
      </c>
      <c r="E2645" s="4" t="s">
        <v>150</v>
      </c>
      <c r="F2645" s="22" t="s">
        <v>2724</v>
      </c>
      <c r="G2645" s="4" t="s">
        <v>1552</v>
      </c>
      <c r="H2645" s="4" t="s">
        <v>10</v>
      </c>
      <c r="I2645" s="4" t="s">
        <v>161</v>
      </c>
      <c r="J2645" s="4" t="s">
        <v>80</v>
      </c>
      <c r="K2645" s="4" t="s">
        <v>1316</v>
      </c>
      <c r="L2645" s="4" t="s">
        <v>150</v>
      </c>
      <c r="M2645" s="4" t="s">
        <v>3030</v>
      </c>
      <c r="N2645" s="4" t="s">
        <v>3030</v>
      </c>
      <c r="O2645" s="4">
        <v>25</v>
      </c>
      <c r="P2645" s="5">
        <v>405</v>
      </c>
      <c r="Q2645" s="6">
        <f t="shared" si="185"/>
        <v>215.15659425000001</v>
      </c>
      <c r="R2645" s="7">
        <f t="shared" si="184"/>
        <v>94.668901470000009</v>
      </c>
      <c r="S2645" s="5">
        <v>0</v>
      </c>
      <c r="T2645" s="29">
        <f t="shared" si="186"/>
        <v>120.48769278</v>
      </c>
    </row>
    <row r="2646" spans="1:20" x14ac:dyDescent="0.3">
      <c r="A2646" s="28" t="s">
        <v>1603</v>
      </c>
      <c r="B2646" s="4" t="s">
        <v>161</v>
      </c>
      <c r="C2646" s="4" t="s">
        <v>80</v>
      </c>
      <c r="D2646" s="4" t="s">
        <v>1316</v>
      </c>
      <c r="E2646" s="4" t="s">
        <v>150</v>
      </c>
      <c r="F2646" s="22" t="s">
        <v>2708</v>
      </c>
      <c r="G2646" s="4" t="s">
        <v>1553</v>
      </c>
      <c r="H2646" s="4" t="s">
        <v>28</v>
      </c>
      <c r="I2646" s="4" t="s">
        <v>161</v>
      </c>
      <c r="J2646" s="4" t="s">
        <v>80</v>
      </c>
      <c r="K2646" s="4" t="s">
        <v>1316</v>
      </c>
      <c r="L2646" s="4" t="s">
        <v>150</v>
      </c>
      <c r="M2646" s="4" t="s">
        <v>3030</v>
      </c>
      <c r="N2646" s="4" t="s">
        <v>3030</v>
      </c>
      <c r="O2646" s="4">
        <v>25</v>
      </c>
      <c r="P2646" s="5">
        <v>405</v>
      </c>
      <c r="Q2646" s="6">
        <f t="shared" si="185"/>
        <v>215.15659425000001</v>
      </c>
      <c r="R2646" s="7">
        <f t="shared" si="184"/>
        <v>94.668901470000009</v>
      </c>
      <c r="S2646" s="5">
        <v>0</v>
      </c>
      <c r="T2646" s="29">
        <f t="shared" si="186"/>
        <v>120.48769278</v>
      </c>
    </row>
    <row r="2647" spans="1:20" x14ac:dyDescent="0.3">
      <c r="A2647" s="28" t="s">
        <v>1603</v>
      </c>
      <c r="B2647" s="4" t="s">
        <v>161</v>
      </c>
      <c r="C2647" s="4" t="s">
        <v>80</v>
      </c>
      <c r="D2647" s="4" t="s">
        <v>1316</v>
      </c>
      <c r="E2647" s="4" t="s">
        <v>150</v>
      </c>
      <c r="F2647" s="22" t="s">
        <v>2980</v>
      </c>
      <c r="G2647" s="4" t="s">
        <v>159</v>
      </c>
      <c r="H2647" s="4" t="s">
        <v>28</v>
      </c>
      <c r="I2647" s="4" t="s">
        <v>161</v>
      </c>
      <c r="J2647" s="4" t="s">
        <v>80</v>
      </c>
      <c r="K2647" s="4" t="s">
        <v>1316</v>
      </c>
      <c r="L2647" s="4" t="s">
        <v>150</v>
      </c>
      <c r="M2647" s="4" t="s">
        <v>3030</v>
      </c>
      <c r="N2647" s="4" t="s">
        <v>3030</v>
      </c>
      <c r="O2647" s="4">
        <v>25</v>
      </c>
      <c r="P2647" s="5">
        <v>405</v>
      </c>
      <c r="Q2647" s="6">
        <f t="shared" si="185"/>
        <v>215.15659425000001</v>
      </c>
      <c r="R2647" s="7">
        <f t="shared" si="184"/>
        <v>94.668901470000009</v>
      </c>
      <c r="S2647" s="5">
        <v>0</v>
      </c>
      <c r="T2647" s="29">
        <f t="shared" si="186"/>
        <v>120.48769278</v>
      </c>
    </row>
    <row r="2648" spans="1:20" x14ac:dyDescent="0.3">
      <c r="A2648" s="28" t="s">
        <v>1603</v>
      </c>
      <c r="B2648" s="4" t="s">
        <v>161</v>
      </c>
      <c r="C2648" s="4" t="s">
        <v>80</v>
      </c>
      <c r="D2648" s="4" t="s">
        <v>1316</v>
      </c>
      <c r="E2648" s="4" t="s">
        <v>150</v>
      </c>
      <c r="F2648" s="22" t="s">
        <v>2526</v>
      </c>
      <c r="G2648" s="4" t="s">
        <v>1587</v>
      </c>
      <c r="H2648" s="4" t="s">
        <v>28</v>
      </c>
      <c r="I2648" s="4" t="s">
        <v>161</v>
      </c>
      <c r="J2648" s="4" t="s">
        <v>80</v>
      </c>
      <c r="K2648" s="4" t="s">
        <v>1316</v>
      </c>
      <c r="L2648" s="4" t="s">
        <v>150</v>
      </c>
      <c r="M2648" s="4" t="s">
        <v>3030</v>
      </c>
      <c r="N2648" s="4" t="s">
        <v>3030</v>
      </c>
      <c r="O2648" s="4">
        <v>25</v>
      </c>
      <c r="P2648" s="5">
        <v>405</v>
      </c>
      <c r="Q2648" s="6">
        <f t="shared" si="185"/>
        <v>215.15659425000001</v>
      </c>
      <c r="R2648" s="7">
        <f t="shared" si="184"/>
        <v>94.668901470000009</v>
      </c>
      <c r="S2648" s="5">
        <v>0</v>
      </c>
      <c r="T2648" s="29">
        <f t="shared" si="186"/>
        <v>120.48769278</v>
      </c>
    </row>
    <row r="2649" spans="1:20" x14ac:dyDescent="0.3">
      <c r="A2649" s="28" t="s">
        <v>1203</v>
      </c>
      <c r="B2649" s="4" t="s">
        <v>953</v>
      </c>
      <c r="C2649" s="4" t="s">
        <v>951</v>
      </c>
      <c r="D2649" s="4" t="s">
        <v>1936</v>
      </c>
      <c r="E2649" s="4" t="s">
        <v>1937</v>
      </c>
      <c r="F2649" s="22" t="s">
        <v>2631</v>
      </c>
      <c r="G2649" s="4" t="s">
        <v>1003</v>
      </c>
      <c r="H2649" s="4" t="s">
        <v>28</v>
      </c>
      <c r="I2649" s="4" t="s">
        <v>192</v>
      </c>
      <c r="J2649" s="4" t="s">
        <v>190</v>
      </c>
      <c r="K2649" s="4" t="s">
        <v>995</v>
      </c>
      <c r="L2649" s="4" t="s">
        <v>3037</v>
      </c>
      <c r="M2649" s="4" t="s">
        <v>3030</v>
      </c>
      <c r="N2649" s="4" t="s">
        <v>3030</v>
      </c>
      <c r="O2649" s="4">
        <v>5.9</v>
      </c>
      <c r="P2649" s="5">
        <v>1046</v>
      </c>
      <c r="Q2649" s="6">
        <f t="shared" si="185"/>
        <v>555.68838910000011</v>
      </c>
      <c r="R2649" s="7">
        <f t="shared" si="184"/>
        <v>244.50289120400004</v>
      </c>
      <c r="S2649" s="5">
        <v>0</v>
      </c>
      <c r="T2649" s="29">
        <f t="shared" si="186"/>
        <v>311.18549789600007</v>
      </c>
    </row>
    <row r="2650" spans="1:20" x14ac:dyDescent="0.3">
      <c r="A2650" s="28" t="s">
        <v>1203</v>
      </c>
      <c r="B2650" s="4" t="s">
        <v>953</v>
      </c>
      <c r="C2650" s="4" t="s">
        <v>951</v>
      </c>
      <c r="D2650" s="4" t="s">
        <v>1936</v>
      </c>
      <c r="E2650" s="4" t="s">
        <v>1937</v>
      </c>
      <c r="F2650" s="22" t="s">
        <v>2934</v>
      </c>
      <c r="G2650" s="4" t="s">
        <v>1399</v>
      </c>
      <c r="H2650" s="4" t="s">
        <v>28</v>
      </c>
      <c r="I2650" s="4" t="s">
        <v>498</v>
      </c>
      <c r="J2650" s="4" t="s">
        <v>147</v>
      </c>
      <c r="K2650" s="4" t="s">
        <v>1316</v>
      </c>
      <c r="L2650" s="4" t="s">
        <v>150</v>
      </c>
      <c r="M2650" s="4" t="s">
        <v>3030</v>
      </c>
      <c r="N2650" s="4" t="s">
        <v>3030</v>
      </c>
      <c r="O2650" s="4">
        <v>31.6</v>
      </c>
      <c r="P2650" s="5">
        <v>5600</v>
      </c>
      <c r="Q2650" s="6">
        <f t="shared" si="185"/>
        <v>2975.0047600000003</v>
      </c>
      <c r="R2650" s="7">
        <f t="shared" si="184"/>
        <v>1309.0020944</v>
      </c>
      <c r="S2650" s="5">
        <v>0</v>
      </c>
      <c r="T2650" s="29">
        <f t="shared" si="186"/>
        <v>1666.0026656000002</v>
      </c>
    </row>
    <row r="2651" spans="1:20" x14ac:dyDescent="0.3">
      <c r="A2651" s="28" t="s">
        <v>1203</v>
      </c>
      <c r="B2651" s="4" t="s">
        <v>953</v>
      </c>
      <c r="C2651" s="4" t="s">
        <v>951</v>
      </c>
      <c r="D2651" s="4" t="s">
        <v>1936</v>
      </c>
      <c r="E2651" s="4" t="s">
        <v>1937</v>
      </c>
      <c r="F2651" s="22" t="s">
        <v>2587</v>
      </c>
      <c r="G2651" s="4" t="s">
        <v>1202</v>
      </c>
      <c r="H2651" s="4" t="s">
        <v>10</v>
      </c>
      <c r="I2651" s="4" t="s">
        <v>953</v>
      </c>
      <c r="J2651" s="4" t="s">
        <v>951</v>
      </c>
      <c r="K2651" s="4" t="s">
        <v>1936</v>
      </c>
      <c r="L2651" s="4" t="s">
        <v>1937</v>
      </c>
      <c r="M2651" s="4" t="s">
        <v>3030</v>
      </c>
      <c r="N2651" s="4" t="s">
        <v>3030</v>
      </c>
      <c r="O2651" s="4">
        <v>62.5</v>
      </c>
      <c r="P2651" s="5">
        <v>11076</v>
      </c>
      <c r="Q2651" s="6">
        <f t="shared" si="185"/>
        <v>5884.1344146000001</v>
      </c>
      <c r="R2651" s="7">
        <f t="shared" si="184"/>
        <v>2589.0191424240002</v>
      </c>
      <c r="S2651" s="5">
        <v>0</v>
      </c>
      <c r="T2651" s="29">
        <f t="shared" si="186"/>
        <v>3295.115272176</v>
      </c>
    </row>
    <row r="2652" spans="1:20" x14ac:dyDescent="0.3">
      <c r="A2652" s="28" t="s">
        <v>919</v>
      </c>
      <c r="B2652" s="4" t="s">
        <v>32</v>
      </c>
      <c r="C2652" s="4" t="s">
        <v>30</v>
      </c>
      <c r="D2652" s="4" t="s">
        <v>364</v>
      </c>
      <c r="E2652" s="4" t="s">
        <v>206</v>
      </c>
      <c r="F2652" s="22" t="s">
        <v>2682</v>
      </c>
      <c r="G2652" s="4" t="s">
        <v>388</v>
      </c>
      <c r="H2652" s="4" t="s">
        <v>10</v>
      </c>
      <c r="I2652" s="4" t="s">
        <v>32</v>
      </c>
      <c r="J2652" s="4" t="s">
        <v>30</v>
      </c>
      <c r="K2652" s="4" t="s">
        <v>364</v>
      </c>
      <c r="L2652" s="4" t="s">
        <v>206</v>
      </c>
      <c r="M2652" s="4" t="s">
        <v>3030</v>
      </c>
      <c r="N2652" s="4" t="s">
        <v>3030</v>
      </c>
      <c r="O2652" s="4">
        <v>35</v>
      </c>
      <c r="P2652" s="5">
        <v>-16</v>
      </c>
      <c r="Q2652" s="6">
        <f t="shared" si="185"/>
        <v>-8.5000136000000008</v>
      </c>
      <c r="R2652" s="7">
        <f t="shared" si="184"/>
        <v>-3.7400059840000002</v>
      </c>
      <c r="S2652" s="5">
        <v>0</v>
      </c>
      <c r="T2652" s="29">
        <f t="shared" si="186"/>
        <v>-4.7600076160000011</v>
      </c>
    </row>
    <row r="2653" spans="1:20" x14ac:dyDescent="0.3">
      <c r="A2653" s="28" t="s">
        <v>919</v>
      </c>
      <c r="B2653" s="4" t="s">
        <v>32</v>
      </c>
      <c r="C2653" s="4" t="s">
        <v>30</v>
      </c>
      <c r="D2653" s="4" t="s">
        <v>364</v>
      </c>
      <c r="E2653" s="4" t="s">
        <v>206</v>
      </c>
      <c r="F2653" s="22" t="s">
        <v>2682</v>
      </c>
      <c r="G2653" s="4" t="s">
        <v>388</v>
      </c>
      <c r="H2653" s="4" t="s">
        <v>10</v>
      </c>
      <c r="I2653" s="4" t="s">
        <v>498</v>
      </c>
      <c r="J2653" s="4" t="s">
        <v>147</v>
      </c>
      <c r="K2653" s="4" t="s">
        <v>1316</v>
      </c>
      <c r="L2653" s="4" t="s">
        <v>150</v>
      </c>
      <c r="M2653" s="4" t="s">
        <v>3030</v>
      </c>
      <c r="N2653" s="4" t="s">
        <v>3030</v>
      </c>
      <c r="O2653" s="4">
        <v>10</v>
      </c>
      <c r="P2653" s="5">
        <v>-5</v>
      </c>
      <c r="Q2653" s="6">
        <f t="shared" si="185"/>
        <v>-2.6562542500000004</v>
      </c>
      <c r="R2653" s="7">
        <f t="shared" si="184"/>
        <v>-1.1687518700000001</v>
      </c>
      <c r="S2653" s="5">
        <v>0</v>
      </c>
      <c r="T2653" s="29">
        <f t="shared" si="186"/>
        <v>-1.4875023800000002</v>
      </c>
    </row>
    <row r="2654" spans="1:20" x14ac:dyDescent="0.3">
      <c r="A2654" s="28" t="s">
        <v>919</v>
      </c>
      <c r="B2654" s="4" t="s">
        <v>32</v>
      </c>
      <c r="C2654" s="4" t="s">
        <v>30</v>
      </c>
      <c r="D2654" s="4" t="s">
        <v>364</v>
      </c>
      <c r="E2654" s="4" t="s">
        <v>206</v>
      </c>
      <c r="F2654" s="22" t="s">
        <v>2962</v>
      </c>
      <c r="G2654" s="4" t="s">
        <v>648</v>
      </c>
      <c r="H2654" s="4" t="s">
        <v>28</v>
      </c>
      <c r="I2654" s="4" t="s">
        <v>32</v>
      </c>
      <c r="J2654" s="4" t="s">
        <v>30</v>
      </c>
      <c r="K2654" s="4" t="s">
        <v>364</v>
      </c>
      <c r="L2654" s="4" t="s">
        <v>206</v>
      </c>
      <c r="M2654" s="4" t="s">
        <v>3030</v>
      </c>
      <c r="N2654" s="4" t="s">
        <v>3030</v>
      </c>
      <c r="O2654" s="4">
        <v>5</v>
      </c>
      <c r="P2654" s="5">
        <v>-2</v>
      </c>
      <c r="Q2654" s="6">
        <f t="shared" si="185"/>
        <v>-1.0625017000000001</v>
      </c>
      <c r="R2654" s="7">
        <f t="shared" si="184"/>
        <v>-0.46750074800000002</v>
      </c>
      <c r="S2654" s="5">
        <v>0</v>
      </c>
      <c r="T2654" s="29">
        <f t="shared" si="186"/>
        <v>-0.59500095200000014</v>
      </c>
    </row>
    <row r="2655" spans="1:20" x14ac:dyDescent="0.3">
      <c r="A2655" s="28" t="s">
        <v>919</v>
      </c>
      <c r="B2655" s="4" t="s">
        <v>32</v>
      </c>
      <c r="C2655" s="4" t="s">
        <v>30</v>
      </c>
      <c r="D2655" s="4" t="s">
        <v>364</v>
      </c>
      <c r="E2655" s="4" t="s">
        <v>206</v>
      </c>
      <c r="F2655" s="22" t="s">
        <v>2643</v>
      </c>
      <c r="G2655" s="4" t="s">
        <v>559</v>
      </c>
      <c r="H2655" s="4" t="s">
        <v>28</v>
      </c>
      <c r="I2655" s="4" t="s">
        <v>16</v>
      </c>
      <c r="J2655" s="4" t="s">
        <v>17</v>
      </c>
      <c r="K2655" s="4" t="s">
        <v>364</v>
      </c>
      <c r="L2655" s="4" t="s">
        <v>206</v>
      </c>
      <c r="M2655" s="4" t="s">
        <v>3030</v>
      </c>
      <c r="N2655" s="4" t="s">
        <v>3030</v>
      </c>
      <c r="O2655" s="4">
        <v>22.5</v>
      </c>
      <c r="P2655" s="5">
        <v>-10</v>
      </c>
      <c r="Q2655" s="6">
        <f t="shared" si="185"/>
        <v>-5.3125085000000007</v>
      </c>
      <c r="R2655" s="7">
        <f t="shared" si="184"/>
        <v>-2.3375037400000003</v>
      </c>
      <c r="S2655" s="5">
        <v>0</v>
      </c>
      <c r="T2655" s="29">
        <f t="shared" si="186"/>
        <v>-2.9750047600000005</v>
      </c>
    </row>
    <row r="2656" spans="1:20" x14ac:dyDescent="0.3">
      <c r="A2656" s="28" t="s">
        <v>919</v>
      </c>
      <c r="B2656" s="4" t="s">
        <v>32</v>
      </c>
      <c r="C2656" s="4" t="s">
        <v>30</v>
      </c>
      <c r="D2656" s="4" t="s">
        <v>364</v>
      </c>
      <c r="E2656" s="4" t="s">
        <v>206</v>
      </c>
      <c r="F2656" s="22" t="s">
        <v>2643</v>
      </c>
      <c r="G2656" s="4" t="s">
        <v>559</v>
      </c>
      <c r="H2656" s="4" t="s">
        <v>28</v>
      </c>
      <c r="I2656" s="4" t="s">
        <v>16</v>
      </c>
      <c r="J2656" s="4" t="s">
        <v>561</v>
      </c>
      <c r="K2656" s="4" t="s">
        <v>364</v>
      </c>
      <c r="L2656" s="4" t="s">
        <v>206</v>
      </c>
      <c r="M2656" s="4" t="s">
        <v>3030</v>
      </c>
      <c r="N2656" s="4" t="s">
        <v>3030</v>
      </c>
      <c r="O2656" s="4">
        <v>22.5</v>
      </c>
      <c r="P2656" s="5">
        <v>-10</v>
      </c>
      <c r="Q2656" s="6">
        <f t="shared" si="185"/>
        <v>-5.3125085000000007</v>
      </c>
      <c r="R2656" s="7">
        <f t="shared" si="184"/>
        <v>-2.3375037400000003</v>
      </c>
      <c r="S2656" s="5">
        <v>0</v>
      </c>
      <c r="T2656" s="29">
        <f t="shared" si="186"/>
        <v>-2.9750047600000005</v>
      </c>
    </row>
    <row r="2657" spans="1:20" x14ac:dyDescent="0.3">
      <c r="A2657" s="28" t="s">
        <v>919</v>
      </c>
      <c r="B2657" s="4" t="s">
        <v>32</v>
      </c>
      <c r="C2657" s="4" t="s">
        <v>30</v>
      </c>
      <c r="D2657" s="4" t="s">
        <v>364</v>
      </c>
      <c r="E2657" s="4" t="s">
        <v>206</v>
      </c>
      <c r="F2657" s="22" t="s">
        <v>2930</v>
      </c>
      <c r="G2657" s="4" t="s">
        <v>920</v>
      </c>
      <c r="H2657" s="4" t="s">
        <v>28</v>
      </c>
      <c r="I2657" s="4" t="s">
        <v>16</v>
      </c>
      <c r="J2657" s="4" t="s">
        <v>17</v>
      </c>
      <c r="K2657" s="4" t="s">
        <v>364</v>
      </c>
      <c r="L2657" s="4" t="s">
        <v>206</v>
      </c>
      <c r="M2657" s="4" t="s">
        <v>3030</v>
      </c>
      <c r="N2657" s="4" t="s">
        <v>3030</v>
      </c>
      <c r="O2657" s="4">
        <v>5</v>
      </c>
      <c r="P2657" s="5">
        <v>-2</v>
      </c>
      <c r="Q2657" s="6">
        <f t="shared" si="185"/>
        <v>-1.0625017000000001</v>
      </c>
      <c r="R2657" s="7">
        <f t="shared" si="184"/>
        <v>-0.46750074800000002</v>
      </c>
      <c r="S2657" s="5">
        <v>0</v>
      </c>
      <c r="T2657" s="29">
        <f t="shared" si="186"/>
        <v>-0.59500095200000014</v>
      </c>
    </row>
    <row r="2658" spans="1:20" x14ac:dyDescent="0.3">
      <c r="A2658" s="28" t="s">
        <v>1346</v>
      </c>
      <c r="B2658" s="4" t="s">
        <v>822</v>
      </c>
      <c r="C2658" s="4" t="s">
        <v>820</v>
      </c>
      <c r="D2658" s="4" t="s">
        <v>1316</v>
      </c>
      <c r="E2658" s="4" t="s">
        <v>150</v>
      </c>
      <c r="F2658" s="22" t="s">
        <v>2537</v>
      </c>
      <c r="G2658" s="4" t="s">
        <v>1341</v>
      </c>
      <c r="H2658" s="4" t="s">
        <v>10</v>
      </c>
      <c r="I2658" s="4" t="s">
        <v>498</v>
      </c>
      <c r="J2658" s="4" t="s">
        <v>147</v>
      </c>
      <c r="K2658" s="4" t="s">
        <v>1316</v>
      </c>
      <c r="L2658" s="4" t="s">
        <v>150</v>
      </c>
      <c r="M2658" s="4" t="s">
        <v>3030</v>
      </c>
      <c r="N2658" s="4" t="s">
        <v>3030</v>
      </c>
      <c r="O2658" s="4">
        <v>50</v>
      </c>
      <c r="P2658" s="5">
        <v>0</v>
      </c>
      <c r="Q2658" s="6">
        <f t="shared" si="185"/>
        <v>0</v>
      </c>
      <c r="R2658" s="7">
        <f t="shared" si="184"/>
        <v>0</v>
      </c>
      <c r="S2658" s="5">
        <v>0</v>
      </c>
      <c r="T2658" s="29">
        <f t="shared" si="186"/>
        <v>0</v>
      </c>
    </row>
    <row r="2659" spans="1:20" x14ac:dyDescent="0.3">
      <c r="A2659" s="28" t="s">
        <v>1346</v>
      </c>
      <c r="B2659" s="4" t="s">
        <v>822</v>
      </c>
      <c r="C2659" s="4" t="s">
        <v>820</v>
      </c>
      <c r="D2659" s="4" t="s">
        <v>1316</v>
      </c>
      <c r="E2659" s="4" t="s">
        <v>150</v>
      </c>
      <c r="F2659" s="22" t="s">
        <v>2537</v>
      </c>
      <c r="G2659" s="4" t="s">
        <v>1341</v>
      </c>
      <c r="H2659" s="4" t="s">
        <v>10</v>
      </c>
      <c r="I2659" s="4" t="s">
        <v>822</v>
      </c>
      <c r="J2659" s="4" t="s">
        <v>820</v>
      </c>
      <c r="K2659" s="4" t="s">
        <v>1316</v>
      </c>
      <c r="L2659" s="4" t="s">
        <v>150</v>
      </c>
      <c r="M2659" s="4" t="s">
        <v>3030</v>
      </c>
      <c r="N2659" s="4" t="s">
        <v>3030</v>
      </c>
      <c r="O2659" s="4">
        <v>50</v>
      </c>
      <c r="P2659" s="5">
        <v>0</v>
      </c>
      <c r="Q2659" s="6">
        <f t="shared" si="185"/>
        <v>0</v>
      </c>
      <c r="R2659" s="7">
        <f t="shared" si="184"/>
        <v>0</v>
      </c>
      <c r="S2659" s="5">
        <v>0</v>
      </c>
      <c r="T2659" s="29">
        <f t="shared" si="186"/>
        <v>0</v>
      </c>
    </row>
    <row r="2660" spans="1:20" x14ac:dyDescent="0.3">
      <c r="A2660" s="28" t="s">
        <v>1387</v>
      </c>
      <c r="B2660" s="4" t="s">
        <v>498</v>
      </c>
      <c r="C2660" s="4" t="s">
        <v>147</v>
      </c>
      <c r="D2660" s="4" t="s">
        <v>1316</v>
      </c>
      <c r="E2660" s="4" t="s">
        <v>150</v>
      </c>
      <c r="F2660" s="22" t="s">
        <v>2586</v>
      </c>
      <c r="G2660" s="4" t="s">
        <v>1332</v>
      </c>
      <c r="H2660" s="4" t="s">
        <v>28</v>
      </c>
      <c r="I2660" s="4" t="s">
        <v>362</v>
      </c>
      <c r="J2660" s="4" t="s">
        <v>360</v>
      </c>
      <c r="K2660" s="4" t="s">
        <v>1316</v>
      </c>
      <c r="L2660" s="4" t="s">
        <v>150</v>
      </c>
      <c r="M2660" s="4" t="s">
        <v>3030</v>
      </c>
      <c r="N2660" s="4" t="s">
        <v>3030</v>
      </c>
      <c r="O2660" s="4">
        <v>25</v>
      </c>
      <c r="P2660" s="5">
        <v>149</v>
      </c>
      <c r="Q2660" s="6">
        <f t="shared" si="185"/>
        <v>79.156376650000013</v>
      </c>
      <c r="R2660" s="7">
        <f t="shared" si="184"/>
        <v>34.828805726000006</v>
      </c>
      <c r="S2660" s="5">
        <v>0</v>
      </c>
      <c r="T2660" s="29">
        <f t="shared" si="186"/>
        <v>44.327570924000007</v>
      </c>
    </row>
    <row r="2661" spans="1:20" x14ac:dyDescent="0.3">
      <c r="A2661" s="28" t="s">
        <v>1387</v>
      </c>
      <c r="B2661" s="4" t="s">
        <v>498</v>
      </c>
      <c r="C2661" s="4" t="s">
        <v>147</v>
      </c>
      <c r="D2661" s="4" t="s">
        <v>1316</v>
      </c>
      <c r="E2661" s="4" t="s">
        <v>150</v>
      </c>
      <c r="F2661" s="22" t="s">
        <v>2586</v>
      </c>
      <c r="G2661" s="4" t="s">
        <v>1332</v>
      </c>
      <c r="H2661" s="4" t="s">
        <v>28</v>
      </c>
      <c r="I2661" s="4" t="s">
        <v>621</v>
      </c>
      <c r="J2661" s="4" t="s">
        <v>619</v>
      </c>
      <c r="K2661" s="4" t="s">
        <v>2071</v>
      </c>
      <c r="L2661" s="4" t="s">
        <v>3020</v>
      </c>
      <c r="M2661" s="4" t="s">
        <v>1316</v>
      </c>
      <c r="N2661" s="4" t="s">
        <v>150</v>
      </c>
      <c r="O2661" s="4">
        <v>25</v>
      </c>
      <c r="P2661" s="5">
        <v>149</v>
      </c>
      <c r="Q2661" s="6">
        <f t="shared" si="185"/>
        <v>79.156376650000013</v>
      </c>
      <c r="R2661" s="7">
        <v>0</v>
      </c>
      <c r="S2661" s="7">
        <f>Q2661-R2661</f>
        <v>79.156376650000013</v>
      </c>
      <c r="T2661" s="29">
        <f t="shared" si="186"/>
        <v>0</v>
      </c>
    </row>
    <row r="2662" spans="1:20" x14ac:dyDescent="0.3">
      <c r="A2662" s="28" t="s">
        <v>1387</v>
      </c>
      <c r="B2662" s="4" t="s">
        <v>498</v>
      </c>
      <c r="C2662" s="4" t="s">
        <v>147</v>
      </c>
      <c r="D2662" s="4" t="s">
        <v>1316</v>
      </c>
      <c r="E2662" s="4" t="s">
        <v>150</v>
      </c>
      <c r="F2662" s="22" t="s">
        <v>2579</v>
      </c>
      <c r="G2662" s="4" t="s">
        <v>1334</v>
      </c>
      <c r="H2662" s="4" t="s">
        <v>10</v>
      </c>
      <c r="I2662" s="4" t="s">
        <v>498</v>
      </c>
      <c r="J2662" s="4" t="s">
        <v>147</v>
      </c>
      <c r="K2662" s="4" t="s">
        <v>1316</v>
      </c>
      <c r="L2662" s="4" t="s">
        <v>150</v>
      </c>
      <c r="M2662" s="4" t="s">
        <v>3030</v>
      </c>
      <c r="N2662" s="4" t="s">
        <v>3030</v>
      </c>
      <c r="O2662" s="4">
        <v>50</v>
      </c>
      <c r="P2662" s="5">
        <v>297</v>
      </c>
      <c r="Q2662" s="6">
        <f t="shared" si="185"/>
        <v>157.78150245</v>
      </c>
      <c r="R2662" s="7">
        <f>Q2662*0.44</f>
        <v>69.423861078000002</v>
      </c>
      <c r="S2662" s="5">
        <v>0</v>
      </c>
      <c r="T2662" s="29">
        <f t="shared" si="186"/>
        <v>88.357641372000003</v>
      </c>
    </row>
    <row r="2663" spans="1:20" x14ac:dyDescent="0.3">
      <c r="A2663" s="28" t="s">
        <v>1131</v>
      </c>
      <c r="B2663" s="4" t="s">
        <v>82</v>
      </c>
      <c r="C2663" s="4" t="s">
        <v>83</v>
      </c>
      <c r="D2663" s="4" t="s">
        <v>2071</v>
      </c>
      <c r="E2663" s="4" t="s">
        <v>3020</v>
      </c>
      <c r="F2663" s="22" t="s">
        <v>2893</v>
      </c>
      <c r="G2663" s="4" t="s">
        <v>1132</v>
      </c>
      <c r="H2663" s="4" t="s">
        <v>28</v>
      </c>
      <c r="I2663" s="4" t="s">
        <v>221</v>
      </c>
      <c r="J2663" s="4" t="s">
        <v>219</v>
      </c>
      <c r="K2663" s="4" t="s">
        <v>995</v>
      </c>
      <c r="L2663" s="4" t="s">
        <v>3037</v>
      </c>
      <c r="M2663" s="4" t="s">
        <v>3030</v>
      </c>
      <c r="N2663" s="4" t="s">
        <v>3030</v>
      </c>
      <c r="O2663" s="4">
        <v>40</v>
      </c>
      <c r="P2663" s="5">
        <v>1360</v>
      </c>
      <c r="Q2663" s="6">
        <f t="shared" si="185"/>
        <v>722.50115600000004</v>
      </c>
      <c r="R2663" s="7">
        <f>Q2663*0.44</f>
        <v>317.90050864</v>
      </c>
      <c r="S2663" s="5">
        <v>0</v>
      </c>
      <c r="T2663" s="29">
        <f t="shared" si="186"/>
        <v>404.60064736000004</v>
      </c>
    </row>
    <row r="2664" spans="1:20" x14ac:dyDescent="0.3">
      <c r="A2664" s="28" t="s">
        <v>1131</v>
      </c>
      <c r="B2664" s="4" t="s">
        <v>82</v>
      </c>
      <c r="C2664" s="4" t="s">
        <v>83</v>
      </c>
      <c r="D2664" s="4" t="s">
        <v>2071</v>
      </c>
      <c r="E2664" s="4" t="s">
        <v>3020</v>
      </c>
      <c r="F2664" s="22" t="s">
        <v>2522</v>
      </c>
      <c r="G2664" s="4" t="s">
        <v>1130</v>
      </c>
      <c r="H2664" s="4" t="s">
        <v>10</v>
      </c>
      <c r="I2664" s="4" t="s">
        <v>192</v>
      </c>
      <c r="J2664" s="4" t="s">
        <v>190</v>
      </c>
      <c r="K2664" s="4" t="s">
        <v>995</v>
      </c>
      <c r="L2664" s="4" t="s">
        <v>3037</v>
      </c>
      <c r="M2664" s="4" t="s">
        <v>3030</v>
      </c>
      <c r="N2664" s="4" t="s">
        <v>3030</v>
      </c>
      <c r="O2664" s="4">
        <v>18</v>
      </c>
      <c r="P2664" s="5">
        <v>612</v>
      </c>
      <c r="Q2664" s="6">
        <f t="shared" si="185"/>
        <v>325.12552020000004</v>
      </c>
      <c r="R2664" s="7">
        <f>Q2664*0.44</f>
        <v>143.05522888800002</v>
      </c>
      <c r="S2664" s="5">
        <v>0</v>
      </c>
      <c r="T2664" s="29">
        <f t="shared" si="186"/>
        <v>182.07029131200002</v>
      </c>
    </row>
    <row r="2665" spans="1:20" x14ac:dyDescent="0.3">
      <c r="A2665" s="28" t="s">
        <v>1131</v>
      </c>
      <c r="B2665" s="4" t="s">
        <v>82</v>
      </c>
      <c r="C2665" s="4" t="s">
        <v>83</v>
      </c>
      <c r="D2665" s="4" t="s">
        <v>2071</v>
      </c>
      <c r="E2665" s="4" t="s">
        <v>3020</v>
      </c>
      <c r="F2665" s="22" t="s">
        <v>2522</v>
      </c>
      <c r="G2665" s="4" t="s">
        <v>1130</v>
      </c>
      <c r="H2665" s="4" t="s">
        <v>10</v>
      </c>
      <c r="I2665" s="4" t="s">
        <v>82</v>
      </c>
      <c r="J2665" s="4" t="s">
        <v>83</v>
      </c>
      <c r="K2665" s="4" t="s">
        <v>2071</v>
      </c>
      <c r="L2665" s="4" t="s">
        <v>3020</v>
      </c>
      <c r="M2665" s="4" t="s">
        <v>995</v>
      </c>
      <c r="N2665" s="4" t="s">
        <v>3027</v>
      </c>
      <c r="O2665" s="4">
        <v>42</v>
      </c>
      <c r="P2665" s="5">
        <v>1428</v>
      </c>
      <c r="Q2665" s="6">
        <f t="shared" si="185"/>
        <v>758.62621380000007</v>
      </c>
      <c r="R2665" s="7">
        <v>0</v>
      </c>
      <c r="S2665" s="7">
        <f>Q2665-R2665</f>
        <v>758.62621380000007</v>
      </c>
      <c r="T2665" s="29">
        <f t="shared" si="186"/>
        <v>0</v>
      </c>
    </row>
    <row r="2666" spans="1:20" x14ac:dyDescent="0.3">
      <c r="A2666" s="28" t="s">
        <v>1367</v>
      </c>
      <c r="B2666" s="4" t="s">
        <v>498</v>
      </c>
      <c r="C2666" s="4" t="s">
        <v>147</v>
      </c>
      <c r="D2666" s="4" t="s">
        <v>1316</v>
      </c>
      <c r="E2666" s="4" t="s">
        <v>150</v>
      </c>
      <c r="F2666" s="22" t="s">
        <v>2480</v>
      </c>
      <c r="G2666" s="4" t="s">
        <v>1366</v>
      </c>
      <c r="H2666" s="4" t="s">
        <v>10</v>
      </c>
      <c r="I2666" s="4" t="s">
        <v>498</v>
      </c>
      <c r="J2666" s="4" t="s">
        <v>147</v>
      </c>
      <c r="K2666" s="4" t="s">
        <v>1316</v>
      </c>
      <c r="L2666" s="4" t="s">
        <v>150</v>
      </c>
      <c r="M2666" s="4" t="s">
        <v>3030</v>
      </c>
      <c r="N2666" s="4" t="s">
        <v>3030</v>
      </c>
      <c r="O2666" s="4">
        <v>100</v>
      </c>
      <c r="P2666" s="5">
        <v>9824</v>
      </c>
      <c r="Q2666" s="6">
        <f t="shared" si="185"/>
        <v>5219.0083504000004</v>
      </c>
      <c r="R2666" s="7">
        <f t="shared" ref="R2666:R2682" si="187">Q2666*0.44</f>
        <v>2296.3636741760001</v>
      </c>
      <c r="S2666" s="5">
        <v>0</v>
      </c>
      <c r="T2666" s="29">
        <f t="shared" si="186"/>
        <v>2922.6446762240002</v>
      </c>
    </row>
    <row r="2667" spans="1:20" x14ac:dyDescent="0.3">
      <c r="A2667" s="28" t="s">
        <v>1833</v>
      </c>
      <c r="B2667" s="4" t="s">
        <v>200</v>
      </c>
      <c r="C2667" s="4" t="s">
        <v>198</v>
      </c>
      <c r="D2667" s="4" t="s">
        <v>1316</v>
      </c>
      <c r="E2667" s="4" t="s">
        <v>150</v>
      </c>
      <c r="F2667" s="22" t="s">
        <v>2558</v>
      </c>
      <c r="G2667" s="4" t="s">
        <v>1655</v>
      </c>
      <c r="H2667" s="4" t="s">
        <v>10</v>
      </c>
      <c r="I2667" s="4" t="s">
        <v>200</v>
      </c>
      <c r="J2667" s="4" t="s">
        <v>198</v>
      </c>
      <c r="K2667" s="4" t="s">
        <v>1316</v>
      </c>
      <c r="L2667" s="4" t="s">
        <v>150</v>
      </c>
      <c r="M2667" s="4" t="s">
        <v>3030</v>
      </c>
      <c r="N2667" s="4" t="s">
        <v>3030</v>
      </c>
      <c r="O2667" s="4">
        <v>100</v>
      </c>
      <c r="P2667" s="5">
        <v>12305</v>
      </c>
      <c r="Q2667" s="6">
        <f t="shared" si="185"/>
        <v>6537.0417092500011</v>
      </c>
      <c r="R2667" s="7">
        <f t="shared" si="187"/>
        <v>2876.2983520700004</v>
      </c>
      <c r="S2667" s="5">
        <v>0</v>
      </c>
      <c r="T2667" s="29">
        <f t="shared" si="186"/>
        <v>3660.7433571800007</v>
      </c>
    </row>
    <row r="2668" spans="1:20" x14ac:dyDescent="0.3">
      <c r="A2668" s="28" t="s">
        <v>373</v>
      </c>
      <c r="B2668" s="4" t="s">
        <v>374</v>
      </c>
      <c r="C2668" s="4" t="s">
        <v>372</v>
      </c>
      <c r="D2668" s="4" t="s">
        <v>364</v>
      </c>
      <c r="E2668" s="4" t="s">
        <v>206</v>
      </c>
      <c r="F2668" s="22" t="s">
        <v>2633</v>
      </c>
      <c r="G2668" s="4" t="s">
        <v>371</v>
      </c>
      <c r="H2668" s="4" t="s">
        <v>10</v>
      </c>
      <c r="I2668" s="4" t="s">
        <v>374</v>
      </c>
      <c r="J2668" s="4" t="s">
        <v>372</v>
      </c>
      <c r="K2668" s="4" t="s">
        <v>364</v>
      </c>
      <c r="L2668" s="4" t="s">
        <v>206</v>
      </c>
      <c r="M2668" s="4" t="s">
        <v>3030</v>
      </c>
      <c r="N2668" s="4" t="s">
        <v>3030</v>
      </c>
      <c r="O2668" s="4">
        <v>100</v>
      </c>
      <c r="P2668" s="5">
        <v>49362</v>
      </c>
      <c r="Q2668" s="6">
        <f t="shared" si="185"/>
        <v>26223.604457700003</v>
      </c>
      <c r="R2668" s="7">
        <f t="shared" si="187"/>
        <v>11538.385961388001</v>
      </c>
      <c r="S2668" s="5">
        <v>0</v>
      </c>
      <c r="T2668" s="29">
        <f t="shared" si="186"/>
        <v>14685.218496312002</v>
      </c>
    </row>
    <row r="2669" spans="1:20" x14ac:dyDescent="0.3">
      <c r="A2669" s="28" t="s">
        <v>1259</v>
      </c>
      <c r="B2669" s="4" t="s">
        <v>192</v>
      </c>
      <c r="C2669" s="4" t="s">
        <v>190</v>
      </c>
      <c r="D2669" s="4" t="s">
        <v>995</v>
      </c>
      <c r="E2669" s="4" t="s">
        <v>3037</v>
      </c>
      <c r="F2669" s="22" t="s">
        <v>2599</v>
      </c>
      <c r="G2669" s="4" t="s">
        <v>1024</v>
      </c>
      <c r="H2669" s="4" t="s">
        <v>10</v>
      </c>
      <c r="I2669" s="4" t="s">
        <v>192</v>
      </c>
      <c r="J2669" s="4" t="s">
        <v>190</v>
      </c>
      <c r="K2669" s="4" t="s">
        <v>995</v>
      </c>
      <c r="L2669" s="4" t="s">
        <v>3037</v>
      </c>
      <c r="M2669" s="4" t="s">
        <v>3030</v>
      </c>
      <c r="N2669" s="4" t="s">
        <v>3030</v>
      </c>
      <c r="O2669" s="4">
        <v>100</v>
      </c>
      <c r="P2669" s="5">
        <v>8398</v>
      </c>
      <c r="Q2669" s="6">
        <f t="shared" si="185"/>
        <v>4461.4446383000004</v>
      </c>
      <c r="R2669" s="7">
        <f t="shared" si="187"/>
        <v>1963.0356408520001</v>
      </c>
      <c r="S2669" s="5">
        <v>0</v>
      </c>
      <c r="T2669" s="29">
        <f t="shared" si="186"/>
        <v>2498.4089974480003</v>
      </c>
    </row>
    <row r="2670" spans="1:20" x14ac:dyDescent="0.3">
      <c r="A2670" s="28" t="s">
        <v>1415</v>
      </c>
      <c r="B2670" s="4" t="s">
        <v>498</v>
      </c>
      <c r="C2670" s="4" t="s">
        <v>147</v>
      </c>
      <c r="D2670" s="4" t="s">
        <v>1316</v>
      </c>
      <c r="E2670" s="4" t="s">
        <v>150</v>
      </c>
      <c r="F2670" s="22" t="s">
        <v>2423</v>
      </c>
      <c r="G2670" s="4" t="s">
        <v>1319</v>
      </c>
      <c r="H2670" s="4" t="s">
        <v>10</v>
      </c>
      <c r="I2670" s="4" t="s">
        <v>498</v>
      </c>
      <c r="J2670" s="4" t="s">
        <v>147</v>
      </c>
      <c r="K2670" s="4" t="s">
        <v>1316</v>
      </c>
      <c r="L2670" s="4" t="s">
        <v>150</v>
      </c>
      <c r="M2670" s="4" t="s">
        <v>3030</v>
      </c>
      <c r="N2670" s="4" t="s">
        <v>3030</v>
      </c>
      <c r="O2670" s="4">
        <v>100</v>
      </c>
      <c r="P2670" s="5">
        <v>12870</v>
      </c>
      <c r="Q2670" s="6">
        <f t="shared" si="185"/>
        <v>6837.1984395000009</v>
      </c>
      <c r="R2670" s="7">
        <f t="shared" si="187"/>
        <v>3008.3673133800003</v>
      </c>
      <c r="S2670" s="5">
        <v>0</v>
      </c>
      <c r="T2670" s="29">
        <f t="shared" si="186"/>
        <v>3828.8311261200006</v>
      </c>
    </row>
    <row r="2671" spans="1:20" x14ac:dyDescent="0.3">
      <c r="A2671" s="28" t="s">
        <v>1416</v>
      </c>
      <c r="B2671" s="4" t="s">
        <v>822</v>
      </c>
      <c r="C2671" s="4" t="s">
        <v>820</v>
      </c>
      <c r="D2671" s="4" t="s">
        <v>1316</v>
      </c>
      <c r="E2671" s="4" t="s">
        <v>150</v>
      </c>
      <c r="F2671" s="22" t="s">
        <v>2551</v>
      </c>
      <c r="G2671" s="4" t="s">
        <v>1359</v>
      </c>
      <c r="H2671" s="4" t="s">
        <v>10</v>
      </c>
      <c r="I2671" s="4" t="s">
        <v>498</v>
      </c>
      <c r="J2671" s="4" t="s">
        <v>147</v>
      </c>
      <c r="K2671" s="4" t="s">
        <v>1316</v>
      </c>
      <c r="L2671" s="4" t="s">
        <v>150</v>
      </c>
      <c r="M2671" s="4" t="s">
        <v>3030</v>
      </c>
      <c r="N2671" s="4" t="s">
        <v>3030</v>
      </c>
      <c r="O2671" s="4">
        <v>25</v>
      </c>
      <c r="P2671" s="5">
        <v>4297</v>
      </c>
      <c r="Q2671" s="6">
        <f t="shared" si="185"/>
        <v>2282.7849024500001</v>
      </c>
      <c r="R2671" s="7">
        <f t="shared" si="187"/>
        <v>1004.425357078</v>
      </c>
      <c r="S2671" s="5">
        <v>0</v>
      </c>
      <c r="T2671" s="29">
        <f t="shared" si="186"/>
        <v>1278.359545372</v>
      </c>
    </row>
    <row r="2672" spans="1:20" x14ac:dyDescent="0.3">
      <c r="A2672" s="28" t="s">
        <v>1416</v>
      </c>
      <c r="B2672" s="4" t="s">
        <v>822</v>
      </c>
      <c r="C2672" s="4" t="s">
        <v>820</v>
      </c>
      <c r="D2672" s="4" t="s">
        <v>1316</v>
      </c>
      <c r="E2672" s="4" t="s">
        <v>150</v>
      </c>
      <c r="F2672" s="22" t="s">
        <v>2551</v>
      </c>
      <c r="G2672" s="4" t="s">
        <v>1359</v>
      </c>
      <c r="H2672" s="4" t="s">
        <v>10</v>
      </c>
      <c r="I2672" s="4" t="s">
        <v>822</v>
      </c>
      <c r="J2672" s="4" t="s">
        <v>820</v>
      </c>
      <c r="K2672" s="4" t="s">
        <v>1316</v>
      </c>
      <c r="L2672" s="4" t="s">
        <v>150</v>
      </c>
      <c r="M2672" s="4" t="s">
        <v>3030</v>
      </c>
      <c r="N2672" s="4" t="s">
        <v>3030</v>
      </c>
      <c r="O2672" s="4">
        <v>25</v>
      </c>
      <c r="P2672" s="5">
        <v>4297</v>
      </c>
      <c r="Q2672" s="6">
        <f t="shared" si="185"/>
        <v>2282.7849024500001</v>
      </c>
      <c r="R2672" s="7">
        <f t="shared" si="187"/>
        <v>1004.425357078</v>
      </c>
      <c r="S2672" s="5">
        <v>0</v>
      </c>
      <c r="T2672" s="29">
        <f t="shared" si="186"/>
        <v>1278.359545372</v>
      </c>
    </row>
    <row r="2673" spans="1:20" x14ac:dyDescent="0.3">
      <c r="A2673" s="28" t="s">
        <v>1416</v>
      </c>
      <c r="B2673" s="4" t="s">
        <v>822</v>
      </c>
      <c r="C2673" s="4" t="s">
        <v>820</v>
      </c>
      <c r="D2673" s="4" t="s">
        <v>1316</v>
      </c>
      <c r="E2673" s="4" t="s">
        <v>150</v>
      </c>
      <c r="F2673" s="22" t="s">
        <v>2887</v>
      </c>
      <c r="G2673" s="4" t="s">
        <v>1417</v>
      </c>
      <c r="H2673" s="4" t="s">
        <v>28</v>
      </c>
      <c r="I2673" s="4" t="s">
        <v>498</v>
      </c>
      <c r="J2673" s="4" t="s">
        <v>147</v>
      </c>
      <c r="K2673" s="4" t="s">
        <v>1316</v>
      </c>
      <c r="L2673" s="4" t="s">
        <v>150</v>
      </c>
      <c r="M2673" s="4" t="s">
        <v>3030</v>
      </c>
      <c r="N2673" s="4" t="s">
        <v>3030</v>
      </c>
      <c r="O2673" s="4">
        <v>25</v>
      </c>
      <c r="P2673" s="5">
        <v>4297</v>
      </c>
      <c r="Q2673" s="6">
        <f t="shared" si="185"/>
        <v>2282.7849024500001</v>
      </c>
      <c r="R2673" s="7">
        <f t="shared" si="187"/>
        <v>1004.425357078</v>
      </c>
      <c r="S2673" s="5">
        <v>0</v>
      </c>
      <c r="T2673" s="29">
        <f t="shared" si="186"/>
        <v>1278.359545372</v>
      </c>
    </row>
    <row r="2674" spans="1:20" x14ac:dyDescent="0.3">
      <c r="A2674" s="28" t="s">
        <v>1416</v>
      </c>
      <c r="B2674" s="4" t="s">
        <v>822</v>
      </c>
      <c r="C2674" s="4" t="s">
        <v>820</v>
      </c>
      <c r="D2674" s="4" t="s">
        <v>1316</v>
      </c>
      <c r="E2674" s="4" t="s">
        <v>150</v>
      </c>
      <c r="F2674" s="22" t="s">
        <v>2887</v>
      </c>
      <c r="G2674" s="4" t="s">
        <v>1417</v>
      </c>
      <c r="H2674" s="4" t="s">
        <v>28</v>
      </c>
      <c r="I2674" s="4" t="s">
        <v>822</v>
      </c>
      <c r="J2674" s="4" t="s">
        <v>820</v>
      </c>
      <c r="K2674" s="4" t="s">
        <v>1316</v>
      </c>
      <c r="L2674" s="4" t="s">
        <v>150</v>
      </c>
      <c r="M2674" s="4" t="s">
        <v>3030</v>
      </c>
      <c r="N2674" s="4" t="s">
        <v>3030</v>
      </c>
      <c r="O2674" s="4">
        <v>25</v>
      </c>
      <c r="P2674" s="5">
        <v>4297</v>
      </c>
      <c r="Q2674" s="6">
        <f t="shared" si="185"/>
        <v>2282.7849024500001</v>
      </c>
      <c r="R2674" s="7">
        <f t="shared" si="187"/>
        <v>1004.425357078</v>
      </c>
      <c r="S2674" s="5">
        <v>0</v>
      </c>
      <c r="T2674" s="29">
        <f t="shared" si="186"/>
        <v>1278.359545372</v>
      </c>
    </row>
    <row r="2675" spans="1:20" x14ac:dyDescent="0.3">
      <c r="A2675" s="28" t="s">
        <v>1998</v>
      </c>
      <c r="B2675" s="4" t="s">
        <v>953</v>
      </c>
      <c r="C2675" s="4" t="s">
        <v>951</v>
      </c>
      <c r="D2675" s="4" t="s">
        <v>1936</v>
      </c>
      <c r="E2675" s="4" t="s">
        <v>1937</v>
      </c>
      <c r="F2675" s="22" t="s">
        <v>2451</v>
      </c>
      <c r="G2675" s="4" t="s">
        <v>1975</v>
      </c>
      <c r="H2675" s="4" t="s">
        <v>10</v>
      </c>
      <c r="I2675" s="4" t="s">
        <v>953</v>
      </c>
      <c r="J2675" s="4" t="s">
        <v>951</v>
      </c>
      <c r="K2675" s="4" t="s">
        <v>1936</v>
      </c>
      <c r="L2675" s="4" t="s">
        <v>1937</v>
      </c>
      <c r="M2675" s="4" t="s">
        <v>3030</v>
      </c>
      <c r="N2675" s="4" t="s">
        <v>3030</v>
      </c>
      <c r="O2675" s="4">
        <v>50</v>
      </c>
      <c r="P2675" s="5">
        <v>-13992</v>
      </c>
      <c r="Q2675" s="6">
        <f t="shared" si="185"/>
        <v>-7433.2618932000005</v>
      </c>
      <c r="R2675" s="7">
        <f t="shared" si="187"/>
        <v>-3270.6352330080003</v>
      </c>
      <c r="S2675" s="5">
        <v>0</v>
      </c>
      <c r="T2675" s="29">
        <f t="shared" si="186"/>
        <v>-4162.6266601919997</v>
      </c>
    </row>
    <row r="2676" spans="1:20" x14ac:dyDescent="0.3">
      <c r="A2676" s="28" t="s">
        <v>1998</v>
      </c>
      <c r="B2676" s="4" t="s">
        <v>953</v>
      </c>
      <c r="C2676" s="4" t="s">
        <v>951</v>
      </c>
      <c r="D2676" s="4" t="s">
        <v>1936</v>
      </c>
      <c r="E2676" s="4" t="s">
        <v>1937</v>
      </c>
      <c r="F2676" s="22" t="s">
        <v>2451</v>
      </c>
      <c r="G2676" s="4" t="s">
        <v>1975</v>
      </c>
      <c r="H2676" s="4" t="s">
        <v>10</v>
      </c>
      <c r="I2676" s="4" t="s">
        <v>1939</v>
      </c>
      <c r="J2676" s="4" t="s">
        <v>1940</v>
      </c>
      <c r="K2676" s="4" t="s">
        <v>1936</v>
      </c>
      <c r="L2676" s="4" t="s">
        <v>1937</v>
      </c>
      <c r="M2676" s="4" t="s">
        <v>3030</v>
      </c>
      <c r="N2676" s="4" t="s">
        <v>3030</v>
      </c>
      <c r="O2676" s="4">
        <v>50</v>
      </c>
      <c r="P2676" s="5">
        <v>-13992</v>
      </c>
      <c r="Q2676" s="6">
        <f t="shared" si="185"/>
        <v>-7433.2618932000005</v>
      </c>
      <c r="R2676" s="7">
        <f t="shared" si="187"/>
        <v>-3270.6352330080003</v>
      </c>
      <c r="S2676" s="5">
        <v>0</v>
      </c>
      <c r="T2676" s="29">
        <f t="shared" si="186"/>
        <v>-4162.6266601919997</v>
      </c>
    </row>
    <row r="2677" spans="1:20" x14ac:dyDescent="0.3">
      <c r="A2677" s="28" t="s">
        <v>1261</v>
      </c>
      <c r="B2677" s="4" t="s">
        <v>1034</v>
      </c>
      <c r="C2677" s="4" t="s">
        <v>170</v>
      </c>
      <c r="D2677" s="4" t="s">
        <v>995</v>
      </c>
      <c r="E2677" s="4" t="s">
        <v>3037</v>
      </c>
      <c r="F2677" s="22" t="s">
        <v>2949</v>
      </c>
      <c r="G2677" s="4" t="s">
        <v>1260</v>
      </c>
      <c r="H2677" s="4" t="s">
        <v>10</v>
      </c>
      <c r="I2677" s="4" t="s">
        <v>1034</v>
      </c>
      <c r="J2677" s="4" t="s">
        <v>170</v>
      </c>
      <c r="K2677" s="4" t="s">
        <v>995</v>
      </c>
      <c r="L2677" s="4" t="s">
        <v>3037</v>
      </c>
      <c r="M2677" s="4" t="s">
        <v>3030</v>
      </c>
      <c r="N2677" s="4" t="s">
        <v>3030</v>
      </c>
      <c r="O2677" s="4">
        <v>100</v>
      </c>
      <c r="P2677" s="5">
        <v>148</v>
      </c>
      <c r="Q2677" s="6">
        <f t="shared" si="185"/>
        <v>78.625125800000006</v>
      </c>
      <c r="R2677" s="7">
        <f t="shared" si="187"/>
        <v>34.595055352000003</v>
      </c>
      <c r="S2677" s="5">
        <v>0</v>
      </c>
      <c r="T2677" s="29">
        <f t="shared" si="186"/>
        <v>44.030070448000004</v>
      </c>
    </row>
    <row r="2678" spans="1:20" x14ac:dyDescent="0.3">
      <c r="A2678" s="28" t="s">
        <v>366</v>
      </c>
      <c r="B2678" s="4" t="s">
        <v>38</v>
      </c>
      <c r="C2678" s="4" t="s">
        <v>39</v>
      </c>
      <c r="D2678" s="4" t="s">
        <v>364</v>
      </c>
      <c r="E2678" s="4" t="s">
        <v>206</v>
      </c>
      <c r="F2678" s="22" t="s">
        <v>2854</v>
      </c>
      <c r="G2678" s="4" t="s">
        <v>365</v>
      </c>
      <c r="H2678" s="4" t="s">
        <v>10</v>
      </c>
      <c r="I2678" s="4" t="s">
        <v>38</v>
      </c>
      <c r="J2678" s="4" t="s">
        <v>39</v>
      </c>
      <c r="K2678" s="4" t="s">
        <v>364</v>
      </c>
      <c r="L2678" s="4" t="s">
        <v>206</v>
      </c>
      <c r="M2678" s="4" t="s">
        <v>3030</v>
      </c>
      <c r="N2678" s="4" t="s">
        <v>3030</v>
      </c>
      <c r="O2678" s="4">
        <v>100</v>
      </c>
      <c r="P2678" s="5">
        <v>22617</v>
      </c>
      <c r="Q2678" s="6">
        <f t="shared" si="185"/>
        <v>12015.300474450001</v>
      </c>
      <c r="R2678" s="7">
        <f t="shared" si="187"/>
        <v>5286.7322087580005</v>
      </c>
      <c r="S2678" s="5">
        <v>0</v>
      </c>
      <c r="T2678" s="29">
        <f t="shared" si="186"/>
        <v>6728.5682656920008</v>
      </c>
    </row>
    <row r="2679" spans="1:20" x14ac:dyDescent="0.3">
      <c r="A2679" s="28" t="s">
        <v>1604</v>
      </c>
      <c r="B2679" s="4" t="s">
        <v>161</v>
      </c>
      <c r="C2679" s="4" t="s">
        <v>80</v>
      </c>
      <c r="D2679" s="4" t="s">
        <v>1316</v>
      </c>
      <c r="E2679" s="4" t="s">
        <v>150</v>
      </c>
      <c r="F2679" s="22" t="s">
        <v>2497</v>
      </c>
      <c r="G2679" s="4" t="s">
        <v>665</v>
      </c>
      <c r="H2679" s="4" t="s">
        <v>10</v>
      </c>
      <c r="I2679" s="4" t="s">
        <v>161</v>
      </c>
      <c r="J2679" s="4" t="s">
        <v>80</v>
      </c>
      <c r="K2679" s="4" t="s">
        <v>1316</v>
      </c>
      <c r="L2679" s="4" t="s">
        <v>150</v>
      </c>
      <c r="M2679" s="4" t="s">
        <v>3030</v>
      </c>
      <c r="N2679" s="4" t="s">
        <v>3030</v>
      </c>
      <c r="O2679" s="4">
        <v>100</v>
      </c>
      <c r="P2679" s="5">
        <v>7968</v>
      </c>
      <c r="Q2679" s="6">
        <f t="shared" si="185"/>
        <v>4233.0067728000004</v>
      </c>
      <c r="R2679" s="7">
        <f t="shared" si="187"/>
        <v>1862.5229800320001</v>
      </c>
      <c r="S2679" s="5">
        <v>0</v>
      </c>
      <c r="T2679" s="29">
        <f t="shared" si="186"/>
        <v>2370.4837927680001</v>
      </c>
    </row>
    <row r="2680" spans="1:20" x14ac:dyDescent="0.3">
      <c r="A2680" s="28" t="s">
        <v>1271</v>
      </c>
      <c r="B2680" s="4" t="s">
        <v>221</v>
      </c>
      <c r="C2680" s="4" t="s">
        <v>219</v>
      </c>
      <c r="D2680" s="4" t="s">
        <v>995</v>
      </c>
      <c r="E2680" s="4" t="s">
        <v>3037</v>
      </c>
      <c r="F2680" s="22" t="s">
        <v>2514</v>
      </c>
      <c r="G2680" s="4" t="s">
        <v>1232</v>
      </c>
      <c r="H2680" s="4" t="s">
        <v>10</v>
      </c>
      <c r="I2680" s="4" t="s">
        <v>221</v>
      </c>
      <c r="J2680" s="4" t="s">
        <v>219</v>
      </c>
      <c r="K2680" s="4" t="s">
        <v>995</v>
      </c>
      <c r="L2680" s="4" t="s">
        <v>3037</v>
      </c>
      <c r="M2680" s="4" t="s">
        <v>3030</v>
      </c>
      <c r="N2680" s="4" t="s">
        <v>3030</v>
      </c>
      <c r="O2680" s="4">
        <v>50</v>
      </c>
      <c r="P2680" s="5">
        <v>0</v>
      </c>
      <c r="Q2680" s="6">
        <f t="shared" si="185"/>
        <v>0</v>
      </c>
      <c r="R2680" s="7">
        <f t="shared" si="187"/>
        <v>0</v>
      </c>
      <c r="S2680" s="5">
        <v>0</v>
      </c>
      <c r="T2680" s="29">
        <f t="shared" si="186"/>
        <v>0</v>
      </c>
    </row>
    <row r="2681" spans="1:20" x14ac:dyDescent="0.3">
      <c r="A2681" s="28" t="s">
        <v>1271</v>
      </c>
      <c r="B2681" s="4" t="s">
        <v>221</v>
      </c>
      <c r="C2681" s="4" t="s">
        <v>219</v>
      </c>
      <c r="D2681" s="4" t="s">
        <v>995</v>
      </c>
      <c r="E2681" s="4" t="s">
        <v>3037</v>
      </c>
      <c r="F2681" s="22" t="s">
        <v>2514</v>
      </c>
      <c r="G2681" s="4" t="s">
        <v>1232</v>
      </c>
      <c r="H2681" s="4" t="s">
        <v>10</v>
      </c>
      <c r="I2681" s="4" t="s">
        <v>1120</v>
      </c>
      <c r="J2681" s="4" t="s">
        <v>1121</v>
      </c>
      <c r="K2681" s="4" t="s">
        <v>995</v>
      </c>
      <c r="L2681" s="4" t="s">
        <v>3037</v>
      </c>
      <c r="M2681" s="4" t="s">
        <v>3030</v>
      </c>
      <c r="N2681" s="4" t="s">
        <v>3030</v>
      </c>
      <c r="O2681" s="4">
        <v>50</v>
      </c>
      <c r="P2681" s="5">
        <v>0</v>
      </c>
      <c r="Q2681" s="6">
        <f t="shared" si="185"/>
        <v>0</v>
      </c>
      <c r="R2681" s="7">
        <f t="shared" si="187"/>
        <v>0</v>
      </c>
      <c r="S2681" s="5">
        <v>0</v>
      </c>
      <c r="T2681" s="29">
        <f t="shared" si="186"/>
        <v>0</v>
      </c>
    </row>
    <row r="2682" spans="1:20" x14ac:dyDescent="0.3">
      <c r="A2682" s="28" t="s">
        <v>1800</v>
      </c>
      <c r="B2682" s="4" t="s">
        <v>200</v>
      </c>
      <c r="C2682" s="4" t="s">
        <v>198</v>
      </c>
      <c r="D2682" s="4" t="s">
        <v>1316</v>
      </c>
      <c r="E2682" s="4" t="s">
        <v>150</v>
      </c>
      <c r="F2682" s="22" t="s">
        <v>2719</v>
      </c>
      <c r="G2682" s="4" t="s">
        <v>1799</v>
      </c>
      <c r="H2682" s="4" t="s">
        <v>10</v>
      </c>
      <c r="I2682" s="4" t="s">
        <v>200</v>
      </c>
      <c r="J2682" s="4" t="s">
        <v>198</v>
      </c>
      <c r="K2682" s="4" t="s">
        <v>1316</v>
      </c>
      <c r="L2682" s="4" t="s">
        <v>150</v>
      </c>
      <c r="M2682" s="4" t="s">
        <v>3030</v>
      </c>
      <c r="N2682" s="4" t="s">
        <v>3030</v>
      </c>
      <c r="O2682" s="4">
        <v>60</v>
      </c>
      <c r="P2682" s="5">
        <v>-6427</v>
      </c>
      <c r="Q2682" s="6">
        <f t="shared" si="185"/>
        <v>-3414.3492129500005</v>
      </c>
      <c r="R2682" s="7">
        <f t="shared" si="187"/>
        <v>-1502.3136536980003</v>
      </c>
      <c r="S2682" s="5">
        <v>0</v>
      </c>
      <c r="T2682" s="29">
        <f t="shared" si="186"/>
        <v>-1912.0355592520002</v>
      </c>
    </row>
    <row r="2683" spans="1:20" x14ac:dyDescent="0.3">
      <c r="A2683" s="28" t="s">
        <v>1800</v>
      </c>
      <c r="B2683" s="4" t="s">
        <v>200</v>
      </c>
      <c r="C2683" s="4" t="s">
        <v>198</v>
      </c>
      <c r="D2683" s="4" t="s">
        <v>1316</v>
      </c>
      <c r="E2683" s="4" t="s">
        <v>150</v>
      </c>
      <c r="F2683" s="22" t="s">
        <v>2719</v>
      </c>
      <c r="G2683" s="4" t="s">
        <v>1799</v>
      </c>
      <c r="H2683" s="4" t="s">
        <v>10</v>
      </c>
      <c r="I2683" s="4" t="s">
        <v>621</v>
      </c>
      <c r="J2683" s="4" t="s">
        <v>619</v>
      </c>
      <c r="K2683" s="4" t="s">
        <v>2071</v>
      </c>
      <c r="L2683" s="4" t="s">
        <v>3020</v>
      </c>
      <c r="M2683" s="4" t="s">
        <v>1316</v>
      </c>
      <c r="N2683" s="4" t="s">
        <v>150</v>
      </c>
      <c r="O2683" s="4">
        <v>40</v>
      </c>
      <c r="P2683" s="5">
        <v>-4285</v>
      </c>
      <c r="Q2683" s="6">
        <f t="shared" si="185"/>
        <v>-2276.4098922500002</v>
      </c>
      <c r="R2683" s="7">
        <v>0</v>
      </c>
      <c r="S2683" s="7">
        <f>Q2683-R2683</f>
        <v>-2276.4098922500002</v>
      </c>
      <c r="T2683" s="29">
        <f t="shared" si="186"/>
        <v>0</v>
      </c>
    </row>
    <row r="2684" spans="1:20" x14ac:dyDescent="0.3">
      <c r="A2684" s="28" t="s">
        <v>2038</v>
      </c>
      <c r="B2684" s="4" t="s">
        <v>953</v>
      </c>
      <c r="C2684" s="4" t="s">
        <v>951</v>
      </c>
      <c r="D2684" s="4" t="s">
        <v>1936</v>
      </c>
      <c r="E2684" s="4" t="s">
        <v>1937</v>
      </c>
      <c r="F2684" s="22" t="s">
        <v>2715</v>
      </c>
      <c r="G2684" s="4" t="s">
        <v>1974</v>
      </c>
      <c r="H2684" s="4" t="s">
        <v>10</v>
      </c>
      <c r="I2684" s="4" t="s">
        <v>953</v>
      </c>
      <c r="J2684" s="4" t="s">
        <v>951</v>
      </c>
      <c r="K2684" s="4" t="s">
        <v>1936</v>
      </c>
      <c r="L2684" s="4" t="s">
        <v>1937</v>
      </c>
      <c r="M2684" s="4" t="s">
        <v>3030</v>
      </c>
      <c r="N2684" s="4" t="s">
        <v>3030</v>
      </c>
      <c r="O2684" s="4">
        <v>50</v>
      </c>
      <c r="P2684" s="5">
        <v>27655</v>
      </c>
      <c r="Q2684" s="6">
        <f t="shared" si="185"/>
        <v>14691.742256750002</v>
      </c>
      <c r="R2684" s="7">
        <f t="shared" ref="R2684:R2703" si="188">Q2684*0.44</f>
        <v>6464.366592970001</v>
      </c>
      <c r="S2684" s="5">
        <v>0</v>
      </c>
      <c r="T2684" s="29">
        <f t="shared" si="186"/>
        <v>8227.3756637799997</v>
      </c>
    </row>
    <row r="2685" spans="1:20" x14ac:dyDescent="0.3">
      <c r="A2685" s="28" t="s">
        <v>2038</v>
      </c>
      <c r="B2685" s="4" t="s">
        <v>953</v>
      </c>
      <c r="C2685" s="4" t="s">
        <v>951</v>
      </c>
      <c r="D2685" s="4" t="s">
        <v>1936</v>
      </c>
      <c r="E2685" s="4" t="s">
        <v>1937</v>
      </c>
      <c r="F2685" s="22" t="s">
        <v>2715</v>
      </c>
      <c r="G2685" s="4" t="s">
        <v>1974</v>
      </c>
      <c r="H2685" s="4" t="s">
        <v>10</v>
      </c>
      <c r="I2685" s="4" t="s">
        <v>1939</v>
      </c>
      <c r="J2685" s="4" t="s">
        <v>1940</v>
      </c>
      <c r="K2685" s="4" t="s">
        <v>1936</v>
      </c>
      <c r="L2685" s="4" t="s">
        <v>1937</v>
      </c>
      <c r="M2685" s="4" t="s">
        <v>3030</v>
      </c>
      <c r="N2685" s="4" t="s">
        <v>3030</v>
      </c>
      <c r="O2685" s="4">
        <v>50</v>
      </c>
      <c r="P2685" s="5">
        <v>27655</v>
      </c>
      <c r="Q2685" s="6">
        <f t="shared" si="185"/>
        <v>14691.742256750002</v>
      </c>
      <c r="R2685" s="7">
        <f t="shared" si="188"/>
        <v>6464.366592970001</v>
      </c>
      <c r="S2685" s="5">
        <v>0</v>
      </c>
      <c r="T2685" s="29">
        <f t="shared" si="186"/>
        <v>8227.3756637799997</v>
      </c>
    </row>
    <row r="2686" spans="1:20" x14ac:dyDescent="0.3">
      <c r="A2686" s="28" t="s">
        <v>1760</v>
      </c>
      <c r="B2686" s="4" t="s">
        <v>98</v>
      </c>
      <c r="C2686" s="4" t="s">
        <v>96</v>
      </c>
      <c r="D2686" s="4" t="s">
        <v>1316</v>
      </c>
      <c r="E2686" s="4" t="s">
        <v>150</v>
      </c>
      <c r="F2686" s="22" t="s">
        <v>2504</v>
      </c>
      <c r="G2686" s="4" t="s">
        <v>1759</v>
      </c>
      <c r="H2686" s="4" t="s">
        <v>10</v>
      </c>
      <c r="I2686" s="4" t="s">
        <v>98</v>
      </c>
      <c r="J2686" s="4" t="s">
        <v>96</v>
      </c>
      <c r="K2686" s="4" t="s">
        <v>1316</v>
      </c>
      <c r="L2686" s="4" t="s">
        <v>150</v>
      </c>
      <c r="M2686" s="4" t="s">
        <v>3030</v>
      </c>
      <c r="N2686" s="4" t="s">
        <v>3030</v>
      </c>
      <c r="O2686" s="4">
        <v>100</v>
      </c>
      <c r="P2686" s="5">
        <v>37927</v>
      </c>
      <c r="Q2686" s="6">
        <f t="shared" si="185"/>
        <v>20148.750987950003</v>
      </c>
      <c r="R2686" s="7">
        <f t="shared" si="188"/>
        <v>8865.4504346980011</v>
      </c>
      <c r="S2686" s="5">
        <v>0</v>
      </c>
      <c r="T2686" s="29">
        <f t="shared" si="186"/>
        <v>11283.300553252002</v>
      </c>
    </row>
    <row r="2687" spans="1:20" x14ac:dyDescent="0.3">
      <c r="A2687" s="28" t="s">
        <v>1816</v>
      </c>
      <c r="B2687" s="4" t="s">
        <v>200</v>
      </c>
      <c r="C2687" s="4" t="s">
        <v>198</v>
      </c>
      <c r="D2687" s="4" t="s">
        <v>1316</v>
      </c>
      <c r="E2687" s="4" t="s">
        <v>150</v>
      </c>
      <c r="F2687" s="22" t="s">
        <v>2558</v>
      </c>
      <c r="G2687" s="4" t="s">
        <v>1655</v>
      </c>
      <c r="H2687" s="4" t="s">
        <v>10</v>
      </c>
      <c r="I2687" s="4" t="s">
        <v>200</v>
      </c>
      <c r="J2687" s="4" t="s">
        <v>198</v>
      </c>
      <c r="K2687" s="4" t="s">
        <v>1316</v>
      </c>
      <c r="L2687" s="4" t="s">
        <v>150</v>
      </c>
      <c r="M2687" s="4" t="s">
        <v>3030</v>
      </c>
      <c r="N2687" s="4" t="s">
        <v>3030</v>
      </c>
      <c r="O2687" s="4">
        <v>100</v>
      </c>
      <c r="P2687" s="5">
        <v>17354</v>
      </c>
      <c r="Q2687" s="6">
        <f t="shared" si="185"/>
        <v>9219.3272509000017</v>
      </c>
      <c r="R2687" s="7">
        <f t="shared" si="188"/>
        <v>4056.503990396001</v>
      </c>
      <c r="S2687" s="5">
        <v>0</v>
      </c>
      <c r="T2687" s="29">
        <f t="shared" si="186"/>
        <v>5162.8232605040012</v>
      </c>
    </row>
    <row r="2688" spans="1:20" x14ac:dyDescent="0.3">
      <c r="A2688" s="28" t="s">
        <v>278</v>
      </c>
      <c r="B2688" s="4" t="s">
        <v>98</v>
      </c>
      <c r="C2688" s="4" t="s">
        <v>96</v>
      </c>
      <c r="D2688" s="4" t="s">
        <v>1316</v>
      </c>
      <c r="E2688" s="4" t="s">
        <v>150</v>
      </c>
      <c r="F2688" s="22">
        <v>1204208</v>
      </c>
      <c r="G2688" s="4" t="s">
        <v>1389</v>
      </c>
      <c r="H2688" s="4" t="s">
        <v>28</v>
      </c>
      <c r="I2688" s="4" t="s">
        <v>498</v>
      </c>
      <c r="J2688" s="4" t="s">
        <v>147</v>
      </c>
      <c r="K2688" s="4" t="s">
        <v>1316</v>
      </c>
      <c r="L2688" s="4" t="s">
        <v>150</v>
      </c>
      <c r="M2688" s="4" t="s">
        <v>3030</v>
      </c>
      <c r="N2688" s="4" t="s">
        <v>3030</v>
      </c>
      <c r="O2688" s="4">
        <v>10</v>
      </c>
      <c r="P2688" s="5">
        <v>1479</v>
      </c>
      <c r="Q2688" s="6">
        <f t="shared" si="185"/>
        <v>785.72000715000013</v>
      </c>
      <c r="R2688" s="7">
        <f t="shared" si="188"/>
        <v>345.71680314600007</v>
      </c>
      <c r="S2688" s="5">
        <v>0</v>
      </c>
      <c r="T2688" s="29">
        <f t="shared" si="186"/>
        <v>440.00320400400005</v>
      </c>
    </row>
    <row r="2689" spans="1:20" x14ac:dyDescent="0.3">
      <c r="A2689" s="28" t="s">
        <v>278</v>
      </c>
      <c r="B2689" s="4" t="s">
        <v>98</v>
      </c>
      <c r="C2689" s="4" t="s">
        <v>96</v>
      </c>
      <c r="D2689" s="4" t="s">
        <v>1316</v>
      </c>
      <c r="E2689" s="4" t="s">
        <v>150</v>
      </c>
      <c r="F2689" s="22" t="s">
        <v>2626</v>
      </c>
      <c r="G2689" s="4" t="s">
        <v>151</v>
      </c>
      <c r="H2689" s="4" t="s">
        <v>28</v>
      </c>
      <c r="I2689" s="4" t="s">
        <v>152</v>
      </c>
      <c r="J2689" s="4" t="s">
        <v>153</v>
      </c>
      <c r="K2689" s="4" t="s">
        <v>142</v>
      </c>
      <c r="L2689" s="4" t="s">
        <v>143</v>
      </c>
      <c r="M2689" s="4" t="s">
        <v>3030</v>
      </c>
      <c r="N2689" s="4" t="s">
        <v>3030</v>
      </c>
      <c r="O2689" s="4">
        <v>25</v>
      </c>
      <c r="P2689" s="5">
        <v>3699</v>
      </c>
      <c r="Q2689" s="6">
        <f t="shared" si="185"/>
        <v>1965.0968941500003</v>
      </c>
      <c r="R2689" s="7">
        <f t="shared" si="188"/>
        <v>864.64263342600009</v>
      </c>
      <c r="S2689" s="5">
        <v>0</v>
      </c>
      <c r="T2689" s="29">
        <f t="shared" si="186"/>
        <v>1100.4542607240001</v>
      </c>
    </row>
    <row r="2690" spans="1:20" x14ac:dyDescent="0.3">
      <c r="A2690" s="28" t="s">
        <v>278</v>
      </c>
      <c r="B2690" s="4" t="s">
        <v>98</v>
      </c>
      <c r="C2690" s="4" t="s">
        <v>96</v>
      </c>
      <c r="D2690" s="4" t="s">
        <v>1316</v>
      </c>
      <c r="E2690" s="4" t="s">
        <v>150</v>
      </c>
      <c r="F2690" s="22" t="s">
        <v>2894</v>
      </c>
      <c r="G2690" s="4" t="s">
        <v>236</v>
      </c>
      <c r="H2690" s="4" t="s">
        <v>10</v>
      </c>
      <c r="I2690" s="4" t="s">
        <v>98</v>
      </c>
      <c r="J2690" s="4" t="s">
        <v>96</v>
      </c>
      <c r="K2690" s="4" t="s">
        <v>1316</v>
      </c>
      <c r="L2690" s="4" t="s">
        <v>150</v>
      </c>
      <c r="M2690" s="4" t="s">
        <v>3030</v>
      </c>
      <c r="N2690" s="4" t="s">
        <v>3030</v>
      </c>
      <c r="O2690" s="4">
        <v>65</v>
      </c>
      <c r="P2690" s="5">
        <v>9617</v>
      </c>
      <c r="Q2690" s="6">
        <f t="shared" si="185"/>
        <v>5109.0394244500003</v>
      </c>
      <c r="R2690" s="7">
        <f t="shared" si="188"/>
        <v>2247.9773467580003</v>
      </c>
      <c r="S2690" s="5">
        <v>0</v>
      </c>
      <c r="T2690" s="29">
        <f t="shared" si="186"/>
        <v>2861.062077692</v>
      </c>
    </row>
    <row r="2691" spans="1:20" x14ac:dyDescent="0.3">
      <c r="A2691" s="28" t="s">
        <v>77</v>
      </c>
      <c r="B2691" s="4" t="s">
        <v>9</v>
      </c>
      <c r="C2691" s="4" t="s">
        <v>7</v>
      </c>
      <c r="D2691" s="4" t="s">
        <v>11</v>
      </c>
      <c r="E2691" s="4" t="s">
        <v>3033</v>
      </c>
      <c r="F2691" s="22" t="s">
        <v>2722</v>
      </c>
      <c r="G2691" s="4" t="s">
        <v>6</v>
      </c>
      <c r="H2691" s="4" t="s">
        <v>10</v>
      </c>
      <c r="I2691" s="4" t="s">
        <v>9</v>
      </c>
      <c r="J2691" s="4" t="s">
        <v>7</v>
      </c>
      <c r="K2691" s="4" t="s">
        <v>11</v>
      </c>
      <c r="L2691" s="4" t="s">
        <v>3033</v>
      </c>
      <c r="M2691" s="4" t="s">
        <v>3030</v>
      </c>
      <c r="N2691" s="4" t="s">
        <v>3030</v>
      </c>
      <c r="O2691" s="4">
        <v>100</v>
      </c>
      <c r="P2691" s="5">
        <v>0</v>
      </c>
      <c r="Q2691" s="6">
        <f t="shared" si="185"/>
        <v>0</v>
      </c>
      <c r="R2691" s="7">
        <f t="shared" si="188"/>
        <v>0</v>
      </c>
      <c r="S2691" s="5">
        <v>0</v>
      </c>
      <c r="T2691" s="29">
        <f t="shared" si="186"/>
        <v>0</v>
      </c>
    </row>
    <row r="2692" spans="1:20" x14ac:dyDescent="0.3">
      <c r="A2692" s="28" t="s">
        <v>1161</v>
      </c>
      <c r="B2692" s="4" t="s">
        <v>192</v>
      </c>
      <c r="C2692" s="4" t="s">
        <v>190</v>
      </c>
      <c r="D2692" s="4" t="s">
        <v>995</v>
      </c>
      <c r="E2692" s="4" t="s">
        <v>3037</v>
      </c>
      <c r="F2692" s="22" t="s">
        <v>2599</v>
      </c>
      <c r="G2692" s="4" t="s">
        <v>1024</v>
      </c>
      <c r="H2692" s="4" t="s">
        <v>10</v>
      </c>
      <c r="I2692" s="4" t="s">
        <v>192</v>
      </c>
      <c r="J2692" s="4" t="s">
        <v>190</v>
      </c>
      <c r="K2692" s="4" t="s">
        <v>995</v>
      </c>
      <c r="L2692" s="4" t="s">
        <v>3037</v>
      </c>
      <c r="M2692" s="4" t="s">
        <v>3030</v>
      </c>
      <c r="N2692" s="4" t="s">
        <v>3030</v>
      </c>
      <c r="O2692" s="4">
        <v>40</v>
      </c>
      <c r="P2692" s="5">
        <v>261</v>
      </c>
      <c r="Q2692" s="6">
        <f t="shared" ref="Q2692:Q2755" si="189">P2692*$Q$2</f>
        <v>138.65647185</v>
      </c>
      <c r="R2692" s="7">
        <f t="shared" si="188"/>
        <v>61.008847614000004</v>
      </c>
      <c r="S2692" s="5">
        <v>0</v>
      </c>
      <c r="T2692" s="29">
        <f t="shared" ref="T2692:T2755" si="190">Q2692-R2692-S2692</f>
        <v>77.647624235999999</v>
      </c>
    </row>
    <row r="2693" spans="1:20" x14ac:dyDescent="0.3">
      <c r="A2693" s="28" t="s">
        <v>1161</v>
      </c>
      <c r="B2693" s="4" t="s">
        <v>192</v>
      </c>
      <c r="C2693" s="4" t="s">
        <v>190</v>
      </c>
      <c r="D2693" s="4" t="s">
        <v>995</v>
      </c>
      <c r="E2693" s="4" t="s">
        <v>3037</v>
      </c>
      <c r="F2693" s="22" t="s">
        <v>2553</v>
      </c>
      <c r="G2693" s="4" t="s">
        <v>1051</v>
      </c>
      <c r="H2693" s="4" t="s">
        <v>28</v>
      </c>
      <c r="I2693" s="4" t="s">
        <v>192</v>
      </c>
      <c r="J2693" s="4" t="s">
        <v>190</v>
      </c>
      <c r="K2693" s="4" t="s">
        <v>995</v>
      </c>
      <c r="L2693" s="4" t="s">
        <v>3037</v>
      </c>
      <c r="M2693" s="4" t="s">
        <v>3030</v>
      </c>
      <c r="N2693" s="4" t="s">
        <v>3030</v>
      </c>
      <c r="O2693" s="4">
        <v>40</v>
      </c>
      <c r="P2693" s="5">
        <v>261</v>
      </c>
      <c r="Q2693" s="6">
        <f t="shared" si="189"/>
        <v>138.65647185</v>
      </c>
      <c r="R2693" s="7">
        <f t="shared" si="188"/>
        <v>61.008847614000004</v>
      </c>
      <c r="S2693" s="5">
        <v>0</v>
      </c>
      <c r="T2693" s="29">
        <f t="shared" si="190"/>
        <v>77.647624235999999</v>
      </c>
    </row>
    <row r="2694" spans="1:20" x14ac:dyDescent="0.3">
      <c r="A2694" s="28" t="s">
        <v>1161</v>
      </c>
      <c r="B2694" s="4" t="s">
        <v>192</v>
      </c>
      <c r="C2694" s="4" t="s">
        <v>190</v>
      </c>
      <c r="D2694" s="4" t="s">
        <v>995</v>
      </c>
      <c r="E2694" s="4" t="s">
        <v>3037</v>
      </c>
      <c r="F2694" s="22" t="s">
        <v>2524</v>
      </c>
      <c r="G2694" s="4" t="s">
        <v>1042</v>
      </c>
      <c r="H2694" s="4" t="s">
        <v>28</v>
      </c>
      <c r="I2694" s="4" t="s">
        <v>192</v>
      </c>
      <c r="J2694" s="4" t="s">
        <v>190</v>
      </c>
      <c r="K2694" s="4" t="s">
        <v>995</v>
      </c>
      <c r="L2694" s="4" t="s">
        <v>3037</v>
      </c>
      <c r="M2694" s="4" t="s">
        <v>3030</v>
      </c>
      <c r="N2694" s="4" t="s">
        <v>3030</v>
      </c>
      <c r="O2694" s="4">
        <v>20</v>
      </c>
      <c r="P2694" s="5">
        <v>131</v>
      </c>
      <c r="Q2694" s="6">
        <f t="shared" si="189"/>
        <v>69.593861350000012</v>
      </c>
      <c r="R2694" s="7">
        <f t="shared" si="188"/>
        <v>30.621298994000004</v>
      </c>
      <c r="S2694" s="5">
        <v>0</v>
      </c>
      <c r="T2694" s="29">
        <f t="shared" si="190"/>
        <v>38.972562356000012</v>
      </c>
    </row>
    <row r="2695" spans="1:20" x14ac:dyDescent="0.3">
      <c r="A2695" s="28" t="s">
        <v>2198</v>
      </c>
      <c r="B2695" s="4" t="s">
        <v>157</v>
      </c>
      <c r="C2695" s="4" t="s">
        <v>155</v>
      </c>
      <c r="D2695" s="4" t="s">
        <v>2167</v>
      </c>
      <c r="E2695" s="4" t="s">
        <v>2168</v>
      </c>
      <c r="F2695" s="22" t="s">
        <v>2731</v>
      </c>
      <c r="G2695" s="4" t="s">
        <v>2082</v>
      </c>
      <c r="H2695" s="4" t="s">
        <v>10</v>
      </c>
      <c r="I2695" s="4" t="s">
        <v>157</v>
      </c>
      <c r="J2695" s="4" t="s">
        <v>155</v>
      </c>
      <c r="K2695" s="4" t="s">
        <v>2167</v>
      </c>
      <c r="L2695" s="4" t="s">
        <v>2168</v>
      </c>
      <c r="M2695" s="4" t="s">
        <v>3030</v>
      </c>
      <c r="N2695" s="4" t="s">
        <v>3030</v>
      </c>
      <c r="O2695" s="4">
        <v>100</v>
      </c>
      <c r="P2695" s="5">
        <v>10837</v>
      </c>
      <c r="Q2695" s="6">
        <f t="shared" si="189"/>
        <v>5757.1654614500003</v>
      </c>
      <c r="R2695" s="7">
        <f t="shared" si="188"/>
        <v>2533.152803038</v>
      </c>
      <c r="S2695" s="5">
        <v>0</v>
      </c>
      <c r="T2695" s="29">
        <f t="shared" si="190"/>
        <v>3224.0126584120003</v>
      </c>
    </row>
    <row r="2696" spans="1:20" x14ac:dyDescent="0.3">
      <c r="A2696" s="28" t="s">
        <v>459</v>
      </c>
      <c r="B2696" s="4" t="s">
        <v>16</v>
      </c>
      <c r="C2696" s="4" t="s">
        <v>17</v>
      </c>
      <c r="D2696" s="4" t="s">
        <v>364</v>
      </c>
      <c r="E2696" s="4" t="s">
        <v>206</v>
      </c>
      <c r="F2696" s="22" t="s">
        <v>2475</v>
      </c>
      <c r="G2696" s="4" t="s">
        <v>458</v>
      </c>
      <c r="H2696" s="4" t="s">
        <v>10</v>
      </c>
      <c r="I2696" s="4" t="s">
        <v>16</v>
      </c>
      <c r="J2696" s="4" t="s">
        <v>17</v>
      </c>
      <c r="K2696" s="4" t="s">
        <v>364</v>
      </c>
      <c r="L2696" s="4" t="s">
        <v>206</v>
      </c>
      <c r="M2696" s="4" t="s">
        <v>3030</v>
      </c>
      <c r="N2696" s="4" t="s">
        <v>3030</v>
      </c>
      <c r="O2696" s="4">
        <v>100</v>
      </c>
      <c r="P2696" s="5">
        <v>39376</v>
      </c>
      <c r="Q2696" s="6">
        <f t="shared" si="189"/>
        <v>20918.533469600003</v>
      </c>
      <c r="R2696" s="7">
        <f t="shared" si="188"/>
        <v>9204.1547266240013</v>
      </c>
      <c r="S2696" s="5">
        <v>0</v>
      </c>
      <c r="T2696" s="29">
        <f t="shared" si="190"/>
        <v>11714.378742976001</v>
      </c>
    </row>
    <row r="2697" spans="1:20" x14ac:dyDescent="0.3">
      <c r="A2697" s="28" t="s">
        <v>1322</v>
      </c>
      <c r="B2697" s="4" t="s">
        <v>498</v>
      </c>
      <c r="C2697" s="4" t="s">
        <v>147</v>
      </c>
      <c r="D2697" s="4" t="s">
        <v>1316</v>
      </c>
      <c r="E2697" s="4" t="s">
        <v>150</v>
      </c>
      <c r="F2697" s="22" t="s">
        <v>2601</v>
      </c>
      <c r="G2697" s="4" t="s">
        <v>1321</v>
      </c>
      <c r="H2697" s="4" t="s">
        <v>10</v>
      </c>
      <c r="I2697" s="4" t="s">
        <v>498</v>
      </c>
      <c r="J2697" s="4" t="s">
        <v>147</v>
      </c>
      <c r="K2697" s="4" t="s">
        <v>1316</v>
      </c>
      <c r="L2697" s="4" t="s">
        <v>150</v>
      </c>
      <c r="M2697" s="4" t="s">
        <v>3030</v>
      </c>
      <c r="N2697" s="4" t="s">
        <v>3030</v>
      </c>
      <c r="O2697" s="4">
        <v>100</v>
      </c>
      <c r="P2697" s="5">
        <v>14737</v>
      </c>
      <c r="Q2697" s="6">
        <f t="shared" si="189"/>
        <v>7829.0437764500011</v>
      </c>
      <c r="R2697" s="7">
        <f t="shared" si="188"/>
        <v>3444.7792616380007</v>
      </c>
      <c r="S2697" s="5">
        <v>0</v>
      </c>
      <c r="T2697" s="29">
        <f t="shared" si="190"/>
        <v>4384.2645148120009</v>
      </c>
    </row>
    <row r="2698" spans="1:20" x14ac:dyDescent="0.3">
      <c r="A2698" s="28" t="s">
        <v>1188</v>
      </c>
      <c r="B2698" s="4" t="s">
        <v>221</v>
      </c>
      <c r="C2698" s="4" t="s">
        <v>219</v>
      </c>
      <c r="D2698" s="4" t="s">
        <v>995</v>
      </c>
      <c r="E2698" s="4" t="s">
        <v>3037</v>
      </c>
      <c r="F2698" s="22" t="s">
        <v>2893</v>
      </c>
      <c r="G2698" s="4" t="s">
        <v>1132</v>
      </c>
      <c r="H2698" s="4" t="s">
        <v>10</v>
      </c>
      <c r="I2698" s="4" t="s">
        <v>221</v>
      </c>
      <c r="J2698" s="4" t="s">
        <v>219</v>
      </c>
      <c r="K2698" s="4" t="s">
        <v>995</v>
      </c>
      <c r="L2698" s="4" t="s">
        <v>3037</v>
      </c>
      <c r="M2698" s="4" t="s">
        <v>3030</v>
      </c>
      <c r="N2698" s="4" t="s">
        <v>3030</v>
      </c>
      <c r="O2698" s="4">
        <v>100</v>
      </c>
      <c r="P2698" s="5">
        <v>7575</v>
      </c>
      <c r="Q2698" s="6">
        <f t="shared" si="189"/>
        <v>4024.2251887500006</v>
      </c>
      <c r="R2698" s="7">
        <f t="shared" si="188"/>
        <v>1770.6590830500002</v>
      </c>
      <c r="S2698" s="5">
        <v>0</v>
      </c>
      <c r="T2698" s="29">
        <f t="shared" si="190"/>
        <v>2253.5661057000007</v>
      </c>
    </row>
    <row r="2699" spans="1:20" x14ac:dyDescent="0.3">
      <c r="A2699" s="28" t="s">
        <v>1958</v>
      </c>
      <c r="B2699" s="4" t="s">
        <v>953</v>
      </c>
      <c r="C2699" s="4" t="s">
        <v>951</v>
      </c>
      <c r="D2699" s="4" t="s">
        <v>1936</v>
      </c>
      <c r="E2699" s="4" t="s">
        <v>1937</v>
      </c>
      <c r="F2699" s="22" t="s">
        <v>2507</v>
      </c>
      <c r="G2699" s="4" t="s">
        <v>1943</v>
      </c>
      <c r="H2699" s="4" t="s">
        <v>10</v>
      </c>
      <c r="I2699" s="4" t="s">
        <v>953</v>
      </c>
      <c r="J2699" s="4" t="s">
        <v>951</v>
      </c>
      <c r="K2699" s="4" t="s">
        <v>1936</v>
      </c>
      <c r="L2699" s="4" t="s">
        <v>1937</v>
      </c>
      <c r="M2699" s="4" t="s">
        <v>3030</v>
      </c>
      <c r="N2699" s="4" t="s">
        <v>3030</v>
      </c>
      <c r="O2699" s="4">
        <v>100</v>
      </c>
      <c r="P2699" s="5">
        <v>32878</v>
      </c>
      <c r="Q2699" s="6">
        <f t="shared" si="189"/>
        <v>17466.465446300001</v>
      </c>
      <c r="R2699" s="7">
        <f t="shared" si="188"/>
        <v>7685.2447963720006</v>
      </c>
      <c r="S2699" s="5">
        <v>0</v>
      </c>
      <c r="T2699" s="29">
        <f t="shared" si="190"/>
        <v>9781.2206499280001</v>
      </c>
    </row>
    <row r="2700" spans="1:20" x14ac:dyDescent="0.3">
      <c r="A2700" s="28" t="s">
        <v>1433</v>
      </c>
      <c r="B2700" s="4" t="s">
        <v>498</v>
      </c>
      <c r="C2700" s="4" t="s">
        <v>147</v>
      </c>
      <c r="D2700" s="4" t="s">
        <v>1316</v>
      </c>
      <c r="E2700" s="4" t="s">
        <v>150</v>
      </c>
      <c r="F2700" s="22" t="s">
        <v>2625</v>
      </c>
      <c r="G2700" s="4" t="s">
        <v>1426</v>
      </c>
      <c r="H2700" s="4" t="s">
        <v>10</v>
      </c>
      <c r="I2700" s="4" t="s">
        <v>498</v>
      </c>
      <c r="J2700" s="4" t="s">
        <v>147</v>
      </c>
      <c r="K2700" s="4" t="s">
        <v>1316</v>
      </c>
      <c r="L2700" s="4" t="s">
        <v>150</v>
      </c>
      <c r="M2700" s="4" t="s">
        <v>3030</v>
      </c>
      <c r="N2700" s="4" t="s">
        <v>3030</v>
      </c>
      <c r="O2700" s="4">
        <v>100</v>
      </c>
      <c r="P2700" s="5">
        <v>13455</v>
      </c>
      <c r="Q2700" s="6">
        <f t="shared" si="189"/>
        <v>7147.9801867500009</v>
      </c>
      <c r="R2700" s="7">
        <f t="shared" si="188"/>
        <v>3145.1112821700003</v>
      </c>
      <c r="S2700" s="5">
        <v>0</v>
      </c>
      <c r="T2700" s="29">
        <f t="shared" si="190"/>
        <v>4002.8689045800006</v>
      </c>
    </row>
    <row r="2701" spans="1:20" x14ac:dyDescent="0.3">
      <c r="A2701" s="28" t="s">
        <v>1820</v>
      </c>
      <c r="B2701" s="4" t="s">
        <v>200</v>
      </c>
      <c r="C2701" s="4" t="s">
        <v>198</v>
      </c>
      <c r="D2701" s="4" t="s">
        <v>1316</v>
      </c>
      <c r="E2701" s="4" t="s">
        <v>150</v>
      </c>
      <c r="F2701" s="22" t="s">
        <v>2997</v>
      </c>
      <c r="G2701" s="4" t="s">
        <v>1810</v>
      </c>
      <c r="H2701" s="4" t="s">
        <v>3030</v>
      </c>
      <c r="I2701" s="4" t="s">
        <v>200</v>
      </c>
      <c r="J2701" s="4" t="s">
        <v>198</v>
      </c>
      <c r="K2701" s="4" t="s">
        <v>1316</v>
      </c>
      <c r="L2701" s="4" t="s">
        <v>150</v>
      </c>
      <c r="M2701" s="4" t="s">
        <v>3030</v>
      </c>
      <c r="N2701" s="4" t="s">
        <v>3030</v>
      </c>
      <c r="O2701" s="4">
        <v>50</v>
      </c>
      <c r="P2701" s="5">
        <v>2120</v>
      </c>
      <c r="Q2701" s="6">
        <f t="shared" si="189"/>
        <v>1126.251802</v>
      </c>
      <c r="R2701" s="7">
        <f t="shared" si="188"/>
        <v>495.55079288000002</v>
      </c>
      <c r="S2701" s="5">
        <v>0</v>
      </c>
      <c r="T2701" s="29">
        <f t="shared" si="190"/>
        <v>630.70100911999998</v>
      </c>
    </row>
    <row r="2702" spans="1:20" x14ac:dyDescent="0.3">
      <c r="A2702" s="28" t="s">
        <v>1820</v>
      </c>
      <c r="B2702" s="4" t="s">
        <v>200</v>
      </c>
      <c r="C2702" s="4" t="s">
        <v>198</v>
      </c>
      <c r="D2702" s="4" t="s">
        <v>1316</v>
      </c>
      <c r="E2702" s="4" t="s">
        <v>150</v>
      </c>
      <c r="F2702" s="22" t="s">
        <v>2443</v>
      </c>
      <c r="G2702" s="4" t="s">
        <v>1805</v>
      </c>
      <c r="H2702" s="4" t="s">
        <v>10</v>
      </c>
      <c r="I2702" s="4" t="s">
        <v>200</v>
      </c>
      <c r="J2702" s="4" t="s">
        <v>198</v>
      </c>
      <c r="K2702" s="4" t="s">
        <v>1316</v>
      </c>
      <c r="L2702" s="4" t="s">
        <v>150</v>
      </c>
      <c r="M2702" s="4" t="s">
        <v>3030</v>
      </c>
      <c r="N2702" s="4" t="s">
        <v>3030</v>
      </c>
      <c r="O2702" s="4">
        <v>50</v>
      </c>
      <c r="P2702" s="5">
        <v>2120</v>
      </c>
      <c r="Q2702" s="6">
        <f t="shared" si="189"/>
        <v>1126.251802</v>
      </c>
      <c r="R2702" s="7">
        <f t="shared" si="188"/>
        <v>495.55079288000002</v>
      </c>
      <c r="S2702" s="5">
        <v>0</v>
      </c>
      <c r="T2702" s="29">
        <f t="shared" si="190"/>
        <v>630.70100911999998</v>
      </c>
    </row>
    <row r="2703" spans="1:20" x14ac:dyDescent="0.3">
      <c r="A2703" s="28" t="s">
        <v>1843</v>
      </c>
      <c r="B2703" s="4" t="s">
        <v>621</v>
      </c>
      <c r="C2703" s="4" t="s">
        <v>619</v>
      </c>
      <c r="D2703" s="4" t="s">
        <v>2071</v>
      </c>
      <c r="E2703" s="4" t="s">
        <v>3020</v>
      </c>
      <c r="F2703" s="22" t="s">
        <v>2492</v>
      </c>
      <c r="G2703" s="4" t="s">
        <v>1826</v>
      </c>
      <c r="H2703" s="4" t="s">
        <v>10</v>
      </c>
      <c r="I2703" s="4" t="s">
        <v>200</v>
      </c>
      <c r="J2703" s="4" t="s">
        <v>198</v>
      </c>
      <c r="K2703" s="4" t="s">
        <v>1316</v>
      </c>
      <c r="L2703" s="4" t="s">
        <v>150</v>
      </c>
      <c r="M2703" s="4" t="s">
        <v>3030</v>
      </c>
      <c r="N2703" s="4" t="s">
        <v>3030</v>
      </c>
      <c r="O2703" s="4">
        <v>50</v>
      </c>
      <c r="P2703" s="5">
        <v>140</v>
      </c>
      <c r="Q2703" s="6">
        <f t="shared" si="189"/>
        <v>74.375119000000012</v>
      </c>
      <c r="R2703" s="7">
        <f t="shared" si="188"/>
        <v>32.725052360000007</v>
      </c>
      <c r="S2703" s="5">
        <v>0</v>
      </c>
      <c r="T2703" s="29">
        <f t="shared" si="190"/>
        <v>41.650066640000006</v>
      </c>
    </row>
    <row r="2704" spans="1:20" x14ac:dyDescent="0.3">
      <c r="A2704" s="28" t="s">
        <v>1843</v>
      </c>
      <c r="B2704" s="4" t="s">
        <v>621</v>
      </c>
      <c r="C2704" s="4" t="s">
        <v>619</v>
      </c>
      <c r="D2704" s="4" t="s">
        <v>2071</v>
      </c>
      <c r="E2704" s="4" t="s">
        <v>3020</v>
      </c>
      <c r="F2704" s="22" t="s">
        <v>2492</v>
      </c>
      <c r="G2704" s="4" t="s">
        <v>1826</v>
      </c>
      <c r="H2704" s="4" t="s">
        <v>10</v>
      </c>
      <c r="I2704" s="4" t="s">
        <v>621</v>
      </c>
      <c r="J2704" s="4" t="s">
        <v>619</v>
      </c>
      <c r="K2704" s="4" t="s">
        <v>2071</v>
      </c>
      <c r="L2704" s="4" t="s">
        <v>3020</v>
      </c>
      <c r="M2704" s="4" t="s">
        <v>1316</v>
      </c>
      <c r="N2704" s="4" t="s">
        <v>150</v>
      </c>
      <c r="O2704" s="4">
        <v>50</v>
      </c>
      <c r="P2704" s="5">
        <v>140</v>
      </c>
      <c r="Q2704" s="6">
        <f t="shared" si="189"/>
        <v>74.375119000000012</v>
      </c>
      <c r="R2704" s="7">
        <v>0</v>
      </c>
      <c r="S2704" s="7">
        <f>Q2704-R2704</f>
        <v>74.375119000000012</v>
      </c>
      <c r="T2704" s="29">
        <f t="shared" si="190"/>
        <v>0</v>
      </c>
    </row>
    <row r="2705" spans="1:20" x14ac:dyDescent="0.3">
      <c r="A2705" s="28" t="s">
        <v>1520</v>
      </c>
      <c r="B2705" s="4" t="s">
        <v>362</v>
      </c>
      <c r="C2705" s="4" t="s">
        <v>360</v>
      </c>
      <c r="D2705" s="4" t="s">
        <v>1316</v>
      </c>
      <c r="E2705" s="4" t="s">
        <v>150</v>
      </c>
      <c r="F2705" s="22" t="s">
        <v>2727</v>
      </c>
      <c r="G2705" s="4" t="s">
        <v>1519</v>
      </c>
      <c r="H2705" s="4" t="s">
        <v>10</v>
      </c>
      <c r="I2705" s="4" t="s">
        <v>362</v>
      </c>
      <c r="J2705" s="4" t="s">
        <v>360</v>
      </c>
      <c r="K2705" s="4" t="s">
        <v>1316</v>
      </c>
      <c r="L2705" s="4" t="s">
        <v>150</v>
      </c>
      <c r="M2705" s="4" t="s">
        <v>3030</v>
      </c>
      <c r="N2705" s="4" t="s">
        <v>3030</v>
      </c>
      <c r="O2705" s="4">
        <v>100</v>
      </c>
      <c r="P2705" s="5">
        <v>-3683</v>
      </c>
      <c r="Q2705" s="6">
        <f t="shared" si="189"/>
        <v>-1956.5968805500002</v>
      </c>
      <c r="R2705" s="7">
        <f>Q2705*0.44</f>
        <v>-860.90262744200004</v>
      </c>
      <c r="S2705" s="5">
        <v>0</v>
      </c>
      <c r="T2705" s="29">
        <f t="shared" si="190"/>
        <v>-1095.6942531080001</v>
      </c>
    </row>
    <row r="2706" spans="1:20" x14ac:dyDescent="0.3">
      <c r="A2706" s="28" t="s">
        <v>695</v>
      </c>
      <c r="B2706" s="4" t="s">
        <v>374</v>
      </c>
      <c r="C2706" s="4" t="s">
        <v>372</v>
      </c>
      <c r="D2706" s="4" t="s">
        <v>364</v>
      </c>
      <c r="E2706" s="4" t="s">
        <v>206</v>
      </c>
      <c r="F2706" s="22" t="s">
        <v>2484</v>
      </c>
      <c r="G2706" s="4" t="s">
        <v>574</v>
      </c>
      <c r="H2706" s="4" t="s">
        <v>10</v>
      </c>
      <c r="I2706" s="4" t="s">
        <v>374</v>
      </c>
      <c r="J2706" s="4" t="s">
        <v>372</v>
      </c>
      <c r="K2706" s="4" t="s">
        <v>364</v>
      </c>
      <c r="L2706" s="4" t="s">
        <v>206</v>
      </c>
      <c r="M2706" s="4" t="s">
        <v>3030</v>
      </c>
      <c r="N2706" s="4" t="s">
        <v>3030</v>
      </c>
      <c r="O2706" s="4">
        <v>100</v>
      </c>
      <c r="P2706" s="5">
        <v>353</v>
      </c>
      <c r="Q2706" s="6">
        <f t="shared" si="189"/>
        <v>187.53155005000002</v>
      </c>
      <c r="R2706" s="7">
        <f>Q2706*0.44</f>
        <v>82.513882022000004</v>
      </c>
      <c r="S2706" s="5">
        <v>0</v>
      </c>
      <c r="T2706" s="29">
        <f t="shared" si="190"/>
        <v>105.01766802800002</v>
      </c>
    </row>
    <row r="2707" spans="1:20" x14ac:dyDescent="0.3">
      <c r="A2707" s="28" t="s">
        <v>1917</v>
      </c>
      <c r="B2707" s="4" t="s">
        <v>940</v>
      </c>
      <c r="C2707" s="4" t="s">
        <v>941</v>
      </c>
      <c r="D2707" s="4" t="s">
        <v>1859</v>
      </c>
      <c r="E2707" s="4" t="s">
        <v>1857</v>
      </c>
      <c r="F2707" s="22" t="s">
        <v>2594</v>
      </c>
      <c r="G2707" s="4" t="s">
        <v>1868</v>
      </c>
      <c r="H2707" s="4" t="s">
        <v>10</v>
      </c>
      <c r="I2707" s="4" t="s">
        <v>940</v>
      </c>
      <c r="J2707" s="4" t="s">
        <v>941</v>
      </c>
      <c r="K2707" s="4" t="s">
        <v>1859</v>
      </c>
      <c r="L2707" s="4" t="s">
        <v>1857</v>
      </c>
      <c r="M2707" s="4" t="s">
        <v>3030</v>
      </c>
      <c r="N2707" s="4" t="s">
        <v>3030</v>
      </c>
      <c r="O2707" s="4">
        <v>100</v>
      </c>
      <c r="P2707" s="5">
        <v>4512</v>
      </c>
      <c r="Q2707" s="6">
        <f t="shared" si="189"/>
        <v>2397.0038352000001</v>
      </c>
      <c r="R2707" s="7">
        <f>Q2707*0.44</f>
        <v>1054.6816874880001</v>
      </c>
      <c r="S2707" s="5">
        <v>0</v>
      </c>
      <c r="T2707" s="29">
        <f t="shared" si="190"/>
        <v>1342.3221477120001</v>
      </c>
    </row>
    <row r="2708" spans="1:20" x14ac:dyDescent="0.3">
      <c r="A2708" s="28" t="s">
        <v>843</v>
      </c>
      <c r="B2708" s="4" t="s">
        <v>38</v>
      </c>
      <c r="C2708" s="4" t="s">
        <v>39</v>
      </c>
      <c r="D2708" s="4" t="s">
        <v>364</v>
      </c>
      <c r="E2708" s="4" t="s">
        <v>206</v>
      </c>
      <c r="F2708" s="22" t="s">
        <v>2961</v>
      </c>
      <c r="G2708" s="4" t="s">
        <v>369</v>
      </c>
      <c r="H2708" s="4" t="s">
        <v>28</v>
      </c>
      <c r="I2708" s="4" t="s">
        <v>621</v>
      </c>
      <c r="J2708" s="4" t="s">
        <v>619</v>
      </c>
      <c r="K2708" s="4" t="s">
        <v>2071</v>
      </c>
      <c r="L2708" s="4" t="s">
        <v>3020</v>
      </c>
      <c r="M2708" s="4" t="s">
        <v>364</v>
      </c>
      <c r="N2708" s="4" t="s">
        <v>206</v>
      </c>
      <c r="O2708" s="4">
        <v>8</v>
      </c>
      <c r="P2708" s="5">
        <v>474</v>
      </c>
      <c r="Q2708" s="6">
        <f t="shared" si="189"/>
        <v>251.81290290000001</v>
      </c>
      <c r="R2708" s="7">
        <v>0</v>
      </c>
      <c r="S2708" s="7">
        <f>Q2708-R2708</f>
        <v>251.81290290000001</v>
      </c>
      <c r="T2708" s="29">
        <f t="shared" si="190"/>
        <v>0</v>
      </c>
    </row>
    <row r="2709" spans="1:20" x14ac:dyDescent="0.3">
      <c r="A2709" s="28" t="s">
        <v>843</v>
      </c>
      <c r="B2709" s="4" t="s">
        <v>38</v>
      </c>
      <c r="C2709" s="4" t="s">
        <v>39</v>
      </c>
      <c r="D2709" s="4" t="s">
        <v>364</v>
      </c>
      <c r="E2709" s="4" t="s">
        <v>206</v>
      </c>
      <c r="F2709" s="22" t="s">
        <v>2639</v>
      </c>
      <c r="G2709" s="4" t="s">
        <v>580</v>
      </c>
      <c r="H2709" s="4" t="s">
        <v>28</v>
      </c>
      <c r="I2709" s="4" t="s">
        <v>38</v>
      </c>
      <c r="J2709" s="4" t="s">
        <v>39</v>
      </c>
      <c r="K2709" s="4" t="s">
        <v>364</v>
      </c>
      <c r="L2709" s="4" t="s">
        <v>206</v>
      </c>
      <c r="M2709" s="4" t="s">
        <v>3030</v>
      </c>
      <c r="N2709" s="4" t="s">
        <v>3030</v>
      </c>
      <c r="O2709" s="4">
        <v>20</v>
      </c>
      <c r="P2709" s="5">
        <v>1185</v>
      </c>
      <c r="Q2709" s="6">
        <f t="shared" si="189"/>
        <v>629.53225725000004</v>
      </c>
      <c r="R2709" s="7">
        <f>Q2709*0.44</f>
        <v>276.99419319000003</v>
      </c>
      <c r="S2709" s="5">
        <v>0</v>
      </c>
      <c r="T2709" s="29">
        <f t="shared" si="190"/>
        <v>352.53806406000001</v>
      </c>
    </row>
    <row r="2710" spans="1:20" x14ac:dyDescent="0.3">
      <c r="A2710" s="28" t="s">
        <v>843</v>
      </c>
      <c r="B2710" s="4" t="s">
        <v>38</v>
      </c>
      <c r="C2710" s="4" t="s">
        <v>39</v>
      </c>
      <c r="D2710" s="4" t="s">
        <v>364</v>
      </c>
      <c r="E2710" s="4" t="s">
        <v>206</v>
      </c>
      <c r="F2710" s="22" t="s">
        <v>2593</v>
      </c>
      <c r="G2710" s="4" t="s">
        <v>367</v>
      </c>
      <c r="H2710" s="4" t="s">
        <v>10</v>
      </c>
      <c r="I2710" s="4" t="s">
        <v>38</v>
      </c>
      <c r="J2710" s="4" t="s">
        <v>39</v>
      </c>
      <c r="K2710" s="4" t="s">
        <v>364</v>
      </c>
      <c r="L2710" s="4" t="s">
        <v>206</v>
      </c>
      <c r="M2710" s="4" t="s">
        <v>3030</v>
      </c>
      <c r="N2710" s="4" t="s">
        <v>3030</v>
      </c>
      <c r="O2710" s="4">
        <v>42</v>
      </c>
      <c r="P2710" s="5">
        <v>2490</v>
      </c>
      <c r="Q2710" s="6">
        <f t="shared" si="189"/>
        <v>1322.8146165000001</v>
      </c>
      <c r="R2710" s="7">
        <f>Q2710*0.44</f>
        <v>582.03843126000004</v>
      </c>
      <c r="S2710" s="5">
        <v>0</v>
      </c>
      <c r="T2710" s="29">
        <f t="shared" si="190"/>
        <v>740.77618524000002</v>
      </c>
    </row>
    <row r="2711" spans="1:20" x14ac:dyDescent="0.3">
      <c r="A2711" s="28" t="s">
        <v>843</v>
      </c>
      <c r="B2711" s="4" t="s">
        <v>38</v>
      </c>
      <c r="C2711" s="4" t="s">
        <v>39</v>
      </c>
      <c r="D2711" s="4" t="s">
        <v>364</v>
      </c>
      <c r="E2711" s="4" t="s">
        <v>206</v>
      </c>
      <c r="F2711" s="22" t="s">
        <v>2593</v>
      </c>
      <c r="G2711" s="4" t="s">
        <v>367</v>
      </c>
      <c r="H2711" s="4" t="s">
        <v>10</v>
      </c>
      <c r="I2711" s="4" t="s">
        <v>621</v>
      </c>
      <c r="J2711" s="4" t="s">
        <v>619</v>
      </c>
      <c r="K2711" s="4" t="s">
        <v>2071</v>
      </c>
      <c r="L2711" s="4" t="s">
        <v>3020</v>
      </c>
      <c r="M2711" s="4" t="s">
        <v>364</v>
      </c>
      <c r="N2711" s="4" t="s">
        <v>206</v>
      </c>
      <c r="O2711" s="4">
        <v>15</v>
      </c>
      <c r="P2711" s="5">
        <v>889</v>
      </c>
      <c r="Q2711" s="6">
        <f t="shared" si="189"/>
        <v>472.28200565000003</v>
      </c>
      <c r="R2711" s="7">
        <v>0</v>
      </c>
      <c r="S2711" s="7">
        <f>Q2711-R2711</f>
        <v>472.28200565000003</v>
      </c>
      <c r="T2711" s="29">
        <f t="shared" si="190"/>
        <v>0</v>
      </c>
    </row>
    <row r="2712" spans="1:20" x14ac:dyDescent="0.3">
      <c r="A2712" s="28" t="s">
        <v>843</v>
      </c>
      <c r="B2712" s="4" t="s">
        <v>38</v>
      </c>
      <c r="C2712" s="4" t="s">
        <v>39</v>
      </c>
      <c r="D2712" s="4" t="s">
        <v>364</v>
      </c>
      <c r="E2712" s="4" t="s">
        <v>206</v>
      </c>
      <c r="F2712" s="22" t="s">
        <v>2593</v>
      </c>
      <c r="G2712" s="4" t="s">
        <v>367</v>
      </c>
      <c r="H2712" s="4" t="s">
        <v>10</v>
      </c>
      <c r="I2712" s="4" t="s">
        <v>2076</v>
      </c>
      <c r="J2712" s="4" t="s">
        <v>2077</v>
      </c>
      <c r="K2712" s="4" t="s">
        <v>2071</v>
      </c>
      <c r="L2712" s="4" t="s">
        <v>3020</v>
      </c>
      <c r="M2712" s="4" t="s">
        <v>364</v>
      </c>
      <c r="N2712" s="4" t="s">
        <v>206</v>
      </c>
      <c r="O2712" s="4">
        <v>15</v>
      </c>
      <c r="P2712" s="5">
        <v>889</v>
      </c>
      <c r="Q2712" s="6">
        <f t="shared" si="189"/>
        <v>472.28200565000003</v>
      </c>
      <c r="R2712" s="7">
        <v>0</v>
      </c>
      <c r="S2712" s="7">
        <f>Q2712-R2712</f>
        <v>472.28200565000003</v>
      </c>
      <c r="T2712" s="29">
        <f t="shared" si="190"/>
        <v>0</v>
      </c>
    </row>
    <row r="2713" spans="1:20" x14ac:dyDescent="0.3">
      <c r="A2713" s="28" t="s">
        <v>377</v>
      </c>
      <c r="B2713" s="4" t="s">
        <v>378</v>
      </c>
      <c r="C2713" s="4" t="s">
        <v>376</v>
      </c>
      <c r="D2713" s="4" t="s">
        <v>364</v>
      </c>
      <c r="E2713" s="4" t="s">
        <v>206</v>
      </c>
      <c r="F2713" s="22" t="s">
        <v>2456</v>
      </c>
      <c r="G2713" s="4" t="s">
        <v>375</v>
      </c>
      <c r="H2713" s="4" t="s">
        <v>10</v>
      </c>
      <c r="I2713" s="4" t="s">
        <v>378</v>
      </c>
      <c r="J2713" s="4" t="s">
        <v>376</v>
      </c>
      <c r="K2713" s="4" t="s">
        <v>364</v>
      </c>
      <c r="L2713" s="4" t="s">
        <v>206</v>
      </c>
      <c r="M2713" s="4" t="s">
        <v>3030</v>
      </c>
      <c r="N2713" s="4" t="s">
        <v>3030</v>
      </c>
      <c r="O2713" s="4">
        <v>100</v>
      </c>
      <c r="P2713" s="5">
        <v>0</v>
      </c>
      <c r="Q2713" s="6">
        <f t="shared" si="189"/>
        <v>0</v>
      </c>
      <c r="R2713" s="7">
        <f>Q2713*0.44</f>
        <v>0</v>
      </c>
      <c r="S2713" s="5">
        <v>0</v>
      </c>
      <c r="T2713" s="29">
        <f t="shared" si="190"/>
        <v>0</v>
      </c>
    </row>
    <row r="2714" spans="1:20" x14ac:dyDescent="0.3">
      <c r="A2714" s="28" t="s">
        <v>693</v>
      </c>
      <c r="B2714" s="4" t="s">
        <v>32</v>
      </c>
      <c r="C2714" s="4" t="s">
        <v>30</v>
      </c>
      <c r="D2714" s="4" t="s">
        <v>364</v>
      </c>
      <c r="E2714" s="4" t="s">
        <v>206</v>
      </c>
      <c r="F2714" s="22" t="s">
        <v>2550</v>
      </c>
      <c r="G2714" s="4" t="s">
        <v>425</v>
      </c>
      <c r="H2714" s="4" t="s">
        <v>28</v>
      </c>
      <c r="I2714" s="4" t="s">
        <v>32</v>
      </c>
      <c r="J2714" s="4" t="s">
        <v>30</v>
      </c>
      <c r="K2714" s="4" t="s">
        <v>364</v>
      </c>
      <c r="L2714" s="4" t="s">
        <v>206</v>
      </c>
      <c r="M2714" s="4" t="s">
        <v>3030</v>
      </c>
      <c r="N2714" s="4" t="s">
        <v>3030</v>
      </c>
      <c r="O2714" s="4">
        <v>33</v>
      </c>
      <c r="P2714" s="5">
        <v>16261</v>
      </c>
      <c r="Q2714" s="6">
        <f t="shared" si="189"/>
        <v>8638.6700718500015</v>
      </c>
      <c r="R2714" s="7">
        <f>Q2714*0.44</f>
        <v>3801.0148316140007</v>
      </c>
      <c r="S2714" s="5">
        <v>0</v>
      </c>
      <c r="T2714" s="29">
        <f t="shared" si="190"/>
        <v>4837.6552402360012</v>
      </c>
    </row>
    <row r="2715" spans="1:20" x14ac:dyDescent="0.3">
      <c r="A2715" s="28" t="s">
        <v>693</v>
      </c>
      <c r="B2715" s="4" t="s">
        <v>32</v>
      </c>
      <c r="C2715" s="4" t="s">
        <v>30</v>
      </c>
      <c r="D2715" s="4" t="s">
        <v>364</v>
      </c>
      <c r="E2715" s="4" t="s">
        <v>206</v>
      </c>
      <c r="F2715" s="22" t="s">
        <v>2527</v>
      </c>
      <c r="G2715" s="4" t="s">
        <v>448</v>
      </c>
      <c r="H2715" s="4" t="s">
        <v>28</v>
      </c>
      <c r="I2715" s="4" t="s">
        <v>32</v>
      </c>
      <c r="J2715" s="4" t="s">
        <v>30</v>
      </c>
      <c r="K2715" s="4" t="s">
        <v>364</v>
      </c>
      <c r="L2715" s="4" t="s">
        <v>206</v>
      </c>
      <c r="M2715" s="4" t="s">
        <v>3030</v>
      </c>
      <c r="N2715" s="4" t="s">
        <v>3030</v>
      </c>
      <c r="O2715" s="4">
        <v>33</v>
      </c>
      <c r="P2715" s="5">
        <v>16261</v>
      </c>
      <c r="Q2715" s="6">
        <f t="shared" si="189"/>
        <v>8638.6700718500015</v>
      </c>
      <c r="R2715" s="7">
        <f>Q2715*0.44</f>
        <v>3801.0148316140007</v>
      </c>
      <c r="S2715" s="5">
        <v>0</v>
      </c>
      <c r="T2715" s="29">
        <f t="shared" si="190"/>
        <v>4837.6552402360012</v>
      </c>
    </row>
    <row r="2716" spans="1:20" x14ac:dyDescent="0.3">
      <c r="A2716" s="28" t="s">
        <v>693</v>
      </c>
      <c r="B2716" s="4" t="s">
        <v>32</v>
      </c>
      <c r="C2716" s="4" t="s">
        <v>30</v>
      </c>
      <c r="D2716" s="4" t="s">
        <v>364</v>
      </c>
      <c r="E2716" s="4" t="s">
        <v>206</v>
      </c>
      <c r="F2716" s="22" t="s">
        <v>2471</v>
      </c>
      <c r="G2716" s="4" t="s">
        <v>440</v>
      </c>
      <c r="H2716" s="4" t="s">
        <v>10</v>
      </c>
      <c r="I2716" s="4" t="s">
        <v>32</v>
      </c>
      <c r="J2716" s="4" t="s">
        <v>30</v>
      </c>
      <c r="K2716" s="4" t="s">
        <v>364</v>
      </c>
      <c r="L2716" s="4" t="s">
        <v>206</v>
      </c>
      <c r="M2716" s="4" t="s">
        <v>3030</v>
      </c>
      <c r="N2716" s="4" t="s">
        <v>3030</v>
      </c>
      <c r="O2716" s="4">
        <v>34</v>
      </c>
      <c r="P2716" s="5">
        <v>16754</v>
      </c>
      <c r="Q2716" s="6">
        <f t="shared" si="189"/>
        <v>8900.5767409</v>
      </c>
      <c r="R2716" s="7">
        <f>Q2716*0.44</f>
        <v>3916.2537659959999</v>
      </c>
      <c r="S2716" s="5">
        <v>0</v>
      </c>
      <c r="T2716" s="29">
        <f t="shared" si="190"/>
        <v>4984.3229749040001</v>
      </c>
    </row>
    <row r="2717" spans="1:20" x14ac:dyDescent="0.3">
      <c r="A2717" s="28" t="s">
        <v>1123</v>
      </c>
      <c r="B2717" s="4" t="s">
        <v>82</v>
      </c>
      <c r="C2717" s="4" t="s">
        <v>83</v>
      </c>
      <c r="D2717" s="4" t="s">
        <v>2071</v>
      </c>
      <c r="E2717" s="4" t="s">
        <v>3020</v>
      </c>
      <c r="F2717" s="22" t="s">
        <v>2433</v>
      </c>
      <c r="G2717" s="4" t="s">
        <v>1122</v>
      </c>
      <c r="H2717" s="4" t="s">
        <v>10</v>
      </c>
      <c r="I2717" s="4" t="s">
        <v>1034</v>
      </c>
      <c r="J2717" s="4" t="s">
        <v>170</v>
      </c>
      <c r="K2717" s="4" t="s">
        <v>995</v>
      </c>
      <c r="L2717" s="4" t="s">
        <v>3037</v>
      </c>
      <c r="M2717" s="4" t="s">
        <v>3030</v>
      </c>
      <c r="N2717" s="4" t="s">
        <v>3030</v>
      </c>
      <c r="O2717" s="4">
        <v>50</v>
      </c>
      <c r="P2717" s="5">
        <v>2582</v>
      </c>
      <c r="Q2717" s="6">
        <f t="shared" si="189"/>
        <v>1371.6896947000002</v>
      </c>
      <c r="R2717" s="7">
        <f>Q2717*0.44</f>
        <v>603.54346566800007</v>
      </c>
      <c r="S2717" s="5">
        <v>0</v>
      </c>
      <c r="T2717" s="29">
        <f t="shared" si="190"/>
        <v>768.14622903200018</v>
      </c>
    </row>
    <row r="2718" spans="1:20" x14ac:dyDescent="0.3">
      <c r="A2718" s="28" t="s">
        <v>1123</v>
      </c>
      <c r="B2718" s="4" t="s">
        <v>82</v>
      </c>
      <c r="C2718" s="4" t="s">
        <v>83</v>
      </c>
      <c r="D2718" s="4" t="s">
        <v>2071</v>
      </c>
      <c r="E2718" s="4" t="s">
        <v>3020</v>
      </c>
      <c r="F2718" s="22" t="s">
        <v>2433</v>
      </c>
      <c r="G2718" s="4" t="s">
        <v>1122</v>
      </c>
      <c r="H2718" s="4" t="s">
        <v>10</v>
      </c>
      <c r="I2718" s="4" t="s">
        <v>82</v>
      </c>
      <c r="J2718" s="4" t="s">
        <v>83</v>
      </c>
      <c r="K2718" s="4" t="s">
        <v>2071</v>
      </c>
      <c r="L2718" s="4" t="s">
        <v>3020</v>
      </c>
      <c r="M2718" s="4" t="s">
        <v>995</v>
      </c>
      <c r="N2718" s="4" t="s">
        <v>3027</v>
      </c>
      <c r="O2718" s="4">
        <v>50</v>
      </c>
      <c r="P2718" s="5">
        <v>2582</v>
      </c>
      <c r="Q2718" s="6">
        <f t="shared" si="189"/>
        <v>1371.6896947000002</v>
      </c>
      <c r="R2718" s="7">
        <v>0</v>
      </c>
      <c r="S2718" s="7">
        <f>Q2718-R2718</f>
        <v>1371.6896947000002</v>
      </c>
      <c r="T2718" s="29">
        <f t="shared" si="190"/>
        <v>0</v>
      </c>
    </row>
    <row r="2719" spans="1:20" x14ac:dyDescent="0.3">
      <c r="A2719" s="28" t="s">
        <v>1574</v>
      </c>
      <c r="B2719" s="4" t="s">
        <v>161</v>
      </c>
      <c r="C2719" s="4" t="s">
        <v>80</v>
      </c>
      <c r="D2719" s="4" t="s">
        <v>1316</v>
      </c>
      <c r="E2719" s="4" t="s">
        <v>150</v>
      </c>
      <c r="F2719" s="22" t="s">
        <v>2465</v>
      </c>
      <c r="G2719" s="4" t="s">
        <v>1548</v>
      </c>
      <c r="H2719" s="4" t="s">
        <v>10</v>
      </c>
      <c r="I2719" s="4" t="s">
        <v>161</v>
      </c>
      <c r="J2719" s="4" t="s">
        <v>80</v>
      </c>
      <c r="K2719" s="4" t="s">
        <v>1316</v>
      </c>
      <c r="L2719" s="4" t="s">
        <v>150</v>
      </c>
      <c r="M2719" s="4" t="s">
        <v>3030</v>
      </c>
      <c r="N2719" s="4" t="s">
        <v>3030</v>
      </c>
      <c r="O2719" s="4">
        <v>100</v>
      </c>
      <c r="P2719" s="5">
        <v>55227</v>
      </c>
      <c r="Q2719" s="6">
        <f t="shared" si="189"/>
        <v>29339.390692950004</v>
      </c>
      <c r="R2719" s="7">
        <f t="shared" ref="R2719:R2734" si="191">Q2719*0.44</f>
        <v>12909.331904898003</v>
      </c>
      <c r="S2719" s="5">
        <v>0</v>
      </c>
      <c r="T2719" s="29">
        <f t="shared" si="190"/>
        <v>16430.058788052003</v>
      </c>
    </row>
    <row r="2720" spans="1:20" x14ac:dyDescent="0.3">
      <c r="A2720" s="28" t="s">
        <v>1418</v>
      </c>
      <c r="B2720" s="4" t="s">
        <v>200</v>
      </c>
      <c r="C2720" s="4" t="s">
        <v>198</v>
      </c>
      <c r="D2720" s="4" t="s">
        <v>1316</v>
      </c>
      <c r="E2720" s="4" t="s">
        <v>150</v>
      </c>
      <c r="F2720" s="22" t="s">
        <v>2964</v>
      </c>
      <c r="G2720" s="4" t="s">
        <v>1281</v>
      </c>
      <c r="H2720" s="4" t="s">
        <v>28</v>
      </c>
      <c r="I2720" s="4" t="s">
        <v>200</v>
      </c>
      <c r="J2720" s="4" t="s">
        <v>198</v>
      </c>
      <c r="K2720" s="4" t="s">
        <v>1316</v>
      </c>
      <c r="L2720" s="4" t="s">
        <v>150</v>
      </c>
      <c r="M2720" s="4" t="s">
        <v>3030</v>
      </c>
      <c r="N2720" s="4" t="s">
        <v>3030</v>
      </c>
      <c r="O2720" s="4">
        <v>10</v>
      </c>
      <c r="P2720" s="5">
        <v>201</v>
      </c>
      <c r="Q2720" s="6">
        <f t="shared" si="189"/>
        <v>106.78142085</v>
      </c>
      <c r="R2720" s="7">
        <f t="shared" si="191"/>
        <v>46.983825174000003</v>
      </c>
      <c r="S2720" s="5">
        <v>0</v>
      </c>
      <c r="T2720" s="29">
        <f t="shared" si="190"/>
        <v>59.797595676</v>
      </c>
    </row>
    <row r="2721" spans="1:20" x14ac:dyDescent="0.3">
      <c r="A2721" s="28" t="s">
        <v>1418</v>
      </c>
      <c r="B2721" s="4" t="s">
        <v>200</v>
      </c>
      <c r="C2721" s="4" t="s">
        <v>198</v>
      </c>
      <c r="D2721" s="4" t="s">
        <v>1316</v>
      </c>
      <c r="E2721" s="4" t="s">
        <v>150</v>
      </c>
      <c r="F2721" s="22" t="s">
        <v>2877</v>
      </c>
      <c r="G2721" s="4" t="s">
        <v>1419</v>
      </c>
      <c r="H2721" s="4" t="s">
        <v>28</v>
      </c>
      <c r="I2721" s="4" t="s">
        <v>498</v>
      </c>
      <c r="J2721" s="4" t="s">
        <v>147</v>
      </c>
      <c r="K2721" s="4" t="s">
        <v>1316</v>
      </c>
      <c r="L2721" s="4" t="s">
        <v>150</v>
      </c>
      <c r="M2721" s="4" t="s">
        <v>3030</v>
      </c>
      <c r="N2721" s="4" t="s">
        <v>3030</v>
      </c>
      <c r="O2721" s="4">
        <v>7.5</v>
      </c>
      <c r="P2721" s="5">
        <v>151</v>
      </c>
      <c r="Q2721" s="6">
        <f t="shared" si="189"/>
        <v>80.218878350000011</v>
      </c>
      <c r="R2721" s="7">
        <f t="shared" si="191"/>
        <v>35.296306474000005</v>
      </c>
      <c r="S2721" s="5">
        <v>0</v>
      </c>
      <c r="T2721" s="29">
        <f t="shared" si="190"/>
        <v>44.922571876000006</v>
      </c>
    </row>
    <row r="2722" spans="1:20" x14ac:dyDescent="0.3">
      <c r="A2722" s="28" t="s">
        <v>1418</v>
      </c>
      <c r="B2722" s="4" t="s">
        <v>200</v>
      </c>
      <c r="C2722" s="4" t="s">
        <v>198</v>
      </c>
      <c r="D2722" s="4" t="s">
        <v>1316</v>
      </c>
      <c r="E2722" s="4" t="s">
        <v>150</v>
      </c>
      <c r="F2722" s="22" t="s">
        <v>2877</v>
      </c>
      <c r="G2722" s="4" t="s">
        <v>1419</v>
      </c>
      <c r="H2722" s="4" t="s">
        <v>28</v>
      </c>
      <c r="I2722" s="4" t="s">
        <v>822</v>
      </c>
      <c r="J2722" s="4" t="s">
        <v>820</v>
      </c>
      <c r="K2722" s="4" t="s">
        <v>1316</v>
      </c>
      <c r="L2722" s="4" t="s">
        <v>150</v>
      </c>
      <c r="M2722" s="4" t="s">
        <v>3030</v>
      </c>
      <c r="N2722" s="4" t="s">
        <v>3030</v>
      </c>
      <c r="O2722" s="4">
        <v>7.5</v>
      </c>
      <c r="P2722" s="5">
        <v>151</v>
      </c>
      <c r="Q2722" s="6">
        <f t="shared" si="189"/>
        <v>80.218878350000011</v>
      </c>
      <c r="R2722" s="7">
        <f t="shared" si="191"/>
        <v>35.296306474000005</v>
      </c>
      <c r="S2722" s="5">
        <v>0</v>
      </c>
      <c r="T2722" s="29">
        <f t="shared" si="190"/>
        <v>44.922571876000006</v>
      </c>
    </row>
    <row r="2723" spans="1:20" x14ac:dyDescent="0.3">
      <c r="A2723" s="28" t="s">
        <v>1418</v>
      </c>
      <c r="B2723" s="4" t="s">
        <v>200</v>
      </c>
      <c r="C2723" s="4" t="s">
        <v>198</v>
      </c>
      <c r="D2723" s="4" t="s">
        <v>1316</v>
      </c>
      <c r="E2723" s="4" t="s">
        <v>150</v>
      </c>
      <c r="F2723" s="22" t="s">
        <v>2518</v>
      </c>
      <c r="G2723" s="4" t="s">
        <v>858</v>
      </c>
      <c r="H2723" s="4" t="s">
        <v>10</v>
      </c>
      <c r="I2723" s="4" t="s">
        <v>200</v>
      </c>
      <c r="J2723" s="4" t="s">
        <v>198</v>
      </c>
      <c r="K2723" s="4" t="s">
        <v>1316</v>
      </c>
      <c r="L2723" s="4" t="s">
        <v>150</v>
      </c>
      <c r="M2723" s="4" t="s">
        <v>3030</v>
      </c>
      <c r="N2723" s="4" t="s">
        <v>3030</v>
      </c>
      <c r="O2723" s="4">
        <v>75</v>
      </c>
      <c r="P2723" s="5">
        <v>1508</v>
      </c>
      <c r="Q2723" s="6">
        <f t="shared" si="189"/>
        <v>801.12628180000013</v>
      </c>
      <c r="R2723" s="7">
        <f t="shared" si="191"/>
        <v>352.49556399200009</v>
      </c>
      <c r="S2723" s="5">
        <v>0</v>
      </c>
      <c r="T2723" s="29">
        <f t="shared" si="190"/>
        <v>448.63071780800004</v>
      </c>
    </row>
    <row r="2724" spans="1:20" x14ac:dyDescent="0.3">
      <c r="A2724" s="28" t="s">
        <v>1886</v>
      </c>
      <c r="B2724" s="4" t="s">
        <v>940</v>
      </c>
      <c r="C2724" s="4" t="s">
        <v>941</v>
      </c>
      <c r="D2724" s="4" t="s">
        <v>1859</v>
      </c>
      <c r="E2724" s="4" t="s">
        <v>1857</v>
      </c>
      <c r="F2724" s="22" t="s">
        <v>2977</v>
      </c>
      <c r="G2724" s="4" t="s">
        <v>1856</v>
      </c>
      <c r="H2724" s="4" t="s">
        <v>10</v>
      </c>
      <c r="I2724" s="4" t="s">
        <v>940</v>
      </c>
      <c r="J2724" s="4" t="s">
        <v>941</v>
      </c>
      <c r="K2724" s="4" t="s">
        <v>1859</v>
      </c>
      <c r="L2724" s="4" t="s">
        <v>1857</v>
      </c>
      <c r="M2724" s="4" t="s">
        <v>3030</v>
      </c>
      <c r="N2724" s="4" t="s">
        <v>3030</v>
      </c>
      <c r="O2724" s="4">
        <v>100</v>
      </c>
      <c r="P2724" s="5">
        <v>36746</v>
      </c>
      <c r="Q2724" s="6">
        <f t="shared" si="189"/>
        <v>19521.343734100003</v>
      </c>
      <c r="R2724" s="7">
        <f t="shared" si="191"/>
        <v>8589.3912430040018</v>
      </c>
      <c r="S2724" s="5">
        <v>0</v>
      </c>
      <c r="T2724" s="29">
        <f t="shared" si="190"/>
        <v>10931.952491096001</v>
      </c>
    </row>
    <row r="2725" spans="1:20" x14ac:dyDescent="0.3">
      <c r="A2725" s="28" t="s">
        <v>1159</v>
      </c>
      <c r="B2725" s="4" t="s">
        <v>221</v>
      </c>
      <c r="C2725" s="4" t="s">
        <v>219</v>
      </c>
      <c r="D2725" s="4" t="s">
        <v>995</v>
      </c>
      <c r="E2725" s="4" t="s">
        <v>3037</v>
      </c>
      <c r="F2725" s="22" t="s">
        <v>2929</v>
      </c>
      <c r="G2725" s="4" t="s">
        <v>1158</v>
      </c>
      <c r="H2725" s="4" t="s">
        <v>28</v>
      </c>
      <c r="I2725" s="4" t="s">
        <v>221</v>
      </c>
      <c r="J2725" s="4" t="s">
        <v>219</v>
      </c>
      <c r="K2725" s="4" t="s">
        <v>995</v>
      </c>
      <c r="L2725" s="4" t="s">
        <v>3037</v>
      </c>
      <c r="M2725" s="4" t="s">
        <v>3030</v>
      </c>
      <c r="N2725" s="4" t="s">
        <v>3030</v>
      </c>
      <c r="O2725" s="4">
        <v>15</v>
      </c>
      <c r="P2725" s="5">
        <v>0</v>
      </c>
      <c r="Q2725" s="6">
        <f t="shared" si="189"/>
        <v>0</v>
      </c>
      <c r="R2725" s="7">
        <f t="shared" si="191"/>
        <v>0</v>
      </c>
      <c r="S2725" s="5">
        <v>0</v>
      </c>
      <c r="T2725" s="29">
        <f t="shared" si="190"/>
        <v>0</v>
      </c>
    </row>
    <row r="2726" spans="1:20" x14ac:dyDescent="0.3">
      <c r="A2726" s="28" t="s">
        <v>1159</v>
      </c>
      <c r="B2726" s="4" t="s">
        <v>221</v>
      </c>
      <c r="C2726" s="4" t="s">
        <v>219</v>
      </c>
      <c r="D2726" s="4" t="s">
        <v>995</v>
      </c>
      <c r="E2726" s="4" t="s">
        <v>3037</v>
      </c>
      <c r="F2726" s="22" t="s">
        <v>2866</v>
      </c>
      <c r="G2726" s="4" t="s">
        <v>218</v>
      </c>
      <c r="H2726" s="4" t="s">
        <v>10</v>
      </c>
      <c r="I2726" s="4" t="s">
        <v>221</v>
      </c>
      <c r="J2726" s="4" t="s">
        <v>219</v>
      </c>
      <c r="K2726" s="4" t="s">
        <v>995</v>
      </c>
      <c r="L2726" s="4" t="s">
        <v>3037</v>
      </c>
      <c r="M2726" s="4" t="s">
        <v>3030</v>
      </c>
      <c r="N2726" s="4" t="s">
        <v>3030</v>
      </c>
      <c r="O2726" s="4">
        <v>70</v>
      </c>
      <c r="P2726" s="5">
        <v>0</v>
      </c>
      <c r="Q2726" s="6">
        <f t="shared" si="189"/>
        <v>0</v>
      </c>
      <c r="R2726" s="7">
        <f t="shared" si="191"/>
        <v>0</v>
      </c>
      <c r="S2726" s="5">
        <v>0</v>
      </c>
      <c r="T2726" s="29">
        <f t="shared" si="190"/>
        <v>0</v>
      </c>
    </row>
    <row r="2727" spans="1:20" x14ac:dyDescent="0.3">
      <c r="A2727" s="28" t="s">
        <v>1159</v>
      </c>
      <c r="B2727" s="4" t="s">
        <v>221</v>
      </c>
      <c r="C2727" s="4" t="s">
        <v>219</v>
      </c>
      <c r="D2727" s="4" t="s">
        <v>995</v>
      </c>
      <c r="E2727" s="4" t="s">
        <v>3037</v>
      </c>
      <c r="F2727" s="22" t="s">
        <v>2428</v>
      </c>
      <c r="G2727" s="4" t="s">
        <v>1048</v>
      </c>
      <c r="H2727" s="4" t="s">
        <v>28</v>
      </c>
      <c r="I2727" s="4" t="s">
        <v>221</v>
      </c>
      <c r="J2727" s="4" t="s">
        <v>219</v>
      </c>
      <c r="K2727" s="4" t="s">
        <v>995</v>
      </c>
      <c r="L2727" s="4" t="s">
        <v>3037</v>
      </c>
      <c r="M2727" s="4" t="s">
        <v>3030</v>
      </c>
      <c r="N2727" s="4" t="s">
        <v>3030</v>
      </c>
      <c r="O2727" s="4">
        <v>15</v>
      </c>
      <c r="P2727" s="5">
        <v>0</v>
      </c>
      <c r="Q2727" s="6">
        <f t="shared" si="189"/>
        <v>0</v>
      </c>
      <c r="R2727" s="7">
        <f t="shared" si="191"/>
        <v>0</v>
      </c>
      <c r="S2727" s="5">
        <v>0</v>
      </c>
      <c r="T2727" s="29">
        <f t="shared" si="190"/>
        <v>0</v>
      </c>
    </row>
    <row r="2728" spans="1:20" x14ac:dyDescent="0.3">
      <c r="A2728" s="28" t="s">
        <v>773</v>
      </c>
      <c r="B2728" s="4" t="s">
        <v>38</v>
      </c>
      <c r="C2728" s="4" t="s">
        <v>39</v>
      </c>
      <c r="D2728" s="4" t="s">
        <v>364</v>
      </c>
      <c r="E2728" s="4" t="s">
        <v>206</v>
      </c>
      <c r="F2728" s="22" t="s">
        <v>2419</v>
      </c>
      <c r="G2728" s="4" t="s">
        <v>598</v>
      </c>
      <c r="H2728" s="4" t="s">
        <v>10</v>
      </c>
      <c r="I2728" s="4" t="s">
        <v>38</v>
      </c>
      <c r="J2728" s="4" t="s">
        <v>39</v>
      </c>
      <c r="K2728" s="4" t="s">
        <v>364</v>
      </c>
      <c r="L2728" s="4" t="s">
        <v>206</v>
      </c>
      <c r="M2728" s="4" t="s">
        <v>3030</v>
      </c>
      <c r="N2728" s="4" t="s">
        <v>3030</v>
      </c>
      <c r="O2728" s="4">
        <v>100</v>
      </c>
      <c r="P2728" s="5">
        <v>0</v>
      </c>
      <c r="Q2728" s="6">
        <f t="shared" si="189"/>
        <v>0</v>
      </c>
      <c r="R2728" s="7">
        <f t="shared" si="191"/>
        <v>0</v>
      </c>
      <c r="S2728" s="5">
        <v>0</v>
      </c>
      <c r="T2728" s="29">
        <f t="shared" si="190"/>
        <v>0</v>
      </c>
    </row>
    <row r="2729" spans="1:20" x14ac:dyDescent="0.3">
      <c r="A2729" s="28" t="s">
        <v>279</v>
      </c>
      <c r="B2729" s="4" t="s">
        <v>233</v>
      </c>
      <c r="C2729" s="4" t="s">
        <v>178</v>
      </c>
      <c r="D2729" s="4" t="s">
        <v>142</v>
      </c>
      <c r="E2729" s="4" t="s">
        <v>178</v>
      </c>
      <c r="F2729" s="22" t="s">
        <v>2919</v>
      </c>
      <c r="G2729" s="4" t="s">
        <v>234</v>
      </c>
      <c r="H2729" s="4" t="s">
        <v>10</v>
      </c>
      <c r="I2729" s="4" t="s">
        <v>233</v>
      </c>
      <c r="J2729" s="4" t="s">
        <v>178</v>
      </c>
      <c r="K2729" s="4" t="s">
        <v>142</v>
      </c>
      <c r="L2729" s="4" t="s">
        <v>178</v>
      </c>
      <c r="M2729" s="4" t="s">
        <v>3030</v>
      </c>
      <c r="N2729" s="4" t="s">
        <v>3030</v>
      </c>
      <c r="O2729" s="4">
        <v>100</v>
      </c>
      <c r="P2729" s="5">
        <v>0</v>
      </c>
      <c r="Q2729" s="6">
        <f t="shared" si="189"/>
        <v>0</v>
      </c>
      <c r="R2729" s="7">
        <f t="shared" si="191"/>
        <v>0</v>
      </c>
      <c r="S2729" s="5">
        <v>0</v>
      </c>
      <c r="T2729" s="29">
        <f t="shared" si="190"/>
        <v>0</v>
      </c>
    </row>
    <row r="2730" spans="1:20" x14ac:dyDescent="0.3">
      <c r="A2730" s="28" t="s">
        <v>195</v>
      </c>
      <c r="B2730" s="4" t="s">
        <v>165</v>
      </c>
      <c r="C2730" s="4" t="s">
        <v>163</v>
      </c>
      <c r="D2730" s="4" t="s">
        <v>142</v>
      </c>
      <c r="E2730" s="4" t="s">
        <v>178</v>
      </c>
      <c r="F2730" s="22" t="s">
        <v>2610</v>
      </c>
      <c r="G2730" s="4" t="s">
        <v>196</v>
      </c>
      <c r="H2730" s="4" t="s">
        <v>28</v>
      </c>
      <c r="I2730" s="4" t="s">
        <v>165</v>
      </c>
      <c r="J2730" s="4" t="s">
        <v>163</v>
      </c>
      <c r="K2730" s="4" t="s">
        <v>142</v>
      </c>
      <c r="L2730" s="4" t="s">
        <v>178</v>
      </c>
      <c r="M2730" s="4" t="s">
        <v>3030</v>
      </c>
      <c r="N2730" s="4" t="s">
        <v>3030</v>
      </c>
      <c r="O2730" s="4">
        <v>5</v>
      </c>
      <c r="P2730" s="5">
        <v>53</v>
      </c>
      <c r="Q2730" s="6">
        <f t="shared" si="189"/>
        <v>28.156295050000004</v>
      </c>
      <c r="R2730" s="7">
        <f t="shared" si="191"/>
        <v>12.388769822000002</v>
      </c>
      <c r="S2730" s="5">
        <v>0</v>
      </c>
      <c r="T2730" s="29">
        <f t="shared" si="190"/>
        <v>15.767525228000002</v>
      </c>
    </row>
    <row r="2731" spans="1:20" x14ac:dyDescent="0.3">
      <c r="A2731" s="28" t="s">
        <v>195</v>
      </c>
      <c r="B2731" s="4" t="s">
        <v>165</v>
      </c>
      <c r="C2731" s="4" t="s">
        <v>163</v>
      </c>
      <c r="D2731" s="4" t="s">
        <v>142</v>
      </c>
      <c r="E2731" s="4" t="s">
        <v>178</v>
      </c>
      <c r="F2731" s="22" t="s">
        <v>2503</v>
      </c>
      <c r="G2731" s="4" t="s">
        <v>166</v>
      </c>
      <c r="H2731" s="4" t="s">
        <v>28</v>
      </c>
      <c r="I2731" s="4" t="s">
        <v>165</v>
      </c>
      <c r="J2731" s="4" t="s">
        <v>163</v>
      </c>
      <c r="K2731" s="4" t="s">
        <v>142</v>
      </c>
      <c r="L2731" s="4" t="s">
        <v>178</v>
      </c>
      <c r="M2731" s="4" t="s">
        <v>3030</v>
      </c>
      <c r="N2731" s="4" t="s">
        <v>3030</v>
      </c>
      <c r="O2731" s="4">
        <v>45</v>
      </c>
      <c r="P2731" s="5">
        <v>483</v>
      </c>
      <c r="Q2731" s="6">
        <f t="shared" si="189"/>
        <v>256.59416055000003</v>
      </c>
      <c r="R2731" s="7">
        <f t="shared" si="191"/>
        <v>112.90143064200001</v>
      </c>
      <c r="S2731" s="5">
        <v>0</v>
      </c>
      <c r="T2731" s="29">
        <f t="shared" si="190"/>
        <v>143.69272990800002</v>
      </c>
    </row>
    <row r="2732" spans="1:20" x14ac:dyDescent="0.3">
      <c r="A2732" s="28" t="s">
        <v>195</v>
      </c>
      <c r="B2732" s="4" t="s">
        <v>165</v>
      </c>
      <c r="C2732" s="4" t="s">
        <v>163</v>
      </c>
      <c r="D2732" s="4" t="s">
        <v>142</v>
      </c>
      <c r="E2732" s="4" t="s">
        <v>178</v>
      </c>
      <c r="F2732" s="22" t="s">
        <v>2481</v>
      </c>
      <c r="G2732" s="4" t="s">
        <v>194</v>
      </c>
      <c r="H2732" s="4" t="s">
        <v>10</v>
      </c>
      <c r="I2732" s="4" t="s">
        <v>165</v>
      </c>
      <c r="J2732" s="4" t="s">
        <v>163</v>
      </c>
      <c r="K2732" s="4" t="s">
        <v>142</v>
      </c>
      <c r="L2732" s="4" t="s">
        <v>178</v>
      </c>
      <c r="M2732" s="4" t="s">
        <v>3030</v>
      </c>
      <c r="N2732" s="4" t="s">
        <v>3030</v>
      </c>
      <c r="O2732" s="4">
        <v>50</v>
      </c>
      <c r="P2732" s="5">
        <v>537</v>
      </c>
      <c r="Q2732" s="6">
        <f t="shared" si="189"/>
        <v>285.28170645</v>
      </c>
      <c r="R2732" s="7">
        <f t="shared" si="191"/>
        <v>125.523950838</v>
      </c>
      <c r="S2732" s="5">
        <v>0</v>
      </c>
      <c r="T2732" s="29">
        <f t="shared" si="190"/>
        <v>159.75775561199998</v>
      </c>
    </row>
    <row r="2733" spans="1:20" x14ac:dyDescent="0.3">
      <c r="A2733" s="28" t="s">
        <v>1710</v>
      </c>
      <c r="B2733" s="4" t="s">
        <v>19</v>
      </c>
      <c r="C2733" s="4" t="s">
        <v>20</v>
      </c>
      <c r="D2733" s="4" t="s">
        <v>1316</v>
      </c>
      <c r="E2733" s="4" t="s">
        <v>150</v>
      </c>
      <c r="F2733" s="22" t="s">
        <v>2417</v>
      </c>
      <c r="G2733" s="4" t="s">
        <v>1709</v>
      </c>
      <c r="H2733" s="4" t="s">
        <v>10</v>
      </c>
      <c r="I2733" s="4" t="s">
        <v>19</v>
      </c>
      <c r="J2733" s="4" t="s">
        <v>20</v>
      </c>
      <c r="K2733" s="4" t="s">
        <v>1316</v>
      </c>
      <c r="L2733" s="4" t="s">
        <v>150</v>
      </c>
      <c r="M2733" s="4" t="s">
        <v>3030</v>
      </c>
      <c r="N2733" s="4" t="s">
        <v>3030</v>
      </c>
      <c r="O2733" s="4">
        <v>100</v>
      </c>
      <c r="P2733" s="5">
        <v>0</v>
      </c>
      <c r="Q2733" s="6">
        <f t="shared" si="189"/>
        <v>0</v>
      </c>
      <c r="R2733" s="7">
        <f t="shared" si="191"/>
        <v>0</v>
      </c>
      <c r="S2733" s="5">
        <v>0</v>
      </c>
      <c r="T2733" s="29">
        <f t="shared" si="190"/>
        <v>0</v>
      </c>
    </row>
    <row r="2734" spans="1:20" x14ac:dyDescent="0.3">
      <c r="A2734" s="28" t="s">
        <v>1000</v>
      </c>
      <c r="B2734" s="4" t="s">
        <v>82</v>
      </c>
      <c r="C2734" s="4" t="s">
        <v>83</v>
      </c>
      <c r="D2734" s="4" t="s">
        <v>2071</v>
      </c>
      <c r="E2734" s="4" t="s">
        <v>3020</v>
      </c>
      <c r="F2734" s="22" t="s">
        <v>2706</v>
      </c>
      <c r="G2734" s="4" t="s">
        <v>999</v>
      </c>
      <c r="H2734" s="4" t="s">
        <v>10</v>
      </c>
      <c r="I2734" s="4" t="s">
        <v>192</v>
      </c>
      <c r="J2734" s="4" t="s">
        <v>190</v>
      </c>
      <c r="K2734" s="4" t="s">
        <v>995</v>
      </c>
      <c r="L2734" s="4" t="s">
        <v>3037</v>
      </c>
      <c r="M2734" s="4" t="s">
        <v>3030</v>
      </c>
      <c r="N2734" s="4" t="s">
        <v>3030</v>
      </c>
      <c r="O2734" s="4">
        <v>10</v>
      </c>
      <c r="P2734" s="5">
        <v>2626</v>
      </c>
      <c r="Q2734" s="6">
        <f t="shared" si="189"/>
        <v>1395.0647321000001</v>
      </c>
      <c r="R2734" s="7">
        <f t="shared" si="191"/>
        <v>613.82848212400006</v>
      </c>
      <c r="S2734" s="5">
        <v>0</v>
      </c>
      <c r="T2734" s="29">
        <f t="shared" si="190"/>
        <v>781.23624997600007</v>
      </c>
    </row>
    <row r="2735" spans="1:20" x14ac:dyDescent="0.3">
      <c r="A2735" s="28" t="s">
        <v>1000</v>
      </c>
      <c r="B2735" s="4" t="s">
        <v>82</v>
      </c>
      <c r="C2735" s="4" t="s">
        <v>83</v>
      </c>
      <c r="D2735" s="4" t="s">
        <v>2071</v>
      </c>
      <c r="E2735" s="4" t="s">
        <v>3020</v>
      </c>
      <c r="F2735" s="22" t="s">
        <v>2706</v>
      </c>
      <c r="G2735" s="4" t="s">
        <v>999</v>
      </c>
      <c r="H2735" s="4" t="s">
        <v>10</v>
      </c>
      <c r="I2735" s="4" t="s">
        <v>2074</v>
      </c>
      <c r="J2735" s="4" t="s">
        <v>2075</v>
      </c>
      <c r="K2735" s="4" t="s">
        <v>2071</v>
      </c>
      <c r="L2735" s="4" t="s">
        <v>3020</v>
      </c>
      <c r="M2735" s="4" t="s">
        <v>995</v>
      </c>
      <c r="N2735" s="4" t="s">
        <v>3027</v>
      </c>
      <c r="O2735" s="4">
        <v>5</v>
      </c>
      <c r="P2735" s="5">
        <v>1313</v>
      </c>
      <c r="Q2735" s="6">
        <f t="shared" si="189"/>
        <v>697.53236605000006</v>
      </c>
      <c r="R2735" s="7">
        <v>0</v>
      </c>
      <c r="S2735" s="7">
        <f>Q2735-R2735</f>
        <v>697.53236605000006</v>
      </c>
      <c r="T2735" s="29">
        <f t="shared" si="190"/>
        <v>0</v>
      </c>
    </row>
    <row r="2736" spans="1:20" x14ac:dyDescent="0.3">
      <c r="A2736" s="28" t="s">
        <v>1000</v>
      </c>
      <c r="B2736" s="4" t="s">
        <v>82</v>
      </c>
      <c r="C2736" s="4" t="s">
        <v>83</v>
      </c>
      <c r="D2736" s="4" t="s">
        <v>2071</v>
      </c>
      <c r="E2736" s="4" t="s">
        <v>3020</v>
      </c>
      <c r="F2736" s="22" t="s">
        <v>2706</v>
      </c>
      <c r="G2736" s="4" t="s">
        <v>999</v>
      </c>
      <c r="H2736" s="4" t="s">
        <v>10</v>
      </c>
      <c r="I2736" s="4" t="s">
        <v>82</v>
      </c>
      <c r="J2736" s="4" t="s">
        <v>83</v>
      </c>
      <c r="K2736" s="4" t="s">
        <v>2071</v>
      </c>
      <c r="L2736" s="4" t="s">
        <v>3020</v>
      </c>
      <c r="M2736" s="4" t="s">
        <v>995</v>
      </c>
      <c r="N2736" s="4" t="s">
        <v>3027</v>
      </c>
      <c r="O2736" s="4">
        <v>35</v>
      </c>
      <c r="P2736" s="5">
        <v>9188</v>
      </c>
      <c r="Q2736" s="6">
        <f t="shared" si="189"/>
        <v>4881.1328098000004</v>
      </c>
      <c r="R2736" s="7">
        <v>0</v>
      </c>
      <c r="S2736" s="7">
        <f>Q2736-R2736</f>
        <v>4881.1328098000004</v>
      </c>
      <c r="T2736" s="29">
        <f t="shared" si="190"/>
        <v>0</v>
      </c>
    </row>
    <row r="2737" spans="1:20" x14ac:dyDescent="0.3">
      <c r="A2737" s="28" t="s">
        <v>1000</v>
      </c>
      <c r="B2737" s="4" t="s">
        <v>82</v>
      </c>
      <c r="C2737" s="4" t="s">
        <v>83</v>
      </c>
      <c r="D2737" s="4" t="s">
        <v>2071</v>
      </c>
      <c r="E2737" s="4" t="s">
        <v>3020</v>
      </c>
      <c r="F2737" s="22" t="s">
        <v>2889</v>
      </c>
      <c r="G2737" s="4" t="s">
        <v>1001</v>
      </c>
      <c r="H2737" s="4" t="s">
        <v>28</v>
      </c>
      <c r="I2737" s="4" t="s">
        <v>192</v>
      </c>
      <c r="J2737" s="4" t="s">
        <v>190</v>
      </c>
      <c r="K2737" s="4" t="s">
        <v>995</v>
      </c>
      <c r="L2737" s="4" t="s">
        <v>3037</v>
      </c>
      <c r="M2737" s="4" t="s">
        <v>3030</v>
      </c>
      <c r="N2737" s="4" t="s">
        <v>3030</v>
      </c>
      <c r="O2737" s="4">
        <v>10</v>
      </c>
      <c r="P2737" s="5">
        <v>2626</v>
      </c>
      <c r="Q2737" s="6">
        <f t="shared" si="189"/>
        <v>1395.0647321000001</v>
      </c>
      <c r="R2737" s="7">
        <f>Q2737*0.44</f>
        <v>613.82848212400006</v>
      </c>
      <c r="S2737" s="5">
        <v>0</v>
      </c>
      <c r="T2737" s="29">
        <f t="shared" si="190"/>
        <v>781.23624997600007</v>
      </c>
    </row>
    <row r="2738" spans="1:20" x14ac:dyDescent="0.3">
      <c r="A2738" s="28" t="s">
        <v>1000</v>
      </c>
      <c r="B2738" s="4" t="s">
        <v>82</v>
      </c>
      <c r="C2738" s="4" t="s">
        <v>83</v>
      </c>
      <c r="D2738" s="4" t="s">
        <v>2071</v>
      </c>
      <c r="E2738" s="4" t="s">
        <v>3020</v>
      </c>
      <c r="F2738" s="22" t="s">
        <v>2889</v>
      </c>
      <c r="G2738" s="4" t="s">
        <v>1001</v>
      </c>
      <c r="H2738" s="4" t="s">
        <v>28</v>
      </c>
      <c r="I2738" s="4" t="s">
        <v>82</v>
      </c>
      <c r="J2738" s="4" t="s">
        <v>83</v>
      </c>
      <c r="K2738" s="4" t="s">
        <v>2071</v>
      </c>
      <c r="L2738" s="4" t="s">
        <v>3020</v>
      </c>
      <c r="M2738" s="4" t="s">
        <v>995</v>
      </c>
      <c r="N2738" s="4" t="s">
        <v>3027</v>
      </c>
      <c r="O2738" s="4">
        <v>40</v>
      </c>
      <c r="P2738" s="5">
        <v>10501</v>
      </c>
      <c r="Q2738" s="6">
        <f t="shared" si="189"/>
        <v>5578.6651758500002</v>
      </c>
      <c r="R2738" s="7">
        <v>0</v>
      </c>
      <c r="S2738" s="7">
        <f>Q2738-R2738</f>
        <v>5578.6651758500002</v>
      </c>
      <c r="T2738" s="29">
        <f t="shared" si="190"/>
        <v>0</v>
      </c>
    </row>
    <row r="2739" spans="1:20" x14ac:dyDescent="0.3">
      <c r="A2739" s="28" t="s">
        <v>455</v>
      </c>
      <c r="B2739" s="4" t="s">
        <v>64</v>
      </c>
      <c r="C2739" s="4" t="s">
        <v>65</v>
      </c>
      <c r="D2739" s="4" t="s">
        <v>364</v>
      </c>
      <c r="E2739" s="4" t="s">
        <v>206</v>
      </c>
      <c r="F2739" s="22" t="s">
        <v>2405</v>
      </c>
      <c r="G2739" s="4" t="s">
        <v>454</v>
      </c>
      <c r="H2739" s="4" t="s">
        <v>10</v>
      </c>
      <c r="I2739" s="4" t="s">
        <v>64</v>
      </c>
      <c r="J2739" s="4" t="s">
        <v>65</v>
      </c>
      <c r="K2739" s="4" t="s">
        <v>364</v>
      </c>
      <c r="L2739" s="4" t="s">
        <v>206</v>
      </c>
      <c r="M2739" s="4" t="s">
        <v>3030</v>
      </c>
      <c r="N2739" s="4" t="s">
        <v>3030</v>
      </c>
      <c r="O2739" s="4">
        <v>100</v>
      </c>
      <c r="P2739" s="5">
        <v>0</v>
      </c>
      <c r="Q2739" s="6">
        <f t="shared" si="189"/>
        <v>0</v>
      </c>
      <c r="R2739" s="7">
        <f t="shared" ref="R2739:R2755" si="192">Q2739*0.44</f>
        <v>0</v>
      </c>
      <c r="S2739" s="5">
        <v>0</v>
      </c>
      <c r="T2739" s="29">
        <f t="shared" si="190"/>
        <v>0</v>
      </c>
    </row>
    <row r="2740" spans="1:20" x14ac:dyDescent="0.3">
      <c r="A2740" s="28" t="s">
        <v>456</v>
      </c>
      <c r="B2740" s="4" t="s">
        <v>374</v>
      </c>
      <c r="C2740" s="4" t="s">
        <v>372</v>
      </c>
      <c r="D2740" s="4" t="s">
        <v>364</v>
      </c>
      <c r="E2740" s="4" t="s">
        <v>206</v>
      </c>
      <c r="F2740" s="22" t="s">
        <v>2494</v>
      </c>
      <c r="G2740" s="4" t="s">
        <v>412</v>
      </c>
      <c r="H2740" s="4" t="s">
        <v>10</v>
      </c>
      <c r="I2740" s="4" t="s">
        <v>374</v>
      </c>
      <c r="J2740" s="4" t="s">
        <v>372</v>
      </c>
      <c r="K2740" s="4" t="s">
        <v>364</v>
      </c>
      <c r="L2740" s="4" t="s">
        <v>206</v>
      </c>
      <c r="M2740" s="4" t="s">
        <v>3030</v>
      </c>
      <c r="N2740" s="4" t="s">
        <v>3030</v>
      </c>
      <c r="O2740" s="4">
        <v>100</v>
      </c>
      <c r="P2740" s="5">
        <v>5286</v>
      </c>
      <c r="Q2740" s="6">
        <f t="shared" si="189"/>
        <v>2808.1919931000002</v>
      </c>
      <c r="R2740" s="7">
        <f t="shared" si="192"/>
        <v>1235.604476964</v>
      </c>
      <c r="S2740" s="5">
        <v>0</v>
      </c>
      <c r="T2740" s="29">
        <f t="shared" si="190"/>
        <v>1572.5875161360002</v>
      </c>
    </row>
    <row r="2741" spans="1:20" x14ac:dyDescent="0.3">
      <c r="A2741" s="28" t="s">
        <v>1637</v>
      </c>
      <c r="B2741" s="4" t="s">
        <v>19</v>
      </c>
      <c r="C2741" s="4" t="s">
        <v>20</v>
      </c>
      <c r="D2741" s="4" t="s">
        <v>1316</v>
      </c>
      <c r="E2741" s="4" t="s">
        <v>150</v>
      </c>
      <c r="F2741" s="22" t="s">
        <v>2491</v>
      </c>
      <c r="G2741" s="4" t="s">
        <v>1636</v>
      </c>
      <c r="H2741" s="4" t="s">
        <v>10</v>
      </c>
      <c r="I2741" s="4" t="s">
        <v>19</v>
      </c>
      <c r="J2741" s="4" t="s">
        <v>20</v>
      </c>
      <c r="K2741" s="4" t="s">
        <v>1316</v>
      </c>
      <c r="L2741" s="4" t="s">
        <v>150</v>
      </c>
      <c r="M2741" s="4" t="s">
        <v>3030</v>
      </c>
      <c r="N2741" s="4" t="s">
        <v>3030</v>
      </c>
      <c r="O2741" s="4">
        <v>100</v>
      </c>
      <c r="P2741" s="5">
        <v>22834</v>
      </c>
      <c r="Q2741" s="6">
        <f t="shared" si="189"/>
        <v>12130.581908900002</v>
      </c>
      <c r="R2741" s="7">
        <f t="shared" si="192"/>
        <v>5337.4560399160009</v>
      </c>
      <c r="S2741" s="5">
        <v>0</v>
      </c>
      <c r="T2741" s="29">
        <f t="shared" si="190"/>
        <v>6793.1258689840006</v>
      </c>
    </row>
    <row r="2742" spans="1:20" x14ac:dyDescent="0.3">
      <c r="A2742" s="28" t="s">
        <v>698</v>
      </c>
      <c r="B2742" s="4" t="s">
        <v>16</v>
      </c>
      <c r="C2742" s="4" t="s">
        <v>17</v>
      </c>
      <c r="D2742" s="4" t="s">
        <v>364</v>
      </c>
      <c r="E2742" s="4" t="s">
        <v>206</v>
      </c>
      <c r="F2742" s="22" t="s">
        <v>2566</v>
      </c>
      <c r="G2742" s="4" t="s">
        <v>2170</v>
      </c>
      <c r="H2742" s="4" t="s">
        <v>28</v>
      </c>
      <c r="I2742" s="4" t="s">
        <v>157</v>
      </c>
      <c r="J2742" s="4" t="s">
        <v>155</v>
      </c>
      <c r="K2742" s="4" t="s">
        <v>2167</v>
      </c>
      <c r="L2742" s="4" t="s">
        <v>2168</v>
      </c>
      <c r="M2742" s="4" t="s">
        <v>3030</v>
      </c>
      <c r="N2742" s="4" t="s">
        <v>3030</v>
      </c>
      <c r="O2742" s="4">
        <v>20</v>
      </c>
      <c r="P2742" s="5">
        <v>11226</v>
      </c>
      <c r="Q2742" s="6">
        <f t="shared" si="189"/>
        <v>5963.8220421000005</v>
      </c>
      <c r="R2742" s="7">
        <f t="shared" si="192"/>
        <v>2624.0816985240003</v>
      </c>
      <c r="S2742" s="5">
        <v>0</v>
      </c>
      <c r="T2742" s="29">
        <f t="shared" si="190"/>
        <v>3339.7403435760002</v>
      </c>
    </row>
    <row r="2743" spans="1:20" x14ac:dyDescent="0.3">
      <c r="A2743" s="28" t="s">
        <v>698</v>
      </c>
      <c r="B2743" s="4" t="s">
        <v>16</v>
      </c>
      <c r="C2743" s="4" t="s">
        <v>17</v>
      </c>
      <c r="D2743" s="4" t="s">
        <v>364</v>
      </c>
      <c r="E2743" s="4" t="s">
        <v>206</v>
      </c>
      <c r="F2743" s="22" t="s">
        <v>2509</v>
      </c>
      <c r="G2743" s="4" t="s">
        <v>472</v>
      </c>
      <c r="H2743" s="4" t="s">
        <v>10</v>
      </c>
      <c r="I2743" s="4" t="s">
        <v>16</v>
      </c>
      <c r="J2743" s="4" t="s">
        <v>17</v>
      </c>
      <c r="K2743" s="4" t="s">
        <v>364</v>
      </c>
      <c r="L2743" s="4" t="s">
        <v>206</v>
      </c>
      <c r="M2743" s="4" t="s">
        <v>3030</v>
      </c>
      <c r="N2743" s="4" t="s">
        <v>3030</v>
      </c>
      <c r="O2743" s="4">
        <v>60</v>
      </c>
      <c r="P2743" s="5">
        <v>33684</v>
      </c>
      <c r="Q2743" s="6">
        <f t="shared" si="189"/>
        <v>17894.6536314</v>
      </c>
      <c r="R2743" s="7">
        <f t="shared" si="192"/>
        <v>7873.6475978160006</v>
      </c>
      <c r="S2743" s="5">
        <v>0</v>
      </c>
      <c r="T2743" s="29">
        <f t="shared" si="190"/>
        <v>10021.006033583999</v>
      </c>
    </row>
    <row r="2744" spans="1:20" x14ac:dyDescent="0.3">
      <c r="A2744" s="28" t="s">
        <v>698</v>
      </c>
      <c r="B2744" s="4" t="s">
        <v>16</v>
      </c>
      <c r="C2744" s="4" t="s">
        <v>17</v>
      </c>
      <c r="D2744" s="4" t="s">
        <v>364</v>
      </c>
      <c r="E2744" s="4" t="s">
        <v>206</v>
      </c>
      <c r="F2744" s="22" t="s">
        <v>2467</v>
      </c>
      <c r="G2744" s="4" t="s">
        <v>505</v>
      </c>
      <c r="H2744" s="4" t="s">
        <v>28</v>
      </c>
      <c r="I2744" s="4" t="s">
        <v>16</v>
      </c>
      <c r="J2744" s="4" t="s">
        <v>17</v>
      </c>
      <c r="K2744" s="4" t="s">
        <v>364</v>
      </c>
      <c r="L2744" s="4" t="s">
        <v>206</v>
      </c>
      <c r="M2744" s="4" t="s">
        <v>3030</v>
      </c>
      <c r="N2744" s="4" t="s">
        <v>3030</v>
      </c>
      <c r="O2744" s="4">
        <v>20</v>
      </c>
      <c r="P2744" s="5">
        <v>11226</v>
      </c>
      <c r="Q2744" s="6">
        <f t="shared" si="189"/>
        <v>5963.8220421000005</v>
      </c>
      <c r="R2744" s="7">
        <f t="shared" si="192"/>
        <v>2624.0816985240003</v>
      </c>
      <c r="S2744" s="5">
        <v>0</v>
      </c>
      <c r="T2744" s="29">
        <f t="shared" si="190"/>
        <v>3339.7403435760002</v>
      </c>
    </row>
    <row r="2745" spans="1:20" x14ac:dyDescent="0.3">
      <c r="A2745" s="28" t="s">
        <v>1164</v>
      </c>
      <c r="B2745" s="4" t="s">
        <v>1019</v>
      </c>
      <c r="C2745" s="4" t="s">
        <v>1017</v>
      </c>
      <c r="D2745" s="4" t="s">
        <v>995</v>
      </c>
      <c r="E2745" s="4" t="s">
        <v>3037</v>
      </c>
      <c r="F2745" s="22" t="s">
        <v>2577</v>
      </c>
      <c r="G2745" s="4" t="s">
        <v>1016</v>
      </c>
      <c r="H2745" s="4" t="s">
        <v>10</v>
      </c>
      <c r="I2745" s="4" t="s">
        <v>1019</v>
      </c>
      <c r="J2745" s="4" t="s">
        <v>1017</v>
      </c>
      <c r="K2745" s="4" t="s">
        <v>995</v>
      </c>
      <c r="L2745" s="4" t="s">
        <v>3037</v>
      </c>
      <c r="M2745" s="4" t="s">
        <v>3030</v>
      </c>
      <c r="N2745" s="4" t="s">
        <v>3030</v>
      </c>
      <c r="O2745" s="4">
        <v>100</v>
      </c>
      <c r="P2745" s="5">
        <v>0</v>
      </c>
      <c r="Q2745" s="6">
        <f t="shared" si="189"/>
        <v>0</v>
      </c>
      <c r="R2745" s="7">
        <f t="shared" si="192"/>
        <v>0</v>
      </c>
      <c r="S2745" s="5">
        <v>0</v>
      </c>
      <c r="T2745" s="29">
        <f t="shared" si="190"/>
        <v>0</v>
      </c>
    </row>
    <row r="2746" spans="1:20" x14ac:dyDescent="0.3">
      <c r="A2746" s="28" t="s">
        <v>844</v>
      </c>
      <c r="B2746" s="4" t="s">
        <v>374</v>
      </c>
      <c r="C2746" s="4" t="s">
        <v>372</v>
      </c>
      <c r="D2746" s="4" t="s">
        <v>364</v>
      </c>
      <c r="E2746" s="4" t="s">
        <v>206</v>
      </c>
      <c r="F2746" s="22" t="s">
        <v>2425</v>
      </c>
      <c r="G2746" s="4" t="s">
        <v>416</v>
      </c>
      <c r="H2746" s="4" t="s">
        <v>28</v>
      </c>
      <c r="I2746" s="4" t="s">
        <v>374</v>
      </c>
      <c r="J2746" s="4" t="s">
        <v>372</v>
      </c>
      <c r="K2746" s="4" t="s">
        <v>364</v>
      </c>
      <c r="L2746" s="4" t="s">
        <v>206</v>
      </c>
      <c r="M2746" s="4" t="s">
        <v>3030</v>
      </c>
      <c r="N2746" s="4" t="s">
        <v>3030</v>
      </c>
      <c r="O2746" s="4">
        <v>50</v>
      </c>
      <c r="P2746" s="5">
        <v>92</v>
      </c>
      <c r="Q2746" s="6">
        <f t="shared" si="189"/>
        <v>48.875078200000004</v>
      </c>
      <c r="R2746" s="7">
        <f t="shared" si="192"/>
        <v>21.505034408000004</v>
      </c>
      <c r="S2746" s="5">
        <v>0</v>
      </c>
      <c r="T2746" s="29">
        <f t="shared" si="190"/>
        <v>27.370043792000001</v>
      </c>
    </row>
    <row r="2747" spans="1:20" x14ac:dyDescent="0.3">
      <c r="A2747" s="28" t="s">
        <v>844</v>
      </c>
      <c r="B2747" s="4" t="s">
        <v>374</v>
      </c>
      <c r="C2747" s="4" t="s">
        <v>372</v>
      </c>
      <c r="D2747" s="4" t="s">
        <v>364</v>
      </c>
      <c r="E2747" s="4" t="s">
        <v>206</v>
      </c>
      <c r="F2747" s="22" t="s">
        <v>2424</v>
      </c>
      <c r="G2747" s="4" t="s">
        <v>743</v>
      </c>
      <c r="H2747" s="4" t="s">
        <v>10</v>
      </c>
      <c r="I2747" s="4" t="s">
        <v>374</v>
      </c>
      <c r="J2747" s="4" t="s">
        <v>372</v>
      </c>
      <c r="K2747" s="4" t="s">
        <v>364</v>
      </c>
      <c r="L2747" s="4" t="s">
        <v>206</v>
      </c>
      <c r="M2747" s="4" t="s">
        <v>3030</v>
      </c>
      <c r="N2747" s="4" t="s">
        <v>3030</v>
      </c>
      <c r="O2747" s="4">
        <v>50</v>
      </c>
      <c r="P2747" s="5">
        <v>92</v>
      </c>
      <c r="Q2747" s="6">
        <f t="shared" si="189"/>
        <v>48.875078200000004</v>
      </c>
      <c r="R2747" s="7">
        <f t="shared" si="192"/>
        <v>21.505034408000004</v>
      </c>
      <c r="S2747" s="5">
        <v>0</v>
      </c>
      <c r="T2747" s="29">
        <f t="shared" si="190"/>
        <v>27.370043792000001</v>
      </c>
    </row>
    <row r="2748" spans="1:20" x14ac:dyDescent="0.3">
      <c r="A2748" s="28" t="s">
        <v>1798</v>
      </c>
      <c r="B2748" s="4" t="s">
        <v>200</v>
      </c>
      <c r="C2748" s="4" t="s">
        <v>198</v>
      </c>
      <c r="D2748" s="4" t="s">
        <v>1316</v>
      </c>
      <c r="E2748" s="4" t="s">
        <v>150</v>
      </c>
      <c r="F2748" s="22" t="s">
        <v>2460</v>
      </c>
      <c r="G2748" s="4" t="s">
        <v>1796</v>
      </c>
      <c r="H2748" s="4" t="s">
        <v>10</v>
      </c>
      <c r="I2748" s="4" t="s">
        <v>200</v>
      </c>
      <c r="J2748" s="4" t="s">
        <v>198</v>
      </c>
      <c r="K2748" s="4" t="s">
        <v>1316</v>
      </c>
      <c r="L2748" s="4" t="s">
        <v>150</v>
      </c>
      <c r="M2748" s="4" t="s">
        <v>3030</v>
      </c>
      <c r="N2748" s="4" t="s">
        <v>3030</v>
      </c>
      <c r="O2748" s="4">
        <v>100</v>
      </c>
      <c r="P2748" s="5">
        <v>61825</v>
      </c>
      <c r="Q2748" s="6">
        <f t="shared" si="189"/>
        <v>32844.583801250003</v>
      </c>
      <c r="R2748" s="7">
        <f t="shared" si="192"/>
        <v>14451.616872550001</v>
      </c>
      <c r="S2748" s="5">
        <v>0</v>
      </c>
      <c r="T2748" s="29">
        <f t="shared" si="190"/>
        <v>18392.9669287</v>
      </c>
    </row>
    <row r="2749" spans="1:20" x14ac:dyDescent="0.3">
      <c r="A2749" s="28" t="s">
        <v>1527</v>
      </c>
      <c r="B2749" s="4" t="s">
        <v>362</v>
      </c>
      <c r="C2749" s="4" t="s">
        <v>360</v>
      </c>
      <c r="D2749" s="4" t="s">
        <v>1316</v>
      </c>
      <c r="E2749" s="4" t="s">
        <v>150</v>
      </c>
      <c r="F2749" s="22" t="s">
        <v>2496</v>
      </c>
      <c r="G2749" s="4" t="s">
        <v>1510</v>
      </c>
      <c r="H2749" s="4" t="s">
        <v>10</v>
      </c>
      <c r="I2749" s="4" t="s">
        <v>362</v>
      </c>
      <c r="J2749" s="4" t="s">
        <v>360</v>
      </c>
      <c r="K2749" s="4" t="s">
        <v>1316</v>
      </c>
      <c r="L2749" s="4" t="s">
        <v>150</v>
      </c>
      <c r="M2749" s="4" t="s">
        <v>3030</v>
      </c>
      <c r="N2749" s="4" t="s">
        <v>3030</v>
      </c>
      <c r="O2749" s="4">
        <v>100</v>
      </c>
      <c r="P2749" s="5">
        <v>21725</v>
      </c>
      <c r="Q2749" s="6">
        <f t="shared" si="189"/>
        <v>11541.424716250001</v>
      </c>
      <c r="R2749" s="7">
        <f t="shared" si="192"/>
        <v>5078.2268751500005</v>
      </c>
      <c r="S2749" s="5">
        <v>0</v>
      </c>
      <c r="T2749" s="29">
        <f t="shared" si="190"/>
        <v>6463.1978411000009</v>
      </c>
    </row>
    <row r="2750" spans="1:20" x14ac:dyDescent="0.3">
      <c r="A2750" s="28" t="s">
        <v>1815</v>
      </c>
      <c r="B2750" s="4" t="s">
        <v>200</v>
      </c>
      <c r="C2750" s="4" t="s">
        <v>198</v>
      </c>
      <c r="D2750" s="4" t="s">
        <v>1316</v>
      </c>
      <c r="E2750" s="4" t="s">
        <v>150</v>
      </c>
      <c r="F2750" s="22" t="s">
        <v>2518</v>
      </c>
      <c r="G2750" s="4" t="s">
        <v>858</v>
      </c>
      <c r="H2750" s="4" t="s">
        <v>10</v>
      </c>
      <c r="I2750" s="4" t="s">
        <v>200</v>
      </c>
      <c r="J2750" s="4" t="s">
        <v>198</v>
      </c>
      <c r="K2750" s="4" t="s">
        <v>1316</v>
      </c>
      <c r="L2750" s="4" t="s">
        <v>150</v>
      </c>
      <c r="M2750" s="4" t="s">
        <v>3030</v>
      </c>
      <c r="N2750" s="4" t="s">
        <v>3030</v>
      </c>
      <c r="O2750" s="4">
        <v>100</v>
      </c>
      <c r="P2750" s="5">
        <v>66256</v>
      </c>
      <c r="Q2750" s="6">
        <f t="shared" si="189"/>
        <v>35198.556317600007</v>
      </c>
      <c r="R2750" s="7">
        <f t="shared" si="192"/>
        <v>15487.364779744003</v>
      </c>
      <c r="S2750" s="5">
        <v>0</v>
      </c>
      <c r="T2750" s="29">
        <f t="shared" si="190"/>
        <v>19711.191537856004</v>
      </c>
    </row>
    <row r="2751" spans="1:20" x14ac:dyDescent="0.3">
      <c r="A2751" s="28" t="s">
        <v>199</v>
      </c>
      <c r="B2751" s="4" t="s">
        <v>200</v>
      </c>
      <c r="C2751" s="4" t="s">
        <v>198</v>
      </c>
      <c r="D2751" s="4" t="s">
        <v>1316</v>
      </c>
      <c r="E2751" s="4" t="s">
        <v>150</v>
      </c>
      <c r="F2751" s="22" t="s">
        <v>2989</v>
      </c>
      <c r="G2751" s="4" t="s">
        <v>201</v>
      </c>
      <c r="H2751" s="4" t="s">
        <v>28</v>
      </c>
      <c r="I2751" s="4" t="s">
        <v>174</v>
      </c>
      <c r="J2751" s="4" t="s">
        <v>175</v>
      </c>
      <c r="K2751" s="4" t="s">
        <v>142</v>
      </c>
      <c r="L2751" s="4" t="s">
        <v>143</v>
      </c>
      <c r="M2751" s="4" t="s">
        <v>3030</v>
      </c>
      <c r="N2751" s="4" t="s">
        <v>3030</v>
      </c>
      <c r="O2751" s="4">
        <v>15</v>
      </c>
      <c r="P2751" s="5">
        <v>-49</v>
      </c>
      <c r="Q2751" s="6">
        <f t="shared" si="189"/>
        <v>-26.031291650000004</v>
      </c>
      <c r="R2751" s="7">
        <f t="shared" si="192"/>
        <v>-11.453768326000002</v>
      </c>
      <c r="S2751" s="5">
        <v>0</v>
      </c>
      <c r="T2751" s="29">
        <f t="shared" si="190"/>
        <v>-14.577523324000001</v>
      </c>
    </row>
    <row r="2752" spans="1:20" x14ac:dyDescent="0.3">
      <c r="A2752" s="28" t="s">
        <v>199</v>
      </c>
      <c r="B2752" s="4" t="s">
        <v>200</v>
      </c>
      <c r="C2752" s="4" t="s">
        <v>198</v>
      </c>
      <c r="D2752" s="4" t="s">
        <v>1316</v>
      </c>
      <c r="E2752" s="4" t="s">
        <v>150</v>
      </c>
      <c r="F2752" s="22" t="s">
        <v>2703</v>
      </c>
      <c r="G2752" s="4" t="s">
        <v>197</v>
      </c>
      <c r="H2752" s="4" t="s">
        <v>10</v>
      </c>
      <c r="I2752" s="4" t="s">
        <v>200</v>
      </c>
      <c r="J2752" s="4" t="s">
        <v>198</v>
      </c>
      <c r="K2752" s="4" t="s">
        <v>1316</v>
      </c>
      <c r="L2752" s="4" t="s">
        <v>150</v>
      </c>
      <c r="M2752" s="4" t="s">
        <v>3030</v>
      </c>
      <c r="N2752" s="4" t="s">
        <v>3030</v>
      </c>
      <c r="O2752" s="4">
        <v>55</v>
      </c>
      <c r="P2752" s="5">
        <v>-181</v>
      </c>
      <c r="Q2752" s="6">
        <f t="shared" si="189"/>
        <v>-96.156403850000004</v>
      </c>
      <c r="R2752" s="7">
        <f t="shared" si="192"/>
        <v>-42.308817694000005</v>
      </c>
      <c r="S2752" s="5">
        <v>0</v>
      </c>
      <c r="T2752" s="29">
        <f t="shared" si="190"/>
        <v>-53.847586155999998</v>
      </c>
    </row>
    <row r="2753" spans="1:20" x14ac:dyDescent="0.3">
      <c r="A2753" s="28" t="s">
        <v>199</v>
      </c>
      <c r="B2753" s="4" t="s">
        <v>200</v>
      </c>
      <c r="C2753" s="4" t="s">
        <v>198</v>
      </c>
      <c r="D2753" s="4" t="s">
        <v>1316</v>
      </c>
      <c r="E2753" s="4" t="s">
        <v>150</v>
      </c>
      <c r="F2753" s="22" t="s">
        <v>2894</v>
      </c>
      <c r="G2753" s="4" t="s">
        <v>236</v>
      </c>
      <c r="H2753" s="4" t="s">
        <v>28</v>
      </c>
      <c r="I2753" s="4" t="s">
        <v>98</v>
      </c>
      <c r="J2753" s="4" t="s">
        <v>96</v>
      </c>
      <c r="K2753" s="4" t="s">
        <v>1316</v>
      </c>
      <c r="L2753" s="4" t="s">
        <v>150</v>
      </c>
      <c r="M2753" s="4" t="s">
        <v>3030</v>
      </c>
      <c r="N2753" s="4" t="s">
        <v>3030</v>
      </c>
      <c r="O2753" s="4">
        <v>20</v>
      </c>
      <c r="P2753" s="5">
        <v>-66</v>
      </c>
      <c r="Q2753" s="6">
        <f t="shared" si="189"/>
        <v>-35.062556100000002</v>
      </c>
      <c r="R2753" s="7">
        <f t="shared" si="192"/>
        <v>-15.427524684000002</v>
      </c>
      <c r="S2753" s="5">
        <v>0</v>
      </c>
      <c r="T2753" s="29">
        <f t="shared" si="190"/>
        <v>-19.635031416</v>
      </c>
    </row>
    <row r="2754" spans="1:20" x14ac:dyDescent="0.3">
      <c r="A2754" s="28" t="s">
        <v>199</v>
      </c>
      <c r="B2754" s="4" t="s">
        <v>200</v>
      </c>
      <c r="C2754" s="4" t="s">
        <v>198</v>
      </c>
      <c r="D2754" s="4" t="s">
        <v>1316</v>
      </c>
      <c r="E2754" s="4" t="s">
        <v>150</v>
      </c>
      <c r="F2754" s="22" t="s">
        <v>2891</v>
      </c>
      <c r="G2754" s="4" t="s">
        <v>1345</v>
      </c>
      <c r="H2754" s="4" t="s">
        <v>28</v>
      </c>
      <c r="I2754" s="4" t="s">
        <v>498</v>
      </c>
      <c r="J2754" s="4" t="s">
        <v>147</v>
      </c>
      <c r="K2754" s="4" t="s">
        <v>1316</v>
      </c>
      <c r="L2754" s="4" t="s">
        <v>150</v>
      </c>
      <c r="M2754" s="4" t="s">
        <v>3030</v>
      </c>
      <c r="N2754" s="4" t="s">
        <v>3030</v>
      </c>
      <c r="O2754" s="4">
        <v>10</v>
      </c>
      <c r="P2754" s="5">
        <v>-33</v>
      </c>
      <c r="Q2754" s="6">
        <f t="shared" si="189"/>
        <v>-17.531278050000001</v>
      </c>
      <c r="R2754" s="7">
        <f t="shared" si="192"/>
        <v>-7.7137623420000008</v>
      </c>
      <c r="S2754" s="5">
        <v>0</v>
      </c>
      <c r="T2754" s="29">
        <f t="shared" si="190"/>
        <v>-9.8175157080000002</v>
      </c>
    </row>
    <row r="2755" spans="1:20" x14ac:dyDescent="0.3">
      <c r="A2755" s="28" t="s">
        <v>2037</v>
      </c>
      <c r="B2755" s="4" t="s">
        <v>953</v>
      </c>
      <c r="C2755" s="4" t="s">
        <v>951</v>
      </c>
      <c r="D2755" s="4" t="s">
        <v>1936</v>
      </c>
      <c r="E2755" s="4" t="s">
        <v>1937</v>
      </c>
      <c r="F2755" s="22" t="s">
        <v>2636</v>
      </c>
      <c r="G2755" s="4" t="s">
        <v>1991</v>
      </c>
      <c r="H2755" s="4" t="s">
        <v>10</v>
      </c>
      <c r="I2755" s="4" t="s">
        <v>953</v>
      </c>
      <c r="J2755" s="4" t="s">
        <v>951</v>
      </c>
      <c r="K2755" s="4" t="s">
        <v>1936</v>
      </c>
      <c r="L2755" s="4" t="s">
        <v>1937</v>
      </c>
      <c r="M2755" s="4" t="s">
        <v>3030</v>
      </c>
      <c r="N2755" s="4" t="s">
        <v>3030</v>
      </c>
      <c r="O2755" s="4">
        <v>100</v>
      </c>
      <c r="P2755" s="5">
        <v>33710</v>
      </c>
      <c r="Q2755" s="6">
        <f t="shared" si="189"/>
        <v>17908.466153500001</v>
      </c>
      <c r="R2755" s="7">
        <f t="shared" si="192"/>
        <v>7879.7251075400009</v>
      </c>
      <c r="S2755" s="5">
        <v>0</v>
      </c>
      <c r="T2755" s="29">
        <f t="shared" si="190"/>
        <v>10028.74104596</v>
      </c>
    </row>
    <row r="2756" spans="1:20" x14ac:dyDescent="0.3">
      <c r="A2756" s="28" t="s">
        <v>457</v>
      </c>
      <c r="B2756" s="4" t="s">
        <v>38</v>
      </c>
      <c r="C2756" s="4" t="s">
        <v>39</v>
      </c>
      <c r="D2756" s="4" t="s">
        <v>364</v>
      </c>
      <c r="E2756" s="4" t="s">
        <v>206</v>
      </c>
      <c r="F2756" s="22" t="s">
        <v>2961</v>
      </c>
      <c r="G2756" s="4" t="s">
        <v>369</v>
      </c>
      <c r="H2756" s="4" t="s">
        <v>28</v>
      </c>
      <c r="I2756" s="4" t="s">
        <v>621</v>
      </c>
      <c r="J2756" s="4" t="s">
        <v>619</v>
      </c>
      <c r="K2756" s="4" t="s">
        <v>2071</v>
      </c>
      <c r="L2756" s="4" t="s">
        <v>3020</v>
      </c>
      <c r="M2756" s="4" t="s">
        <v>364</v>
      </c>
      <c r="N2756" s="4" t="s">
        <v>206</v>
      </c>
      <c r="O2756" s="4">
        <v>2</v>
      </c>
      <c r="P2756" s="5">
        <v>2478</v>
      </c>
      <c r="Q2756" s="6">
        <f t="shared" ref="Q2756:Q2819" si="193">P2756*$Q$2</f>
        <v>1316.4396063000002</v>
      </c>
      <c r="R2756" s="7">
        <v>0</v>
      </c>
      <c r="S2756" s="7">
        <f>Q2756-R2756</f>
        <v>1316.4396063000002</v>
      </c>
      <c r="T2756" s="29">
        <f t="shared" ref="T2756:T2819" si="194">Q2756-R2756-S2756</f>
        <v>0</v>
      </c>
    </row>
    <row r="2757" spans="1:20" x14ac:dyDescent="0.3">
      <c r="A2757" s="28" t="s">
        <v>457</v>
      </c>
      <c r="B2757" s="4" t="s">
        <v>38</v>
      </c>
      <c r="C2757" s="4" t="s">
        <v>39</v>
      </c>
      <c r="D2757" s="4" t="s">
        <v>364</v>
      </c>
      <c r="E2757" s="4" t="s">
        <v>206</v>
      </c>
      <c r="F2757" s="22" t="s">
        <v>2961</v>
      </c>
      <c r="G2757" s="4" t="s">
        <v>369</v>
      </c>
      <c r="H2757" s="4" t="s">
        <v>28</v>
      </c>
      <c r="I2757" s="4" t="s">
        <v>2076</v>
      </c>
      <c r="J2757" s="4" t="s">
        <v>2077</v>
      </c>
      <c r="K2757" s="4" t="s">
        <v>2071</v>
      </c>
      <c r="L2757" s="4" t="s">
        <v>3020</v>
      </c>
      <c r="M2757" s="4" t="s">
        <v>364</v>
      </c>
      <c r="N2757" s="4" t="s">
        <v>206</v>
      </c>
      <c r="O2757" s="4">
        <v>3</v>
      </c>
      <c r="P2757" s="5">
        <v>3720</v>
      </c>
      <c r="Q2757" s="6">
        <f t="shared" si="193"/>
        <v>1976.2531620000002</v>
      </c>
      <c r="R2757" s="7">
        <v>0</v>
      </c>
      <c r="S2757" s="7">
        <f>Q2757-R2757</f>
        <v>1976.2531620000002</v>
      </c>
      <c r="T2757" s="29">
        <f t="shared" si="194"/>
        <v>0</v>
      </c>
    </row>
    <row r="2758" spans="1:20" x14ac:dyDescent="0.3">
      <c r="A2758" s="28" t="s">
        <v>457</v>
      </c>
      <c r="B2758" s="4" t="s">
        <v>38</v>
      </c>
      <c r="C2758" s="4" t="s">
        <v>39</v>
      </c>
      <c r="D2758" s="4" t="s">
        <v>364</v>
      </c>
      <c r="E2758" s="4" t="s">
        <v>206</v>
      </c>
      <c r="F2758" s="22" t="s">
        <v>2593</v>
      </c>
      <c r="G2758" s="4" t="s">
        <v>367</v>
      </c>
      <c r="H2758" s="4" t="s">
        <v>10</v>
      </c>
      <c r="I2758" s="4" t="s">
        <v>38</v>
      </c>
      <c r="J2758" s="4" t="s">
        <v>39</v>
      </c>
      <c r="K2758" s="4" t="s">
        <v>364</v>
      </c>
      <c r="L2758" s="4" t="s">
        <v>206</v>
      </c>
      <c r="M2758" s="4" t="s">
        <v>3030</v>
      </c>
      <c r="N2758" s="4" t="s">
        <v>3030</v>
      </c>
      <c r="O2758" s="4">
        <v>37</v>
      </c>
      <c r="P2758" s="5">
        <v>45857</v>
      </c>
      <c r="Q2758" s="6">
        <f t="shared" si="193"/>
        <v>24361.570228450004</v>
      </c>
      <c r="R2758" s="7">
        <f>Q2758*0.44</f>
        <v>10719.090900518002</v>
      </c>
      <c r="S2758" s="5">
        <v>0</v>
      </c>
      <c r="T2758" s="29">
        <f t="shared" si="194"/>
        <v>13642.479327932002</v>
      </c>
    </row>
    <row r="2759" spans="1:20" x14ac:dyDescent="0.3">
      <c r="A2759" s="28" t="s">
        <v>457</v>
      </c>
      <c r="B2759" s="4" t="s">
        <v>38</v>
      </c>
      <c r="C2759" s="4" t="s">
        <v>39</v>
      </c>
      <c r="D2759" s="4" t="s">
        <v>364</v>
      </c>
      <c r="E2759" s="4" t="s">
        <v>206</v>
      </c>
      <c r="F2759" s="22" t="s">
        <v>2593</v>
      </c>
      <c r="G2759" s="4" t="s">
        <v>367</v>
      </c>
      <c r="H2759" s="4" t="s">
        <v>10</v>
      </c>
      <c r="I2759" s="4" t="s">
        <v>621</v>
      </c>
      <c r="J2759" s="4" t="s">
        <v>619</v>
      </c>
      <c r="K2759" s="4" t="s">
        <v>2071</v>
      </c>
      <c r="L2759" s="4" t="s">
        <v>3020</v>
      </c>
      <c r="M2759" s="4" t="s">
        <v>364</v>
      </c>
      <c r="N2759" s="4" t="s">
        <v>206</v>
      </c>
      <c r="O2759" s="4">
        <v>22</v>
      </c>
      <c r="P2759" s="5">
        <v>27264</v>
      </c>
      <c r="Q2759" s="6">
        <f t="shared" si="193"/>
        <v>14484.023174400001</v>
      </c>
      <c r="R2759" s="7">
        <v>0</v>
      </c>
      <c r="S2759" s="7">
        <f>Q2759-R2759</f>
        <v>14484.023174400001</v>
      </c>
      <c r="T2759" s="29">
        <f t="shared" si="194"/>
        <v>0</v>
      </c>
    </row>
    <row r="2760" spans="1:20" x14ac:dyDescent="0.3">
      <c r="A2760" s="28" t="s">
        <v>457</v>
      </c>
      <c r="B2760" s="4" t="s">
        <v>38</v>
      </c>
      <c r="C2760" s="4" t="s">
        <v>39</v>
      </c>
      <c r="D2760" s="4" t="s">
        <v>364</v>
      </c>
      <c r="E2760" s="4" t="s">
        <v>206</v>
      </c>
      <c r="F2760" s="22" t="s">
        <v>2593</v>
      </c>
      <c r="G2760" s="4" t="s">
        <v>367</v>
      </c>
      <c r="H2760" s="4" t="s">
        <v>10</v>
      </c>
      <c r="I2760" s="4" t="s">
        <v>2076</v>
      </c>
      <c r="J2760" s="4" t="s">
        <v>2077</v>
      </c>
      <c r="K2760" s="4" t="s">
        <v>2071</v>
      </c>
      <c r="L2760" s="4" t="s">
        <v>3020</v>
      </c>
      <c r="M2760" s="4" t="s">
        <v>364</v>
      </c>
      <c r="N2760" s="4" t="s">
        <v>206</v>
      </c>
      <c r="O2760" s="4">
        <v>36</v>
      </c>
      <c r="P2760" s="5">
        <v>44618</v>
      </c>
      <c r="Q2760" s="6">
        <f t="shared" si="193"/>
        <v>23703.350425300003</v>
      </c>
      <c r="R2760" s="7">
        <v>0</v>
      </c>
      <c r="S2760" s="7">
        <f>Q2760-R2760</f>
        <v>23703.350425300003</v>
      </c>
      <c r="T2760" s="29">
        <f t="shared" si="194"/>
        <v>0</v>
      </c>
    </row>
    <row r="2761" spans="1:20" x14ac:dyDescent="0.3">
      <c r="A2761" s="28" t="s">
        <v>1165</v>
      </c>
      <c r="B2761" s="4" t="s">
        <v>221</v>
      </c>
      <c r="C2761" s="4" t="s">
        <v>219</v>
      </c>
      <c r="D2761" s="4" t="s">
        <v>995</v>
      </c>
      <c r="E2761" s="4" t="s">
        <v>3037</v>
      </c>
      <c r="F2761" s="22" t="s">
        <v>2701</v>
      </c>
      <c r="G2761" s="4" t="s">
        <v>997</v>
      </c>
      <c r="H2761" s="4" t="s">
        <v>10</v>
      </c>
      <c r="I2761" s="4" t="s">
        <v>221</v>
      </c>
      <c r="J2761" s="4" t="s">
        <v>219</v>
      </c>
      <c r="K2761" s="4" t="s">
        <v>995</v>
      </c>
      <c r="L2761" s="4" t="s">
        <v>3037</v>
      </c>
      <c r="M2761" s="4" t="s">
        <v>3030</v>
      </c>
      <c r="N2761" s="4" t="s">
        <v>3030</v>
      </c>
      <c r="O2761" s="4">
        <v>100</v>
      </c>
      <c r="P2761" s="5">
        <v>0</v>
      </c>
      <c r="Q2761" s="6">
        <f t="shared" si="193"/>
        <v>0</v>
      </c>
      <c r="R2761" s="7">
        <f t="shared" ref="R2761:R2768" si="195">Q2761*0.44</f>
        <v>0</v>
      </c>
      <c r="S2761" s="5">
        <v>0</v>
      </c>
      <c r="T2761" s="29">
        <f t="shared" si="194"/>
        <v>0</v>
      </c>
    </row>
    <row r="2762" spans="1:20" x14ac:dyDescent="0.3">
      <c r="A2762" s="28" t="s">
        <v>1771</v>
      </c>
      <c r="B2762" s="4" t="s">
        <v>98</v>
      </c>
      <c r="C2762" s="4" t="s">
        <v>96</v>
      </c>
      <c r="D2762" s="4" t="s">
        <v>1316</v>
      </c>
      <c r="E2762" s="4" t="s">
        <v>150</v>
      </c>
      <c r="F2762" s="22" t="s">
        <v>2657</v>
      </c>
      <c r="G2762" s="4" t="s">
        <v>1753</v>
      </c>
      <c r="H2762" s="4" t="s">
        <v>10</v>
      </c>
      <c r="I2762" s="4" t="s">
        <v>98</v>
      </c>
      <c r="J2762" s="4" t="s">
        <v>96</v>
      </c>
      <c r="K2762" s="4" t="s">
        <v>1316</v>
      </c>
      <c r="L2762" s="4" t="s">
        <v>150</v>
      </c>
      <c r="M2762" s="4" t="s">
        <v>3030</v>
      </c>
      <c r="N2762" s="4" t="s">
        <v>3030</v>
      </c>
      <c r="O2762" s="4">
        <v>100</v>
      </c>
      <c r="P2762" s="5">
        <v>5181</v>
      </c>
      <c r="Q2762" s="6">
        <f t="shared" si="193"/>
        <v>2752.4106538500005</v>
      </c>
      <c r="R2762" s="7">
        <f t="shared" si="195"/>
        <v>1211.0606876940003</v>
      </c>
      <c r="S2762" s="5">
        <v>0</v>
      </c>
      <c r="T2762" s="29">
        <f t="shared" si="194"/>
        <v>1541.3499661560002</v>
      </c>
    </row>
    <row r="2763" spans="1:20" x14ac:dyDescent="0.3">
      <c r="A2763" s="28" t="s">
        <v>1493</v>
      </c>
      <c r="B2763" s="4" t="s">
        <v>362</v>
      </c>
      <c r="C2763" s="4" t="s">
        <v>360</v>
      </c>
      <c r="D2763" s="4" t="s">
        <v>1316</v>
      </c>
      <c r="E2763" s="4" t="s">
        <v>150</v>
      </c>
      <c r="F2763" s="22" t="s">
        <v>2710</v>
      </c>
      <c r="G2763" s="4" t="s">
        <v>1492</v>
      </c>
      <c r="H2763" s="4" t="s">
        <v>10</v>
      </c>
      <c r="I2763" s="4" t="s">
        <v>362</v>
      </c>
      <c r="J2763" s="4" t="s">
        <v>360</v>
      </c>
      <c r="K2763" s="4" t="s">
        <v>1316</v>
      </c>
      <c r="L2763" s="4" t="s">
        <v>150</v>
      </c>
      <c r="M2763" s="4" t="s">
        <v>3030</v>
      </c>
      <c r="N2763" s="4" t="s">
        <v>3030</v>
      </c>
      <c r="O2763" s="4">
        <v>100</v>
      </c>
      <c r="P2763" s="5">
        <v>802</v>
      </c>
      <c r="Q2763" s="6">
        <f t="shared" si="193"/>
        <v>426.06318170000003</v>
      </c>
      <c r="R2763" s="7">
        <f t="shared" si="195"/>
        <v>187.46779994800002</v>
      </c>
      <c r="S2763" s="5">
        <v>0</v>
      </c>
      <c r="T2763" s="29">
        <f t="shared" si="194"/>
        <v>238.59538175200001</v>
      </c>
    </row>
    <row r="2764" spans="1:20" x14ac:dyDescent="0.3">
      <c r="A2764" s="28" t="s">
        <v>2024</v>
      </c>
      <c r="B2764" s="4" t="s">
        <v>953</v>
      </c>
      <c r="C2764" s="4" t="s">
        <v>951</v>
      </c>
      <c r="D2764" s="4" t="s">
        <v>1936</v>
      </c>
      <c r="E2764" s="4" t="s">
        <v>1937</v>
      </c>
      <c r="F2764" s="22" t="s">
        <v>2406</v>
      </c>
      <c r="G2764" s="4" t="s">
        <v>1976</v>
      </c>
      <c r="H2764" s="4" t="s">
        <v>10</v>
      </c>
      <c r="I2764" s="4" t="s">
        <v>953</v>
      </c>
      <c r="J2764" s="4" t="s">
        <v>951</v>
      </c>
      <c r="K2764" s="4" t="s">
        <v>1936</v>
      </c>
      <c r="L2764" s="4" t="s">
        <v>1937</v>
      </c>
      <c r="M2764" s="4" t="s">
        <v>3030</v>
      </c>
      <c r="N2764" s="4" t="s">
        <v>3030</v>
      </c>
      <c r="O2764" s="4">
        <v>100</v>
      </c>
      <c r="P2764" s="5">
        <v>-829</v>
      </c>
      <c r="Q2764" s="6">
        <f t="shared" si="193"/>
        <v>-440.40695465000005</v>
      </c>
      <c r="R2764" s="7">
        <f t="shared" si="195"/>
        <v>-193.77906004600001</v>
      </c>
      <c r="S2764" s="5">
        <v>0</v>
      </c>
      <c r="T2764" s="29">
        <f t="shared" si="194"/>
        <v>-246.62789460400003</v>
      </c>
    </row>
    <row r="2765" spans="1:20" x14ac:dyDescent="0.3">
      <c r="A2765" s="28" t="s">
        <v>1582</v>
      </c>
      <c r="B2765" s="4" t="s">
        <v>161</v>
      </c>
      <c r="C2765" s="4" t="s">
        <v>80</v>
      </c>
      <c r="D2765" s="4" t="s">
        <v>1316</v>
      </c>
      <c r="E2765" s="4" t="s">
        <v>150</v>
      </c>
      <c r="F2765" s="22" t="s">
        <v>2933</v>
      </c>
      <c r="G2765" s="4" t="s">
        <v>1581</v>
      </c>
      <c r="H2765" s="4" t="s">
        <v>10</v>
      </c>
      <c r="I2765" s="4" t="s">
        <v>161</v>
      </c>
      <c r="J2765" s="4" t="s">
        <v>80</v>
      </c>
      <c r="K2765" s="4" t="s">
        <v>1316</v>
      </c>
      <c r="L2765" s="4" t="s">
        <v>150</v>
      </c>
      <c r="M2765" s="4" t="s">
        <v>3030</v>
      </c>
      <c r="N2765" s="4" t="s">
        <v>3030</v>
      </c>
      <c r="O2765" s="4">
        <v>100</v>
      </c>
      <c r="P2765" s="5">
        <v>4447</v>
      </c>
      <c r="Q2765" s="6">
        <f t="shared" si="193"/>
        <v>2362.4725299500001</v>
      </c>
      <c r="R2765" s="7">
        <f t="shared" si="195"/>
        <v>1039.4879131780001</v>
      </c>
      <c r="S2765" s="5">
        <v>0</v>
      </c>
      <c r="T2765" s="29">
        <f t="shared" si="194"/>
        <v>1322.984616772</v>
      </c>
    </row>
    <row r="2766" spans="1:20" x14ac:dyDescent="0.3">
      <c r="A2766" s="28" t="s">
        <v>1962</v>
      </c>
      <c r="B2766" s="4" t="s">
        <v>1934</v>
      </c>
      <c r="C2766" s="4" t="s">
        <v>1935</v>
      </c>
      <c r="D2766" s="4" t="s">
        <v>1936</v>
      </c>
      <c r="E2766" s="4" t="s">
        <v>1937</v>
      </c>
      <c r="F2766" s="22" t="s">
        <v>2619</v>
      </c>
      <c r="G2766" s="4" t="s">
        <v>1945</v>
      </c>
      <c r="H2766" s="4" t="s">
        <v>10</v>
      </c>
      <c r="I2766" s="4" t="s">
        <v>1934</v>
      </c>
      <c r="J2766" s="4" t="s">
        <v>1935</v>
      </c>
      <c r="K2766" s="4" t="s">
        <v>1936</v>
      </c>
      <c r="L2766" s="4" t="s">
        <v>1937</v>
      </c>
      <c r="M2766" s="4" t="s">
        <v>3030</v>
      </c>
      <c r="N2766" s="4" t="s">
        <v>3030</v>
      </c>
      <c r="O2766" s="4">
        <v>100</v>
      </c>
      <c r="P2766" s="5">
        <v>-43205</v>
      </c>
      <c r="Q2766" s="6">
        <f t="shared" si="193"/>
        <v>-22952.692974250003</v>
      </c>
      <c r="R2766" s="7">
        <f t="shared" si="195"/>
        <v>-10099.184908670002</v>
      </c>
      <c r="S2766" s="5">
        <v>0</v>
      </c>
      <c r="T2766" s="29">
        <f t="shared" si="194"/>
        <v>-12853.508065580001</v>
      </c>
    </row>
    <row r="2767" spans="1:20" x14ac:dyDescent="0.3">
      <c r="A2767" s="28" t="s">
        <v>1018</v>
      </c>
      <c r="B2767" s="4" t="s">
        <v>1019</v>
      </c>
      <c r="C2767" s="4" t="s">
        <v>1017</v>
      </c>
      <c r="D2767" s="4" t="s">
        <v>995</v>
      </c>
      <c r="E2767" s="4" t="s">
        <v>3037</v>
      </c>
      <c r="F2767" s="22" t="s">
        <v>2577</v>
      </c>
      <c r="G2767" s="4" t="s">
        <v>1016</v>
      </c>
      <c r="H2767" s="4" t="s">
        <v>10</v>
      </c>
      <c r="I2767" s="4" t="s">
        <v>1019</v>
      </c>
      <c r="J2767" s="4" t="s">
        <v>1017</v>
      </c>
      <c r="K2767" s="4" t="s">
        <v>995</v>
      </c>
      <c r="L2767" s="4" t="s">
        <v>3037</v>
      </c>
      <c r="M2767" s="4" t="s">
        <v>3030</v>
      </c>
      <c r="N2767" s="4" t="s">
        <v>3030</v>
      </c>
      <c r="O2767" s="4">
        <v>100</v>
      </c>
      <c r="P2767" s="5">
        <v>0</v>
      </c>
      <c r="Q2767" s="6">
        <f t="shared" si="193"/>
        <v>0</v>
      </c>
      <c r="R2767" s="7">
        <f t="shared" si="195"/>
        <v>0</v>
      </c>
      <c r="S2767" s="5">
        <v>0</v>
      </c>
      <c r="T2767" s="29">
        <f t="shared" si="194"/>
        <v>0</v>
      </c>
    </row>
    <row r="2768" spans="1:20" x14ac:dyDescent="0.3">
      <c r="A2768" s="28" t="s">
        <v>1470</v>
      </c>
      <c r="B2768" s="4" t="s">
        <v>362</v>
      </c>
      <c r="C2768" s="4" t="s">
        <v>360</v>
      </c>
      <c r="D2768" s="4" t="s">
        <v>1316</v>
      </c>
      <c r="E2768" s="4" t="s">
        <v>150</v>
      </c>
      <c r="F2768" s="22" t="s">
        <v>2687</v>
      </c>
      <c r="G2768" s="4" t="s">
        <v>1459</v>
      </c>
      <c r="H2768" s="4" t="s">
        <v>10</v>
      </c>
      <c r="I2768" s="4" t="s">
        <v>362</v>
      </c>
      <c r="J2768" s="4" t="s">
        <v>360</v>
      </c>
      <c r="K2768" s="4" t="s">
        <v>1316</v>
      </c>
      <c r="L2768" s="4" t="s">
        <v>150</v>
      </c>
      <c r="M2768" s="4" t="s">
        <v>3030</v>
      </c>
      <c r="N2768" s="4" t="s">
        <v>3030</v>
      </c>
      <c r="O2768" s="4">
        <v>60</v>
      </c>
      <c r="P2768" s="5">
        <v>-1489</v>
      </c>
      <c r="Q2768" s="6">
        <f t="shared" si="193"/>
        <v>-791.03251565000005</v>
      </c>
      <c r="R2768" s="7">
        <f t="shared" si="195"/>
        <v>-348.05430688600001</v>
      </c>
      <c r="S2768" s="5">
        <v>0</v>
      </c>
      <c r="T2768" s="29">
        <f t="shared" si="194"/>
        <v>-442.97820876400004</v>
      </c>
    </row>
    <row r="2769" spans="1:20" x14ac:dyDescent="0.3">
      <c r="A2769" s="28" t="s">
        <v>1470</v>
      </c>
      <c r="B2769" s="4" t="s">
        <v>362</v>
      </c>
      <c r="C2769" s="4" t="s">
        <v>360</v>
      </c>
      <c r="D2769" s="4" t="s">
        <v>1316</v>
      </c>
      <c r="E2769" s="4" t="s">
        <v>150</v>
      </c>
      <c r="F2769" s="22" t="s">
        <v>2687</v>
      </c>
      <c r="G2769" s="4" t="s">
        <v>1459</v>
      </c>
      <c r="H2769" s="4" t="s">
        <v>10</v>
      </c>
      <c r="I2769" s="4" t="s">
        <v>621</v>
      </c>
      <c r="J2769" s="4" t="s">
        <v>619</v>
      </c>
      <c r="K2769" s="4" t="s">
        <v>2071</v>
      </c>
      <c r="L2769" s="4" t="s">
        <v>3020</v>
      </c>
      <c r="M2769" s="4" t="s">
        <v>1316</v>
      </c>
      <c r="N2769" s="4" t="s">
        <v>150</v>
      </c>
      <c r="O2769" s="4">
        <v>40</v>
      </c>
      <c r="P2769" s="5">
        <v>-992</v>
      </c>
      <c r="Q2769" s="6">
        <f t="shared" si="193"/>
        <v>-527.00084320000008</v>
      </c>
      <c r="R2769" s="7">
        <v>0</v>
      </c>
      <c r="S2769" s="7">
        <f>Q2769-R2769</f>
        <v>-527.00084320000008</v>
      </c>
      <c r="T2769" s="29">
        <f t="shared" si="194"/>
        <v>0</v>
      </c>
    </row>
    <row r="2770" spans="1:20" x14ac:dyDescent="0.3">
      <c r="A2770" s="28" t="s">
        <v>774</v>
      </c>
      <c r="B2770" s="4" t="s">
        <v>32</v>
      </c>
      <c r="C2770" s="4" t="s">
        <v>30</v>
      </c>
      <c r="D2770" s="4" t="s">
        <v>364</v>
      </c>
      <c r="E2770" s="4" t="s">
        <v>206</v>
      </c>
      <c r="F2770" s="22" t="s">
        <v>2545</v>
      </c>
      <c r="G2770" s="4" t="s">
        <v>419</v>
      </c>
      <c r="H2770" s="4" t="s">
        <v>28</v>
      </c>
      <c r="I2770" s="4" t="s">
        <v>32</v>
      </c>
      <c r="J2770" s="4" t="s">
        <v>30</v>
      </c>
      <c r="K2770" s="4" t="s">
        <v>364</v>
      </c>
      <c r="L2770" s="4" t="s">
        <v>206</v>
      </c>
      <c r="M2770" s="4" t="s">
        <v>3030</v>
      </c>
      <c r="N2770" s="4" t="s">
        <v>3030</v>
      </c>
      <c r="O2770" s="4">
        <v>50</v>
      </c>
      <c r="P2770" s="5">
        <v>8976</v>
      </c>
      <c r="Q2770" s="6">
        <f t="shared" si="193"/>
        <v>4768.5076296000007</v>
      </c>
      <c r="R2770" s="7">
        <f t="shared" ref="R2770:R2776" si="196">Q2770*0.44</f>
        <v>2098.1433570240001</v>
      </c>
      <c r="S2770" s="5">
        <v>0</v>
      </c>
      <c r="T2770" s="29">
        <f t="shared" si="194"/>
        <v>2670.3642725760005</v>
      </c>
    </row>
    <row r="2771" spans="1:20" x14ac:dyDescent="0.3">
      <c r="A2771" s="28" t="s">
        <v>774</v>
      </c>
      <c r="B2771" s="4" t="s">
        <v>32</v>
      </c>
      <c r="C2771" s="4" t="s">
        <v>30</v>
      </c>
      <c r="D2771" s="4" t="s">
        <v>364</v>
      </c>
      <c r="E2771" s="4" t="s">
        <v>206</v>
      </c>
      <c r="F2771" s="22" t="s">
        <v>2471</v>
      </c>
      <c r="G2771" s="4" t="s">
        <v>440</v>
      </c>
      <c r="H2771" s="4" t="s">
        <v>10</v>
      </c>
      <c r="I2771" s="4" t="s">
        <v>32</v>
      </c>
      <c r="J2771" s="4" t="s">
        <v>30</v>
      </c>
      <c r="K2771" s="4" t="s">
        <v>364</v>
      </c>
      <c r="L2771" s="4" t="s">
        <v>206</v>
      </c>
      <c r="M2771" s="4" t="s">
        <v>3030</v>
      </c>
      <c r="N2771" s="4" t="s">
        <v>3030</v>
      </c>
      <c r="O2771" s="4">
        <v>50</v>
      </c>
      <c r="P2771" s="5">
        <v>8976</v>
      </c>
      <c r="Q2771" s="6">
        <f t="shared" si="193"/>
        <v>4768.5076296000007</v>
      </c>
      <c r="R2771" s="7">
        <f t="shared" si="196"/>
        <v>2098.1433570240001</v>
      </c>
      <c r="S2771" s="5">
        <v>0</v>
      </c>
      <c r="T2771" s="29">
        <f t="shared" si="194"/>
        <v>2670.3642725760005</v>
      </c>
    </row>
    <row r="2772" spans="1:20" x14ac:dyDescent="0.3">
      <c r="A2772" s="28" t="s">
        <v>1790</v>
      </c>
      <c r="B2772" s="4" t="s">
        <v>98</v>
      </c>
      <c r="C2772" s="4" t="s">
        <v>96</v>
      </c>
      <c r="D2772" s="4" t="s">
        <v>1316</v>
      </c>
      <c r="E2772" s="4" t="s">
        <v>150</v>
      </c>
      <c r="F2772" s="22" t="s">
        <v>2657</v>
      </c>
      <c r="G2772" s="4" t="s">
        <v>1753</v>
      </c>
      <c r="H2772" s="4" t="s">
        <v>10</v>
      </c>
      <c r="I2772" s="4" t="s">
        <v>98</v>
      </c>
      <c r="J2772" s="4" t="s">
        <v>96</v>
      </c>
      <c r="K2772" s="4" t="s">
        <v>1316</v>
      </c>
      <c r="L2772" s="4" t="s">
        <v>150</v>
      </c>
      <c r="M2772" s="4" t="s">
        <v>3030</v>
      </c>
      <c r="N2772" s="4" t="s">
        <v>3030</v>
      </c>
      <c r="O2772" s="4">
        <v>100</v>
      </c>
      <c r="P2772" s="5">
        <v>27420</v>
      </c>
      <c r="Q2772" s="6">
        <f t="shared" si="193"/>
        <v>14566.898307000001</v>
      </c>
      <c r="R2772" s="7">
        <f t="shared" si="196"/>
        <v>6409.4352550800004</v>
      </c>
      <c r="S2772" s="5">
        <v>0</v>
      </c>
      <c r="T2772" s="29">
        <f t="shared" si="194"/>
        <v>8157.4630519200009</v>
      </c>
    </row>
    <row r="2773" spans="1:20" x14ac:dyDescent="0.3">
      <c r="A2773" s="28" t="s">
        <v>1583</v>
      </c>
      <c r="B2773" s="4" t="s">
        <v>161</v>
      </c>
      <c r="C2773" s="4" t="s">
        <v>80</v>
      </c>
      <c r="D2773" s="4" t="s">
        <v>1316</v>
      </c>
      <c r="E2773" s="4" t="s">
        <v>150</v>
      </c>
      <c r="F2773" s="22" t="s">
        <v>2465</v>
      </c>
      <c r="G2773" s="4" t="s">
        <v>1548</v>
      </c>
      <c r="H2773" s="4" t="s">
        <v>10</v>
      </c>
      <c r="I2773" s="4" t="s">
        <v>161</v>
      </c>
      <c r="J2773" s="4" t="s">
        <v>80</v>
      </c>
      <c r="K2773" s="4" t="s">
        <v>1316</v>
      </c>
      <c r="L2773" s="4" t="s">
        <v>150</v>
      </c>
      <c r="M2773" s="4" t="s">
        <v>3030</v>
      </c>
      <c r="N2773" s="4" t="s">
        <v>3030</v>
      </c>
      <c r="O2773" s="4">
        <v>100</v>
      </c>
      <c r="P2773" s="5">
        <v>5747</v>
      </c>
      <c r="Q2773" s="6">
        <f t="shared" si="193"/>
        <v>3053.0986349500004</v>
      </c>
      <c r="R2773" s="7">
        <f t="shared" si="196"/>
        <v>1343.3633993780002</v>
      </c>
      <c r="S2773" s="5">
        <v>0</v>
      </c>
      <c r="T2773" s="29">
        <f t="shared" si="194"/>
        <v>1709.7352355720002</v>
      </c>
    </row>
    <row r="2774" spans="1:20" x14ac:dyDescent="0.3">
      <c r="A2774" s="28" t="s">
        <v>1584</v>
      </c>
      <c r="B2774" s="4" t="s">
        <v>161</v>
      </c>
      <c r="C2774" s="4" t="s">
        <v>80</v>
      </c>
      <c r="D2774" s="4" t="s">
        <v>1316</v>
      </c>
      <c r="E2774" s="4" t="s">
        <v>150</v>
      </c>
      <c r="F2774" s="22" t="s">
        <v>2465</v>
      </c>
      <c r="G2774" s="4" t="s">
        <v>1548</v>
      </c>
      <c r="H2774" s="4" t="s">
        <v>10</v>
      </c>
      <c r="I2774" s="4" t="s">
        <v>161</v>
      </c>
      <c r="J2774" s="4" t="s">
        <v>80</v>
      </c>
      <c r="K2774" s="4" t="s">
        <v>1316</v>
      </c>
      <c r="L2774" s="4" t="s">
        <v>150</v>
      </c>
      <c r="M2774" s="4" t="s">
        <v>3030</v>
      </c>
      <c r="N2774" s="4" t="s">
        <v>3030</v>
      </c>
      <c r="O2774" s="4">
        <v>100</v>
      </c>
      <c r="P2774" s="5">
        <v>53272</v>
      </c>
      <c r="Q2774" s="6">
        <f t="shared" si="193"/>
        <v>28300.795281200004</v>
      </c>
      <c r="R2774" s="7">
        <f t="shared" si="196"/>
        <v>12452.349923728001</v>
      </c>
      <c r="S2774" s="5">
        <v>0</v>
      </c>
      <c r="T2774" s="29">
        <f t="shared" si="194"/>
        <v>15848.445357472003</v>
      </c>
    </row>
    <row r="2775" spans="1:20" x14ac:dyDescent="0.3">
      <c r="A2775" s="28" t="s">
        <v>1773</v>
      </c>
      <c r="B2775" s="4" t="s">
        <v>98</v>
      </c>
      <c r="C2775" s="4" t="s">
        <v>96</v>
      </c>
      <c r="D2775" s="4" t="s">
        <v>1316</v>
      </c>
      <c r="E2775" s="4" t="s">
        <v>150</v>
      </c>
      <c r="F2775" s="22" t="s">
        <v>2644</v>
      </c>
      <c r="G2775" s="4" t="s">
        <v>1772</v>
      </c>
      <c r="H2775" s="4" t="s">
        <v>10</v>
      </c>
      <c r="I2775" s="4" t="s">
        <v>98</v>
      </c>
      <c r="J2775" s="4" t="s">
        <v>96</v>
      </c>
      <c r="K2775" s="4" t="s">
        <v>1316</v>
      </c>
      <c r="L2775" s="4" t="s">
        <v>150</v>
      </c>
      <c r="M2775" s="4" t="s">
        <v>3030</v>
      </c>
      <c r="N2775" s="4" t="s">
        <v>3030</v>
      </c>
      <c r="O2775" s="4">
        <v>100</v>
      </c>
      <c r="P2775" s="5">
        <v>159</v>
      </c>
      <c r="Q2775" s="6">
        <f t="shared" si="193"/>
        <v>84.468885150000006</v>
      </c>
      <c r="R2775" s="7">
        <f t="shared" si="196"/>
        <v>37.166309466000001</v>
      </c>
      <c r="S2775" s="5">
        <v>0</v>
      </c>
      <c r="T2775" s="29">
        <f t="shared" si="194"/>
        <v>47.302575684000004</v>
      </c>
    </row>
    <row r="2776" spans="1:20" x14ac:dyDescent="0.3">
      <c r="A2776" s="28" t="s">
        <v>1004</v>
      </c>
      <c r="B2776" s="4" t="s">
        <v>82</v>
      </c>
      <c r="C2776" s="4" t="s">
        <v>83</v>
      </c>
      <c r="D2776" s="4" t="s">
        <v>2071</v>
      </c>
      <c r="E2776" s="4" t="s">
        <v>3020</v>
      </c>
      <c r="F2776" s="22" t="s">
        <v>2631</v>
      </c>
      <c r="G2776" s="4" t="s">
        <v>1003</v>
      </c>
      <c r="H2776" s="4" t="s">
        <v>10</v>
      </c>
      <c r="I2776" s="4" t="s">
        <v>192</v>
      </c>
      <c r="J2776" s="4" t="s">
        <v>190</v>
      </c>
      <c r="K2776" s="4" t="s">
        <v>995</v>
      </c>
      <c r="L2776" s="4" t="s">
        <v>3037</v>
      </c>
      <c r="M2776" s="4" t="s">
        <v>3030</v>
      </c>
      <c r="N2776" s="4" t="s">
        <v>3030</v>
      </c>
      <c r="O2776" s="4">
        <v>30</v>
      </c>
      <c r="P2776" s="5">
        <v>34478</v>
      </c>
      <c r="Q2776" s="6">
        <f t="shared" si="193"/>
        <v>18316.466806300003</v>
      </c>
      <c r="R2776" s="7">
        <f t="shared" si="196"/>
        <v>8059.2453947720014</v>
      </c>
      <c r="S2776" s="5">
        <v>0</v>
      </c>
      <c r="T2776" s="29">
        <f t="shared" si="194"/>
        <v>10257.221411528</v>
      </c>
    </row>
    <row r="2777" spans="1:20" x14ac:dyDescent="0.3">
      <c r="A2777" s="28" t="s">
        <v>1004</v>
      </c>
      <c r="B2777" s="4" t="s">
        <v>82</v>
      </c>
      <c r="C2777" s="4" t="s">
        <v>83</v>
      </c>
      <c r="D2777" s="4" t="s">
        <v>2071</v>
      </c>
      <c r="E2777" s="4" t="s">
        <v>3020</v>
      </c>
      <c r="F2777" s="22" t="s">
        <v>2631</v>
      </c>
      <c r="G2777" s="4" t="s">
        <v>1003</v>
      </c>
      <c r="H2777" s="4" t="s">
        <v>10</v>
      </c>
      <c r="I2777" s="4" t="s">
        <v>82</v>
      </c>
      <c r="J2777" s="4" t="s">
        <v>83</v>
      </c>
      <c r="K2777" s="4" t="s">
        <v>2071</v>
      </c>
      <c r="L2777" s="4" t="s">
        <v>3020</v>
      </c>
      <c r="M2777" s="4" t="s">
        <v>995</v>
      </c>
      <c r="N2777" s="4" t="s">
        <v>3027</v>
      </c>
      <c r="O2777" s="4">
        <v>70</v>
      </c>
      <c r="P2777" s="5">
        <v>80445</v>
      </c>
      <c r="Q2777" s="6">
        <f t="shared" si="193"/>
        <v>42736.474628250005</v>
      </c>
      <c r="R2777" s="7">
        <v>0</v>
      </c>
      <c r="S2777" s="7">
        <f>Q2777-R2777</f>
        <v>42736.474628250005</v>
      </c>
      <c r="T2777" s="29">
        <f t="shared" si="194"/>
        <v>0</v>
      </c>
    </row>
    <row r="2778" spans="1:20" x14ac:dyDescent="0.3">
      <c r="A2778" s="28" t="s">
        <v>699</v>
      </c>
      <c r="B2778" s="4" t="s">
        <v>38</v>
      </c>
      <c r="C2778" s="4" t="s">
        <v>39</v>
      </c>
      <c r="D2778" s="4" t="s">
        <v>364</v>
      </c>
      <c r="E2778" s="4" t="s">
        <v>206</v>
      </c>
      <c r="F2778" s="22" t="s">
        <v>2415</v>
      </c>
      <c r="G2778" s="4" t="s">
        <v>645</v>
      </c>
      <c r="H2778" s="4" t="s">
        <v>10</v>
      </c>
      <c r="I2778" s="4" t="s">
        <v>38</v>
      </c>
      <c r="J2778" s="4" t="s">
        <v>39</v>
      </c>
      <c r="K2778" s="4" t="s">
        <v>364</v>
      </c>
      <c r="L2778" s="4" t="s">
        <v>206</v>
      </c>
      <c r="M2778" s="4" t="s">
        <v>3030</v>
      </c>
      <c r="N2778" s="4" t="s">
        <v>3030</v>
      </c>
      <c r="O2778" s="4">
        <v>100</v>
      </c>
      <c r="P2778" s="5">
        <v>30426</v>
      </c>
      <c r="Q2778" s="6">
        <f t="shared" si="193"/>
        <v>16163.838362100001</v>
      </c>
      <c r="R2778" s="7">
        <f t="shared" ref="R2778:R2789" si="197">Q2778*0.44</f>
        <v>7112.0888793240001</v>
      </c>
      <c r="S2778" s="5">
        <v>0</v>
      </c>
      <c r="T2778" s="29">
        <f t="shared" si="194"/>
        <v>9051.749482776002</v>
      </c>
    </row>
    <row r="2779" spans="1:20" x14ac:dyDescent="0.3">
      <c r="A2779" s="28" t="s">
        <v>847</v>
      </c>
      <c r="B2779" s="4" t="s">
        <v>32</v>
      </c>
      <c r="C2779" s="4" t="s">
        <v>30</v>
      </c>
      <c r="D2779" s="4" t="s">
        <v>364</v>
      </c>
      <c r="E2779" s="4" t="s">
        <v>206</v>
      </c>
      <c r="F2779" s="22" t="s">
        <v>2682</v>
      </c>
      <c r="G2779" s="4" t="s">
        <v>388</v>
      </c>
      <c r="H2779" s="4" t="s">
        <v>10</v>
      </c>
      <c r="I2779" s="4" t="s">
        <v>32</v>
      </c>
      <c r="J2779" s="4" t="s">
        <v>30</v>
      </c>
      <c r="K2779" s="4" t="s">
        <v>364</v>
      </c>
      <c r="L2779" s="4" t="s">
        <v>206</v>
      </c>
      <c r="M2779" s="4" t="s">
        <v>3030</v>
      </c>
      <c r="N2779" s="4" t="s">
        <v>3030</v>
      </c>
      <c r="O2779" s="4">
        <v>80</v>
      </c>
      <c r="P2779" s="5">
        <v>-16868</v>
      </c>
      <c r="Q2779" s="6">
        <f t="shared" si="193"/>
        <v>-8961.1393378000012</v>
      </c>
      <c r="R2779" s="7">
        <f t="shared" si="197"/>
        <v>-3942.9013086320006</v>
      </c>
      <c r="S2779" s="5">
        <v>0</v>
      </c>
      <c r="T2779" s="29">
        <f t="shared" si="194"/>
        <v>-5018.2380291680001</v>
      </c>
    </row>
    <row r="2780" spans="1:20" x14ac:dyDescent="0.3">
      <c r="A2780" s="28" t="s">
        <v>847</v>
      </c>
      <c r="B2780" s="4" t="s">
        <v>32</v>
      </c>
      <c r="C2780" s="4" t="s">
        <v>30</v>
      </c>
      <c r="D2780" s="4" t="s">
        <v>364</v>
      </c>
      <c r="E2780" s="4" t="s">
        <v>206</v>
      </c>
      <c r="F2780" s="22" t="s">
        <v>2682</v>
      </c>
      <c r="G2780" s="4" t="s">
        <v>388</v>
      </c>
      <c r="H2780" s="4" t="s">
        <v>10</v>
      </c>
      <c r="I2780" s="4" t="s">
        <v>498</v>
      </c>
      <c r="J2780" s="4" t="s">
        <v>147</v>
      </c>
      <c r="K2780" s="4" t="s">
        <v>1316</v>
      </c>
      <c r="L2780" s="4" t="s">
        <v>150</v>
      </c>
      <c r="M2780" s="4" t="s">
        <v>3030</v>
      </c>
      <c r="N2780" s="4" t="s">
        <v>3030</v>
      </c>
      <c r="O2780" s="4">
        <v>20</v>
      </c>
      <c r="P2780" s="5">
        <v>-4216</v>
      </c>
      <c r="Q2780" s="6">
        <f t="shared" si="193"/>
        <v>-2239.7535836000002</v>
      </c>
      <c r="R2780" s="7">
        <f t="shared" si="197"/>
        <v>-985.49157678400013</v>
      </c>
      <c r="S2780" s="5">
        <v>0</v>
      </c>
      <c r="T2780" s="29">
        <f t="shared" si="194"/>
        <v>-1254.2620068159999</v>
      </c>
    </row>
    <row r="2781" spans="1:20" x14ac:dyDescent="0.3">
      <c r="A2781" s="28" t="s">
        <v>775</v>
      </c>
      <c r="B2781" s="4" t="s">
        <v>32</v>
      </c>
      <c r="C2781" s="4" t="s">
        <v>30</v>
      </c>
      <c r="D2781" s="4" t="s">
        <v>364</v>
      </c>
      <c r="E2781" s="4" t="s">
        <v>206</v>
      </c>
      <c r="F2781" s="22" t="s">
        <v>2670</v>
      </c>
      <c r="G2781" s="4" t="s">
        <v>591</v>
      </c>
      <c r="H2781" s="4" t="s">
        <v>10</v>
      </c>
      <c r="I2781" s="4" t="s">
        <v>32</v>
      </c>
      <c r="J2781" s="4" t="s">
        <v>30</v>
      </c>
      <c r="K2781" s="4" t="s">
        <v>364</v>
      </c>
      <c r="L2781" s="4" t="s">
        <v>206</v>
      </c>
      <c r="M2781" s="4" t="s">
        <v>3030</v>
      </c>
      <c r="N2781" s="4" t="s">
        <v>3030</v>
      </c>
      <c r="O2781" s="4">
        <v>34</v>
      </c>
      <c r="P2781" s="5">
        <v>0</v>
      </c>
      <c r="Q2781" s="6">
        <f t="shared" si="193"/>
        <v>0</v>
      </c>
      <c r="R2781" s="7">
        <f t="shared" si="197"/>
        <v>0</v>
      </c>
      <c r="S2781" s="5">
        <v>0</v>
      </c>
      <c r="T2781" s="29">
        <f t="shared" si="194"/>
        <v>0</v>
      </c>
    </row>
    <row r="2782" spans="1:20" x14ac:dyDescent="0.3">
      <c r="A2782" s="28" t="s">
        <v>775</v>
      </c>
      <c r="B2782" s="4" t="s">
        <v>32</v>
      </c>
      <c r="C2782" s="4" t="s">
        <v>30</v>
      </c>
      <c r="D2782" s="4" t="s">
        <v>364</v>
      </c>
      <c r="E2782" s="4" t="s">
        <v>206</v>
      </c>
      <c r="F2782" s="22" t="s">
        <v>2550</v>
      </c>
      <c r="G2782" s="4" t="s">
        <v>425</v>
      </c>
      <c r="H2782" s="4" t="s">
        <v>28</v>
      </c>
      <c r="I2782" s="4" t="s">
        <v>32</v>
      </c>
      <c r="J2782" s="4" t="s">
        <v>30</v>
      </c>
      <c r="K2782" s="4" t="s">
        <v>364</v>
      </c>
      <c r="L2782" s="4" t="s">
        <v>206</v>
      </c>
      <c r="M2782" s="4" t="s">
        <v>3030</v>
      </c>
      <c r="N2782" s="4" t="s">
        <v>3030</v>
      </c>
      <c r="O2782" s="4">
        <v>33</v>
      </c>
      <c r="P2782" s="5">
        <v>0</v>
      </c>
      <c r="Q2782" s="6">
        <f t="shared" si="193"/>
        <v>0</v>
      </c>
      <c r="R2782" s="7">
        <f t="shared" si="197"/>
        <v>0</v>
      </c>
      <c r="S2782" s="5">
        <v>0</v>
      </c>
      <c r="T2782" s="29">
        <f t="shared" si="194"/>
        <v>0</v>
      </c>
    </row>
    <row r="2783" spans="1:20" x14ac:dyDescent="0.3">
      <c r="A2783" s="28" t="s">
        <v>775</v>
      </c>
      <c r="B2783" s="4" t="s">
        <v>32</v>
      </c>
      <c r="C2783" s="4" t="s">
        <v>30</v>
      </c>
      <c r="D2783" s="4" t="s">
        <v>364</v>
      </c>
      <c r="E2783" s="4" t="s">
        <v>206</v>
      </c>
      <c r="F2783" s="22" t="s">
        <v>2471</v>
      </c>
      <c r="G2783" s="4" t="s">
        <v>440</v>
      </c>
      <c r="H2783" s="4" t="s">
        <v>28</v>
      </c>
      <c r="I2783" s="4" t="s">
        <v>32</v>
      </c>
      <c r="J2783" s="4" t="s">
        <v>30</v>
      </c>
      <c r="K2783" s="4" t="s">
        <v>364</v>
      </c>
      <c r="L2783" s="4" t="s">
        <v>206</v>
      </c>
      <c r="M2783" s="4" t="s">
        <v>3030</v>
      </c>
      <c r="N2783" s="4" t="s">
        <v>3030</v>
      </c>
      <c r="O2783" s="4">
        <v>33</v>
      </c>
      <c r="P2783" s="5">
        <v>0</v>
      </c>
      <c r="Q2783" s="6">
        <f t="shared" si="193"/>
        <v>0</v>
      </c>
      <c r="R2783" s="7">
        <f t="shared" si="197"/>
        <v>0</v>
      </c>
      <c r="S2783" s="5">
        <v>0</v>
      </c>
      <c r="T2783" s="29">
        <f t="shared" si="194"/>
        <v>0</v>
      </c>
    </row>
    <row r="2784" spans="1:20" x14ac:dyDescent="0.3">
      <c r="A2784" s="28" t="s">
        <v>541</v>
      </c>
      <c r="B2784" s="4" t="s">
        <v>32</v>
      </c>
      <c r="C2784" s="4" t="s">
        <v>30</v>
      </c>
      <c r="D2784" s="4" t="s">
        <v>364</v>
      </c>
      <c r="E2784" s="4" t="s">
        <v>206</v>
      </c>
      <c r="F2784" s="22" t="s">
        <v>2540</v>
      </c>
      <c r="G2784" s="4" t="s">
        <v>452</v>
      </c>
      <c r="H2784" s="4" t="s">
        <v>10</v>
      </c>
      <c r="I2784" s="4" t="s">
        <v>32</v>
      </c>
      <c r="J2784" s="4" t="s">
        <v>30</v>
      </c>
      <c r="K2784" s="4" t="s">
        <v>364</v>
      </c>
      <c r="L2784" s="4" t="s">
        <v>206</v>
      </c>
      <c r="M2784" s="4" t="s">
        <v>3030</v>
      </c>
      <c r="N2784" s="4" t="s">
        <v>3030</v>
      </c>
      <c r="O2784" s="4">
        <v>100</v>
      </c>
      <c r="P2784" s="5">
        <v>20095</v>
      </c>
      <c r="Q2784" s="6">
        <f t="shared" si="193"/>
        <v>10675.485830750002</v>
      </c>
      <c r="R2784" s="7">
        <f t="shared" si="197"/>
        <v>4697.2137655300012</v>
      </c>
      <c r="S2784" s="5">
        <v>0</v>
      </c>
      <c r="T2784" s="29">
        <f t="shared" si="194"/>
        <v>5978.2720652200005</v>
      </c>
    </row>
    <row r="2785" spans="1:20" x14ac:dyDescent="0.3">
      <c r="A2785" s="28" t="s">
        <v>848</v>
      </c>
      <c r="B2785" s="4" t="s">
        <v>378</v>
      </c>
      <c r="C2785" s="4" t="s">
        <v>376</v>
      </c>
      <c r="D2785" s="4" t="s">
        <v>364</v>
      </c>
      <c r="E2785" s="4" t="s">
        <v>206</v>
      </c>
      <c r="F2785" s="22" t="s">
        <v>2536</v>
      </c>
      <c r="G2785" s="4" t="s">
        <v>379</v>
      </c>
      <c r="H2785" s="4" t="s">
        <v>28</v>
      </c>
      <c r="I2785" s="4" t="s">
        <v>378</v>
      </c>
      <c r="J2785" s="4" t="s">
        <v>376</v>
      </c>
      <c r="K2785" s="4" t="s">
        <v>364</v>
      </c>
      <c r="L2785" s="4" t="s">
        <v>206</v>
      </c>
      <c r="M2785" s="4" t="s">
        <v>3030</v>
      </c>
      <c r="N2785" s="4" t="s">
        <v>3030</v>
      </c>
      <c r="O2785" s="4">
        <v>50</v>
      </c>
      <c r="P2785" s="5">
        <v>307</v>
      </c>
      <c r="Q2785" s="6">
        <f t="shared" si="193"/>
        <v>163.09401095000001</v>
      </c>
      <c r="R2785" s="7">
        <f t="shared" si="197"/>
        <v>71.761364818000004</v>
      </c>
      <c r="S2785" s="5">
        <v>0</v>
      </c>
      <c r="T2785" s="29">
        <f t="shared" si="194"/>
        <v>91.332646132000008</v>
      </c>
    </row>
    <row r="2786" spans="1:20" x14ac:dyDescent="0.3">
      <c r="A2786" s="28" t="s">
        <v>848</v>
      </c>
      <c r="B2786" s="4" t="s">
        <v>378</v>
      </c>
      <c r="C2786" s="4" t="s">
        <v>376</v>
      </c>
      <c r="D2786" s="4" t="s">
        <v>364</v>
      </c>
      <c r="E2786" s="4" t="s">
        <v>206</v>
      </c>
      <c r="F2786" s="22" t="s">
        <v>2815</v>
      </c>
      <c r="G2786" s="4" t="s">
        <v>381</v>
      </c>
      <c r="H2786" s="4" t="s">
        <v>10</v>
      </c>
      <c r="I2786" s="4" t="s">
        <v>378</v>
      </c>
      <c r="J2786" s="4" t="s">
        <v>376</v>
      </c>
      <c r="K2786" s="4" t="s">
        <v>364</v>
      </c>
      <c r="L2786" s="4" t="s">
        <v>206</v>
      </c>
      <c r="M2786" s="4" t="s">
        <v>3030</v>
      </c>
      <c r="N2786" s="4" t="s">
        <v>3030</v>
      </c>
      <c r="O2786" s="4">
        <v>50</v>
      </c>
      <c r="P2786" s="5">
        <v>307</v>
      </c>
      <c r="Q2786" s="6">
        <f t="shared" si="193"/>
        <v>163.09401095000001</v>
      </c>
      <c r="R2786" s="7">
        <f t="shared" si="197"/>
        <v>71.761364818000004</v>
      </c>
      <c r="S2786" s="5">
        <v>0</v>
      </c>
      <c r="T2786" s="29">
        <f t="shared" si="194"/>
        <v>91.332646132000008</v>
      </c>
    </row>
    <row r="2787" spans="1:20" x14ac:dyDescent="0.3">
      <c r="A2787" s="28" t="s">
        <v>2039</v>
      </c>
      <c r="B2787" s="4" t="s">
        <v>953</v>
      </c>
      <c r="C2787" s="4" t="s">
        <v>951</v>
      </c>
      <c r="D2787" s="4" t="s">
        <v>1936</v>
      </c>
      <c r="E2787" s="4" t="s">
        <v>1937</v>
      </c>
      <c r="F2787" s="22" t="s">
        <v>2821</v>
      </c>
      <c r="G2787" s="4" t="s">
        <v>1995</v>
      </c>
      <c r="H2787" s="4" t="s">
        <v>10</v>
      </c>
      <c r="I2787" s="4" t="s">
        <v>953</v>
      </c>
      <c r="J2787" s="4" t="s">
        <v>951</v>
      </c>
      <c r="K2787" s="4" t="s">
        <v>1936</v>
      </c>
      <c r="L2787" s="4" t="s">
        <v>1937</v>
      </c>
      <c r="M2787" s="4" t="s">
        <v>3030</v>
      </c>
      <c r="N2787" s="4" t="s">
        <v>3030</v>
      </c>
      <c r="O2787" s="4">
        <v>100</v>
      </c>
      <c r="P2787" s="5">
        <v>17531</v>
      </c>
      <c r="Q2787" s="6">
        <f t="shared" si="193"/>
        <v>9313.3586513500013</v>
      </c>
      <c r="R2787" s="7">
        <f t="shared" si="197"/>
        <v>4097.8778065940005</v>
      </c>
      <c r="S2787" s="5">
        <v>0</v>
      </c>
      <c r="T2787" s="29">
        <f t="shared" si="194"/>
        <v>5215.4808447560008</v>
      </c>
    </row>
    <row r="2788" spans="1:20" x14ac:dyDescent="0.3">
      <c r="A2788" s="28" t="s">
        <v>1653</v>
      </c>
      <c r="B2788" s="4" t="s">
        <v>19</v>
      </c>
      <c r="C2788" s="4" t="s">
        <v>20</v>
      </c>
      <c r="D2788" s="4" t="s">
        <v>1316</v>
      </c>
      <c r="E2788" s="4" t="s">
        <v>150</v>
      </c>
      <c r="F2788" s="22" t="s">
        <v>2564</v>
      </c>
      <c r="G2788" s="4" t="s">
        <v>1652</v>
      </c>
      <c r="H2788" s="4" t="s">
        <v>10</v>
      </c>
      <c r="I2788" s="4" t="s">
        <v>19</v>
      </c>
      <c r="J2788" s="4" t="s">
        <v>20</v>
      </c>
      <c r="K2788" s="4" t="s">
        <v>1316</v>
      </c>
      <c r="L2788" s="4" t="s">
        <v>150</v>
      </c>
      <c r="M2788" s="4" t="s">
        <v>3030</v>
      </c>
      <c r="N2788" s="4" t="s">
        <v>3030</v>
      </c>
      <c r="O2788" s="4">
        <v>100</v>
      </c>
      <c r="P2788" s="5">
        <v>3409</v>
      </c>
      <c r="Q2788" s="6">
        <f t="shared" si="193"/>
        <v>1811.0341476500002</v>
      </c>
      <c r="R2788" s="7">
        <f t="shared" si="197"/>
        <v>796.85502496600009</v>
      </c>
      <c r="S2788" s="5">
        <v>0</v>
      </c>
      <c r="T2788" s="29">
        <f t="shared" si="194"/>
        <v>1014.1791226840002</v>
      </c>
    </row>
    <row r="2789" spans="1:20" x14ac:dyDescent="0.3">
      <c r="A2789" s="28" t="s">
        <v>991</v>
      </c>
      <c r="B2789" s="4" t="s">
        <v>984</v>
      </c>
      <c r="C2789" s="4" t="s">
        <v>982</v>
      </c>
      <c r="D2789" s="4" t="s">
        <v>985</v>
      </c>
      <c r="E2789" s="4" t="s">
        <v>3038</v>
      </c>
      <c r="F2789" s="22" t="s">
        <v>2525</v>
      </c>
      <c r="G2789" s="4" t="s">
        <v>987</v>
      </c>
      <c r="H2789" s="4" t="s">
        <v>10</v>
      </c>
      <c r="I2789" s="4" t="s">
        <v>984</v>
      </c>
      <c r="J2789" s="4" t="s">
        <v>982</v>
      </c>
      <c r="K2789" s="4" t="s">
        <v>985</v>
      </c>
      <c r="L2789" s="4" t="s">
        <v>3038</v>
      </c>
      <c r="M2789" s="4" t="s">
        <v>3030</v>
      </c>
      <c r="N2789" s="4" t="s">
        <v>3030</v>
      </c>
      <c r="O2789" s="4">
        <v>100</v>
      </c>
      <c r="P2789" s="5">
        <v>-3</v>
      </c>
      <c r="Q2789" s="6">
        <f t="shared" si="193"/>
        <v>-1.59375255</v>
      </c>
      <c r="R2789" s="7">
        <f t="shared" si="197"/>
        <v>-0.70125112200000006</v>
      </c>
      <c r="S2789" s="5">
        <v>0</v>
      </c>
      <c r="T2789" s="29">
        <f t="shared" si="194"/>
        <v>-0.89250142799999999</v>
      </c>
    </row>
    <row r="2790" spans="1:20" x14ac:dyDescent="0.3">
      <c r="A2790" s="28" t="s">
        <v>322</v>
      </c>
      <c r="B2790" s="4" t="s">
        <v>165</v>
      </c>
      <c r="C2790" s="4" t="s">
        <v>163</v>
      </c>
      <c r="D2790" s="4" t="s">
        <v>142</v>
      </c>
      <c r="E2790" s="4" t="s">
        <v>178</v>
      </c>
      <c r="F2790" s="22" t="s">
        <v>2925</v>
      </c>
      <c r="G2790" s="4" t="s">
        <v>162</v>
      </c>
      <c r="H2790" s="4" t="s">
        <v>10</v>
      </c>
      <c r="I2790" s="4" t="s">
        <v>240</v>
      </c>
      <c r="J2790" s="4" t="s">
        <v>241</v>
      </c>
      <c r="K2790" s="4" t="s">
        <v>2071</v>
      </c>
      <c r="L2790" s="4" t="s">
        <v>3020</v>
      </c>
      <c r="M2790" s="4" t="s">
        <v>142</v>
      </c>
      <c r="N2790" s="4" t="s">
        <v>178</v>
      </c>
      <c r="O2790" s="4">
        <v>70</v>
      </c>
      <c r="P2790" s="5">
        <v>14315</v>
      </c>
      <c r="Q2790" s="6">
        <f t="shared" si="193"/>
        <v>7604.855917750001</v>
      </c>
      <c r="R2790" s="7">
        <v>0</v>
      </c>
      <c r="S2790" s="7">
        <f>Q2790-R2790</f>
        <v>7604.855917750001</v>
      </c>
      <c r="T2790" s="29">
        <f t="shared" si="194"/>
        <v>0</v>
      </c>
    </row>
    <row r="2791" spans="1:20" x14ac:dyDescent="0.3">
      <c r="A2791" s="28" t="s">
        <v>322</v>
      </c>
      <c r="B2791" s="4" t="s">
        <v>165</v>
      </c>
      <c r="C2791" s="4" t="s">
        <v>163</v>
      </c>
      <c r="D2791" s="4" t="s">
        <v>142</v>
      </c>
      <c r="E2791" s="4" t="s">
        <v>178</v>
      </c>
      <c r="F2791" s="22" t="s">
        <v>2925</v>
      </c>
      <c r="G2791" s="4" t="s">
        <v>162</v>
      </c>
      <c r="H2791" s="4" t="s">
        <v>10</v>
      </c>
      <c r="I2791" s="4" t="s">
        <v>165</v>
      </c>
      <c r="J2791" s="4" t="s">
        <v>163</v>
      </c>
      <c r="K2791" s="4" t="s">
        <v>142</v>
      </c>
      <c r="L2791" s="4" t="s">
        <v>178</v>
      </c>
      <c r="M2791" s="4" t="s">
        <v>3030</v>
      </c>
      <c r="N2791" s="4" t="s">
        <v>3030</v>
      </c>
      <c r="O2791" s="4">
        <v>30</v>
      </c>
      <c r="P2791" s="5">
        <v>6135</v>
      </c>
      <c r="Q2791" s="6">
        <f t="shared" si="193"/>
        <v>3259.2239647500005</v>
      </c>
      <c r="R2791" s="7">
        <f t="shared" ref="R2791:R2804" si="198">Q2791*0.44</f>
        <v>1434.0585444900003</v>
      </c>
      <c r="S2791" s="5">
        <v>0</v>
      </c>
      <c r="T2791" s="29">
        <f t="shared" si="194"/>
        <v>1825.1654202600002</v>
      </c>
    </row>
    <row r="2792" spans="1:20" x14ac:dyDescent="0.3">
      <c r="A2792" s="28" t="s">
        <v>1964</v>
      </c>
      <c r="B2792" s="4" t="s">
        <v>953</v>
      </c>
      <c r="C2792" s="4" t="s">
        <v>951</v>
      </c>
      <c r="D2792" s="4" t="s">
        <v>1936</v>
      </c>
      <c r="E2792" s="4" t="s">
        <v>1937</v>
      </c>
      <c r="F2792" s="22" t="s">
        <v>2817</v>
      </c>
      <c r="G2792" s="4" t="s">
        <v>1963</v>
      </c>
      <c r="H2792" s="4" t="s">
        <v>10</v>
      </c>
      <c r="I2792" s="4" t="s">
        <v>953</v>
      </c>
      <c r="J2792" s="4" t="s">
        <v>951</v>
      </c>
      <c r="K2792" s="4" t="s">
        <v>1936</v>
      </c>
      <c r="L2792" s="4" t="s">
        <v>1937</v>
      </c>
      <c r="M2792" s="4" t="s">
        <v>3030</v>
      </c>
      <c r="N2792" s="4" t="s">
        <v>3030</v>
      </c>
      <c r="O2792" s="4">
        <v>50</v>
      </c>
      <c r="P2792" s="5">
        <v>15277</v>
      </c>
      <c r="Q2792" s="6">
        <f t="shared" si="193"/>
        <v>8115.919235450001</v>
      </c>
      <c r="R2792" s="7">
        <f t="shared" si="198"/>
        <v>3571.0044635980003</v>
      </c>
      <c r="S2792" s="5">
        <v>0</v>
      </c>
      <c r="T2792" s="29">
        <f t="shared" si="194"/>
        <v>4544.9147718520007</v>
      </c>
    </row>
    <row r="2793" spans="1:20" x14ac:dyDescent="0.3">
      <c r="A2793" s="28" t="s">
        <v>1964</v>
      </c>
      <c r="B2793" s="4" t="s">
        <v>953</v>
      </c>
      <c r="C2793" s="4" t="s">
        <v>951</v>
      </c>
      <c r="D2793" s="4" t="s">
        <v>1936</v>
      </c>
      <c r="E2793" s="4" t="s">
        <v>1937</v>
      </c>
      <c r="F2793" s="22" t="s">
        <v>2817</v>
      </c>
      <c r="G2793" s="4" t="s">
        <v>1963</v>
      </c>
      <c r="H2793" s="4" t="s">
        <v>10</v>
      </c>
      <c r="I2793" s="4" t="s">
        <v>1939</v>
      </c>
      <c r="J2793" s="4" t="s">
        <v>1940</v>
      </c>
      <c r="K2793" s="4" t="s">
        <v>1936</v>
      </c>
      <c r="L2793" s="4" t="s">
        <v>1937</v>
      </c>
      <c r="M2793" s="4" t="s">
        <v>3030</v>
      </c>
      <c r="N2793" s="4" t="s">
        <v>3030</v>
      </c>
      <c r="O2793" s="4">
        <v>50</v>
      </c>
      <c r="P2793" s="5">
        <v>15277</v>
      </c>
      <c r="Q2793" s="6">
        <f t="shared" si="193"/>
        <v>8115.919235450001</v>
      </c>
      <c r="R2793" s="7">
        <f t="shared" si="198"/>
        <v>3571.0044635980003</v>
      </c>
      <c r="S2793" s="5">
        <v>0</v>
      </c>
      <c r="T2793" s="29">
        <f t="shared" si="194"/>
        <v>4544.9147718520007</v>
      </c>
    </row>
    <row r="2794" spans="1:20" x14ac:dyDescent="0.3">
      <c r="A2794" s="28" t="s">
        <v>463</v>
      </c>
      <c r="B2794" s="4" t="s">
        <v>407</v>
      </c>
      <c r="C2794" s="4" t="s">
        <v>405</v>
      </c>
      <c r="D2794" s="4" t="s">
        <v>364</v>
      </c>
      <c r="E2794" s="4" t="s">
        <v>206</v>
      </c>
      <c r="F2794" s="22" t="s">
        <v>2622</v>
      </c>
      <c r="G2794" s="4" t="s">
        <v>462</v>
      </c>
      <c r="H2794" s="4" t="s">
        <v>10</v>
      </c>
      <c r="I2794" s="4" t="s">
        <v>407</v>
      </c>
      <c r="J2794" s="4" t="s">
        <v>405</v>
      </c>
      <c r="K2794" s="4" t="s">
        <v>364</v>
      </c>
      <c r="L2794" s="4" t="s">
        <v>206</v>
      </c>
      <c r="M2794" s="4" t="s">
        <v>3030</v>
      </c>
      <c r="N2794" s="4" t="s">
        <v>3030</v>
      </c>
      <c r="O2794" s="4">
        <v>100</v>
      </c>
      <c r="P2794" s="5">
        <v>14445</v>
      </c>
      <c r="Q2794" s="6">
        <f t="shared" si="193"/>
        <v>7673.9185282500011</v>
      </c>
      <c r="R2794" s="7">
        <f t="shared" si="198"/>
        <v>3376.5241524300004</v>
      </c>
      <c r="S2794" s="5">
        <v>0</v>
      </c>
      <c r="T2794" s="29">
        <f t="shared" si="194"/>
        <v>4297.3943758200003</v>
      </c>
    </row>
    <row r="2795" spans="1:20" x14ac:dyDescent="0.3">
      <c r="A2795" s="28" t="s">
        <v>1169</v>
      </c>
      <c r="B2795" s="4" t="s">
        <v>1023</v>
      </c>
      <c r="C2795" s="4" t="s">
        <v>1021</v>
      </c>
      <c r="D2795" s="4" t="s">
        <v>995</v>
      </c>
      <c r="E2795" s="4" t="s">
        <v>3037</v>
      </c>
      <c r="F2795" s="22" t="s">
        <v>2987</v>
      </c>
      <c r="G2795" s="4" t="s">
        <v>1168</v>
      </c>
      <c r="H2795" s="4" t="s">
        <v>10</v>
      </c>
      <c r="I2795" s="4" t="s">
        <v>1023</v>
      </c>
      <c r="J2795" s="4" t="s">
        <v>1021</v>
      </c>
      <c r="K2795" s="4" t="s">
        <v>995</v>
      </c>
      <c r="L2795" s="4" t="s">
        <v>3037</v>
      </c>
      <c r="M2795" s="4" t="s">
        <v>3030</v>
      </c>
      <c r="N2795" s="4" t="s">
        <v>3030</v>
      </c>
      <c r="O2795" s="4">
        <v>100</v>
      </c>
      <c r="P2795" s="5">
        <v>0</v>
      </c>
      <c r="Q2795" s="6">
        <f t="shared" si="193"/>
        <v>0</v>
      </c>
      <c r="R2795" s="7">
        <f t="shared" si="198"/>
        <v>0</v>
      </c>
      <c r="S2795" s="5">
        <v>0</v>
      </c>
      <c r="T2795" s="29">
        <f t="shared" si="194"/>
        <v>0</v>
      </c>
    </row>
    <row r="2796" spans="1:20" x14ac:dyDescent="0.3">
      <c r="A2796" s="28" t="s">
        <v>922</v>
      </c>
      <c r="B2796" s="4" t="s">
        <v>98</v>
      </c>
      <c r="C2796" s="4" t="s">
        <v>96</v>
      </c>
      <c r="D2796" s="4" t="s">
        <v>1316</v>
      </c>
      <c r="E2796" s="4" t="s">
        <v>150</v>
      </c>
      <c r="F2796" s="22" t="s">
        <v>2644</v>
      </c>
      <c r="G2796" s="4" t="s">
        <v>1772</v>
      </c>
      <c r="H2796" s="4" t="s">
        <v>28</v>
      </c>
      <c r="I2796" s="4" t="s">
        <v>98</v>
      </c>
      <c r="J2796" s="4" t="s">
        <v>96</v>
      </c>
      <c r="K2796" s="4" t="s">
        <v>1316</v>
      </c>
      <c r="L2796" s="4" t="s">
        <v>150</v>
      </c>
      <c r="M2796" s="4" t="s">
        <v>3030</v>
      </c>
      <c r="N2796" s="4" t="s">
        <v>3030</v>
      </c>
      <c r="O2796" s="4">
        <v>30</v>
      </c>
      <c r="P2796" s="5">
        <v>2038</v>
      </c>
      <c r="Q2796" s="6">
        <f t="shared" si="193"/>
        <v>1082.6892323000002</v>
      </c>
      <c r="R2796" s="7">
        <f t="shared" si="198"/>
        <v>476.38326221200009</v>
      </c>
      <c r="S2796" s="5">
        <v>0</v>
      </c>
      <c r="T2796" s="29">
        <f t="shared" si="194"/>
        <v>606.30597008800009</v>
      </c>
    </row>
    <row r="2797" spans="1:20" x14ac:dyDescent="0.3">
      <c r="A2797" s="28" t="s">
        <v>922</v>
      </c>
      <c r="B2797" s="4" t="s">
        <v>98</v>
      </c>
      <c r="C2797" s="4" t="s">
        <v>96</v>
      </c>
      <c r="D2797" s="4" t="s">
        <v>1316</v>
      </c>
      <c r="E2797" s="4" t="s">
        <v>150</v>
      </c>
      <c r="F2797" s="22" t="s">
        <v>2563</v>
      </c>
      <c r="G2797" s="4" t="s">
        <v>921</v>
      </c>
      <c r="H2797" s="4" t="s">
        <v>10</v>
      </c>
      <c r="I2797" s="4" t="s">
        <v>98</v>
      </c>
      <c r="J2797" s="4" t="s">
        <v>96</v>
      </c>
      <c r="K2797" s="4" t="s">
        <v>1316</v>
      </c>
      <c r="L2797" s="4" t="s">
        <v>150</v>
      </c>
      <c r="M2797" s="4" t="s">
        <v>3030</v>
      </c>
      <c r="N2797" s="4" t="s">
        <v>3030</v>
      </c>
      <c r="O2797" s="4">
        <v>40</v>
      </c>
      <c r="P2797" s="5">
        <v>2716</v>
      </c>
      <c r="Q2797" s="6">
        <f t="shared" si="193"/>
        <v>1442.8773086000001</v>
      </c>
      <c r="R2797" s="7">
        <f t="shared" si="198"/>
        <v>634.86601578400007</v>
      </c>
      <c r="S2797" s="5">
        <v>0</v>
      </c>
      <c r="T2797" s="29">
        <f t="shared" si="194"/>
        <v>808.01129281600004</v>
      </c>
    </row>
    <row r="2798" spans="1:20" x14ac:dyDescent="0.3">
      <c r="A2798" s="28" t="s">
        <v>922</v>
      </c>
      <c r="B2798" s="4" t="s">
        <v>98</v>
      </c>
      <c r="C2798" s="4" t="s">
        <v>96</v>
      </c>
      <c r="D2798" s="4" t="s">
        <v>1316</v>
      </c>
      <c r="E2798" s="4" t="s">
        <v>150</v>
      </c>
      <c r="F2798" s="22" t="s">
        <v>2508</v>
      </c>
      <c r="G2798" s="4" t="s">
        <v>794</v>
      </c>
      <c r="H2798" s="4" t="s">
        <v>28</v>
      </c>
      <c r="I2798" s="4" t="s">
        <v>16</v>
      </c>
      <c r="J2798" s="4" t="s">
        <v>17</v>
      </c>
      <c r="K2798" s="4" t="s">
        <v>364</v>
      </c>
      <c r="L2798" s="4" t="s">
        <v>206</v>
      </c>
      <c r="M2798" s="4" t="s">
        <v>3030</v>
      </c>
      <c r="N2798" s="4" t="s">
        <v>3030</v>
      </c>
      <c r="O2798" s="4">
        <v>30</v>
      </c>
      <c r="P2798" s="5">
        <v>2038</v>
      </c>
      <c r="Q2798" s="6">
        <f t="shared" si="193"/>
        <v>1082.6892323000002</v>
      </c>
      <c r="R2798" s="7">
        <f t="shared" si="198"/>
        <v>476.38326221200009</v>
      </c>
      <c r="S2798" s="5">
        <v>0</v>
      </c>
      <c r="T2798" s="29">
        <f t="shared" si="194"/>
        <v>606.30597008800009</v>
      </c>
    </row>
    <row r="2799" spans="1:20" x14ac:dyDescent="0.3">
      <c r="A2799" s="28" t="s">
        <v>849</v>
      </c>
      <c r="B2799" s="4" t="s">
        <v>64</v>
      </c>
      <c r="C2799" s="4" t="s">
        <v>65</v>
      </c>
      <c r="D2799" s="4" t="s">
        <v>364</v>
      </c>
      <c r="E2799" s="4" t="s">
        <v>206</v>
      </c>
      <c r="F2799" s="22" t="s">
        <v>2505</v>
      </c>
      <c r="G2799" s="4" t="s">
        <v>656</v>
      </c>
      <c r="H2799" s="4" t="s">
        <v>10</v>
      </c>
      <c r="I2799" s="4" t="s">
        <v>64</v>
      </c>
      <c r="J2799" s="4" t="s">
        <v>65</v>
      </c>
      <c r="K2799" s="4" t="s">
        <v>364</v>
      </c>
      <c r="L2799" s="4" t="s">
        <v>206</v>
      </c>
      <c r="M2799" s="4" t="s">
        <v>3030</v>
      </c>
      <c r="N2799" s="4" t="s">
        <v>3030</v>
      </c>
      <c r="O2799" s="4">
        <v>40</v>
      </c>
      <c r="P2799" s="5">
        <v>4068</v>
      </c>
      <c r="Q2799" s="6">
        <f t="shared" si="193"/>
        <v>2161.1284578000004</v>
      </c>
      <c r="R2799" s="7">
        <f t="shared" si="198"/>
        <v>950.89652143200021</v>
      </c>
      <c r="S2799" s="5">
        <v>0</v>
      </c>
      <c r="T2799" s="29">
        <f t="shared" si="194"/>
        <v>1210.2319363680003</v>
      </c>
    </row>
    <row r="2800" spans="1:20" x14ac:dyDescent="0.3">
      <c r="A2800" s="28" t="s">
        <v>849</v>
      </c>
      <c r="B2800" s="4" t="s">
        <v>64</v>
      </c>
      <c r="C2800" s="4" t="s">
        <v>65</v>
      </c>
      <c r="D2800" s="4" t="s">
        <v>364</v>
      </c>
      <c r="E2800" s="4" t="s">
        <v>206</v>
      </c>
      <c r="F2800" s="22" t="s">
        <v>2471</v>
      </c>
      <c r="G2800" s="4" t="s">
        <v>440</v>
      </c>
      <c r="H2800" s="4" t="s">
        <v>28</v>
      </c>
      <c r="I2800" s="4" t="s">
        <v>32</v>
      </c>
      <c r="J2800" s="4" t="s">
        <v>30</v>
      </c>
      <c r="K2800" s="4" t="s">
        <v>364</v>
      </c>
      <c r="L2800" s="4" t="s">
        <v>206</v>
      </c>
      <c r="M2800" s="4" t="s">
        <v>3030</v>
      </c>
      <c r="N2800" s="4" t="s">
        <v>3030</v>
      </c>
      <c r="O2800" s="4">
        <v>30</v>
      </c>
      <c r="P2800" s="5">
        <v>3055</v>
      </c>
      <c r="Q2800" s="6">
        <f t="shared" si="193"/>
        <v>1622.9713467500001</v>
      </c>
      <c r="R2800" s="7">
        <f t="shared" si="198"/>
        <v>714.10739257</v>
      </c>
      <c r="S2800" s="5">
        <v>0</v>
      </c>
      <c r="T2800" s="29">
        <f t="shared" si="194"/>
        <v>908.86395418000006</v>
      </c>
    </row>
    <row r="2801" spans="1:20" x14ac:dyDescent="0.3">
      <c r="A2801" s="28" t="s">
        <v>849</v>
      </c>
      <c r="B2801" s="4" t="s">
        <v>64</v>
      </c>
      <c r="C2801" s="4" t="s">
        <v>65</v>
      </c>
      <c r="D2801" s="4" t="s">
        <v>364</v>
      </c>
      <c r="E2801" s="4" t="s">
        <v>206</v>
      </c>
      <c r="F2801" s="22" t="s">
        <v>2405</v>
      </c>
      <c r="G2801" s="4" t="s">
        <v>454</v>
      </c>
      <c r="H2801" s="4" t="s">
        <v>28</v>
      </c>
      <c r="I2801" s="4" t="s">
        <v>64</v>
      </c>
      <c r="J2801" s="4" t="s">
        <v>65</v>
      </c>
      <c r="K2801" s="4" t="s">
        <v>364</v>
      </c>
      <c r="L2801" s="4" t="s">
        <v>206</v>
      </c>
      <c r="M2801" s="4" t="s">
        <v>3030</v>
      </c>
      <c r="N2801" s="4" t="s">
        <v>3030</v>
      </c>
      <c r="O2801" s="4">
        <v>30</v>
      </c>
      <c r="P2801" s="5">
        <v>3055</v>
      </c>
      <c r="Q2801" s="6">
        <f t="shared" si="193"/>
        <v>1622.9713467500001</v>
      </c>
      <c r="R2801" s="7">
        <f t="shared" si="198"/>
        <v>714.10739257</v>
      </c>
      <c r="S2801" s="5">
        <v>0</v>
      </c>
      <c r="T2801" s="29">
        <f t="shared" si="194"/>
        <v>908.86395418000006</v>
      </c>
    </row>
    <row r="2802" spans="1:20" x14ac:dyDescent="0.3">
      <c r="A2802" s="28" t="s">
        <v>923</v>
      </c>
      <c r="B2802" s="4" t="s">
        <v>38</v>
      </c>
      <c r="C2802" s="4" t="s">
        <v>39</v>
      </c>
      <c r="D2802" s="4" t="s">
        <v>364</v>
      </c>
      <c r="E2802" s="4" t="s">
        <v>206</v>
      </c>
      <c r="F2802" s="22" t="s">
        <v>2556</v>
      </c>
      <c r="G2802" s="4" t="s">
        <v>484</v>
      </c>
      <c r="H2802" s="4" t="s">
        <v>10</v>
      </c>
      <c r="I2802" s="4" t="s">
        <v>38</v>
      </c>
      <c r="J2802" s="4" t="s">
        <v>39</v>
      </c>
      <c r="K2802" s="4" t="s">
        <v>364</v>
      </c>
      <c r="L2802" s="4" t="s">
        <v>206</v>
      </c>
      <c r="M2802" s="4" t="s">
        <v>3030</v>
      </c>
      <c r="N2802" s="4" t="s">
        <v>3030</v>
      </c>
      <c r="O2802" s="4">
        <v>100</v>
      </c>
      <c r="P2802" s="5">
        <v>-1367</v>
      </c>
      <c r="Q2802" s="6">
        <f t="shared" si="193"/>
        <v>-726.2199119500001</v>
      </c>
      <c r="R2802" s="7">
        <f t="shared" si="198"/>
        <v>-319.53676125800007</v>
      </c>
      <c r="S2802" s="5">
        <v>0</v>
      </c>
      <c r="T2802" s="29">
        <f t="shared" si="194"/>
        <v>-406.68315069200003</v>
      </c>
    </row>
    <row r="2803" spans="1:20" x14ac:dyDescent="0.3">
      <c r="A2803" s="28" t="s">
        <v>1770</v>
      </c>
      <c r="B2803" s="4" t="s">
        <v>98</v>
      </c>
      <c r="C2803" s="4" t="s">
        <v>96</v>
      </c>
      <c r="D2803" s="4" t="s">
        <v>1316</v>
      </c>
      <c r="E2803" s="4" t="s">
        <v>150</v>
      </c>
      <c r="F2803" s="22" t="s">
        <v>2657</v>
      </c>
      <c r="G2803" s="4" t="s">
        <v>1753</v>
      </c>
      <c r="H2803" s="4" t="s">
        <v>10</v>
      </c>
      <c r="I2803" s="4" t="s">
        <v>98</v>
      </c>
      <c r="J2803" s="4" t="s">
        <v>96</v>
      </c>
      <c r="K2803" s="4" t="s">
        <v>1316</v>
      </c>
      <c r="L2803" s="4" t="s">
        <v>150</v>
      </c>
      <c r="M2803" s="4" t="s">
        <v>3030</v>
      </c>
      <c r="N2803" s="4" t="s">
        <v>3030</v>
      </c>
      <c r="O2803" s="4">
        <v>100</v>
      </c>
      <c r="P2803" s="5">
        <v>1131</v>
      </c>
      <c r="Q2803" s="6">
        <f t="shared" si="193"/>
        <v>600.84471135000001</v>
      </c>
      <c r="R2803" s="7">
        <f t="shared" si="198"/>
        <v>264.37167299399999</v>
      </c>
      <c r="S2803" s="5">
        <v>0</v>
      </c>
      <c r="T2803" s="29">
        <f t="shared" si="194"/>
        <v>336.47303835600002</v>
      </c>
    </row>
    <row r="2804" spans="1:20" x14ac:dyDescent="0.3">
      <c r="A2804" s="28" t="s">
        <v>962</v>
      </c>
      <c r="B2804" s="4" t="s">
        <v>32</v>
      </c>
      <c r="C2804" s="4" t="s">
        <v>30</v>
      </c>
      <c r="D2804" s="4" t="s">
        <v>364</v>
      </c>
      <c r="E2804" s="4" t="s">
        <v>206</v>
      </c>
      <c r="F2804" s="22" t="s">
        <v>2540</v>
      </c>
      <c r="G2804" s="4" t="s">
        <v>452</v>
      </c>
      <c r="H2804" s="4" t="s">
        <v>10</v>
      </c>
      <c r="I2804" s="4" t="s">
        <v>32</v>
      </c>
      <c r="J2804" s="4" t="s">
        <v>30</v>
      </c>
      <c r="K2804" s="4" t="s">
        <v>364</v>
      </c>
      <c r="L2804" s="4" t="s">
        <v>206</v>
      </c>
      <c r="M2804" s="4" t="s">
        <v>3030</v>
      </c>
      <c r="N2804" s="4" t="s">
        <v>3030</v>
      </c>
      <c r="O2804" s="4">
        <v>100</v>
      </c>
      <c r="P2804" s="5">
        <v>0</v>
      </c>
      <c r="Q2804" s="6">
        <f t="shared" si="193"/>
        <v>0</v>
      </c>
      <c r="R2804" s="7">
        <f t="shared" si="198"/>
        <v>0</v>
      </c>
      <c r="S2804" s="5">
        <v>0</v>
      </c>
      <c r="T2804" s="29">
        <f t="shared" si="194"/>
        <v>0</v>
      </c>
    </row>
    <row r="2805" spans="1:20" x14ac:dyDescent="0.3">
      <c r="A2805" s="28" t="s">
        <v>303</v>
      </c>
      <c r="B2805" s="4" t="s">
        <v>165</v>
      </c>
      <c r="C2805" s="4" t="s">
        <v>163</v>
      </c>
      <c r="D2805" s="4" t="s">
        <v>142</v>
      </c>
      <c r="E2805" s="4" t="s">
        <v>178</v>
      </c>
      <c r="F2805" s="22" t="s">
        <v>2640</v>
      </c>
      <c r="G2805" s="4" t="s">
        <v>1049</v>
      </c>
      <c r="H2805" s="4" t="s">
        <v>28</v>
      </c>
      <c r="I2805" s="4" t="s">
        <v>240</v>
      </c>
      <c r="J2805" s="4" t="s">
        <v>241</v>
      </c>
      <c r="K2805" s="4" t="s">
        <v>2071</v>
      </c>
      <c r="L2805" s="4" t="s">
        <v>3020</v>
      </c>
      <c r="M2805" s="4" t="s">
        <v>995</v>
      </c>
      <c r="N2805" s="4" t="s">
        <v>3027</v>
      </c>
      <c r="O2805" s="4">
        <v>5</v>
      </c>
      <c r="P2805" s="5">
        <v>-23</v>
      </c>
      <c r="Q2805" s="6">
        <f t="shared" si="193"/>
        <v>-12.218769550000001</v>
      </c>
      <c r="R2805" s="7">
        <v>0</v>
      </c>
      <c r="S2805" s="7">
        <f>Q2805-R2805</f>
        <v>-12.218769550000001</v>
      </c>
      <c r="T2805" s="29">
        <f t="shared" si="194"/>
        <v>0</v>
      </c>
    </row>
    <row r="2806" spans="1:20" x14ac:dyDescent="0.3">
      <c r="A2806" s="28" t="s">
        <v>303</v>
      </c>
      <c r="B2806" s="4" t="s">
        <v>165</v>
      </c>
      <c r="C2806" s="4" t="s">
        <v>163</v>
      </c>
      <c r="D2806" s="4" t="s">
        <v>142</v>
      </c>
      <c r="E2806" s="4" t="s">
        <v>178</v>
      </c>
      <c r="F2806" s="22" t="s">
        <v>2640</v>
      </c>
      <c r="G2806" s="4" t="s">
        <v>1049</v>
      </c>
      <c r="H2806" s="4" t="s">
        <v>28</v>
      </c>
      <c r="I2806" s="4" t="s">
        <v>221</v>
      </c>
      <c r="J2806" s="4" t="s">
        <v>219</v>
      </c>
      <c r="K2806" s="4" t="s">
        <v>995</v>
      </c>
      <c r="L2806" s="4" t="s">
        <v>3037</v>
      </c>
      <c r="M2806" s="4" t="s">
        <v>3030</v>
      </c>
      <c r="N2806" s="4" t="s">
        <v>3030</v>
      </c>
      <c r="O2806" s="4">
        <v>5</v>
      </c>
      <c r="P2806" s="5">
        <v>-23</v>
      </c>
      <c r="Q2806" s="6">
        <f t="shared" si="193"/>
        <v>-12.218769550000001</v>
      </c>
      <c r="R2806" s="7">
        <f>Q2806*0.44</f>
        <v>-5.3762586020000009</v>
      </c>
      <c r="S2806" s="5">
        <v>0</v>
      </c>
      <c r="T2806" s="29">
        <f t="shared" si="194"/>
        <v>-6.8425109480000001</v>
      </c>
    </row>
    <row r="2807" spans="1:20" x14ac:dyDescent="0.3">
      <c r="A2807" s="28" t="s">
        <v>303</v>
      </c>
      <c r="B2807" s="4" t="s">
        <v>165</v>
      </c>
      <c r="C2807" s="4" t="s">
        <v>163</v>
      </c>
      <c r="D2807" s="4" t="s">
        <v>142</v>
      </c>
      <c r="E2807" s="4" t="s">
        <v>178</v>
      </c>
      <c r="F2807" s="22" t="s">
        <v>2925</v>
      </c>
      <c r="G2807" s="4" t="s">
        <v>162</v>
      </c>
      <c r="H2807" s="4" t="s">
        <v>10</v>
      </c>
      <c r="I2807" s="4" t="s">
        <v>240</v>
      </c>
      <c r="J2807" s="4" t="s">
        <v>241</v>
      </c>
      <c r="K2807" s="4" t="s">
        <v>2071</v>
      </c>
      <c r="L2807" s="4" t="s">
        <v>3020</v>
      </c>
      <c r="M2807" s="4" t="s">
        <v>142</v>
      </c>
      <c r="N2807" s="4" t="s">
        <v>178</v>
      </c>
      <c r="O2807" s="4">
        <v>50</v>
      </c>
      <c r="P2807" s="5">
        <v>-231</v>
      </c>
      <c r="Q2807" s="6">
        <f t="shared" si="193"/>
        <v>-122.71894635000001</v>
      </c>
      <c r="R2807" s="7">
        <v>0</v>
      </c>
      <c r="S2807" s="7">
        <f>Q2807-R2807</f>
        <v>-122.71894635000001</v>
      </c>
      <c r="T2807" s="29">
        <f t="shared" si="194"/>
        <v>0</v>
      </c>
    </row>
    <row r="2808" spans="1:20" x14ac:dyDescent="0.3">
      <c r="A2808" s="28" t="s">
        <v>303</v>
      </c>
      <c r="B2808" s="4" t="s">
        <v>165</v>
      </c>
      <c r="C2808" s="4" t="s">
        <v>163</v>
      </c>
      <c r="D2808" s="4" t="s">
        <v>142</v>
      </c>
      <c r="E2808" s="4" t="s">
        <v>178</v>
      </c>
      <c r="F2808" s="22" t="s">
        <v>2925</v>
      </c>
      <c r="G2808" s="4" t="s">
        <v>162</v>
      </c>
      <c r="H2808" s="4" t="s">
        <v>10</v>
      </c>
      <c r="I2808" s="4" t="s">
        <v>165</v>
      </c>
      <c r="J2808" s="4" t="s">
        <v>163</v>
      </c>
      <c r="K2808" s="4" t="s">
        <v>142</v>
      </c>
      <c r="L2808" s="4" t="s">
        <v>178</v>
      </c>
      <c r="M2808" s="4" t="s">
        <v>3030</v>
      </c>
      <c r="N2808" s="4" t="s">
        <v>3030</v>
      </c>
      <c r="O2808" s="4">
        <v>25</v>
      </c>
      <c r="P2808" s="5">
        <v>-116</v>
      </c>
      <c r="Q2808" s="6">
        <f t="shared" si="193"/>
        <v>-61.625098600000008</v>
      </c>
      <c r="R2808" s="7">
        <f>Q2808*0.44</f>
        <v>-27.115043384000003</v>
      </c>
      <c r="S2808" s="5">
        <v>0</v>
      </c>
      <c r="T2808" s="29">
        <f t="shared" si="194"/>
        <v>-34.510055216000005</v>
      </c>
    </row>
    <row r="2809" spans="1:20" x14ac:dyDescent="0.3">
      <c r="A2809" s="28" t="s">
        <v>303</v>
      </c>
      <c r="B2809" s="4" t="s">
        <v>165</v>
      </c>
      <c r="C2809" s="4" t="s">
        <v>163</v>
      </c>
      <c r="D2809" s="4" t="s">
        <v>142</v>
      </c>
      <c r="E2809" s="4" t="s">
        <v>178</v>
      </c>
      <c r="F2809" s="22" t="s">
        <v>2503</v>
      </c>
      <c r="G2809" s="4" t="s">
        <v>166</v>
      </c>
      <c r="H2809" s="4" t="s">
        <v>28</v>
      </c>
      <c r="I2809" s="4" t="s">
        <v>240</v>
      </c>
      <c r="J2809" s="4" t="s">
        <v>241</v>
      </c>
      <c r="K2809" s="4" t="s">
        <v>2071</v>
      </c>
      <c r="L2809" s="4" t="s">
        <v>3020</v>
      </c>
      <c r="M2809" s="4" t="s">
        <v>142</v>
      </c>
      <c r="N2809" s="4" t="s">
        <v>178</v>
      </c>
      <c r="O2809" s="4">
        <v>5</v>
      </c>
      <c r="P2809" s="5">
        <v>-23</v>
      </c>
      <c r="Q2809" s="6">
        <f t="shared" si="193"/>
        <v>-12.218769550000001</v>
      </c>
      <c r="R2809" s="7">
        <v>0</v>
      </c>
      <c r="S2809" s="7">
        <f>Q2809-R2809</f>
        <v>-12.218769550000001</v>
      </c>
      <c r="T2809" s="29">
        <f t="shared" si="194"/>
        <v>0</v>
      </c>
    </row>
    <row r="2810" spans="1:20" x14ac:dyDescent="0.3">
      <c r="A2810" s="28" t="s">
        <v>303</v>
      </c>
      <c r="B2810" s="4" t="s">
        <v>165</v>
      </c>
      <c r="C2810" s="4" t="s">
        <v>163</v>
      </c>
      <c r="D2810" s="4" t="s">
        <v>142</v>
      </c>
      <c r="E2810" s="4" t="s">
        <v>178</v>
      </c>
      <c r="F2810" s="22" t="s">
        <v>2445</v>
      </c>
      <c r="G2810" s="4" t="s">
        <v>167</v>
      </c>
      <c r="H2810" s="4" t="s">
        <v>28</v>
      </c>
      <c r="I2810" s="4" t="s">
        <v>165</v>
      </c>
      <c r="J2810" s="4" t="s">
        <v>163</v>
      </c>
      <c r="K2810" s="4" t="s">
        <v>142</v>
      </c>
      <c r="L2810" s="4" t="s">
        <v>178</v>
      </c>
      <c r="M2810" s="4" t="s">
        <v>3030</v>
      </c>
      <c r="N2810" s="4" t="s">
        <v>3030</v>
      </c>
      <c r="O2810" s="4">
        <v>10</v>
      </c>
      <c r="P2810" s="5">
        <v>-46</v>
      </c>
      <c r="Q2810" s="6">
        <f t="shared" si="193"/>
        <v>-24.437539100000002</v>
      </c>
      <c r="R2810" s="7">
        <f t="shared" ref="R2810:R2827" si="199">Q2810*0.44</f>
        <v>-10.752517204000002</v>
      </c>
      <c r="S2810" s="5">
        <v>0</v>
      </c>
      <c r="T2810" s="29">
        <f t="shared" si="194"/>
        <v>-13.685021896</v>
      </c>
    </row>
    <row r="2811" spans="1:20" x14ac:dyDescent="0.3">
      <c r="A2811" s="28" t="s">
        <v>182</v>
      </c>
      <c r="B2811" s="4" t="s">
        <v>165</v>
      </c>
      <c r="C2811" s="4" t="s">
        <v>163</v>
      </c>
      <c r="D2811" s="4" t="s">
        <v>142</v>
      </c>
      <c r="E2811" s="4" t="s">
        <v>178</v>
      </c>
      <c r="F2811" s="22" t="s">
        <v>2692</v>
      </c>
      <c r="G2811" s="4" t="s">
        <v>181</v>
      </c>
      <c r="H2811" s="4" t="s">
        <v>10</v>
      </c>
      <c r="I2811" s="4" t="s">
        <v>165</v>
      </c>
      <c r="J2811" s="4" t="s">
        <v>163</v>
      </c>
      <c r="K2811" s="4" t="s">
        <v>142</v>
      </c>
      <c r="L2811" s="4" t="s">
        <v>178</v>
      </c>
      <c r="M2811" s="4" t="s">
        <v>3030</v>
      </c>
      <c r="N2811" s="4" t="s">
        <v>3030</v>
      </c>
      <c r="O2811" s="4">
        <v>100</v>
      </c>
      <c r="P2811" s="5">
        <v>2805</v>
      </c>
      <c r="Q2811" s="6">
        <f t="shared" si="193"/>
        <v>1490.1586342500002</v>
      </c>
      <c r="R2811" s="7">
        <f t="shared" si="199"/>
        <v>655.66979907000007</v>
      </c>
      <c r="S2811" s="5">
        <v>0</v>
      </c>
      <c r="T2811" s="29">
        <f t="shared" si="194"/>
        <v>834.48883518000014</v>
      </c>
    </row>
    <row r="2812" spans="1:20" x14ac:dyDescent="0.3">
      <c r="A2812" s="28" t="s">
        <v>112</v>
      </c>
      <c r="B2812" s="4" t="s">
        <v>108</v>
      </c>
      <c r="C2812" s="4" t="s">
        <v>109</v>
      </c>
      <c r="D2812" s="4" t="s">
        <v>102</v>
      </c>
      <c r="E2812" s="4" t="s">
        <v>74</v>
      </c>
      <c r="F2812" s="22" t="s">
        <v>2630</v>
      </c>
      <c r="G2812" s="4" t="s">
        <v>106</v>
      </c>
      <c r="H2812" s="4" t="s">
        <v>10</v>
      </c>
      <c r="I2812" s="4" t="s">
        <v>76</v>
      </c>
      <c r="J2812" s="4" t="s">
        <v>74</v>
      </c>
      <c r="K2812" s="4" t="s">
        <v>102</v>
      </c>
      <c r="L2812" s="4" t="s">
        <v>74</v>
      </c>
      <c r="M2812" s="4" t="s">
        <v>3030</v>
      </c>
      <c r="N2812" s="4" t="s">
        <v>3030</v>
      </c>
      <c r="O2812" s="4">
        <v>100</v>
      </c>
      <c r="P2812" s="5">
        <v>0</v>
      </c>
      <c r="Q2812" s="6">
        <f t="shared" si="193"/>
        <v>0</v>
      </c>
      <c r="R2812" s="7">
        <f t="shared" si="199"/>
        <v>0</v>
      </c>
      <c r="S2812" s="5">
        <v>0</v>
      </c>
      <c r="T2812" s="29">
        <f t="shared" si="194"/>
        <v>0</v>
      </c>
    </row>
    <row r="2813" spans="1:20" x14ac:dyDescent="0.3">
      <c r="A2813" s="28" t="s">
        <v>533</v>
      </c>
      <c r="B2813" s="4" t="s">
        <v>374</v>
      </c>
      <c r="C2813" s="4" t="s">
        <v>372</v>
      </c>
      <c r="D2813" s="4" t="s">
        <v>364</v>
      </c>
      <c r="E2813" s="4" t="s">
        <v>206</v>
      </c>
      <c r="F2813" s="22" t="s">
        <v>2478</v>
      </c>
      <c r="G2813" s="4" t="s">
        <v>432</v>
      </c>
      <c r="H2813" s="4" t="s">
        <v>10</v>
      </c>
      <c r="I2813" s="4" t="s">
        <v>374</v>
      </c>
      <c r="J2813" s="4" t="s">
        <v>372</v>
      </c>
      <c r="K2813" s="4" t="s">
        <v>364</v>
      </c>
      <c r="L2813" s="4" t="s">
        <v>206</v>
      </c>
      <c r="M2813" s="4" t="s">
        <v>3030</v>
      </c>
      <c r="N2813" s="4" t="s">
        <v>3030</v>
      </c>
      <c r="O2813" s="4">
        <v>100</v>
      </c>
      <c r="P2813" s="5">
        <v>1927</v>
      </c>
      <c r="Q2813" s="6">
        <f t="shared" si="193"/>
        <v>1023.7203879500001</v>
      </c>
      <c r="R2813" s="7">
        <f t="shared" si="199"/>
        <v>450.43697069800004</v>
      </c>
      <c r="S2813" s="5">
        <v>0</v>
      </c>
      <c r="T2813" s="29">
        <f t="shared" si="194"/>
        <v>573.28341725200016</v>
      </c>
    </row>
    <row r="2814" spans="1:20" x14ac:dyDescent="0.3">
      <c r="A2814" s="28" t="s">
        <v>609</v>
      </c>
      <c r="B2814" s="4" t="s">
        <v>378</v>
      </c>
      <c r="C2814" s="4" t="s">
        <v>376</v>
      </c>
      <c r="D2814" s="4" t="s">
        <v>364</v>
      </c>
      <c r="E2814" s="4" t="s">
        <v>206</v>
      </c>
      <c r="F2814" s="22" t="s">
        <v>2517</v>
      </c>
      <c r="G2814" s="4" t="s">
        <v>608</v>
      </c>
      <c r="H2814" s="4" t="s">
        <v>10</v>
      </c>
      <c r="I2814" s="4" t="s">
        <v>378</v>
      </c>
      <c r="J2814" s="4" t="s">
        <v>376</v>
      </c>
      <c r="K2814" s="4" t="s">
        <v>364</v>
      </c>
      <c r="L2814" s="4" t="s">
        <v>206</v>
      </c>
      <c r="M2814" s="4" t="s">
        <v>3030</v>
      </c>
      <c r="N2814" s="4" t="s">
        <v>3030</v>
      </c>
      <c r="O2814" s="4">
        <v>100</v>
      </c>
      <c r="P2814" s="5">
        <v>42274</v>
      </c>
      <c r="Q2814" s="6">
        <f t="shared" si="193"/>
        <v>22458.098432900002</v>
      </c>
      <c r="R2814" s="7">
        <f t="shared" si="199"/>
        <v>9881.5633104760018</v>
      </c>
      <c r="S2814" s="5">
        <v>0</v>
      </c>
      <c r="T2814" s="29">
        <f t="shared" si="194"/>
        <v>12576.535122424</v>
      </c>
    </row>
    <row r="2815" spans="1:20" x14ac:dyDescent="0.3">
      <c r="A2815" s="28" t="s">
        <v>963</v>
      </c>
      <c r="B2815" s="4" t="s">
        <v>378</v>
      </c>
      <c r="C2815" s="4" t="s">
        <v>376</v>
      </c>
      <c r="D2815" s="4" t="s">
        <v>364</v>
      </c>
      <c r="E2815" s="4" t="s">
        <v>206</v>
      </c>
      <c r="F2815" s="22" t="s">
        <v>2536</v>
      </c>
      <c r="G2815" s="4" t="s">
        <v>379</v>
      </c>
      <c r="H2815" s="4" t="s">
        <v>10</v>
      </c>
      <c r="I2815" s="4" t="s">
        <v>378</v>
      </c>
      <c r="J2815" s="4" t="s">
        <v>376</v>
      </c>
      <c r="K2815" s="4" t="s">
        <v>364</v>
      </c>
      <c r="L2815" s="4" t="s">
        <v>206</v>
      </c>
      <c r="M2815" s="4" t="s">
        <v>3030</v>
      </c>
      <c r="N2815" s="4" t="s">
        <v>3030</v>
      </c>
      <c r="O2815" s="4">
        <v>100</v>
      </c>
      <c r="P2815" s="5">
        <v>9160</v>
      </c>
      <c r="Q2815" s="6">
        <f t="shared" si="193"/>
        <v>4866.2577860000001</v>
      </c>
      <c r="R2815" s="7">
        <f t="shared" si="199"/>
        <v>2141.1534258400002</v>
      </c>
      <c r="S2815" s="5">
        <v>0</v>
      </c>
      <c r="T2815" s="29">
        <f t="shared" si="194"/>
        <v>2725.1043601599999</v>
      </c>
    </row>
    <row r="2816" spans="1:20" x14ac:dyDescent="0.3">
      <c r="A2816" s="28" t="s">
        <v>1622</v>
      </c>
      <c r="B2816" s="4" t="s">
        <v>19</v>
      </c>
      <c r="C2816" s="4" t="s">
        <v>20</v>
      </c>
      <c r="D2816" s="4" t="s">
        <v>1316</v>
      </c>
      <c r="E2816" s="4" t="s">
        <v>150</v>
      </c>
      <c r="F2816" s="22" t="s">
        <v>2623</v>
      </c>
      <c r="G2816" s="4" t="s">
        <v>1621</v>
      </c>
      <c r="H2816" s="4" t="s">
        <v>10</v>
      </c>
      <c r="I2816" s="4" t="s">
        <v>19</v>
      </c>
      <c r="J2816" s="4" t="s">
        <v>20</v>
      </c>
      <c r="K2816" s="4" t="s">
        <v>1316</v>
      </c>
      <c r="L2816" s="4" t="s">
        <v>150</v>
      </c>
      <c r="M2816" s="4" t="s">
        <v>3030</v>
      </c>
      <c r="N2816" s="4" t="s">
        <v>3030</v>
      </c>
      <c r="O2816" s="4">
        <v>100</v>
      </c>
      <c r="P2816" s="5">
        <v>14098</v>
      </c>
      <c r="Q2816" s="6">
        <f t="shared" si="193"/>
        <v>7489.5744833000008</v>
      </c>
      <c r="R2816" s="7">
        <f t="shared" si="199"/>
        <v>3295.4127726520005</v>
      </c>
      <c r="S2816" s="5">
        <v>0</v>
      </c>
      <c r="T2816" s="29">
        <f t="shared" si="194"/>
        <v>4194.1617106480007</v>
      </c>
    </row>
    <row r="2817" spans="1:20" x14ac:dyDescent="0.3">
      <c r="A2817" s="28" t="s">
        <v>1981</v>
      </c>
      <c r="B2817" s="4" t="s">
        <v>1934</v>
      </c>
      <c r="C2817" s="4" t="s">
        <v>1935</v>
      </c>
      <c r="D2817" s="4" t="s">
        <v>1936</v>
      </c>
      <c r="E2817" s="4" t="s">
        <v>1937</v>
      </c>
      <c r="F2817" s="22" t="s">
        <v>2986</v>
      </c>
      <c r="G2817" s="4" t="s">
        <v>1982</v>
      </c>
      <c r="H2817" s="4" t="s">
        <v>28</v>
      </c>
      <c r="I2817" s="4" t="s">
        <v>1983</v>
      </c>
      <c r="J2817" s="4" t="s">
        <v>1937</v>
      </c>
      <c r="K2817" s="4" t="s">
        <v>1936</v>
      </c>
      <c r="L2817" s="4" t="s">
        <v>1937</v>
      </c>
      <c r="M2817" s="4" t="s">
        <v>3030</v>
      </c>
      <c r="N2817" s="4" t="s">
        <v>3030</v>
      </c>
      <c r="O2817" s="4">
        <v>5</v>
      </c>
      <c r="P2817" s="5">
        <v>1451</v>
      </c>
      <c r="Q2817" s="6">
        <f t="shared" si="193"/>
        <v>770.84498335000012</v>
      </c>
      <c r="R2817" s="7">
        <f t="shared" si="199"/>
        <v>339.17179267400007</v>
      </c>
      <c r="S2817" s="5">
        <v>0</v>
      </c>
      <c r="T2817" s="29">
        <f t="shared" si="194"/>
        <v>431.67319067600005</v>
      </c>
    </row>
    <row r="2818" spans="1:20" x14ac:dyDescent="0.3">
      <c r="A2818" s="28" t="s">
        <v>1981</v>
      </c>
      <c r="B2818" s="4" t="s">
        <v>1934</v>
      </c>
      <c r="C2818" s="4" t="s">
        <v>1935</v>
      </c>
      <c r="D2818" s="4" t="s">
        <v>1936</v>
      </c>
      <c r="E2818" s="4" t="s">
        <v>1937</v>
      </c>
      <c r="F2818" s="22" t="s">
        <v>2645</v>
      </c>
      <c r="G2818" s="4" t="s">
        <v>1984</v>
      </c>
      <c r="H2818" s="4" t="s">
        <v>28</v>
      </c>
      <c r="I2818" s="4" t="s">
        <v>1956</v>
      </c>
      <c r="J2818" s="4" t="s">
        <v>1957</v>
      </c>
      <c r="K2818" s="4" t="s">
        <v>1936</v>
      </c>
      <c r="L2818" s="4" t="s">
        <v>1937</v>
      </c>
      <c r="M2818" s="4" t="s">
        <v>3030</v>
      </c>
      <c r="N2818" s="4" t="s">
        <v>3030</v>
      </c>
      <c r="O2818" s="4">
        <v>2</v>
      </c>
      <c r="P2818" s="5">
        <v>581</v>
      </c>
      <c r="Q2818" s="6">
        <f t="shared" si="193"/>
        <v>308.65674385000005</v>
      </c>
      <c r="R2818" s="7">
        <f t="shared" si="199"/>
        <v>135.80896729400001</v>
      </c>
      <c r="S2818" s="5">
        <v>0</v>
      </c>
      <c r="T2818" s="29">
        <f t="shared" si="194"/>
        <v>172.84777655600004</v>
      </c>
    </row>
    <row r="2819" spans="1:20" x14ac:dyDescent="0.3">
      <c r="A2819" s="28" t="s">
        <v>1981</v>
      </c>
      <c r="B2819" s="4" t="s">
        <v>1934</v>
      </c>
      <c r="C2819" s="4" t="s">
        <v>1935</v>
      </c>
      <c r="D2819" s="4" t="s">
        <v>1936</v>
      </c>
      <c r="E2819" s="4" t="s">
        <v>1937</v>
      </c>
      <c r="F2819" s="22" t="s">
        <v>2645</v>
      </c>
      <c r="G2819" s="4" t="s">
        <v>1984</v>
      </c>
      <c r="H2819" s="4" t="s">
        <v>28</v>
      </c>
      <c r="I2819" s="4" t="s">
        <v>1934</v>
      </c>
      <c r="J2819" s="4" t="s">
        <v>1935</v>
      </c>
      <c r="K2819" s="4" t="s">
        <v>1936</v>
      </c>
      <c r="L2819" s="4" t="s">
        <v>1937</v>
      </c>
      <c r="M2819" s="4" t="s">
        <v>3030</v>
      </c>
      <c r="N2819" s="4" t="s">
        <v>3030</v>
      </c>
      <c r="O2819" s="4">
        <v>3</v>
      </c>
      <c r="P2819" s="5">
        <v>870</v>
      </c>
      <c r="Q2819" s="6">
        <f t="shared" si="193"/>
        <v>462.18823950000007</v>
      </c>
      <c r="R2819" s="7">
        <f t="shared" si="199"/>
        <v>203.36282538000003</v>
      </c>
      <c r="S2819" s="5">
        <v>0</v>
      </c>
      <c r="T2819" s="29">
        <f t="shared" si="194"/>
        <v>258.82541412</v>
      </c>
    </row>
    <row r="2820" spans="1:20" x14ac:dyDescent="0.3">
      <c r="A2820" s="28" t="s">
        <v>1981</v>
      </c>
      <c r="B2820" s="4" t="s">
        <v>1934</v>
      </c>
      <c r="C2820" s="4" t="s">
        <v>1935</v>
      </c>
      <c r="D2820" s="4" t="s">
        <v>1936</v>
      </c>
      <c r="E2820" s="4" t="s">
        <v>1937</v>
      </c>
      <c r="F2820" s="22" t="s">
        <v>2616</v>
      </c>
      <c r="G2820" s="4" t="s">
        <v>1967</v>
      </c>
      <c r="H2820" s="4" t="s">
        <v>28</v>
      </c>
      <c r="I2820" s="4" t="s">
        <v>1956</v>
      </c>
      <c r="J2820" s="4" t="s">
        <v>1957</v>
      </c>
      <c r="K2820" s="4" t="s">
        <v>1936</v>
      </c>
      <c r="L2820" s="4" t="s">
        <v>1937</v>
      </c>
      <c r="M2820" s="4" t="s">
        <v>3030</v>
      </c>
      <c r="N2820" s="4" t="s">
        <v>3030</v>
      </c>
      <c r="O2820" s="4">
        <v>2</v>
      </c>
      <c r="P2820" s="5">
        <v>581</v>
      </c>
      <c r="Q2820" s="6">
        <f t="shared" ref="Q2820:Q2831" si="200">P2820*$Q$2</f>
        <v>308.65674385000005</v>
      </c>
      <c r="R2820" s="7">
        <f t="shared" si="199"/>
        <v>135.80896729400001</v>
      </c>
      <c r="S2820" s="5">
        <v>0</v>
      </c>
      <c r="T2820" s="29">
        <f t="shared" ref="T2820:T2831" si="201">Q2820-R2820-S2820</f>
        <v>172.84777655600004</v>
      </c>
    </row>
    <row r="2821" spans="1:20" x14ac:dyDescent="0.3">
      <c r="A2821" s="28" t="s">
        <v>1981</v>
      </c>
      <c r="B2821" s="4" t="s">
        <v>1934</v>
      </c>
      <c r="C2821" s="4" t="s">
        <v>1935</v>
      </c>
      <c r="D2821" s="4" t="s">
        <v>1936</v>
      </c>
      <c r="E2821" s="4" t="s">
        <v>1937</v>
      </c>
      <c r="F2821" s="22" t="s">
        <v>2616</v>
      </c>
      <c r="G2821" s="4" t="s">
        <v>1967</v>
      </c>
      <c r="H2821" s="4" t="s">
        <v>28</v>
      </c>
      <c r="I2821" s="4" t="s">
        <v>1934</v>
      </c>
      <c r="J2821" s="4" t="s">
        <v>1935</v>
      </c>
      <c r="K2821" s="4" t="s">
        <v>1936</v>
      </c>
      <c r="L2821" s="4" t="s">
        <v>1937</v>
      </c>
      <c r="M2821" s="4" t="s">
        <v>3030</v>
      </c>
      <c r="N2821" s="4" t="s">
        <v>3030</v>
      </c>
      <c r="O2821" s="4">
        <v>3</v>
      </c>
      <c r="P2821" s="5">
        <v>870</v>
      </c>
      <c r="Q2821" s="6">
        <f t="shared" si="200"/>
        <v>462.18823950000007</v>
      </c>
      <c r="R2821" s="7">
        <f t="shared" si="199"/>
        <v>203.36282538000003</v>
      </c>
      <c r="S2821" s="5">
        <v>0</v>
      </c>
      <c r="T2821" s="29">
        <f t="shared" si="201"/>
        <v>258.82541412</v>
      </c>
    </row>
    <row r="2822" spans="1:20" x14ac:dyDescent="0.3">
      <c r="A2822" s="28" t="s">
        <v>1981</v>
      </c>
      <c r="B2822" s="4" t="s">
        <v>1934</v>
      </c>
      <c r="C2822" s="4" t="s">
        <v>1935</v>
      </c>
      <c r="D2822" s="4" t="s">
        <v>1936</v>
      </c>
      <c r="E2822" s="4" t="s">
        <v>1937</v>
      </c>
      <c r="F2822" s="22" t="s">
        <v>2561</v>
      </c>
      <c r="G2822" s="4" t="s">
        <v>1953</v>
      </c>
      <c r="H2822" s="4" t="s">
        <v>10</v>
      </c>
      <c r="I2822" s="4" t="s">
        <v>1956</v>
      </c>
      <c r="J2822" s="4" t="s">
        <v>1957</v>
      </c>
      <c r="K2822" s="4" t="s">
        <v>1936</v>
      </c>
      <c r="L2822" s="4" t="s">
        <v>1937</v>
      </c>
      <c r="M2822" s="4" t="s">
        <v>3030</v>
      </c>
      <c r="N2822" s="4" t="s">
        <v>3030</v>
      </c>
      <c r="O2822" s="4">
        <v>34</v>
      </c>
      <c r="P2822" s="5">
        <v>9852</v>
      </c>
      <c r="Q2822" s="6">
        <f t="shared" si="200"/>
        <v>5233.8833742000006</v>
      </c>
      <c r="R2822" s="7">
        <f t="shared" si="199"/>
        <v>2302.9086846480004</v>
      </c>
      <c r="S2822" s="5">
        <v>0</v>
      </c>
      <c r="T2822" s="29">
        <f t="shared" si="201"/>
        <v>2930.9746895520002</v>
      </c>
    </row>
    <row r="2823" spans="1:20" x14ac:dyDescent="0.3">
      <c r="A2823" s="28" t="s">
        <v>1981</v>
      </c>
      <c r="B2823" s="4" t="s">
        <v>1934</v>
      </c>
      <c r="C2823" s="4" t="s">
        <v>1935</v>
      </c>
      <c r="D2823" s="4" t="s">
        <v>1936</v>
      </c>
      <c r="E2823" s="4" t="s">
        <v>1937</v>
      </c>
      <c r="F2823" s="22" t="s">
        <v>2561</v>
      </c>
      <c r="G2823" s="4" t="s">
        <v>1953</v>
      </c>
      <c r="H2823" s="4" t="s">
        <v>10</v>
      </c>
      <c r="I2823" s="4" t="s">
        <v>1934</v>
      </c>
      <c r="J2823" s="4" t="s">
        <v>1935</v>
      </c>
      <c r="K2823" s="4" t="s">
        <v>1936</v>
      </c>
      <c r="L2823" s="4" t="s">
        <v>1937</v>
      </c>
      <c r="M2823" s="4" t="s">
        <v>3030</v>
      </c>
      <c r="N2823" s="4" t="s">
        <v>3030</v>
      </c>
      <c r="O2823" s="4">
        <v>51</v>
      </c>
      <c r="P2823" s="5">
        <v>14776</v>
      </c>
      <c r="Q2823" s="6">
        <f t="shared" si="200"/>
        <v>7849.7625596000007</v>
      </c>
      <c r="R2823" s="7">
        <f t="shared" si="199"/>
        <v>3453.8955262240002</v>
      </c>
      <c r="S2823" s="5">
        <v>0</v>
      </c>
      <c r="T2823" s="29">
        <f t="shared" si="201"/>
        <v>4395.8670333760001</v>
      </c>
    </row>
    <row r="2824" spans="1:20" x14ac:dyDescent="0.3">
      <c r="A2824" s="28" t="s">
        <v>905</v>
      </c>
      <c r="B2824" s="4" t="s">
        <v>32</v>
      </c>
      <c r="C2824" s="4" t="s">
        <v>30</v>
      </c>
      <c r="D2824" s="4" t="s">
        <v>364</v>
      </c>
      <c r="E2824" s="4" t="s">
        <v>206</v>
      </c>
      <c r="F2824" s="22" t="s">
        <v>2682</v>
      </c>
      <c r="G2824" s="4" t="s">
        <v>388</v>
      </c>
      <c r="H2824" s="4" t="s">
        <v>10</v>
      </c>
      <c r="I2824" s="4" t="s">
        <v>32</v>
      </c>
      <c r="J2824" s="4" t="s">
        <v>30</v>
      </c>
      <c r="K2824" s="4" t="s">
        <v>364</v>
      </c>
      <c r="L2824" s="4" t="s">
        <v>206</v>
      </c>
      <c r="M2824" s="4" t="s">
        <v>3030</v>
      </c>
      <c r="N2824" s="4" t="s">
        <v>3030</v>
      </c>
      <c r="O2824" s="4">
        <v>60</v>
      </c>
      <c r="P2824" s="5">
        <v>8803</v>
      </c>
      <c r="Q2824" s="6">
        <f t="shared" si="200"/>
        <v>4676.6012325500005</v>
      </c>
      <c r="R2824" s="7">
        <f t="shared" si="199"/>
        <v>2057.7045423220002</v>
      </c>
      <c r="S2824" s="5">
        <v>0</v>
      </c>
      <c r="T2824" s="29">
        <f t="shared" si="201"/>
        <v>2618.8966902280004</v>
      </c>
    </row>
    <row r="2825" spans="1:20" x14ac:dyDescent="0.3">
      <c r="A2825" s="28" t="s">
        <v>905</v>
      </c>
      <c r="B2825" s="4" t="s">
        <v>32</v>
      </c>
      <c r="C2825" s="4" t="s">
        <v>30</v>
      </c>
      <c r="D2825" s="4" t="s">
        <v>364</v>
      </c>
      <c r="E2825" s="4" t="s">
        <v>206</v>
      </c>
      <c r="F2825" s="22" t="s">
        <v>2682</v>
      </c>
      <c r="G2825" s="4" t="s">
        <v>388</v>
      </c>
      <c r="H2825" s="4" t="s">
        <v>10</v>
      </c>
      <c r="I2825" s="4" t="s">
        <v>498</v>
      </c>
      <c r="J2825" s="4" t="s">
        <v>147</v>
      </c>
      <c r="K2825" s="4" t="s">
        <v>1316</v>
      </c>
      <c r="L2825" s="4" t="s">
        <v>150</v>
      </c>
      <c r="M2825" s="4" t="s">
        <v>3030</v>
      </c>
      <c r="N2825" s="4" t="s">
        <v>3030</v>
      </c>
      <c r="O2825" s="4">
        <v>20</v>
      </c>
      <c r="P2825" s="5">
        <v>2935</v>
      </c>
      <c r="Q2825" s="6">
        <f t="shared" si="200"/>
        <v>1559.2212447500001</v>
      </c>
      <c r="R2825" s="7">
        <f t="shared" si="199"/>
        <v>686.05734769000003</v>
      </c>
      <c r="S2825" s="5">
        <v>0</v>
      </c>
      <c r="T2825" s="29">
        <f t="shared" si="201"/>
        <v>873.16389706000007</v>
      </c>
    </row>
    <row r="2826" spans="1:20" x14ac:dyDescent="0.3">
      <c r="A2826" s="28" t="s">
        <v>905</v>
      </c>
      <c r="B2826" s="4" t="s">
        <v>32</v>
      </c>
      <c r="C2826" s="4" t="s">
        <v>30</v>
      </c>
      <c r="D2826" s="4" t="s">
        <v>364</v>
      </c>
      <c r="E2826" s="4" t="s">
        <v>206</v>
      </c>
      <c r="F2826" s="22" t="s">
        <v>2962</v>
      </c>
      <c r="G2826" s="4" t="s">
        <v>648</v>
      </c>
      <c r="H2826" s="4" t="s">
        <v>28</v>
      </c>
      <c r="I2826" s="4" t="s">
        <v>32</v>
      </c>
      <c r="J2826" s="4" t="s">
        <v>30</v>
      </c>
      <c r="K2826" s="4" t="s">
        <v>364</v>
      </c>
      <c r="L2826" s="4" t="s">
        <v>206</v>
      </c>
      <c r="M2826" s="4" t="s">
        <v>3030</v>
      </c>
      <c r="N2826" s="4" t="s">
        <v>3030</v>
      </c>
      <c r="O2826" s="4">
        <v>20</v>
      </c>
      <c r="P2826" s="5">
        <v>2935</v>
      </c>
      <c r="Q2826" s="6">
        <f t="shared" si="200"/>
        <v>1559.2212447500001</v>
      </c>
      <c r="R2826" s="7">
        <f t="shared" si="199"/>
        <v>686.05734769000003</v>
      </c>
      <c r="S2826" s="5">
        <v>0</v>
      </c>
      <c r="T2826" s="29">
        <f t="shared" si="201"/>
        <v>873.16389706000007</v>
      </c>
    </row>
    <row r="2827" spans="1:20" x14ac:dyDescent="0.3">
      <c r="A2827" s="28" t="s">
        <v>1108</v>
      </c>
      <c r="B2827" s="4" t="s">
        <v>192</v>
      </c>
      <c r="C2827" s="4" t="s">
        <v>190</v>
      </c>
      <c r="D2827" s="4" t="s">
        <v>995</v>
      </c>
      <c r="E2827" s="4" t="s">
        <v>3037</v>
      </c>
      <c r="F2827" s="22" t="s">
        <v>2598</v>
      </c>
      <c r="G2827" s="4" t="s">
        <v>1045</v>
      </c>
      <c r="H2827" s="4" t="s">
        <v>28</v>
      </c>
      <c r="I2827" s="4" t="s">
        <v>192</v>
      </c>
      <c r="J2827" s="4" t="s">
        <v>190</v>
      </c>
      <c r="K2827" s="4" t="s">
        <v>995</v>
      </c>
      <c r="L2827" s="4" t="s">
        <v>3037</v>
      </c>
      <c r="M2827" s="4" t="s">
        <v>3030</v>
      </c>
      <c r="N2827" s="4" t="s">
        <v>3030</v>
      </c>
      <c r="O2827" s="4">
        <v>7.5</v>
      </c>
      <c r="P2827" s="5">
        <v>-516</v>
      </c>
      <c r="Q2827" s="6">
        <f t="shared" si="200"/>
        <v>-274.12543860000005</v>
      </c>
      <c r="R2827" s="7">
        <f t="shared" si="199"/>
        <v>-120.61519298400002</v>
      </c>
      <c r="S2827" s="5">
        <v>0</v>
      </c>
      <c r="T2827" s="29">
        <f t="shared" si="201"/>
        <v>-153.51024561600002</v>
      </c>
    </row>
    <row r="2828" spans="1:20" x14ac:dyDescent="0.3">
      <c r="A2828" s="28" t="s">
        <v>1108</v>
      </c>
      <c r="B2828" s="4" t="s">
        <v>192</v>
      </c>
      <c r="C2828" s="4" t="s">
        <v>190</v>
      </c>
      <c r="D2828" s="4" t="s">
        <v>995</v>
      </c>
      <c r="E2828" s="4" t="s">
        <v>3037</v>
      </c>
      <c r="F2828" s="22" t="s">
        <v>2598</v>
      </c>
      <c r="G2828" s="4" t="s">
        <v>1045</v>
      </c>
      <c r="H2828" s="4" t="s">
        <v>28</v>
      </c>
      <c r="I2828" s="4" t="s">
        <v>82</v>
      </c>
      <c r="J2828" s="4" t="s">
        <v>83</v>
      </c>
      <c r="K2828" s="4" t="s">
        <v>2071</v>
      </c>
      <c r="L2828" s="4" t="s">
        <v>3020</v>
      </c>
      <c r="M2828" s="4" t="s">
        <v>995</v>
      </c>
      <c r="N2828" s="4" t="s">
        <v>3027</v>
      </c>
      <c r="O2828" s="4">
        <v>17.5</v>
      </c>
      <c r="P2828" s="5">
        <v>-1203</v>
      </c>
      <c r="Q2828" s="6">
        <f t="shared" si="200"/>
        <v>-639.09477255000002</v>
      </c>
      <c r="R2828" s="7">
        <v>0</v>
      </c>
      <c r="S2828" s="7">
        <f>Q2828-R2828</f>
        <v>-639.09477255000002</v>
      </c>
      <c r="T2828" s="29">
        <f t="shared" si="201"/>
        <v>0</v>
      </c>
    </row>
    <row r="2829" spans="1:20" x14ac:dyDescent="0.3">
      <c r="A2829" s="28" t="s">
        <v>1108</v>
      </c>
      <c r="B2829" s="4" t="s">
        <v>192</v>
      </c>
      <c r="C2829" s="4" t="s">
        <v>190</v>
      </c>
      <c r="D2829" s="4" t="s">
        <v>995</v>
      </c>
      <c r="E2829" s="4" t="s">
        <v>3037</v>
      </c>
      <c r="F2829" s="22" t="s">
        <v>2524</v>
      </c>
      <c r="G2829" s="4" t="s">
        <v>1042</v>
      </c>
      <c r="H2829" s="4" t="s">
        <v>10</v>
      </c>
      <c r="I2829" s="4" t="s">
        <v>192</v>
      </c>
      <c r="J2829" s="4" t="s">
        <v>190</v>
      </c>
      <c r="K2829" s="4" t="s">
        <v>995</v>
      </c>
      <c r="L2829" s="4" t="s">
        <v>3037</v>
      </c>
      <c r="M2829" s="4" t="s">
        <v>3030</v>
      </c>
      <c r="N2829" s="4" t="s">
        <v>3030</v>
      </c>
      <c r="O2829" s="4">
        <v>75</v>
      </c>
      <c r="P2829" s="5">
        <v>-5156</v>
      </c>
      <c r="Q2829" s="6">
        <f t="shared" si="200"/>
        <v>-2739.1293826000001</v>
      </c>
      <c r="R2829" s="7">
        <f>Q2829*0.44</f>
        <v>-1205.2169283440001</v>
      </c>
      <c r="S2829" s="5">
        <v>0</v>
      </c>
      <c r="T2829" s="29">
        <f t="shared" si="201"/>
        <v>-1533.912454256</v>
      </c>
    </row>
    <row r="2830" spans="1:20" x14ac:dyDescent="0.3">
      <c r="A2830" s="28" t="s">
        <v>1807</v>
      </c>
      <c r="B2830" s="4" t="s">
        <v>200</v>
      </c>
      <c r="C2830" s="4" t="s">
        <v>198</v>
      </c>
      <c r="D2830" s="4" t="s">
        <v>1316</v>
      </c>
      <c r="E2830" s="4" t="s">
        <v>150</v>
      </c>
      <c r="F2830" s="22" t="s">
        <v>2443</v>
      </c>
      <c r="G2830" s="4" t="s">
        <v>1805</v>
      </c>
      <c r="H2830" s="4" t="s">
        <v>10</v>
      </c>
      <c r="I2830" s="4" t="s">
        <v>200</v>
      </c>
      <c r="J2830" s="4" t="s">
        <v>198</v>
      </c>
      <c r="K2830" s="4" t="s">
        <v>1316</v>
      </c>
      <c r="L2830" s="4" t="s">
        <v>150</v>
      </c>
      <c r="M2830" s="4" t="s">
        <v>3030</v>
      </c>
      <c r="N2830" s="4" t="s">
        <v>3030</v>
      </c>
      <c r="O2830" s="4">
        <v>100</v>
      </c>
      <c r="P2830" s="5">
        <v>0</v>
      </c>
      <c r="Q2830" s="6">
        <f t="shared" si="200"/>
        <v>0</v>
      </c>
      <c r="R2830" s="7">
        <f>Q2830*0.44</f>
        <v>0</v>
      </c>
      <c r="S2830" s="5">
        <v>0</v>
      </c>
      <c r="T2830" s="29">
        <f t="shared" si="201"/>
        <v>0</v>
      </c>
    </row>
    <row r="2831" spans="1:20" x14ac:dyDescent="0.3">
      <c r="A2831" s="30" t="s">
        <v>1634</v>
      </c>
      <c r="B2831" s="12" t="s">
        <v>19</v>
      </c>
      <c r="C2831" s="12" t="s">
        <v>20</v>
      </c>
      <c r="D2831" s="12" t="s">
        <v>1316</v>
      </c>
      <c r="E2831" s="12" t="s">
        <v>150</v>
      </c>
      <c r="F2831" s="31" t="s">
        <v>2605</v>
      </c>
      <c r="G2831" s="12" t="s">
        <v>1617</v>
      </c>
      <c r="H2831" s="12" t="s">
        <v>10</v>
      </c>
      <c r="I2831" s="12" t="s">
        <v>19</v>
      </c>
      <c r="J2831" s="12" t="s">
        <v>20</v>
      </c>
      <c r="K2831" s="12" t="s">
        <v>1316</v>
      </c>
      <c r="L2831" s="12" t="s">
        <v>150</v>
      </c>
      <c r="M2831" s="12" t="s">
        <v>3030</v>
      </c>
      <c r="N2831" s="12" t="s">
        <v>3030</v>
      </c>
      <c r="O2831" s="12">
        <v>100</v>
      </c>
      <c r="P2831" s="13">
        <v>39785</v>
      </c>
      <c r="Q2831" s="14">
        <f t="shared" si="200"/>
        <v>21135.815067250001</v>
      </c>
      <c r="R2831" s="15">
        <f>Q2831*0.44</f>
        <v>9299.7586295900001</v>
      </c>
      <c r="S2831" s="13">
        <v>0</v>
      </c>
      <c r="T2831" s="32">
        <f t="shared" si="201"/>
        <v>11836.056437660001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B31FB-25F5-4FBC-8C02-473DF315BDDA}">
  <sheetPr>
    <tabColor rgb="FF0070C0"/>
  </sheetPr>
  <dimension ref="A1:T2831"/>
  <sheetViews>
    <sheetView zoomScaleNormal="100" workbookViewId="0">
      <pane ySplit="1728" topLeftCell="A4" activePane="bottomLeft"/>
      <selection activeCell="L3446" sqref="L3446"/>
      <selection pane="bottomLeft" activeCell="B4" sqref="B4"/>
    </sheetView>
  </sheetViews>
  <sheetFormatPr defaultRowHeight="14.4" x14ac:dyDescent="0.3"/>
  <cols>
    <col min="1" max="1" width="13" style="21" customWidth="1"/>
    <col min="2" max="2" width="28.44140625" bestFit="1" customWidth="1"/>
    <col min="3" max="3" width="9.77734375" customWidth="1"/>
    <col min="4" max="4" width="11.44140625" customWidth="1"/>
    <col min="5" max="5" width="11.109375" customWidth="1"/>
    <col min="6" max="6" width="34" bestFit="1" customWidth="1"/>
    <col min="7" max="7" width="15.21875" customWidth="1"/>
    <col min="8" max="8" width="36.77734375" customWidth="1"/>
    <col min="9" max="9" width="15.21875" customWidth="1"/>
    <col min="10" max="10" width="34" bestFit="1" customWidth="1"/>
    <col min="11" max="11" width="10.6640625" customWidth="1"/>
    <col min="12" max="12" width="31" bestFit="1" customWidth="1"/>
    <col min="13" max="13" width="13.6640625" customWidth="1"/>
    <col min="14" max="14" width="36.33203125" bestFit="1" customWidth="1"/>
    <col min="15" max="15" width="9.6640625" customWidth="1"/>
    <col min="16" max="16" width="17.5546875" style="3" customWidth="1"/>
    <col min="17" max="17" width="18.109375" customWidth="1"/>
    <col min="18" max="18" width="16.33203125" customWidth="1"/>
    <col min="19" max="19" width="15.88671875" customWidth="1"/>
    <col min="20" max="20" width="16.5546875" customWidth="1"/>
  </cols>
  <sheetData>
    <row r="1" spans="1:20" x14ac:dyDescent="0.3">
      <c r="A1" s="8" t="s">
        <v>3052</v>
      </c>
      <c r="B1" s="9"/>
      <c r="C1" s="9"/>
      <c r="D1" s="9"/>
      <c r="E1" s="9"/>
      <c r="F1" s="23"/>
      <c r="G1" s="9"/>
      <c r="H1" s="9"/>
      <c r="I1" s="9"/>
      <c r="J1" s="9"/>
      <c r="K1" s="9"/>
      <c r="L1" s="9"/>
      <c r="M1" s="9"/>
      <c r="N1" s="9"/>
      <c r="O1" s="9"/>
      <c r="P1" s="10"/>
      <c r="Q1" s="9"/>
      <c r="R1" s="9"/>
      <c r="S1" s="9"/>
      <c r="T1" s="9"/>
    </row>
    <row r="2" spans="1:20" x14ac:dyDescent="0.3">
      <c r="A2" s="8" t="s">
        <v>3031</v>
      </c>
      <c r="B2" s="9"/>
      <c r="C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11">
        <v>0.53125085000000005</v>
      </c>
      <c r="R2" s="9"/>
      <c r="S2" s="9"/>
      <c r="T2" s="9"/>
    </row>
    <row r="3" spans="1:20" ht="43.2" customHeight="1" thickBot="1" x14ac:dyDescent="0.35">
      <c r="A3" s="41" t="s">
        <v>2374</v>
      </c>
      <c r="B3" s="42" t="s">
        <v>2373</v>
      </c>
      <c r="C3" s="42" t="s">
        <v>2375</v>
      </c>
      <c r="D3" s="42" t="s">
        <v>0</v>
      </c>
      <c r="E3" s="42" t="s">
        <v>2369</v>
      </c>
      <c r="F3" s="42" t="s">
        <v>2370</v>
      </c>
      <c r="G3" s="42" t="s">
        <v>2371</v>
      </c>
      <c r="H3" s="42" t="s">
        <v>2372</v>
      </c>
      <c r="I3" s="42" t="s">
        <v>2</v>
      </c>
      <c r="J3" s="42" t="s">
        <v>3</v>
      </c>
      <c r="K3" s="42" t="s">
        <v>4</v>
      </c>
      <c r="L3" s="42" t="s">
        <v>5</v>
      </c>
      <c r="M3" s="42" t="s">
        <v>3026</v>
      </c>
      <c r="N3" s="42" t="s">
        <v>2376</v>
      </c>
      <c r="O3" s="42" t="s">
        <v>1</v>
      </c>
      <c r="P3" s="43" t="s">
        <v>3039</v>
      </c>
      <c r="Q3" s="42" t="s">
        <v>3042</v>
      </c>
      <c r="R3" s="42" t="s">
        <v>3041</v>
      </c>
      <c r="S3" s="42" t="s">
        <v>3040</v>
      </c>
      <c r="T3" s="44" t="s">
        <v>3043</v>
      </c>
    </row>
    <row r="4" spans="1:20" x14ac:dyDescent="0.3">
      <c r="A4" s="37" t="s">
        <v>2911</v>
      </c>
      <c r="B4" s="18" t="s">
        <v>137</v>
      </c>
      <c r="C4" s="18" t="s">
        <v>10</v>
      </c>
      <c r="D4" s="18" t="s">
        <v>202</v>
      </c>
      <c r="E4" s="18" t="s">
        <v>140</v>
      </c>
      <c r="F4" s="18" t="s">
        <v>138</v>
      </c>
      <c r="G4" s="18" t="s">
        <v>142</v>
      </c>
      <c r="H4" s="18" t="s">
        <v>178</v>
      </c>
      <c r="I4" s="18" t="s">
        <v>140</v>
      </c>
      <c r="J4" s="18" t="s">
        <v>138</v>
      </c>
      <c r="K4" s="18" t="s">
        <v>142</v>
      </c>
      <c r="L4" s="18" t="s">
        <v>178</v>
      </c>
      <c r="M4" s="18" t="s">
        <v>3030</v>
      </c>
      <c r="N4" s="18" t="s">
        <v>3030</v>
      </c>
      <c r="O4" s="18">
        <v>100</v>
      </c>
      <c r="P4" s="19">
        <v>0</v>
      </c>
      <c r="Q4" s="26">
        <f t="shared" ref="Q4:Q67" si="0">P4*$Q$2</f>
        <v>0</v>
      </c>
      <c r="R4" s="27">
        <f t="shared" ref="R4:R46" si="1">Q4*0.44</f>
        <v>0</v>
      </c>
      <c r="S4" s="19">
        <v>0</v>
      </c>
      <c r="T4" s="39">
        <f t="shared" ref="T4:T67" si="2">Q4-R4-S4</f>
        <v>0</v>
      </c>
    </row>
    <row r="5" spans="1:20" x14ac:dyDescent="0.3">
      <c r="A5" s="38" t="s">
        <v>3003</v>
      </c>
      <c r="B5" s="4" t="s">
        <v>141</v>
      </c>
      <c r="C5" s="4" t="s">
        <v>48</v>
      </c>
      <c r="D5" s="4" t="s">
        <v>139</v>
      </c>
      <c r="E5" s="4" t="s">
        <v>140</v>
      </c>
      <c r="F5" s="4" t="s">
        <v>138</v>
      </c>
      <c r="G5" s="4" t="s">
        <v>142</v>
      </c>
      <c r="H5" s="4" t="s">
        <v>178</v>
      </c>
      <c r="I5" s="4" t="s">
        <v>140</v>
      </c>
      <c r="J5" s="4" t="s">
        <v>138</v>
      </c>
      <c r="K5" s="4" t="s">
        <v>142</v>
      </c>
      <c r="L5" s="4" t="s">
        <v>178</v>
      </c>
      <c r="M5" s="4" t="s">
        <v>3030</v>
      </c>
      <c r="N5" s="4" t="s">
        <v>3030</v>
      </c>
      <c r="O5" s="4">
        <v>100</v>
      </c>
      <c r="P5" s="5">
        <v>0</v>
      </c>
      <c r="Q5" s="6">
        <f t="shared" si="0"/>
        <v>0</v>
      </c>
      <c r="R5" s="7">
        <f t="shared" si="1"/>
        <v>0</v>
      </c>
      <c r="S5" s="5">
        <v>0</v>
      </c>
      <c r="T5" s="29">
        <f t="shared" si="2"/>
        <v>0</v>
      </c>
    </row>
    <row r="6" spans="1:20" x14ac:dyDescent="0.3">
      <c r="A6" s="38" t="s">
        <v>3003</v>
      </c>
      <c r="B6" s="4" t="s">
        <v>141</v>
      </c>
      <c r="C6" s="4" t="s">
        <v>28</v>
      </c>
      <c r="D6" s="4" t="s">
        <v>244</v>
      </c>
      <c r="E6" s="4" t="s">
        <v>140</v>
      </c>
      <c r="F6" s="4" t="s">
        <v>138</v>
      </c>
      <c r="G6" s="4" t="s">
        <v>142</v>
      </c>
      <c r="H6" s="4" t="s">
        <v>178</v>
      </c>
      <c r="I6" s="4" t="s">
        <v>140</v>
      </c>
      <c r="J6" s="4" t="s">
        <v>138</v>
      </c>
      <c r="K6" s="4" t="s">
        <v>142</v>
      </c>
      <c r="L6" s="4" t="s">
        <v>178</v>
      </c>
      <c r="M6" s="4" t="s">
        <v>3030</v>
      </c>
      <c r="N6" s="4" t="s">
        <v>3030</v>
      </c>
      <c r="O6" s="4">
        <v>100</v>
      </c>
      <c r="P6" s="5">
        <v>0</v>
      </c>
      <c r="Q6" s="6">
        <f t="shared" si="0"/>
        <v>0</v>
      </c>
      <c r="R6" s="7">
        <f t="shared" si="1"/>
        <v>0</v>
      </c>
      <c r="S6" s="5">
        <v>0</v>
      </c>
      <c r="T6" s="29">
        <f t="shared" si="2"/>
        <v>0</v>
      </c>
    </row>
    <row r="7" spans="1:20" x14ac:dyDescent="0.3">
      <c r="A7" s="38" t="s">
        <v>3003</v>
      </c>
      <c r="B7" s="4" t="s">
        <v>141</v>
      </c>
      <c r="C7" s="4" t="s">
        <v>48</v>
      </c>
      <c r="D7" s="4" t="s">
        <v>208</v>
      </c>
      <c r="E7" s="4" t="s">
        <v>140</v>
      </c>
      <c r="F7" s="4" t="s">
        <v>138</v>
      </c>
      <c r="G7" s="4" t="s">
        <v>142</v>
      </c>
      <c r="H7" s="4" t="s">
        <v>178</v>
      </c>
      <c r="I7" s="4" t="s">
        <v>140</v>
      </c>
      <c r="J7" s="4" t="s">
        <v>138</v>
      </c>
      <c r="K7" s="4" t="s">
        <v>142</v>
      </c>
      <c r="L7" s="4" t="s">
        <v>178</v>
      </c>
      <c r="M7" s="4" t="s">
        <v>3030</v>
      </c>
      <c r="N7" s="4" t="s">
        <v>3030</v>
      </c>
      <c r="O7" s="4">
        <v>100</v>
      </c>
      <c r="P7" s="5">
        <v>0</v>
      </c>
      <c r="Q7" s="6">
        <f t="shared" si="0"/>
        <v>0</v>
      </c>
      <c r="R7" s="7">
        <f t="shared" si="1"/>
        <v>0</v>
      </c>
      <c r="S7" s="5">
        <v>0</v>
      </c>
      <c r="T7" s="29">
        <f t="shared" si="2"/>
        <v>0</v>
      </c>
    </row>
    <row r="8" spans="1:20" x14ac:dyDescent="0.3">
      <c r="A8" s="38" t="s">
        <v>3003</v>
      </c>
      <c r="B8" s="4" t="s">
        <v>141</v>
      </c>
      <c r="C8" s="4" t="s">
        <v>48</v>
      </c>
      <c r="D8" s="4" t="s">
        <v>144</v>
      </c>
      <c r="E8" s="4" t="s">
        <v>140</v>
      </c>
      <c r="F8" s="4" t="s">
        <v>138</v>
      </c>
      <c r="G8" s="4" t="s">
        <v>142</v>
      </c>
      <c r="H8" s="4" t="s">
        <v>178</v>
      </c>
      <c r="I8" s="4" t="s">
        <v>140</v>
      </c>
      <c r="J8" s="4" t="s">
        <v>138</v>
      </c>
      <c r="K8" s="4" t="s">
        <v>142</v>
      </c>
      <c r="L8" s="4" t="s">
        <v>178</v>
      </c>
      <c r="M8" s="4" t="s">
        <v>3030</v>
      </c>
      <c r="N8" s="4" t="s">
        <v>3030</v>
      </c>
      <c r="O8" s="4">
        <v>100</v>
      </c>
      <c r="P8" s="5">
        <v>0</v>
      </c>
      <c r="Q8" s="6">
        <f t="shared" si="0"/>
        <v>0</v>
      </c>
      <c r="R8" s="7">
        <f t="shared" si="1"/>
        <v>0</v>
      </c>
      <c r="S8" s="5">
        <v>0</v>
      </c>
      <c r="T8" s="29">
        <f t="shared" si="2"/>
        <v>0</v>
      </c>
    </row>
    <row r="9" spans="1:20" x14ac:dyDescent="0.3">
      <c r="A9" s="38" t="s">
        <v>3003</v>
      </c>
      <c r="B9" s="4" t="s">
        <v>141</v>
      </c>
      <c r="C9" s="4" t="s">
        <v>48</v>
      </c>
      <c r="D9" s="4" t="s">
        <v>280</v>
      </c>
      <c r="E9" s="4" t="s">
        <v>140</v>
      </c>
      <c r="F9" s="4" t="s">
        <v>138</v>
      </c>
      <c r="G9" s="4" t="s">
        <v>142</v>
      </c>
      <c r="H9" s="4" t="s">
        <v>178</v>
      </c>
      <c r="I9" s="4" t="s">
        <v>140</v>
      </c>
      <c r="J9" s="4" t="s">
        <v>138</v>
      </c>
      <c r="K9" s="4" t="s">
        <v>142</v>
      </c>
      <c r="L9" s="4" t="s">
        <v>178</v>
      </c>
      <c r="M9" s="4" t="s">
        <v>3030</v>
      </c>
      <c r="N9" s="4" t="s">
        <v>3030</v>
      </c>
      <c r="O9" s="4">
        <v>100</v>
      </c>
      <c r="P9" s="5">
        <v>0</v>
      </c>
      <c r="Q9" s="6">
        <f t="shared" si="0"/>
        <v>0</v>
      </c>
      <c r="R9" s="7">
        <f t="shared" si="1"/>
        <v>0</v>
      </c>
      <c r="S9" s="5">
        <v>0</v>
      </c>
      <c r="T9" s="29">
        <f t="shared" si="2"/>
        <v>0</v>
      </c>
    </row>
    <row r="10" spans="1:20" x14ac:dyDescent="0.3">
      <c r="A10" s="38" t="s">
        <v>2578</v>
      </c>
      <c r="B10" s="4" t="s">
        <v>782</v>
      </c>
      <c r="C10" s="4" t="s">
        <v>10</v>
      </c>
      <c r="D10" s="4" t="s">
        <v>916</v>
      </c>
      <c r="E10" s="4" t="s">
        <v>16</v>
      </c>
      <c r="F10" s="4" t="s">
        <v>17</v>
      </c>
      <c r="G10" s="4" t="s">
        <v>364</v>
      </c>
      <c r="H10" s="4" t="s">
        <v>206</v>
      </c>
      <c r="I10" s="4" t="s">
        <v>16</v>
      </c>
      <c r="J10" s="4" t="s">
        <v>17</v>
      </c>
      <c r="K10" s="4" t="s">
        <v>364</v>
      </c>
      <c r="L10" s="4" t="s">
        <v>206</v>
      </c>
      <c r="M10" s="4" t="s">
        <v>3030</v>
      </c>
      <c r="N10" s="4" t="s">
        <v>3030</v>
      </c>
      <c r="O10" s="4">
        <v>50</v>
      </c>
      <c r="P10" s="5">
        <v>-30</v>
      </c>
      <c r="Q10" s="6">
        <f t="shared" si="0"/>
        <v>-15.937525500000001</v>
      </c>
      <c r="R10" s="7">
        <f t="shared" si="1"/>
        <v>-7.0125112200000004</v>
      </c>
      <c r="S10" s="5">
        <v>0</v>
      </c>
      <c r="T10" s="29">
        <f t="shared" si="2"/>
        <v>-8.925014280000001</v>
      </c>
    </row>
    <row r="11" spans="1:20" x14ac:dyDescent="0.3">
      <c r="A11" s="38" t="s">
        <v>2861</v>
      </c>
      <c r="B11" s="4" t="s">
        <v>917</v>
      </c>
      <c r="C11" s="4" t="s">
        <v>28</v>
      </c>
      <c r="D11" s="4" t="s">
        <v>916</v>
      </c>
      <c r="E11" s="4" t="s">
        <v>16</v>
      </c>
      <c r="F11" s="4" t="s">
        <v>17</v>
      </c>
      <c r="G11" s="4" t="s">
        <v>364</v>
      </c>
      <c r="H11" s="4" t="s">
        <v>206</v>
      </c>
      <c r="I11" s="4" t="s">
        <v>16</v>
      </c>
      <c r="J11" s="4" t="s">
        <v>17</v>
      </c>
      <c r="K11" s="4" t="s">
        <v>364</v>
      </c>
      <c r="L11" s="4" t="s">
        <v>206</v>
      </c>
      <c r="M11" s="4" t="s">
        <v>3030</v>
      </c>
      <c r="N11" s="4" t="s">
        <v>3030</v>
      </c>
      <c r="O11" s="4">
        <v>50</v>
      </c>
      <c r="P11" s="5">
        <v>-30</v>
      </c>
      <c r="Q11" s="6">
        <f t="shared" si="0"/>
        <v>-15.937525500000001</v>
      </c>
      <c r="R11" s="7">
        <f t="shared" si="1"/>
        <v>-7.0125112200000004</v>
      </c>
      <c r="S11" s="5">
        <v>0</v>
      </c>
      <c r="T11" s="29">
        <f t="shared" si="2"/>
        <v>-8.925014280000001</v>
      </c>
    </row>
    <row r="12" spans="1:20" x14ac:dyDescent="0.3">
      <c r="A12" s="38" t="s">
        <v>2634</v>
      </c>
      <c r="B12" s="4" t="s">
        <v>696</v>
      </c>
      <c r="C12" s="4" t="s">
        <v>10</v>
      </c>
      <c r="D12" s="4" t="s">
        <v>697</v>
      </c>
      <c r="E12" s="4" t="s">
        <v>16</v>
      </c>
      <c r="F12" s="4" t="s">
        <v>17</v>
      </c>
      <c r="G12" s="4" t="s">
        <v>364</v>
      </c>
      <c r="H12" s="4" t="s">
        <v>206</v>
      </c>
      <c r="I12" s="4" t="s">
        <v>16</v>
      </c>
      <c r="J12" s="4" t="s">
        <v>17</v>
      </c>
      <c r="K12" s="4" t="s">
        <v>364</v>
      </c>
      <c r="L12" s="4" t="s">
        <v>206</v>
      </c>
      <c r="M12" s="4" t="s">
        <v>3030</v>
      </c>
      <c r="N12" s="4" t="s">
        <v>3030</v>
      </c>
      <c r="O12" s="4">
        <v>100</v>
      </c>
      <c r="P12" s="5">
        <v>1541</v>
      </c>
      <c r="Q12" s="6">
        <f t="shared" si="0"/>
        <v>818.6575598500001</v>
      </c>
      <c r="R12" s="7">
        <f t="shared" si="1"/>
        <v>360.20932633400002</v>
      </c>
      <c r="S12" s="5">
        <v>0</v>
      </c>
      <c r="T12" s="29">
        <f t="shared" si="2"/>
        <v>458.44823351600007</v>
      </c>
    </row>
    <row r="13" spans="1:20" x14ac:dyDescent="0.3">
      <c r="A13" s="38" t="s">
        <v>2942</v>
      </c>
      <c r="B13" s="4" t="s">
        <v>57</v>
      </c>
      <c r="C13" s="4" t="s">
        <v>10</v>
      </c>
      <c r="D13" s="4" t="s">
        <v>1206</v>
      </c>
      <c r="E13" s="4" t="s">
        <v>192</v>
      </c>
      <c r="F13" s="4" t="s">
        <v>190</v>
      </c>
      <c r="G13" s="4" t="s">
        <v>995</v>
      </c>
      <c r="H13" s="4" t="s">
        <v>3037</v>
      </c>
      <c r="I13" s="4" t="s">
        <v>192</v>
      </c>
      <c r="J13" s="4" t="s">
        <v>190</v>
      </c>
      <c r="K13" s="4" t="s">
        <v>995</v>
      </c>
      <c r="L13" s="4" t="s">
        <v>3037</v>
      </c>
      <c r="M13" s="4" t="s">
        <v>3030</v>
      </c>
      <c r="N13" s="4" t="s">
        <v>3030</v>
      </c>
      <c r="O13" s="4">
        <v>100</v>
      </c>
      <c r="P13" s="5">
        <v>0</v>
      </c>
      <c r="Q13" s="6">
        <f t="shared" si="0"/>
        <v>0</v>
      </c>
      <c r="R13" s="7">
        <f t="shared" si="1"/>
        <v>0</v>
      </c>
      <c r="S13" s="5">
        <v>0</v>
      </c>
      <c r="T13" s="29">
        <f t="shared" si="2"/>
        <v>0</v>
      </c>
    </row>
    <row r="14" spans="1:20" x14ac:dyDescent="0.3">
      <c r="A14" s="38" t="s">
        <v>2665</v>
      </c>
      <c r="B14" s="4" t="s">
        <v>400</v>
      </c>
      <c r="C14" s="4" t="s">
        <v>10</v>
      </c>
      <c r="D14" s="4" t="s">
        <v>401</v>
      </c>
      <c r="E14" s="4" t="s">
        <v>16</v>
      </c>
      <c r="F14" s="4" t="s">
        <v>17</v>
      </c>
      <c r="G14" s="4" t="s">
        <v>364</v>
      </c>
      <c r="H14" s="4" t="s">
        <v>206</v>
      </c>
      <c r="I14" s="4" t="s">
        <v>16</v>
      </c>
      <c r="J14" s="4" t="s">
        <v>17</v>
      </c>
      <c r="K14" s="4" t="s">
        <v>364</v>
      </c>
      <c r="L14" s="4" t="s">
        <v>206</v>
      </c>
      <c r="M14" s="4" t="s">
        <v>3030</v>
      </c>
      <c r="N14" s="4" t="s">
        <v>3030</v>
      </c>
      <c r="O14" s="4">
        <v>100</v>
      </c>
      <c r="P14" s="5">
        <v>-55</v>
      </c>
      <c r="Q14" s="6">
        <f t="shared" si="0"/>
        <v>-29.218796750000003</v>
      </c>
      <c r="R14" s="7">
        <f t="shared" si="1"/>
        <v>-12.856270570000001</v>
      </c>
      <c r="S14" s="5">
        <v>0</v>
      </c>
      <c r="T14" s="29">
        <f t="shared" si="2"/>
        <v>-16.362526180000003</v>
      </c>
    </row>
    <row r="15" spans="1:20" x14ac:dyDescent="0.3">
      <c r="A15" s="38" t="s">
        <v>2726</v>
      </c>
      <c r="B15" s="4" t="s">
        <v>1831</v>
      </c>
      <c r="C15" s="4" t="s">
        <v>10</v>
      </c>
      <c r="D15" s="4" t="s">
        <v>1832</v>
      </c>
      <c r="E15" s="4" t="s">
        <v>200</v>
      </c>
      <c r="F15" s="4" t="s">
        <v>198</v>
      </c>
      <c r="G15" s="4" t="s">
        <v>1316</v>
      </c>
      <c r="H15" s="4" t="s">
        <v>150</v>
      </c>
      <c r="I15" s="4" t="s">
        <v>200</v>
      </c>
      <c r="J15" s="4" t="s">
        <v>198</v>
      </c>
      <c r="K15" s="4" t="s">
        <v>1316</v>
      </c>
      <c r="L15" s="4" t="s">
        <v>150</v>
      </c>
      <c r="M15" s="4" t="s">
        <v>3030</v>
      </c>
      <c r="N15" s="4" t="s">
        <v>3030</v>
      </c>
      <c r="O15" s="4">
        <v>100</v>
      </c>
      <c r="P15" s="5">
        <v>13492</v>
      </c>
      <c r="Q15" s="6">
        <f t="shared" si="0"/>
        <v>7167.6364682000003</v>
      </c>
      <c r="R15" s="7">
        <f t="shared" si="1"/>
        <v>3153.7600460080002</v>
      </c>
      <c r="S15" s="5">
        <v>0</v>
      </c>
      <c r="T15" s="29">
        <f t="shared" si="2"/>
        <v>4013.8764221920001</v>
      </c>
    </row>
    <row r="16" spans="1:20" x14ac:dyDescent="0.3">
      <c r="A16" s="38" t="s">
        <v>2521</v>
      </c>
      <c r="B16" s="4" t="s">
        <v>1711</v>
      </c>
      <c r="C16" s="4" t="s">
        <v>10</v>
      </c>
      <c r="D16" s="4" t="s">
        <v>1712</v>
      </c>
      <c r="E16" s="4" t="s">
        <v>19</v>
      </c>
      <c r="F16" s="4" t="s">
        <v>20</v>
      </c>
      <c r="G16" s="4" t="s">
        <v>1316</v>
      </c>
      <c r="H16" s="4" t="s">
        <v>150</v>
      </c>
      <c r="I16" s="4" t="s">
        <v>19</v>
      </c>
      <c r="J16" s="4" t="s">
        <v>20</v>
      </c>
      <c r="K16" s="4" t="s">
        <v>1316</v>
      </c>
      <c r="L16" s="4" t="s">
        <v>150</v>
      </c>
      <c r="M16" s="4" t="s">
        <v>3030</v>
      </c>
      <c r="N16" s="4" t="s">
        <v>3030</v>
      </c>
      <c r="O16" s="4">
        <v>100</v>
      </c>
      <c r="P16" s="5">
        <v>105516</v>
      </c>
      <c r="Q16" s="6">
        <f t="shared" si="0"/>
        <v>56055.464688600005</v>
      </c>
      <c r="R16" s="7">
        <f t="shared" si="1"/>
        <v>24664.404462984003</v>
      </c>
      <c r="S16" s="5">
        <v>0</v>
      </c>
      <c r="T16" s="29">
        <f t="shared" si="2"/>
        <v>31391.060225616002</v>
      </c>
    </row>
    <row r="17" spans="1:20" x14ac:dyDescent="0.3">
      <c r="A17" s="38" t="s">
        <v>2947</v>
      </c>
      <c r="B17" s="4" t="s">
        <v>1650</v>
      </c>
      <c r="C17" s="4" t="s">
        <v>10</v>
      </c>
      <c r="D17" s="4" t="s">
        <v>1651</v>
      </c>
      <c r="E17" s="4" t="s">
        <v>19</v>
      </c>
      <c r="F17" s="4" t="s">
        <v>20</v>
      </c>
      <c r="G17" s="4" t="s">
        <v>1316</v>
      </c>
      <c r="H17" s="4" t="s">
        <v>150</v>
      </c>
      <c r="I17" s="4" t="s">
        <v>19</v>
      </c>
      <c r="J17" s="4" t="s">
        <v>20</v>
      </c>
      <c r="K17" s="4" t="s">
        <v>1316</v>
      </c>
      <c r="L17" s="4" t="s">
        <v>150</v>
      </c>
      <c r="M17" s="4" t="s">
        <v>3030</v>
      </c>
      <c r="N17" s="4" t="s">
        <v>3030</v>
      </c>
      <c r="O17" s="4">
        <v>100</v>
      </c>
      <c r="P17" s="5">
        <v>7801</v>
      </c>
      <c r="Q17" s="6">
        <f t="shared" si="0"/>
        <v>4144.28788085</v>
      </c>
      <c r="R17" s="7">
        <f t="shared" si="1"/>
        <v>1823.486667574</v>
      </c>
      <c r="S17" s="5">
        <v>0</v>
      </c>
      <c r="T17" s="29">
        <f t="shared" si="2"/>
        <v>2320.801213276</v>
      </c>
    </row>
    <row r="18" spans="1:20" x14ac:dyDescent="0.3">
      <c r="A18" s="38" t="s">
        <v>2707</v>
      </c>
      <c r="B18" s="4" t="s">
        <v>627</v>
      </c>
      <c r="C18" s="4" t="s">
        <v>10</v>
      </c>
      <c r="D18" s="4" t="s">
        <v>628</v>
      </c>
      <c r="E18" s="4" t="s">
        <v>629</v>
      </c>
      <c r="F18" s="4" t="s">
        <v>630</v>
      </c>
      <c r="G18" s="4" t="s">
        <v>364</v>
      </c>
      <c r="H18" s="4" t="s">
        <v>206</v>
      </c>
      <c r="I18" s="4" t="s">
        <v>629</v>
      </c>
      <c r="J18" s="4" t="s">
        <v>630</v>
      </c>
      <c r="K18" s="4" t="s">
        <v>364</v>
      </c>
      <c r="L18" s="4" t="s">
        <v>206</v>
      </c>
      <c r="M18" s="4" t="s">
        <v>3030</v>
      </c>
      <c r="N18" s="4" t="s">
        <v>3030</v>
      </c>
      <c r="O18" s="4">
        <v>100</v>
      </c>
      <c r="P18" s="5">
        <v>573</v>
      </c>
      <c r="Q18" s="6">
        <f t="shared" si="0"/>
        <v>304.40673705</v>
      </c>
      <c r="R18" s="7">
        <f t="shared" si="1"/>
        <v>133.93896430200002</v>
      </c>
      <c r="S18" s="5">
        <v>0</v>
      </c>
      <c r="T18" s="29">
        <f t="shared" si="2"/>
        <v>170.46777274799999</v>
      </c>
    </row>
    <row r="19" spans="1:20" x14ac:dyDescent="0.3">
      <c r="A19" s="38" t="s">
        <v>2560</v>
      </c>
      <c r="B19" s="4" t="s">
        <v>1325</v>
      </c>
      <c r="C19" s="4" t="s">
        <v>10</v>
      </c>
      <c r="D19" s="4" t="s">
        <v>1608</v>
      </c>
      <c r="E19" s="4" t="s">
        <v>822</v>
      </c>
      <c r="F19" s="4" t="s">
        <v>820</v>
      </c>
      <c r="G19" s="4" t="s">
        <v>1316</v>
      </c>
      <c r="H19" s="4" t="s">
        <v>150</v>
      </c>
      <c r="I19" s="4" t="s">
        <v>822</v>
      </c>
      <c r="J19" s="4" t="s">
        <v>820</v>
      </c>
      <c r="K19" s="4" t="s">
        <v>1316</v>
      </c>
      <c r="L19" s="4" t="s">
        <v>150</v>
      </c>
      <c r="M19" s="4" t="s">
        <v>3030</v>
      </c>
      <c r="N19" s="4" t="s">
        <v>3030</v>
      </c>
      <c r="O19" s="4">
        <v>100</v>
      </c>
      <c r="P19" s="5">
        <v>0</v>
      </c>
      <c r="Q19" s="6">
        <f t="shared" si="0"/>
        <v>0</v>
      </c>
      <c r="R19" s="7">
        <f t="shared" si="1"/>
        <v>0</v>
      </c>
      <c r="S19" s="5">
        <v>0</v>
      </c>
      <c r="T19" s="29">
        <f t="shared" si="2"/>
        <v>0</v>
      </c>
    </row>
    <row r="20" spans="1:20" x14ac:dyDescent="0.3">
      <c r="A20" s="38" t="s">
        <v>2991</v>
      </c>
      <c r="B20" s="4" t="s">
        <v>1512</v>
      </c>
      <c r="C20" s="4" t="s">
        <v>10</v>
      </c>
      <c r="D20" s="4" t="s">
        <v>1513</v>
      </c>
      <c r="E20" s="4" t="s">
        <v>362</v>
      </c>
      <c r="F20" s="4" t="s">
        <v>360</v>
      </c>
      <c r="G20" s="4" t="s">
        <v>1316</v>
      </c>
      <c r="H20" s="4" t="s">
        <v>150</v>
      </c>
      <c r="I20" s="4" t="s">
        <v>362</v>
      </c>
      <c r="J20" s="4" t="s">
        <v>360</v>
      </c>
      <c r="K20" s="4" t="s">
        <v>1316</v>
      </c>
      <c r="L20" s="4" t="s">
        <v>150</v>
      </c>
      <c r="M20" s="4" t="s">
        <v>3030</v>
      </c>
      <c r="N20" s="4" t="s">
        <v>3030</v>
      </c>
      <c r="O20" s="4">
        <v>100</v>
      </c>
      <c r="P20" s="5">
        <v>0</v>
      </c>
      <c r="Q20" s="6">
        <f t="shared" si="0"/>
        <v>0</v>
      </c>
      <c r="R20" s="7">
        <f t="shared" si="1"/>
        <v>0</v>
      </c>
      <c r="S20" s="5">
        <v>0</v>
      </c>
      <c r="T20" s="29">
        <f t="shared" si="2"/>
        <v>0</v>
      </c>
    </row>
    <row r="21" spans="1:20" x14ac:dyDescent="0.3">
      <c r="A21" s="38" t="s">
        <v>2653</v>
      </c>
      <c r="B21" s="4" t="s">
        <v>1252</v>
      </c>
      <c r="C21" s="4" t="s">
        <v>10</v>
      </c>
      <c r="D21" s="4" t="s">
        <v>1253</v>
      </c>
      <c r="E21" s="4" t="s">
        <v>1023</v>
      </c>
      <c r="F21" s="4" t="s">
        <v>1021</v>
      </c>
      <c r="G21" s="4" t="s">
        <v>995</v>
      </c>
      <c r="H21" s="4" t="s">
        <v>3037</v>
      </c>
      <c r="I21" s="4" t="s">
        <v>1023</v>
      </c>
      <c r="J21" s="4" t="s">
        <v>1021</v>
      </c>
      <c r="K21" s="4" t="s">
        <v>995</v>
      </c>
      <c r="L21" s="4" t="s">
        <v>3037</v>
      </c>
      <c r="M21" s="4" t="s">
        <v>3030</v>
      </c>
      <c r="N21" s="4" t="s">
        <v>3030</v>
      </c>
      <c r="O21" s="4">
        <v>100</v>
      </c>
      <c r="P21" s="5">
        <v>0</v>
      </c>
      <c r="Q21" s="6">
        <f t="shared" si="0"/>
        <v>0</v>
      </c>
      <c r="R21" s="7">
        <f t="shared" si="1"/>
        <v>0</v>
      </c>
      <c r="S21" s="5">
        <v>0</v>
      </c>
      <c r="T21" s="29">
        <f t="shared" si="2"/>
        <v>0</v>
      </c>
    </row>
    <row r="22" spans="1:20" x14ac:dyDescent="0.3">
      <c r="A22" s="38" t="s">
        <v>2718</v>
      </c>
      <c r="B22" s="4" t="s">
        <v>363</v>
      </c>
      <c r="C22" s="4" t="s">
        <v>28</v>
      </c>
      <c r="D22" s="4" t="s">
        <v>361</v>
      </c>
      <c r="E22" s="4" t="s">
        <v>362</v>
      </c>
      <c r="F22" s="4" t="s">
        <v>360</v>
      </c>
      <c r="G22" s="4" t="s">
        <v>1316</v>
      </c>
      <c r="H22" s="4" t="s">
        <v>150</v>
      </c>
      <c r="I22" s="4" t="s">
        <v>32</v>
      </c>
      <c r="J22" s="4" t="s">
        <v>30</v>
      </c>
      <c r="K22" s="4" t="s">
        <v>364</v>
      </c>
      <c r="L22" s="4" t="s">
        <v>206</v>
      </c>
      <c r="M22" s="4" t="s">
        <v>3030</v>
      </c>
      <c r="N22" s="4" t="s">
        <v>3030</v>
      </c>
      <c r="O22" s="4">
        <v>37.5</v>
      </c>
      <c r="P22" s="5">
        <v>0</v>
      </c>
      <c r="Q22" s="6">
        <f t="shared" si="0"/>
        <v>0</v>
      </c>
      <c r="R22" s="7">
        <f t="shared" si="1"/>
        <v>0</v>
      </c>
      <c r="S22" s="5">
        <v>0</v>
      </c>
      <c r="T22" s="29">
        <f t="shared" si="2"/>
        <v>0</v>
      </c>
    </row>
    <row r="23" spans="1:20" x14ac:dyDescent="0.3">
      <c r="A23" s="38" t="s">
        <v>2985</v>
      </c>
      <c r="B23" s="4" t="s">
        <v>359</v>
      </c>
      <c r="C23" s="4" t="s">
        <v>10</v>
      </c>
      <c r="D23" s="4" t="s">
        <v>361</v>
      </c>
      <c r="E23" s="4" t="s">
        <v>362</v>
      </c>
      <c r="F23" s="4" t="s">
        <v>360</v>
      </c>
      <c r="G23" s="4" t="s">
        <v>1316</v>
      </c>
      <c r="H23" s="4" t="s">
        <v>150</v>
      </c>
      <c r="I23" s="4" t="s">
        <v>362</v>
      </c>
      <c r="J23" s="4" t="s">
        <v>360</v>
      </c>
      <c r="K23" s="4" t="s">
        <v>1316</v>
      </c>
      <c r="L23" s="4" t="s">
        <v>150</v>
      </c>
      <c r="M23" s="4" t="s">
        <v>3030</v>
      </c>
      <c r="N23" s="4" t="s">
        <v>3030</v>
      </c>
      <c r="O23" s="4">
        <v>62.5</v>
      </c>
      <c r="P23" s="5">
        <v>0</v>
      </c>
      <c r="Q23" s="6">
        <f t="shared" si="0"/>
        <v>0</v>
      </c>
      <c r="R23" s="7">
        <f t="shared" si="1"/>
        <v>0</v>
      </c>
      <c r="S23" s="5">
        <v>0</v>
      </c>
      <c r="T23" s="29">
        <f t="shared" si="2"/>
        <v>0</v>
      </c>
    </row>
    <row r="24" spans="1:20" x14ac:dyDescent="0.3">
      <c r="A24" s="38" t="s">
        <v>2694</v>
      </c>
      <c r="B24" s="4" t="s">
        <v>1877</v>
      </c>
      <c r="C24" s="4" t="s">
        <v>10</v>
      </c>
      <c r="D24" s="4" t="s">
        <v>1897</v>
      </c>
      <c r="E24" s="4" t="s">
        <v>940</v>
      </c>
      <c r="F24" s="4" t="s">
        <v>941</v>
      </c>
      <c r="G24" s="4" t="s">
        <v>1859</v>
      </c>
      <c r="H24" s="4" t="s">
        <v>1857</v>
      </c>
      <c r="I24" s="4" t="s">
        <v>940</v>
      </c>
      <c r="J24" s="4" t="s">
        <v>941</v>
      </c>
      <c r="K24" s="4" t="s">
        <v>1859</v>
      </c>
      <c r="L24" s="4" t="s">
        <v>1857</v>
      </c>
      <c r="M24" s="4" t="s">
        <v>3030</v>
      </c>
      <c r="N24" s="4" t="s">
        <v>3030</v>
      </c>
      <c r="O24" s="4">
        <v>100</v>
      </c>
      <c r="P24" s="5">
        <v>0</v>
      </c>
      <c r="Q24" s="6">
        <f t="shared" si="0"/>
        <v>0</v>
      </c>
      <c r="R24" s="7">
        <f t="shared" si="1"/>
        <v>0</v>
      </c>
      <c r="S24" s="5">
        <v>0</v>
      </c>
      <c r="T24" s="29">
        <f t="shared" si="2"/>
        <v>0</v>
      </c>
    </row>
    <row r="25" spans="1:20" x14ac:dyDescent="0.3">
      <c r="A25" s="38" t="s">
        <v>2693</v>
      </c>
      <c r="B25" s="4" t="s">
        <v>1875</v>
      </c>
      <c r="C25" s="4" t="s">
        <v>10</v>
      </c>
      <c r="D25" s="4" t="s">
        <v>1876</v>
      </c>
      <c r="E25" s="4" t="s">
        <v>940</v>
      </c>
      <c r="F25" s="4" t="s">
        <v>941</v>
      </c>
      <c r="G25" s="4" t="s">
        <v>1859</v>
      </c>
      <c r="H25" s="4" t="s">
        <v>1857</v>
      </c>
      <c r="I25" s="4" t="s">
        <v>940</v>
      </c>
      <c r="J25" s="4" t="s">
        <v>941</v>
      </c>
      <c r="K25" s="4" t="s">
        <v>1859</v>
      </c>
      <c r="L25" s="4" t="s">
        <v>1857</v>
      </c>
      <c r="M25" s="4" t="s">
        <v>3030</v>
      </c>
      <c r="N25" s="4" t="s">
        <v>3030</v>
      </c>
      <c r="O25" s="4">
        <v>100</v>
      </c>
      <c r="P25" s="5">
        <v>0</v>
      </c>
      <c r="Q25" s="6">
        <f t="shared" si="0"/>
        <v>0</v>
      </c>
      <c r="R25" s="7">
        <f t="shared" si="1"/>
        <v>0</v>
      </c>
      <c r="S25" s="5">
        <v>0</v>
      </c>
      <c r="T25" s="29">
        <f t="shared" si="2"/>
        <v>0</v>
      </c>
    </row>
    <row r="26" spans="1:20" x14ac:dyDescent="0.3">
      <c r="A26" s="38" t="s">
        <v>2594</v>
      </c>
      <c r="B26" s="4" t="s">
        <v>1868</v>
      </c>
      <c r="C26" s="4" t="s">
        <v>10</v>
      </c>
      <c r="D26" s="4" t="s">
        <v>1916</v>
      </c>
      <c r="E26" s="4" t="s">
        <v>940</v>
      </c>
      <c r="F26" s="4" t="s">
        <v>941</v>
      </c>
      <c r="G26" s="4" t="s">
        <v>1859</v>
      </c>
      <c r="H26" s="4" t="s">
        <v>1857</v>
      </c>
      <c r="I26" s="4" t="s">
        <v>940</v>
      </c>
      <c r="J26" s="4" t="s">
        <v>941</v>
      </c>
      <c r="K26" s="4" t="s">
        <v>1859</v>
      </c>
      <c r="L26" s="4" t="s">
        <v>1857</v>
      </c>
      <c r="M26" s="4" t="s">
        <v>3030</v>
      </c>
      <c r="N26" s="4" t="s">
        <v>3030</v>
      </c>
      <c r="O26" s="4">
        <v>100</v>
      </c>
      <c r="P26" s="5">
        <v>0</v>
      </c>
      <c r="Q26" s="6">
        <f t="shared" si="0"/>
        <v>0</v>
      </c>
      <c r="R26" s="7">
        <f t="shared" si="1"/>
        <v>0</v>
      </c>
      <c r="S26" s="5">
        <v>0</v>
      </c>
      <c r="T26" s="29">
        <f t="shared" si="2"/>
        <v>0</v>
      </c>
    </row>
    <row r="27" spans="1:20" x14ac:dyDescent="0.3">
      <c r="A27" s="38" t="s">
        <v>2718</v>
      </c>
      <c r="B27" s="4" t="s">
        <v>363</v>
      </c>
      <c r="C27" s="4" t="s">
        <v>28</v>
      </c>
      <c r="D27" s="4" t="s">
        <v>838</v>
      </c>
      <c r="E27" s="4" t="s">
        <v>32</v>
      </c>
      <c r="F27" s="4" t="s">
        <v>30</v>
      </c>
      <c r="G27" s="4" t="s">
        <v>364</v>
      </c>
      <c r="H27" s="4" t="s">
        <v>206</v>
      </c>
      <c r="I27" s="4" t="s">
        <v>32</v>
      </c>
      <c r="J27" s="4" t="s">
        <v>30</v>
      </c>
      <c r="K27" s="4" t="s">
        <v>364</v>
      </c>
      <c r="L27" s="4" t="s">
        <v>206</v>
      </c>
      <c r="M27" s="4" t="s">
        <v>3030</v>
      </c>
      <c r="N27" s="4" t="s">
        <v>3030</v>
      </c>
      <c r="O27" s="4">
        <v>0</v>
      </c>
      <c r="P27" s="5">
        <v>0</v>
      </c>
      <c r="Q27" s="6">
        <f t="shared" si="0"/>
        <v>0</v>
      </c>
      <c r="R27" s="7">
        <f t="shared" si="1"/>
        <v>0</v>
      </c>
      <c r="S27" s="5">
        <v>0</v>
      </c>
      <c r="T27" s="29">
        <f t="shared" si="2"/>
        <v>0</v>
      </c>
    </row>
    <row r="28" spans="1:20" x14ac:dyDescent="0.3">
      <c r="A28" s="38" t="s">
        <v>2985</v>
      </c>
      <c r="B28" s="4" t="s">
        <v>359</v>
      </c>
      <c r="C28" s="4" t="s">
        <v>28</v>
      </c>
      <c r="D28" s="4" t="s">
        <v>838</v>
      </c>
      <c r="E28" s="4" t="s">
        <v>32</v>
      </c>
      <c r="F28" s="4" t="s">
        <v>30</v>
      </c>
      <c r="G28" s="4" t="s">
        <v>364</v>
      </c>
      <c r="H28" s="4" t="s">
        <v>206</v>
      </c>
      <c r="I28" s="4" t="s">
        <v>362</v>
      </c>
      <c r="J28" s="4" t="s">
        <v>360</v>
      </c>
      <c r="K28" s="4" t="s">
        <v>1316</v>
      </c>
      <c r="L28" s="4" t="s">
        <v>150</v>
      </c>
      <c r="M28" s="4" t="s">
        <v>3030</v>
      </c>
      <c r="N28" s="4" t="s">
        <v>3030</v>
      </c>
      <c r="O28" s="4">
        <v>62.5</v>
      </c>
      <c r="P28" s="5">
        <v>0</v>
      </c>
      <c r="Q28" s="6">
        <f t="shared" si="0"/>
        <v>0</v>
      </c>
      <c r="R28" s="7">
        <f t="shared" si="1"/>
        <v>0</v>
      </c>
      <c r="S28" s="5">
        <v>0</v>
      </c>
      <c r="T28" s="29">
        <f t="shared" si="2"/>
        <v>0</v>
      </c>
    </row>
    <row r="29" spans="1:20" x14ac:dyDescent="0.3">
      <c r="A29" s="38" t="s">
        <v>2837</v>
      </c>
      <c r="B29" s="4" t="s">
        <v>839</v>
      </c>
      <c r="C29" s="4" t="s">
        <v>28</v>
      </c>
      <c r="D29" s="4" t="s">
        <v>838</v>
      </c>
      <c r="E29" s="4" t="s">
        <v>32</v>
      </c>
      <c r="F29" s="4" t="s">
        <v>30</v>
      </c>
      <c r="G29" s="4" t="s">
        <v>364</v>
      </c>
      <c r="H29" s="4" t="s">
        <v>206</v>
      </c>
      <c r="I29" s="4" t="s">
        <v>32</v>
      </c>
      <c r="J29" s="4" t="s">
        <v>30</v>
      </c>
      <c r="K29" s="4" t="s">
        <v>364</v>
      </c>
      <c r="L29" s="4" t="s">
        <v>206</v>
      </c>
      <c r="M29" s="4" t="s">
        <v>3030</v>
      </c>
      <c r="N29" s="4" t="s">
        <v>3030</v>
      </c>
      <c r="O29" s="4">
        <v>0</v>
      </c>
      <c r="P29" s="5">
        <v>0</v>
      </c>
      <c r="Q29" s="6">
        <f t="shared" si="0"/>
        <v>0</v>
      </c>
      <c r="R29" s="7">
        <f t="shared" si="1"/>
        <v>0</v>
      </c>
      <c r="S29" s="5">
        <v>0</v>
      </c>
      <c r="T29" s="29">
        <f t="shared" si="2"/>
        <v>0</v>
      </c>
    </row>
    <row r="30" spans="1:20" x14ac:dyDescent="0.3">
      <c r="A30" s="38" t="s">
        <v>2381</v>
      </c>
      <c r="B30" s="4" t="s">
        <v>840</v>
      </c>
      <c r="C30" s="4" t="s">
        <v>10</v>
      </c>
      <c r="D30" s="4" t="s">
        <v>838</v>
      </c>
      <c r="E30" s="4" t="s">
        <v>32</v>
      </c>
      <c r="F30" s="4" t="s">
        <v>30</v>
      </c>
      <c r="G30" s="4" t="s">
        <v>364</v>
      </c>
      <c r="H30" s="4" t="s">
        <v>206</v>
      </c>
      <c r="I30" s="4" t="s">
        <v>32</v>
      </c>
      <c r="J30" s="4" t="s">
        <v>30</v>
      </c>
      <c r="K30" s="4" t="s">
        <v>364</v>
      </c>
      <c r="L30" s="4" t="s">
        <v>206</v>
      </c>
      <c r="M30" s="4" t="s">
        <v>3030</v>
      </c>
      <c r="N30" s="4" t="s">
        <v>3030</v>
      </c>
      <c r="O30" s="4">
        <v>37.5</v>
      </c>
      <c r="P30" s="5">
        <v>0</v>
      </c>
      <c r="Q30" s="6">
        <f t="shared" si="0"/>
        <v>0</v>
      </c>
      <c r="R30" s="7">
        <f t="shared" si="1"/>
        <v>0</v>
      </c>
      <c r="S30" s="5">
        <v>0</v>
      </c>
      <c r="T30" s="29">
        <f t="shared" si="2"/>
        <v>0</v>
      </c>
    </row>
    <row r="31" spans="1:20" x14ac:dyDescent="0.3">
      <c r="A31" s="38" t="s">
        <v>2965</v>
      </c>
      <c r="B31" s="4" t="s">
        <v>1020</v>
      </c>
      <c r="C31" s="4" t="s">
        <v>10</v>
      </c>
      <c r="D31" s="4" t="s">
        <v>1022</v>
      </c>
      <c r="E31" s="4" t="s">
        <v>1023</v>
      </c>
      <c r="F31" s="4" t="s">
        <v>1021</v>
      </c>
      <c r="G31" s="4" t="s">
        <v>995</v>
      </c>
      <c r="H31" s="4" t="s">
        <v>3037</v>
      </c>
      <c r="I31" s="4" t="s">
        <v>1023</v>
      </c>
      <c r="J31" s="4" t="s">
        <v>1021</v>
      </c>
      <c r="K31" s="4" t="s">
        <v>995</v>
      </c>
      <c r="L31" s="4" t="s">
        <v>3037</v>
      </c>
      <c r="M31" s="4" t="s">
        <v>3030</v>
      </c>
      <c r="N31" s="4" t="s">
        <v>3030</v>
      </c>
      <c r="O31" s="4">
        <v>100</v>
      </c>
      <c r="P31" s="5">
        <v>0</v>
      </c>
      <c r="Q31" s="6">
        <f t="shared" si="0"/>
        <v>0</v>
      </c>
      <c r="R31" s="7">
        <f t="shared" si="1"/>
        <v>0</v>
      </c>
      <c r="S31" s="5">
        <v>0</v>
      </c>
      <c r="T31" s="29">
        <f t="shared" si="2"/>
        <v>0</v>
      </c>
    </row>
    <row r="32" spans="1:20" x14ac:dyDescent="0.3">
      <c r="A32" s="38" t="s">
        <v>2642</v>
      </c>
      <c r="B32" s="4" t="s">
        <v>1456</v>
      </c>
      <c r="C32" s="4" t="s">
        <v>10</v>
      </c>
      <c r="D32" s="4" t="s">
        <v>1540</v>
      </c>
      <c r="E32" s="4" t="s">
        <v>362</v>
      </c>
      <c r="F32" s="4" t="s">
        <v>360</v>
      </c>
      <c r="G32" s="4" t="s">
        <v>1316</v>
      </c>
      <c r="H32" s="4" t="s">
        <v>150</v>
      </c>
      <c r="I32" s="4" t="s">
        <v>362</v>
      </c>
      <c r="J32" s="4" t="s">
        <v>360</v>
      </c>
      <c r="K32" s="4" t="s">
        <v>1316</v>
      </c>
      <c r="L32" s="4" t="s">
        <v>150</v>
      </c>
      <c r="M32" s="4" t="s">
        <v>3030</v>
      </c>
      <c r="N32" s="4" t="s">
        <v>3030</v>
      </c>
      <c r="O32" s="4">
        <v>100</v>
      </c>
      <c r="P32" s="5">
        <v>0</v>
      </c>
      <c r="Q32" s="6">
        <f t="shared" si="0"/>
        <v>0</v>
      </c>
      <c r="R32" s="7">
        <f t="shared" si="1"/>
        <v>0</v>
      </c>
      <c r="S32" s="5">
        <v>0</v>
      </c>
      <c r="T32" s="29">
        <f t="shared" si="2"/>
        <v>0</v>
      </c>
    </row>
    <row r="33" spans="1:20" x14ac:dyDescent="0.3">
      <c r="A33" s="38" t="s">
        <v>2642</v>
      </c>
      <c r="B33" s="4" t="s">
        <v>1456</v>
      </c>
      <c r="C33" s="4" t="s">
        <v>10</v>
      </c>
      <c r="D33" s="4" t="s">
        <v>1471</v>
      </c>
      <c r="E33" s="4" t="s">
        <v>362</v>
      </c>
      <c r="F33" s="4" t="s">
        <v>360</v>
      </c>
      <c r="G33" s="4" t="s">
        <v>1316</v>
      </c>
      <c r="H33" s="4" t="s">
        <v>150</v>
      </c>
      <c r="I33" s="4" t="s">
        <v>362</v>
      </c>
      <c r="J33" s="4" t="s">
        <v>360</v>
      </c>
      <c r="K33" s="4" t="s">
        <v>1316</v>
      </c>
      <c r="L33" s="4" t="s">
        <v>150</v>
      </c>
      <c r="M33" s="4" t="s">
        <v>3030</v>
      </c>
      <c r="N33" s="4" t="s">
        <v>3030</v>
      </c>
      <c r="O33" s="4">
        <v>100</v>
      </c>
      <c r="P33" s="5">
        <v>0</v>
      </c>
      <c r="Q33" s="6">
        <f t="shared" si="0"/>
        <v>0</v>
      </c>
      <c r="R33" s="7">
        <f t="shared" si="1"/>
        <v>0</v>
      </c>
      <c r="S33" s="5">
        <v>0</v>
      </c>
      <c r="T33" s="29">
        <f t="shared" si="2"/>
        <v>0</v>
      </c>
    </row>
    <row r="34" spans="1:20" x14ac:dyDescent="0.3">
      <c r="A34" s="38" t="s">
        <v>3003</v>
      </c>
      <c r="B34" s="4" t="s">
        <v>141</v>
      </c>
      <c r="C34" s="4" t="s">
        <v>3030</v>
      </c>
      <c r="D34" s="4" t="s">
        <v>258</v>
      </c>
      <c r="E34" s="4" t="s">
        <v>140</v>
      </c>
      <c r="F34" s="4" t="s">
        <v>138</v>
      </c>
      <c r="G34" s="4" t="s">
        <v>142</v>
      </c>
      <c r="H34" s="4" t="s">
        <v>178</v>
      </c>
      <c r="I34" s="4" t="s">
        <v>140</v>
      </c>
      <c r="J34" s="4" t="s">
        <v>138</v>
      </c>
      <c r="K34" s="4" t="s">
        <v>142</v>
      </c>
      <c r="L34" s="4" t="s">
        <v>178</v>
      </c>
      <c r="M34" s="4" t="s">
        <v>3030</v>
      </c>
      <c r="N34" s="4" t="s">
        <v>3030</v>
      </c>
      <c r="O34" s="4">
        <v>100</v>
      </c>
      <c r="P34" s="5">
        <v>0</v>
      </c>
      <c r="Q34" s="6">
        <f t="shared" si="0"/>
        <v>0</v>
      </c>
      <c r="R34" s="7">
        <f t="shared" si="1"/>
        <v>0</v>
      </c>
      <c r="S34" s="5">
        <v>0</v>
      </c>
      <c r="T34" s="29">
        <f t="shared" si="2"/>
        <v>0</v>
      </c>
    </row>
    <row r="35" spans="1:20" x14ac:dyDescent="0.3">
      <c r="A35" s="38" t="s">
        <v>3003</v>
      </c>
      <c r="B35" s="4" t="s">
        <v>141</v>
      </c>
      <c r="C35" s="4" t="s">
        <v>3030</v>
      </c>
      <c r="D35" s="4" t="s">
        <v>145</v>
      </c>
      <c r="E35" s="4" t="s">
        <v>140</v>
      </c>
      <c r="F35" s="4" t="s">
        <v>138</v>
      </c>
      <c r="G35" s="4" t="s">
        <v>142</v>
      </c>
      <c r="H35" s="4" t="s">
        <v>178</v>
      </c>
      <c r="I35" s="4" t="s">
        <v>140</v>
      </c>
      <c r="J35" s="4" t="s">
        <v>138</v>
      </c>
      <c r="K35" s="4" t="s">
        <v>142</v>
      </c>
      <c r="L35" s="4" t="s">
        <v>178</v>
      </c>
      <c r="M35" s="4" t="s">
        <v>3030</v>
      </c>
      <c r="N35" s="4" t="s">
        <v>3030</v>
      </c>
      <c r="O35" s="4">
        <v>100</v>
      </c>
      <c r="P35" s="5">
        <v>0</v>
      </c>
      <c r="Q35" s="6">
        <f t="shared" si="0"/>
        <v>0</v>
      </c>
      <c r="R35" s="7">
        <f t="shared" si="1"/>
        <v>0</v>
      </c>
      <c r="S35" s="5">
        <v>0</v>
      </c>
      <c r="T35" s="29">
        <f t="shared" si="2"/>
        <v>0</v>
      </c>
    </row>
    <row r="36" spans="1:20" x14ac:dyDescent="0.3">
      <c r="A36" s="38" t="s">
        <v>2445</v>
      </c>
      <c r="B36" s="4" t="s">
        <v>167</v>
      </c>
      <c r="C36" s="4" t="s">
        <v>10</v>
      </c>
      <c r="D36" s="4" t="s">
        <v>281</v>
      </c>
      <c r="E36" s="4" t="s">
        <v>165</v>
      </c>
      <c r="F36" s="4" t="s">
        <v>163</v>
      </c>
      <c r="G36" s="4" t="s">
        <v>142</v>
      </c>
      <c r="H36" s="4" t="s">
        <v>178</v>
      </c>
      <c r="I36" s="4" t="s">
        <v>165</v>
      </c>
      <c r="J36" s="4" t="s">
        <v>163</v>
      </c>
      <c r="K36" s="4" t="s">
        <v>142</v>
      </c>
      <c r="L36" s="4" t="s">
        <v>178</v>
      </c>
      <c r="M36" s="4" t="s">
        <v>3030</v>
      </c>
      <c r="N36" s="4" t="s">
        <v>3030</v>
      </c>
      <c r="O36" s="4">
        <v>100</v>
      </c>
      <c r="P36" s="5">
        <v>-10</v>
      </c>
      <c r="Q36" s="6">
        <f t="shared" si="0"/>
        <v>-5.3125085000000007</v>
      </c>
      <c r="R36" s="7">
        <f t="shared" si="1"/>
        <v>-2.3375037400000003</v>
      </c>
      <c r="S36" s="5">
        <v>0</v>
      </c>
      <c r="T36" s="29">
        <f t="shared" si="2"/>
        <v>-2.9750047600000005</v>
      </c>
    </row>
    <row r="37" spans="1:20" x14ac:dyDescent="0.3">
      <c r="A37" s="38" t="s">
        <v>2713</v>
      </c>
      <c r="B37" s="4" t="s">
        <v>2122</v>
      </c>
      <c r="C37" s="4" t="s">
        <v>28</v>
      </c>
      <c r="D37" s="4" t="s">
        <v>2145</v>
      </c>
      <c r="E37" s="4" t="s">
        <v>2099</v>
      </c>
      <c r="F37" s="4" t="s">
        <v>2100</v>
      </c>
      <c r="G37" s="4" t="s">
        <v>2101</v>
      </c>
      <c r="H37" s="4" t="s">
        <v>272</v>
      </c>
      <c r="I37" s="4" t="s">
        <v>2099</v>
      </c>
      <c r="J37" s="4" t="s">
        <v>2100</v>
      </c>
      <c r="K37" s="4" t="s">
        <v>2101</v>
      </c>
      <c r="L37" s="4" t="s">
        <v>272</v>
      </c>
      <c r="M37" s="4" t="s">
        <v>3030</v>
      </c>
      <c r="N37" s="4" t="s">
        <v>3030</v>
      </c>
      <c r="O37" s="4">
        <v>100</v>
      </c>
      <c r="P37" s="5">
        <v>0</v>
      </c>
      <c r="Q37" s="6">
        <f t="shared" si="0"/>
        <v>0</v>
      </c>
      <c r="R37" s="7">
        <f t="shared" si="1"/>
        <v>0</v>
      </c>
      <c r="S37" s="5">
        <v>0</v>
      </c>
      <c r="T37" s="29">
        <f t="shared" si="2"/>
        <v>0</v>
      </c>
    </row>
    <row r="38" spans="1:20" x14ac:dyDescent="0.3">
      <c r="A38" s="38" t="s">
        <v>2977</v>
      </c>
      <c r="B38" s="4" t="s">
        <v>1856</v>
      </c>
      <c r="C38" s="4" t="s">
        <v>10</v>
      </c>
      <c r="D38" s="4" t="s">
        <v>1858</v>
      </c>
      <c r="E38" s="4" t="s">
        <v>940</v>
      </c>
      <c r="F38" s="4" t="s">
        <v>941</v>
      </c>
      <c r="G38" s="4" t="s">
        <v>1859</v>
      </c>
      <c r="H38" s="4" t="s">
        <v>1857</v>
      </c>
      <c r="I38" s="4" t="s">
        <v>940</v>
      </c>
      <c r="J38" s="4" t="s">
        <v>941</v>
      </c>
      <c r="K38" s="4" t="s">
        <v>1859</v>
      </c>
      <c r="L38" s="4" t="s">
        <v>1857</v>
      </c>
      <c r="M38" s="4" t="s">
        <v>3030</v>
      </c>
      <c r="N38" s="4" t="s">
        <v>3030</v>
      </c>
      <c r="O38" s="4">
        <v>100</v>
      </c>
      <c r="P38" s="5">
        <v>0</v>
      </c>
      <c r="Q38" s="6">
        <f t="shared" si="0"/>
        <v>0</v>
      </c>
      <c r="R38" s="7">
        <f t="shared" si="1"/>
        <v>0</v>
      </c>
      <c r="S38" s="5">
        <v>0</v>
      </c>
      <c r="T38" s="29">
        <f t="shared" si="2"/>
        <v>0</v>
      </c>
    </row>
    <row r="39" spans="1:20" x14ac:dyDescent="0.3">
      <c r="A39" s="38" t="s">
        <v>2676</v>
      </c>
      <c r="B39" s="4" t="s">
        <v>1739</v>
      </c>
      <c r="C39" s="4" t="s">
        <v>10</v>
      </c>
      <c r="D39" s="4" t="s">
        <v>1740</v>
      </c>
      <c r="E39" s="4" t="s">
        <v>98</v>
      </c>
      <c r="F39" s="4" t="s">
        <v>96</v>
      </c>
      <c r="G39" s="4" t="s">
        <v>1316</v>
      </c>
      <c r="H39" s="4" t="s">
        <v>150</v>
      </c>
      <c r="I39" s="4" t="s">
        <v>98</v>
      </c>
      <c r="J39" s="4" t="s">
        <v>96</v>
      </c>
      <c r="K39" s="4" t="s">
        <v>1316</v>
      </c>
      <c r="L39" s="4" t="s">
        <v>150</v>
      </c>
      <c r="M39" s="4" t="s">
        <v>3030</v>
      </c>
      <c r="N39" s="4" t="s">
        <v>3030</v>
      </c>
      <c r="O39" s="4">
        <v>100</v>
      </c>
      <c r="P39" s="5">
        <v>-1090</v>
      </c>
      <c r="Q39" s="6">
        <f t="shared" si="0"/>
        <v>-579.06342650000011</v>
      </c>
      <c r="R39" s="7">
        <f t="shared" si="1"/>
        <v>-254.78790766000006</v>
      </c>
      <c r="S39" s="5">
        <v>0</v>
      </c>
      <c r="T39" s="29">
        <f t="shared" si="2"/>
        <v>-324.27551884000002</v>
      </c>
    </row>
    <row r="40" spans="1:20" x14ac:dyDescent="0.3">
      <c r="A40" s="38" t="s">
        <v>2590</v>
      </c>
      <c r="B40" s="4" t="s">
        <v>2139</v>
      </c>
      <c r="C40" s="4" t="s">
        <v>10</v>
      </c>
      <c r="D40" s="4" t="s">
        <v>2159</v>
      </c>
      <c r="E40" s="4" t="s">
        <v>2119</v>
      </c>
      <c r="F40" s="4" t="s">
        <v>2120</v>
      </c>
      <c r="G40" s="4" t="s">
        <v>2101</v>
      </c>
      <c r="H40" s="4" t="s">
        <v>272</v>
      </c>
      <c r="I40" s="4" t="s">
        <v>2119</v>
      </c>
      <c r="J40" s="4" t="s">
        <v>2120</v>
      </c>
      <c r="K40" s="4" t="s">
        <v>2101</v>
      </c>
      <c r="L40" s="4" t="s">
        <v>272</v>
      </c>
      <c r="M40" s="4" t="s">
        <v>3030</v>
      </c>
      <c r="N40" s="4" t="s">
        <v>3030</v>
      </c>
      <c r="O40" s="4">
        <v>100</v>
      </c>
      <c r="P40" s="5">
        <v>0</v>
      </c>
      <c r="Q40" s="6">
        <f t="shared" si="0"/>
        <v>0</v>
      </c>
      <c r="R40" s="7">
        <f t="shared" si="1"/>
        <v>0</v>
      </c>
      <c r="S40" s="5">
        <v>0</v>
      </c>
      <c r="T40" s="29">
        <f t="shared" si="2"/>
        <v>0</v>
      </c>
    </row>
    <row r="41" spans="1:20" x14ac:dyDescent="0.3">
      <c r="A41" s="38" t="s">
        <v>2524</v>
      </c>
      <c r="B41" s="4" t="s">
        <v>1042</v>
      </c>
      <c r="C41" s="4" t="s">
        <v>10</v>
      </c>
      <c r="D41" s="4" t="s">
        <v>1118</v>
      </c>
      <c r="E41" s="4" t="s">
        <v>192</v>
      </c>
      <c r="F41" s="4" t="s">
        <v>190</v>
      </c>
      <c r="G41" s="4" t="s">
        <v>995</v>
      </c>
      <c r="H41" s="4" t="s">
        <v>3037</v>
      </c>
      <c r="I41" s="4" t="s">
        <v>192</v>
      </c>
      <c r="J41" s="4" t="s">
        <v>190</v>
      </c>
      <c r="K41" s="4" t="s">
        <v>995</v>
      </c>
      <c r="L41" s="4" t="s">
        <v>3037</v>
      </c>
      <c r="M41" s="4" t="s">
        <v>3030</v>
      </c>
      <c r="N41" s="4" t="s">
        <v>3030</v>
      </c>
      <c r="O41" s="4">
        <v>100</v>
      </c>
      <c r="P41" s="5">
        <v>49034</v>
      </c>
      <c r="Q41" s="6">
        <f t="shared" si="0"/>
        <v>26049.354178900001</v>
      </c>
      <c r="R41" s="7">
        <f t="shared" si="1"/>
        <v>11461.715838716</v>
      </c>
      <c r="S41" s="5">
        <v>0</v>
      </c>
      <c r="T41" s="29">
        <f t="shared" si="2"/>
        <v>14587.638340184001</v>
      </c>
    </row>
    <row r="42" spans="1:20" x14ac:dyDescent="0.3">
      <c r="A42" s="38" t="s">
        <v>2592</v>
      </c>
      <c r="B42" s="4" t="s">
        <v>2343</v>
      </c>
      <c r="C42" s="4" t="s">
        <v>10</v>
      </c>
      <c r="D42" s="4" t="s">
        <v>2344</v>
      </c>
      <c r="E42" s="4" t="s">
        <v>1183</v>
      </c>
      <c r="F42" s="4" t="s">
        <v>1181</v>
      </c>
      <c r="G42" s="4" t="s">
        <v>1183</v>
      </c>
      <c r="H42" s="4" t="s">
        <v>1181</v>
      </c>
      <c r="I42" s="4" t="s">
        <v>1183</v>
      </c>
      <c r="J42" s="4" t="s">
        <v>1181</v>
      </c>
      <c r="K42" s="4" t="s">
        <v>1183</v>
      </c>
      <c r="L42" s="4" t="s">
        <v>1181</v>
      </c>
      <c r="M42" s="4" t="s">
        <v>3030</v>
      </c>
      <c r="N42" s="4" t="s">
        <v>3030</v>
      </c>
      <c r="O42" s="4">
        <v>100</v>
      </c>
      <c r="P42" s="5">
        <v>0</v>
      </c>
      <c r="Q42" s="6">
        <f t="shared" si="0"/>
        <v>0</v>
      </c>
      <c r="R42" s="7">
        <f t="shared" si="1"/>
        <v>0</v>
      </c>
      <c r="S42" s="5">
        <v>0</v>
      </c>
      <c r="T42" s="29">
        <f t="shared" si="2"/>
        <v>0</v>
      </c>
    </row>
    <row r="43" spans="1:20" x14ac:dyDescent="0.3">
      <c r="A43" s="38" t="s">
        <v>2513</v>
      </c>
      <c r="B43" s="4" t="s">
        <v>1667</v>
      </c>
      <c r="C43" s="4" t="s">
        <v>10</v>
      </c>
      <c r="D43" s="4" t="s">
        <v>1668</v>
      </c>
      <c r="E43" s="4" t="s">
        <v>19</v>
      </c>
      <c r="F43" s="4" t="s">
        <v>20</v>
      </c>
      <c r="G43" s="4" t="s">
        <v>1316</v>
      </c>
      <c r="H43" s="4" t="s">
        <v>150</v>
      </c>
      <c r="I43" s="4" t="s">
        <v>19</v>
      </c>
      <c r="J43" s="4" t="s">
        <v>20</v>
      </c>
      <c r="K43" s="4" t="s">
        <v>1316</v>
      </c>
      <c r="L43" s="4" t="s">
        <v>150</v>
      </c>
      <c r="M43" s="4" t="s">
        <v>3030</v>
      </c>
      <c r="N43" s="4" t="s">
        <v>3030</v>
      </c>
      <c r="O43" s="4">
        <v>100</v>
      </c>
      <c r="P43" s="5">
        <v>0</v>
      </c>
      <c r="Q43" s="6">
        <f t="shared" si="0"/>
        <v>0</v>
      </c>
      <c r="R43" s="7">
        <f t="shared" si="1"/>
        <v>0</v>
      </c>
      <c r="S43" s="5">
        <v>0</v>
      </c>
      <c r="T43" s="29">
        <f t="shared" si="2"/>
        <v>0</v>
      </c>
    </row>
    <row r="44" spans="1:20" x14ac:dyDescent="0.3">
      <c r="A44" s="38" t="s">
        <v>2701</v>
      </c>
      <c r="B44" s="4" t="s">
        <v>997</v>
      </c>
      <c r="C44" s="4" t="s">
        <v>10</v>
      </c>
      <c r="D44" s="4" t="s">
        <v>998</v>
      </c>
      <c r="E44" s="4" t="s">
        <v>221</v>
      </c>
      <c r="F44" s="4" t="s">
        <v>219</v>
      </c>
      <c r="G44" s="4" t="s">
        <v>995</v>
      </c>
      <c r="H44" s="4" t="s">
        <v>3037</v>
      </c>
      <c r="I44" s="4" t="s">
        <v>221</v>
      </c>
      <c r="J44" s="4" t="s">
        <v>219</v>
      </c>
      <c r="K44" s="4" t="s">
        <v>995</v>
      </c>
      <c r="L44" s="4" t="s">
        <v>3037</v>
      </c>
      <c r="M44" s="4" t="s">
        <v>3030</v>
      </c>
      <c r="N44" s="4" t="s">
        <v>3030</v>
      </c>
      <c r="O44" s="4">
        <v>100</v>
      </c>
      <c r="P44" s="5">
        <v>0</v>
      </c>
      <c r="Q44" s="6">
        <f t="shared" si="0"/>
        <v>0</v>
      </c>
      <c r="R44" s="7">
        <f t="shared" si="1"/>
        <v>0</v>
      </c>
      <c r="S44" s="5">
        <v>0</v>
      </c>
      <c r="T44" s="29">
        <f t="shared" si="2"/>
        <v>0</v>
      </c>
    </row>
    <row r="45" spans="1:20" x14ac:dyDescent="0.3">
      <c r="A45" s="38" t="s">
        <v>2692</v>
      </c>
      <c r="B45" s="4" t="s">
        <v>181</v>
      </c>
      <c r="C45" s="4" t="s">
        <v>28</v>
      </c>
      <c r="D45" s="4" t="s">
        <v>249</v>
      </c>
      <c r="E45" s="4" t="s">
        <v>240</v>
      </c>
      <c r="F45" s="4" t="s">
        <v>241</v>
      </c>
      <c r="G45" s="4" t="s">
        <v>2071</v>
      </c>
      <c r="H45" s="4" t="s">
        <v>3020</v>
      </c>
      <c r="I45" s="4" t="s">
        <v>165</v>
      </c>
      <c r="J45" s="4" t="s">
        <v>163</v>
      </c>
      <c r="K45" s="4" t="s">
        <v>142</v>
      </c>
      <c r="L45" s="4" t="s">
        <v>143</v>
      </c>
      <c r="M45" s="4" t="s">
        <v>3030</v>
      </c>
      <c r="N45" s="4" t="s">
        <v>3030</v>
      </c>
      <c r="O45" s="4">
        <v>15</v>
      </c>
      <c r="P45" s="5">
        <v>-11</v>
      </c>
      <c r="Q45" s="6">
        <f t="shared" si="0"/>
        <v>-5.8437593500000009</v>
      </c>
      <c r="R45" s="7">
        <f t="shared" si="1"/>
        <v>-2.5712541140000003</v>
      </c>
      <c r="S45" s="5">
        <v>0</v>
      </c>
      <c r="T45" s="29">
        <f t="shared" si="2"/>
        <v>-3.2725052360000007</v>
      </c>
    </row>
    <row r="46" spans="1:20" x14ac:dyDescent="0.3">
      <c r="A46" s="38" t="s">
        <v>2640</v>
      </c>
      <c r="B46" s="4" t="s">
        <v>1049</v>
      </c>
      <c r="C46" s="4" t="s">
        <v>28</v>
      </c>
      <c r="D46" s="4" t="s">
        <v>249</v>
      </c>
      <c r="E46" s="4" t="s">
        <v>240</v>
      </c>
      <c r="F46" s="4" t="s">
        <v>241</v>
      </c>
      <c r="G46" s="4" t="s">
        <v>2071</v>
      </c>
      <c r="H46" s="4" t="s">
        <v>3020</v>
      </c>
      <c r="I46" s="4" t="s">
        <v>221</v>
      </c>
      <c r="J46" s="4" t="s">
        <v>219</v>
      </c>
      <c r="K46" s="4" t="s">
        <v>995</v>
      </c>
      <c r="L46" s="4" t="s">
        <v>3037</v>
      </c>
      <c r="M46" s="4" t="s">
        <v>3030</v>
      </c>
      <c r="N46" s="4" t="s">
        <v>3030</v>
      </c>
      <c r="O46" s="4">
        <v>25</v>
      </c>
      <c r="P46" s="5">
        <v>-18</v>
      </c>
      <c r="Q46" s="6">
        <f t="shared" si="0"/>
        <v>-9.5625153000000012</v>
      </c>
      <c r="R46" s="7">
        <f t="shared" si="1"/>
        <v>-4.2075067320000006</v>
      </c>
      <c r="S46" s="5">
        <v>0</v>
      </c>
      <c r="T46" s="29">
        <f t="shared" si="2"/>
        <v>-5.3550085680000006</v>
      </c>
    </row>
    <row r="47" spans="1:20" x14ac:dyDescent="0.3">
      <c r="A47" s="38" t="s">
        <v>2925</v>
      </c>
      <c r="B47" s="4" t="s">
        <v>162</v>
      </c>
      <c r="C47" s="4" t="s">
        <v>250</v>
      </c>
      <c r="D47" s="4" t="s">
        <v>249</v>
      </c>
      <c r="E47" s="4" t="s">
        <v>240</v>
      </c>
      <c r="F47" s="4" t="s">
        <v>241</v>
      </c>
      <c r="G47" s="4" t="s">
        <v>2071</v>
      </c>
      <c r="H47" s="4" t="s">
        <v>3020</v>
      </c>
      <c r="I47" s="4" t="s">
        <v>240</v>
      </c>
      <c r="J47" s="4" t="s">
        <v>241</v>
      </c>
      <c r="K47" s="4" t="s">
        <v>2071</v>
      </c>
      <c r="L47" s="4" t="s">
        <v>3020</v>
      </c>
      <c r="M47" s="4" t="s">
        <v>142</v>
      </c>
      <c r="N47" s="4" t="s">
        <v>178</v>
      </c>
      <c r="O47" s="4">
        <v>2</v>
      </c>
      <c r="P47" s="5">
        <v>-2</v>
      </c>
      <c r="Q47" s="6">
        <f t="shared" si="0"/>
        <v>-1.0625017000000001</v>
      </c>
      <c r="R47" s="7">
        <v>0</v>
      </c>
      <c r="S47" s="7">
        <f>Q47-R47</f>
        <v>-1.0625017000000001</v>
      </c>
      <c r="T47" s="29">
        <f t="shared" si="2"/>
        <v>0</v>
      </c>
    </row>
    <row r="48" spans="1:20" x14ac:dyDescent="0.3">
      <c r="A48" s="38" t="s">
        <v>2925</v>
      </c>
      <c r="B48" s="4" t="s">
        <v>162</v>
      </c>
      <c r="C48" s="4" t="s">
        <v>250</v>
      </c>
      <c r="D48" s="4" t="s">
        <v>249</v>
      </c>
      <c r="E48" s="4" t="s">
        <v>240</v>
      </c>
      <c r="F48" s="4" t="s">
        <v>241</v>
      </c>
      <c r="G48" s="4" t="s">
        <v>2071</v>
      </c>
      <c r="H48" s="4" t="s">
        <v>3020</v>
      </c>
      <c r="I48" s="4" t="s">
        <v>165</v>
      </c>
      <c r="J48" s="4" t="s">
        <v>163</v>
      </c>
      <c r="K48" s="4" t="s">
        <v>142</v>
      </c>
      <c r="L48" s="4" t="s">
        <v>143</v>
      </c>
      <c r="M48" s="4" t="s">
        <v>3030</v>
      </c>
      <c r="N48" s="4" t="s">
        <v>3030</v>
      </c>
      <c r="O48" s="4">
        <v>3</v>
      </c>
      <c r="P48" s="5">
        <v>-2</v>
      </c>
      <c r="Q48" s="6">
        <f t="shared" si="0"/>
        <v>-1.0625017000000001</v>
      </c>
      <c r="R48" s="7">
        <f>Q48*0.44</f>
        <v>-0.46750074800000002</v>
      </c>
      <c r="S48" s="5">
        <v>0</v>
      </c>
      <c r="T48" s="29">
        <f t="shared" si="2"/>
        <v>-0.59500095200000014</v>
      </c>
    </row>
    <row r="49" spans="1:20" x14ac:dyDescent="0.3">
      <c r="A49" s="38" t="s">
        <v>2542</v>
      </c>
      <c r="B49" s="4" t="s">
        <v>1053</v>
      </c>
      <c r="C49" s="4" t="s">
        <v>250</v>
      </c>
      <c r="D49" s="4" t="s">
        <v>249</v>
      </c>
      <c r="E49" s="4" t="s">
        <v>240</v>
      </c>
      <c r="F49" s="4" t="s">
        <v>241</v>
      </c>
      <c r="G49" s="4" t="s">
        <v>2071</v>
      </c>
      <c r="H49" s="4" t="s">
        <v>3020</v>
      </c>
      <c r="I49" s="4" t="s">
        <v>221</v>
      </c>
      <c r="J49" s="4" t="s">
        <v>219</v>
      </c>
      <c r="K49" s="4" t="s">
        <v>995</v>
      </c>
      <c r="L49" s="4" t="s">
        <v>3037</v>
      </c>
      <c r="M49" s="4" t="s">
        <v>3030</v>
      </c>
      <c r="N49" s="4" t="s">
        <v>3030</v>
      </c>
      <c r="O49" s="4">
        <v>3.3</v>
      </c>
      <c r="P49" s="5">
        <v>-2</v>
      </c>
      <c r="Q49" s="6">
        <f t="shared" si="0"/>
        <v>-1.0625017000000001</v>
      </c>
      <c r="R49" s="7">
        <f>Q49*0.44</f>
        <v>-0.46750074800000002</v>
      </c>
      <c r="S49" s="5">
        <v>0</v>
      </c>
      <c r="T49" s="29">
        <f t="shared" si="2"/>
        <v>-0.59500095200000014</v>
      </c>
    </row>
    <row r="50" spans="1:20" x14ac:dyDescent="0.3">
      <c r="A50" s="38" t="s">
        <v>2866</v>
      </c>
      <c r="B50" s="4" t="s">
        <v>218</v>
      </c>
      <c r="C50" s="4" t="s">
        <v>250</v>
      </c>
      <c r="D50" s="4" t="s">
        <v>249</v>
      </c>
      <c r="E50" s="4" t="s">
        <v>240</v>
      </c>
      <c r="F50" s="4" t="s">
        <v>241</v>
      </c>
      <c r="G50" s="4" t="s">
        <v>2071</v>
      </c>
      <c r="H50" s="4" t="s">
        <v>3020</v>
      </c>
      <c r="I50" s="4" t="s">
        <v>221</v>
      </c>
      <c r="J50" s="4" t="s">
        <v>219</v>
      </c>
      <c r="K50" s="4" t="s">
        <v>995</v>
      </c>
      <c r="L50" s="4" t="s">
        <v>3037</v>
      </c>
      <c r="M50" s="4" t="s">
        <v>3030</v>
      </c>
      <c r="N50" s="4" t="s">
        <v>3030</v>
      </c>
      <c r="O50" s="4">
        <v>3.3</v>
      </c>
      <c r="P50" s="5">
        <v>-2</v>
      </c>
      <c r="Q50" s="6">
        <f t="shared" si="0"/>
        <v>-1.0625017000000001</v>
      </c>
      <c r="R50" s="7">
        <f>Q50*0.44</f>
        <v>-0.46750074800000002</v>
      </c>
      <c r="S50" s="5">
        <v>0</v>
      </c>
      <c r="T50" s="29">
        <f t="shared" si="2"/>
        <v>-0.59500095200000014</v>
      </c>
    </row>
    <row r="51" spans="1:20" x14ac:dyDescent="0.3">
      <c r="A51" s="38" t="s">
        <v>2503</v>
      </c>
      <c r="B51" s="4" t="s">
        <v>166</v>
      </c>
      <c r="C51" s="4" t="s">
        <v>10</v>
      </c>
      <c r="D51" s="4" t="s">
        <v>249</v>
      </c>
      <c r="E51" s="4" t="s">
        <v>240</v>
      </c>
      <c r="F51" s="4" t="s">
        <v>241</v>
      </c>
      <c r="G51" s="4" t="s">
        <v>2071</v>
      </c>
      <c r="H51" s="4" t="s">
        <v>3020</v>
      </c>
      <c r="I51" s="4" t="s">
        <v>240</v>
      </c>
      <c r="J51" s="4" t="s">
        <v>241</v>
      </c>
      <c r="K51" s="4" t="s">
        <v>2071</v>
      </c>
      <c r="L51" s="4" t="s">
        <v>3020</v>
      </c>
      <c r="M51" s="4" t="s">
        <v>142</v>
      </c>
      <c r="N51" s="4" t="s">
        <v>178</v>
      </c>
      <c r="O51" s="4">
        <v>20.100000000000001</v>
      </c>
      <c r="P51" s="5">
        <v>-14</v>
      </c>
      <c r="Q51" s="6">
        <f t="shared" si="0"/>
        <v>-7.4375119000000005</v>
      </c>
      <c r="R51" s="7">
        <v>0</v>
      </c>
      <c r="S51" s="7">
        <f>Q51-R51</f>
        <v>-7.4375119000000005</v>
      </c>
      <c r="T51" s="29">
        <f t="shared" si="2"/>
        <v>0</v>
      </c>
    </row>
    <row r="52" spans="1:20" x14ac:dyDescent="0.3">
      <c r="A52" s="38" t="s">
        <v>2503</v>
      </c>
      <c r="B52" s="4" t="s">
        <v>166</v>
      </c>
      <c r="C52" s="4" t="s">
        <v>10</v>
      </c>
      <c r="D52" s="4" t="s">
        <v>249</v>
      </c>
      <c r="E52" s="4" t="s">
        <v>240</v>
      </c>
      <c r="F52" s="4" t="s">
        <v>241</v>
      </c>
      <c r="G52" s="4" t="s">
        <v>2071</v>
      </c>
      <c r="H52" s="4" t="s">
        <v>3020</v>
      </c>
      <c r="I52" s="4" t="s">
        <v>165</v>
      </c>
      <c r="J52" s="4" t="s">
        <v>163</v>
      </c>
      <c r="K52" s="4" t="s">
        <v>142</v>
      </c>
      <c r="L52" s="4" t="s">
        <v>143</v>
      </c>
      <c r="M52" s="4" t="s">
        <v>3030</v>
      </c>
      <c r="N52" s="4" t="s">
        <v>3030</v>
      </c>
      <c r="O52" s="4">
        <v>5</v>
      </c>
      <c r="P52" s="5">
        <v>-4</v>
      </c>
      <c r="Q52" s="6">
        <f t="shared" si="0"/>
        <v>-2.1250034000000002</v>
      </c>
      <c r="R52" s="7">
        <f>Q52*0.44</f>
        <v>-0.93500149600000004</v>
      </c>
      <c r="S52" s="5">
        <v>0</v>
      </c>
      <c r="T52" s="29">
        <f t="shared" si="2"/>
        <v>-1.1900019040000003</v>
      </c>
    </row>
    <row r="53" spans="1:20" x14ac:dyDescent="0.3">
      <c r="A53" s="38" t="s">
        <v>2457</v>
      </c>
      <c r="B53" s="4" t="s">
        <v>251</v>
      </c>
      <c r="C53" s="4" t="s">
        <v>250</v>
      </c>
      <c r="D53" s="4" t="s">
        <v>249</v>
      </c>
      <c r="E53" s="4" t="s">
        <v>240</v>
      </c>
      <c r="F53" s="4" t="s">
        <v>241</v>
      </c>
      <c r="G53" s="4" t="s">
        <v>2071</v>
      </c>
      <c r="H53" s="4" t="s">
        <v>3020</v>
      </c>
      <c r="I53" s="4" t="s">
        <v>165</v>
      </c>
      <c r="J53" s="4" t="s">
        <v>163</v>
      </c>
      <c r="K53" s="4" t="s">
        <v>142</v>
      </c>
      <c r="L53" s="4" t="s">
        <v>143</v>
      </c>
      <c r="M53" s="4" t="s">
        <v>3030</v>
      </c>
      <c r="N53" s="4" t="s">
        <v>3030</v>
      </c>
      <c r="O53" s="4">
        <v>2</v>
      </c>
      <c r="P53" s="5">
        <v>-2</v>
      </c>
      <c r="Q53" s="6">
        <f t="shared" si="0"/>
        <v>-1.0625017000000001</v>
      </c>
      <c r="R53" s="7">
        <f>Q53*0.44</f>
        <v>-0.46750074800000002</v>
      </c>
      <c r="S53" s="5">
        <v>0</v>
      </c>
      <c r="T53" s="29">
        <f t="shared" si="2"/>
        <v>-0.59500095200000014</v>
      </c>
    </row>
    <row r="54" spans="1:20" x14ac:dyDescent="0.3">
      <c r="A54" s="38" t="s">
        <v>2445</v>
      </c>
      <c r="B54" s="4" t="s">
        <v>167</v>
      </c>
      <c r="C54" s="4" t="s">
        <v>250</v>
      </c>
      <c r="D54" s="4" t="s">
        <v>249</v>
      </c>
      <c r="E54" s="4" t="s">
        <v>240</v>
      </c>
      <c r="F54" s="4" t="s">
        <v>241</v>
      </c>
      <c r="G54" s="4" t="s">
        <v>2071</v>
      </c>
      <c r="H54" s="4" t="s">
        <v>3020</v>
      </c>
      <c r="I54" s="4" t="s">
        <v>165</v>
      </c>
      <c r="J54" s="4" t="s">
        <v>163</v>
      </c>
      <c r="K54" s="4" t="s">
        <v>142</v>
      </c>
      <c r="L54" s="4" t="s">
        <v>143</v>
      </c>
      <c r="M54" s="4" t="s">
        <v>3030</v>
      </c>
      <c r="N54" s="4" t="s">
        <v>3030</v>
      </c>
      <c r="O54" s="4">
        <v>3</v>
      </c>
      <c r="P54" s="5">
        <v>-2</v>
      </c>
      <c r="Q54" s="6">
        <f t="shared" si="0"/>
        <v>-1.0625017000000001</v>
      </c>
      <c r="R54" s="7">
        <f>Q54*0.44</f>
        <v>-0.46750074800000002</v>
      </c>
      <c r="S54" s="5">
        <v>0</v>
      </c>
      <c r="T54" s="29">
        <f t="shared" si="2"/>
        <v>-0.59500095200000014</v>
      </c>
    </row>
    <row r="55" spans="1:20" x14ac:dyDescent="0.3">
      <c r="A55" s="38" t="s">
        <v>2429</v>
      </c>
      <c r="B55" s="4" t="s">
        <v>1119</v>
      </c>
      <c r="C55" s="4" t="s">
        <v>250</v>
      </c>
      <c r="D55" s="4" t="s">
        <v>249</v>
      </c>
      <c r="E55" s="4" t="s">
        <v>240</v>
      </c>
      <c r="F55" s="4" t="s">
        <v>241</v>
      </c>
      <c r="G55" s="4" t="s">
        <v>2071</v>
      </c>
      <c r="H55" s="4" t="s">
        <v>3020</v>
      </c>
      <c r="I55" s="4" t="s">
        <v>1120</v>
      </c>
      <c r="J55" s="4" t="s">
        <v>1121</v>
      </c>
      <c r="K55" s="4" t="s">
        <v>995</v>
      </c>
      <c r="L55" s="4" t="s">
        <v>3037</v>
      </c>
      <c r="M55" s="4" t="s">
        <v>3030</v>
      </c>
      <c r="N55" s="4" t="s">
        <v>3030</v>
      </c>
      <c r="O55" s="4">
        <v>15</v>
      </c>
      <c r="P55" s="5">
        <v>-11</v>
      </c>
      <c r="Q55" s="6">
        <f t="shared" si="0"/>
        <v>-5.8437593500000009</v>
      </c>
      <c r="R55" s="7">
        <f>Q55*0.44</f>
        <v>-2.5712541140000003</v>
      </c>
      <c r="S55" s="5">
        <v>0</v>
      </c>
      <c r="T55" s="29">
        <f t="shared" si="2"/>
        <v>-3.2725052360000007</v>
      </c>
    </row>
    <row r="56" spans="1:20" x14ac:dyDescent="0.3">
      <c r="A56" s="38" t="s">
        <v>2428</v>
      </c>
      <c r="B56" s="4" t="s">
        <v>1048</v>
      </c>
      <c r="C56" s="4" t="s">
        <v>250</v>
      </c>
      <c r="D56" s="4" t="s">
        <v>249</v>
      </c>
      <c r="E56" s="4" t="s">
        <v>240</v>
      </c>
      <c r="F56" s="4" t="s">
        <v>241</v>
      </c>
      <c r="G56" s="4" t="s">
        <v>2071</v>
      </c>
      <c r="H56" s="4" t="s">
        <v>3020</v>
      </c>
      <c r="I56" s="4" t="s">
        <v>221</v>
      </c>
      <c r="J56" s="4" t="s">
        <v>219</v>
      </c>
      <c r="K56" s="4" t="s">
        <v>995</v>
      </c>
      <c r="L56" s="4" t="s">
        <v>3037</v>
      </c>
      <c r="M56" s="4" t="s">
        <v>3030</v>
      </c>
      <c r="N56" s="4" t="s">
        <v>3030</v>
      </c>
      <c r="O56" s="4">
        <v>3.3</v>
      </c>
      <c r="P56" s="5">
        <v>-2</v>
      </c>
      <c r="Q56" s="6">
        <f t="shared" si="0"/>
        <v>-1.0625017000000001</v>
      </c>
      <c r="R56" s="7">
        <f>Q56*0.44</f>
        <v>-0.46750074800000002</v>
      </c>
      <c r="S56" s="5">
        <v>0</v>
      </c>
      <c r="T56" s="29">
        <f t="shared" si="2"/>
        <v>-0.59500095200000014</v>
      </c>
    </row>
    <row r="57" spans="1:20" x14ac:dyDescent="0.3">
      <c r="A57" s="38" t="s">
        <v>2825</v>
      </c>
      <c r="B57" s="4" t="s">
        <v>1040</v>
      </c>
      <c r="C57" s="4" t="s">
        <v>10</v>
      </c>
      <c r="D57" s="4" t="s">
        <v>2073</v>
      </c>
      <c r="E57" s="4" t="s">
        <v>82</v>
      </c>
      <c r="F57" s="4" t="s">
        <v>83</v>
      </c>
      <c r="G57" s="4" t="s">
        <v>2071</v>
      </c>
      <c r="H57" s="4" t="s">
        <v>3020</v>
      </c>
      <c r="I57" s="4" t="s">
        <v>82</v>
      </c>
      <c r="J57" s="4" t="s">
        <v>83</v>
      </c>
      <c r="K57" s="4" t="s">
        <v>2071</v>
      </c>
      <c r="L57" s="4" t="s">
        <v>3020</v>
      </c>
      <c r="M57" s="4" t="s">
        <v>995</v>
      </c>
      <c r="N57" s="4" t="s">
        <v>3027</v>
      </c>
      <c r="O57" s="4">
        <v>100</v>
      </c>
      <c r="P57" s="5">
        <v>0</v>
      </c>
      <c r="Q57" s="6">
        <f t="shared" si="0"/>
        <v>0</v>
      </c>
      <c r="R57" s="7">
        <v>0</v>
      </c>
      <c r="S57" s="7">
        <f>Q57-R57</f>
        <v>0</v>
      </c>
      <c r="T57" s="29">
        <f t="shared" si="2"/>
        <v>0</v>
      </c>
    </row>
    <row r="58" spans="1:20" x14ac:dyDescent="0.3">
      <c r="A58" s="38" t="s">
        <v>2549</v>
      </c>
      <c r="B58" s="4" t="s">
        <v>2359</v>
      </c>
      <c r="C58" s="4" t="s">
        <v>10</v>
      </c>
      <c r="D58" s="4" t="s">
        <v>2360</v>
      </c>
      <c r="E58" s="4" t="s">
        <v>1223</v>
      </c>
      <c r="F58" s="4" t="s">
        <v>1221</v>
      </c>
      <c r="G58" s="4" t="s">
        <v>2353</v>
      </c>
      <c r="H58" s="4" t="s">
        <v>2354</v>
      </c>
      <c r="I58" s="4" t="s">
        <v>1223</v>
      </c>
      <c r="J58" s="4" t="s">
        <v>1221</v>
      </c>
      <c r="K58" s="4" t="s">
        <v>2353</v>
      </c>
      <c r="L58" s="4" t="s">
        <v>2354</v>
      </c>
      <c r="M58" s="4" t="s">
        <v>3030</v>
      </c>
      <c r="N58" s="4" t="s">
        <v>3030</v>
      </c>
      <c r="O58" s="4">
        <v>100</v>
      </c>
      <c r="P58" s="5">
        <v>0</v>
      </c>
      <c r="Q58" s="6">
        <f t="shared" si="0"/>
        <v>0</v>
      </c>
      <c r="R58" s="7">
        <f t="shared" ref="R58:R63" si="3">Q58*0.44</f>
        <v>0</v>
      </c>
      <c r="S58" s="5">
        <v>0</v>
      </c>
      <c r="T58" s="29">
        <f t="shared" si="2"/>
        <v>0</v>
      </c>
    </row>
    <row r="59" spans="1:20" x14ac:dyDescent="0.3">
      <c r="A59" s="38" t="s">
        <v>2550</v>
      </c>
      <c r="B59" s="4" t="s">
        <v>425</v>
      </c>
      <c r="C59" s="4" t="s">
        <v>10</v>
      </c>
      <c r="D59" s="4" t="s">
        <v>446</v>
      </c>
      <c r="E59" s="4" t="s">
        <v>32</v>
      </c>
      <c r="F59" s="4" t="s">
        <v>30</v>
      </c>
      <c r="G59" s="4" t="s">
        <v>364</v>
      </c>
      <c r="H59" s="4" t="s">
        <v>206</v>
      </c>
      <c r="I59" s="4" t="s">
        <v>32</v>
      </c>
      <c r="J59" s="4" t="s">
        <v>30</v>
      </c>
      <c r="K59" s="4" t="s">
        <v>364</v>
      </c>
      <c r="L59" s="4" t="s">
        <v>206</v>
      </c>
      <c r="M59" s="4" t="s">
        <v>3030</v>
      </c>
      <c r="N59" s="4" t="s">
        <v>3030</v>
      </c>
      <c r="O59" s="4">
        <v>34</v>
      </c>
      <c r="P59" s="5">
        <v>609</v>
      </c>
      <c r="Q59" s="6">
        <f t="shared" si="0"/>
        <v>323.53176765000001</v>
      </c>
      <c r="R59" s="7">
        <f t="shared" si="3"/>
        <v>142.35397776600001</v>
      </c>
      <c r="S59" s="5">
        <v>0</v>
      </c>
      <c r="T59" s="29">
        <f t="shared" si="2"/>
        <v>181.17778988399999</v>
      </c>
    </row>
    <row r="60" spans="1:20" x14ac:dyDescent="0.3">
      <c r="A60" s="38" t="s">
        <v>2545</v>
      </c>
      <c r="B60" s="4" t="s">
        <v>419</v>
      </c>
      <c r="C60" s="4" t="s">
        <v>28</v>
      </c>
      <c r="D60" s="4" t="s">
        <v>446</v>
      </c>
      <c r="E60" s="4" t="s">
        <v>32</v>
      </c>
      <c r="F60" s="4" t="s">
        <v>30</v>
      </c>
      <c r="G60" s="4" t="s">
        <v>364</v>
      </c>
      <c r="H60" s="4" t="s">
        <v>206</v>
      </c>
      <c r="I60" s="4" t="s">
        <v>32</v>
      </c>
      <c r="J60" s="4" t="s">
        <v>30</v>
      </c>
      <c r="K60" s="4" t="s">
        <v>364</v>
      </c>
      <c r="L60" s="4" t="s">
        <v>206</v>
      </c>
      <c r="M60" s="4" t="s">
        <v>3030</v>
      </c>
      <c r="N60" s="4" t="s">
        <v>3030</v>
      </c>
      <c r="O60" s="4">
        <v>33</v>
      </c>
      <c r="P60" s="5">
        <v>590</v>
      </c>
      <c r="Q60" s="6">
        <f t="shared" si="0"/>
        <v>313.43800150000004</v>
      </c>
      <c r="R60" s="7">
        <f t="shared" si="3"/>
        <v>137.91272066000002</v>
      </c>
      <c r="S60" s="5">
        <v>0</v>
      </c>
      <c r="T60" s="29">
        <f t="shared" si="2"/>
        <v>175.52528084000002</v>
      </c>
    </row>
    <row r="61" spans="1:20" x14ac:dyDescent="0.3">
      <c r="A61" s="38" t="s">
        <v>2471</v>
      </c>
      <c r="B61" s="4" t="s">
        <v>440</v>
      </c>
      <c r="C61" s="4" t="s">
        <v>28</v>
      </c>
      <c r="D61" s="4" t="s">
        <v>446</v>
      </c>
      <c r="E61" s="4" t="s">
        <v>32</v>
      </c>
      <c r="F61" s="4" t="s">
        <v>30</v>
      </c>
      <c r="G61" s="4" t="s">
        <v>364</v>
      </c>
      <c r="H61" s="4" t="s">
        <v>206</v>
      </c>
      <c r="I61" s="4" t="s">
        <v>32</v>
      </c>
      <c r="J61" s="4" t="s">
        <v>30</v>
      </c>
      <c r="K61" s="4" t="s">
        <v>364</v>
      </c>
      <c r="L61" s="4" t="s">
        <v>206</v>
      </c>
      <c r="M61" s="4" t="s">
        <v>3030</v>
      </c>
      <c r="N61" s="4" t="s">
        <v>3030</v>
      </c>
      <c r="O61" s="4">
        <v>33</v>
      </c>
      <c r="P61" s="5">
        <v>590</v>
      </c>
      <c r="Q61" s="6">
        <f t="shared" si="0"/>
        <v>313.43800150000004</v>
      </c>
      <c r="R61" s="7">
        <f t="shared" si="3"/>
        <v>137.91272066000002</v>
      </c>
      <c r="S61" s="5">
        <v>0</v>
      </c>
      <c r="T61" s="29">
        <f t="shared" si="2"/>
        <v>175.52528084000002</v>
      </c>
    </row>
    <row r="62" spans="1:20" x14ac:dyDescent="0.3">
      <c r="A62" s="38" t="s">
        <v>2665</v>
      </c>
      <c r="B62" s="4" t="s">
        <v>400</v>
      </c>
      <c r="C62" s="4" t="s">
        <v>10</v>
      </c>
      <c r="D62" s="4" t="s">
        <v>631</v>
      </c>
      <c r="E62" s="4" t="s">
        <v>16</v>
      </c>
      <c r="F62" s="4" t="s">
        <v>17</v>
      </c>
      <c r="G62" s="4" t="s">
        <v>364</v>
      </c>
      <c r="H62" s="4" t="s">
        <v>206</v>
      </c>
      <c r="I62" s="4" t="s">
        <v>16</v>
      </c>
      <c r="J62" s="4" t="s">
        <v>17</v>
      </c>
      <c r="K62" s="4" t="s">
        <v>364</v>
      </c>
      <c r="L62" s="4" t="s">
        <v>206</v>
      </c>
      <c r="M62" s="4" t="s">
        <v>3030</v>
      </c>
      <c r="N62" s="4" t="s">
        <v>3030</v>
      </c>
      <c r="O62" s="4">
        <v>100</v>
      </c>
      <c r="P62" s="5">
        <v>0</v>
      </c>
      <c r="Q62" s="6">
        <f t="shared" si="0"/>
        <v>0</v>
      </c>
      <c r="R62" s="7">
        <f t="shared" si="3"/>
        <v>0</v>
      </c>
      <c r="S62" s="5">
        <v>0</v>
      </c>
      <c r="T62" s="29">
        <f t="shared" si="2"/>
        <v>0</v>
      </c>
    </row>
    <row r="63" spans="1:20" x14ac:dyDescent="0.3">
      <c r="A63" s="38" t="s">
        <v>2707</v>
      </c>
      <c r="B63" s="4" t="s">
        <v>627</v>
      </c>
      <c r="C63" s="4" t="s">
        <v>10</v>
      </c>
      <c r="D63" s="4" t="s">
        <v>965</v>
      </c>
      <c r="E63" s="4" t="s">
        <v>629</v>
      </c>
      <c r="F63" s="4" t="s">
        <v>630</v>
      </c>
      <c r="G63" s="4" t="s">
        <v>364</v>
      </c>
      <c r="H63" s="4" t="s">
        <v>206</v>
      </c>
      <c r="I63" s="4" t="s">
        <v>629</v>
      </c>
      <c r="J63" s="4" t="s">
        <v>630</v>
      </c>
      <c r="K63" s="4" t="s">
        <v>364</v>
      </c>
      <c r="L63" s="4" t="s">
        <v>206</v>
      </c>
      <c r="M63" s="4" t="s">
        <v>3030</v>
      </c>
      <c r="N63" s="4" t="s">
        <v>3030</v>
      </c>
      <c r="O63" s="4">
        <v>100</v>
      </c>
      <c r="P63" s="5">
        <v>312</v>
      </c>
      <c r="Q63" s="6">
        <f t="shared" si="0"/>
        <v>165.75026520000003</v>
      </c>
      <c r="R63" s="7">
        <f t="shared" si="3"/>
        <v>72.930116688000012</v>
      </c>
      <c r="S63" s="5">
        <v>0</v>
      </c>
      <c r="T63" s="29">
        <f t="shared" si="2"/>
        <v>92.820148512000017</v>
      </c>
    </row>
    <row r="64" spans="1:20" x14ac:dyDescent="0.3">
      <c r="A64" s="38" t="s">
        <v>2925</v>
      </c>
      <c r="B64" s="4" t="s">
        <v>162</v>
      </c>
      <c r="C64" s="4" t="s">
        <v>10</v>
      </c>
      <c r="D64" s="4" t="s">
        <v>321</v>
      </c>
      <c r="E64" s="4" t="s">
        <v>165</v>
      </c>
      <c r="F64" s="4" t="s">
        <v>163</v>
      </c>
      <c r="G64" s="4" t="s">
        <v>142</v>
      </c>
      <c r="H64" s="4" t="s">
        <v>178</v>
      </c>
      <c r="I64" s="4" t="s">
        <v>240</v>
      </c>
      <c r="J64" s="4" t="s">
        <v>241</v>
      </c>
      <c r="K64" s="4" t="s">
        <v>2071</v>
      </c>
      <c r="L64" s="4" t="s">
        <v>3020</v>
      </c>
      <c r="M64" s="4" t="s">
        <v>142</v>
      </c>
      <c r="N64" s="4" t="s">
        <v>178</v>
      </c>
      <c r="O64" s="4">
        <v>30</v>
      </c>
      <c r="P64" s="5">
        <v>-33</v>
      </c>
      <c r="Q64" s="6">
        <f t="shared" si="0"/>
        <v>-17.531278050000001</v>
      </c>
      <c r="R64" s="7">
        <v>0</v>
      </c>
      <c r="S64" s="7">
        <f>Q64-R64</f>
        <v>-17.531278050000001</v>
      </c>
      <c r="T64" s="29">
        <f t="shared" si="2"/>
        <v>0</v>
      </c>
    </row>
    <row r="65" spans="1:20" x14ac:dyDescent="0.3">
      <c r="A65" s="38" t="s">
        <v>2925</v>
      </c>
      <c r="B65" s="4" t="s">
        <v>162</v>
      </c>
      <c r="C65" s="4" t="s">
        <v>10</v>
      </c>
      <c r="D65" s="4" t="s">
        <v>321</v>
      </c>
      <c r="E65" s="4" t="s">
        <v>165</v>
      </c>
      <c r="F65" s="4" t="s">
        <v>163</v>
      </c>
      <c r="G65" s="4" t="s">
        <v>142</v>
      </c>
      <c r="H65" s="4" t="s">
        <v>178</v>
      </c>
      <c r="I65" s="4" t="s">
        <v>165</v>
      </c>
      <c r="J65" s="4" t="s">
        <v>163</v>
      </c>
      <c r="K65" s="4" t="s">
        <v>142</v>
      </c>
      <c r="L65" s="4" t="s">
        <v>178</v>
      </c>
      <c r="M65" s="4" t="s">
        <v>3030</v>
      </c>
      <c r="N65" s="4" t="s">
        <v>3030</v>
      </c>
      <c r="O65" s="4">
        <v>30</v>
      </c>
      <c r="P65" s="5">
        <v>-33</v>
      </c>
      <c r="Q65" s="6">
        <f t="shared" si="0"/>
        <v>-17.531278050000001</v>
      </c>
      <c r="R65" s="7">
        <f>Q65*0.44</f>
        <v>-7.7137623420000008</v>
      </c>
      <c r="S65" s="5">
        <v>0</v>
      </c>
      <c r="T65" s="29">
        <f t="shared" si="2"/>
        <v>-9.8175157080000002</v>
      </c>
    </row>
    <row r="66" spans="1:20" x14ac:dyDescent="0.3">
      <c r="A66" s="38" t="s">
        <v>2542</v>
      </c>
      <c r="B66" s="4" t="s">
        <v>1053</v>
      </c>
      <c r="C66" s="4" t="s">
        <v>54</v>
      </c>
      <c r="D66" s="4" t="s">
        <v>321</v>
      </c>
      <c r="E66" s="4" t="s">
        <v>165</v>
      </c>
      <c r="F66" s="4" t="s">
        <v>163</v>
      </c>
      <c r="G66" s="4" t="s">
        <v>142</v>
      </c>
      <c r="H66" s="4" t="s">
        <v>178</v>
      </c>
      <c r="I66" s="4" t="s">
        <v>221</v>
      </c>
      <c r="J66" s="4" t="s">
        <v>219</v>
      </c>
      <c r="K66" s="4" t="s">
        <v>995</v>
      </c>
      <c r="L66" s="4" t="s">
        <v>3037</v>
      </c>
      <c r="M66" s="4" t="s">
        <v>3030</v>
      </c>
      <c r="N66" s="4" t="s">
        <v>3030</v>
      </c>
      <c r="O66" s="4">
        <v>40</v>
      </c>
      <c r="P66" s="5">
        <v>-44</v>
      </c>
      <c r="Q66" s="6">
        <f t="shared" si="0"/>
        <v>-23.375037400000004</v>
      </c>
      <c r="R66" s="7">
        <f>Q66*0.44</f>
        <v>-10.285016456000001</v>
      </c>
      <c r="S66" s="5">
        <v>0</v>
      </c>
      <c r="T66" s="29">
        <f t="shared" si="2"/>
        <v>-13.090020944000003</v>
      </c>
    </row>
    <row r="67" spans="1:20" x14ac:dyDescent="0.3">
      <c r="A67" s="38" t="s">
        <v>2963</v>
      </c>
      <c r="B67" s="4" t="s">
        <v>993</v>
      </c>
      <c r="C67" s="4" t="s">
        <v>10</v>
      </c>
      <c r="D67" s="4" t="s">
        <v>994</v>
      </c>
      <c r="E67" s="4" t="s">
        <v>82</v>
      </c>
      <c r="F67" s="4" t="s">
        <v>83</v>
      </c>
      <c r="G67" s="4" t="s">
        <v>2071</v>
      </c>
      <c r="H67" s="4" t="s">
        <v>3020</v>
      </c>
      <c r="I67" s="4" t="s">
        <v>192</v>
      </c>
      <c r="J67" s="4" t="s">
        <v>190</v>
      </c>
      <c r="K67" s="4" t="s">
        <v>995</v>
      </c>
      <c r="L67" s="4" t="s">
        <v>3037</v>
      </c>
      <c r="M67" s="4" t="s">
        <v>3030</v>
      </c>
      <c r="N67" s="4" t="s">
        <v>3030</v>
      </c>
      <c r="O67" s="4">
        <v>20</v>
      </c>
      <c r="P67" s="5">
        <v>-29</v>
      </c>
      <c r="Q67" s="6">
        <f t="shared" si="0"/>
        <v>-15.406274650000002</v>
      </c>
      <c r="R67" s="7">
        <f>Q67*0.44</f>
        <v>-6.7787608460000008</v>
      </c>
      <c r="S67" s="5">
        <v>0</v>
      </c>
      <c r="T67" s="29">
        <f t="shared" si="2"/>
        <v>-8.6275138040000012</v>
      </c>
    </row>
    <row r="68" spans="1:20" x14ac:dyDescent="0.3">
      <c r="A68" s="38" t="s">
        <v>2963</v>
      </c>
      <c r="B68" s="4" t="s">
        <v>993</v>
      </c>
      <c r="C68" s="4" t="s">
        <v>10</v>
      </c>
      <c r="D68" s="4" t="s">
        <v>994</v>
      </c>
      <c r="E68" s="4" t="s">
        <v>82</v>
      </c>
      <c r="F68" s="4" t="s">
        <v>83</v>
      </c>
      <c r="G68" s="4" t="s">
        <v>2071</v>
      </c>
      <c r="H68" s="4" t="s">
        <v>3020</v>
      </c>
      <c r="I68" s="4" t="s">
        <v>82</v>
      </c>
      <c r="J68" s="4" t="s">
        <v>83</v>
      </c>
      <c r="K68" s="4" t="s">
        <v>2071</v>
      </c>
      <c r="L68" s="4" t="s">
        <v>3020</v>
      </c>
      <c r="M68" s="4" t="s">
        <v>995</v>
      </c>
      <c r="N68" s="4" t="s">
        <v>3027</v>
      </c>
      <c r="O68" s="4">
        <v>80</v>
      </c>
      <c r="P68" s="5">
        <v>-118</v>
      </c>
      <c r="Q68" s="6">
        <f t="shared" ref="Q68:Q131" si="4">P68*$Q$2</f>
        <v>-62.687600300000007</v>
      </c>
      <c r="R68" s="7">
        <v>0</v>
      </c>
      <c r="S68" s="7">
        <f>Q68-R68</f>
        <v>-62.687600300000007</v>
      </c>
      <c r="T68" s="29">
        <f t="shared" ref="T68:T131" si="5">Q68-R68-S68</f>
        <v>0</v>
      </c>
    </row>
    <row r="69" spans="1:20" x14ac:dyDescent="0.3">
      <c r="A69" s="38" t="s">
        <v>2590</v>
      </c>
      <c r="B69" s="4" t="s">
        <v>2139</v>
      </c>
      <c r="C69" s="4" t="s">
        <v>10</v>
      </c>
      <c r="D69" s="4" t="s">
        <v>2162</v>
      </c>
      <c r="E69" s="4" t="s">
        <v>2107</v>
      </c>
      <c r="F69" s="4" t="s">
        <v>272</v>
      </c>
      <c r="G69" s="4" t="s">
        <v>2101</v>
      </c>
      <c r="H69" s="4" t="s">
        <v>272</v>
      </c>
      <c r="I69" s="4" t="s">
        <v>2107</v>
      </c>
      <c r="J69" s="4" t="s">
        <v>272</v>
      </c>
      <c r="K69" s="4" t="s">
        <v>2101</v>
      </c>
      <c r="L69" s="4" t="s">
        <v>272</v>
      </c>
      <c r="M69" s="4" t="s">
        <v>3030</v>
      </c>
      <c r="N69" s="4" t="s">
        <v>3030</v>
      </c>
      <c r="O69" s="4">
        <v>100</v>
      </c>
      <c r="P69" s="5">
        <v>0</v>
      </c>
      <c r="Q69" s="6">
        <f t="shared" si="4"/>
        <v>0</v>
      </c>
      <c r="R69" s="7">
        <f t="shared" ref="R69:R100" si="6">Q69*0.44</f>
        <v>0</v>
      </c>
      <c r="S69" s="5">
        <v>0</v>
      </c>
      <c r="T69" s="29">
        <f t="shared" si="5"/>
        <v>0</v>
      </c>
    </row>
    <row r="70" spans="1:20" x14ac:dyDescent="0.3">
      <c r="A70" s="38" t="s">
        <v>2623</v>
      </c>
      <c r="B70" s="4" t="s">
        <v>1621</v>
      </c>
      <c r="C70" s="4" t="s">
        <v>28</v>
      </c>
      <c r="D70" s="4" t="s">
        <v>1666</v>
      </c>
      <c r="E70" s="4" t="s">
        <v>19</v>
      </c>
      <c r="F70" s="4" t="s">
        <v>20</v>
      </c>
      <c r="G70" s="4" t="s">
        <v>1316</v>
      </c>
      <c r="H70" s="4" t="s">
        <v>150</v>
      </c>
      <c r="I70" s="4" t="s">
        <v>19</v>
      </c>
      <c r="J70" s="4" t="s">
        <v>20</v>
      </c>
      <c r="K70" s="4" t="s">
        <v>1316</v>
      </c>
      <c r="L70" s="4" t="s">
        <v>150</v>
      </c>
      <c r="M70" s="4" t="s">
        <v>3030</v>
      </c>
      <c r="N70" s="4" t="s">
        <v>3030</v>
      </c>
      <c r="O70" s="4">
        <v>100</v>
      </c>
      <c r="P70" s="5">
        <v>28241</v>
      </c>
      <c r="Q70" s="6">
        <f t="shared" si="4"/>
        <v>15003.055254850002</v>
      </c>
      <c r="R70" s="7">
        <f t="shared" si="6"/>
        <v>6601.3443121340006</v>
      </c>
      <c r="S70" s="5">
        <v>0</v>
      </c>
      <c r="T70" s="29">
        <f t="shared" si="5"/>
        <v>8401.7109427160012</v>
      </c>
    </row>
    <row r="71" spans="1:20" x14ac:dyDescent="0.3">
      <c r="A71" s="38" t="s">
        <v>2970</v>
      </c>
      <c r="B71" s="4" t="s">
        <v>311</v>
      </c>
      <c r="C71" s="4" t="s">
        <v>10</v>
      </c>
      <c r="D71" s="4" t="s">
        <v>312</v>
      </c>
      <c r="E71" s="4" t="s">
        <v>233</v>
      </c>
      <c r="F71" s="4" t="s">
        <v>178</v>
      </c>
      <c r="G71" s="4" t="s">
        <v>142</v>
      </c>
      <c r="H71" s="4" t="s">
        <v>178</v>
      </c>
      <c r="I71" s="4" t="s">
        <v>233</v>
      </c>
      <c r="J71" s="4" t="s">
        <v>178</v>
      </c>
      <c r="K71" s="4" t="s">
        <v>142</v>
      </c>
      <c r="L71" s="4" t="s">
        <v>178</v>
      </c>
      <c r="M71" s="4" t="s">
        <v>3030</v>
      </c>
      <c r="N71" s="4" t="s">
        <v>3030</v>
      </c>
      <c r="O71" s="4">
        <v>50</v>
      </c>
      <c r="P71" s="5">
        <v>0</v>
      </c>
      <c r="Q71" s="6">
        <f t="shared" si="4"/>
        <v>0</v>
      </c>
      <c r="R71" s="7">
        <f t="shared" si="6"/>
        <v>0</v>
      </c>
      <c r="S71" s="5">
        <v>0</v>
      </c>
      <c r="T71" s="29">
        <f t="shared" si="5"/>
        <v>0</v>
      </c>
    </row>
    <row r="72" spans="1:20" x14ac:dyDescent="0.3">
      <c r="A72" s="38" t="s">
        <v>2649</v>
      </c>
      <c r="B72" s="4" t="s">
        <v>284</v>
      </c>
      <c r="C72" s="4" t="s">
        <v>28</v>
      </c>
      <c r="D72" s="4" t="s">
        <v>312</v>
      </c>
      <c r="E72" s="4" t="s">
        <v>233</v>
      </c>
      <c r="F72" s="4" t="s">
        <v>178</v>
      </c>
      <c r="G72" s="4" t="s">
        <v>142</v>
      </c>
      <c r="H72" s="4" t="s">
        <v>178</v>
      </c>
      <c r="I72" s="4" t="s">
        <v>174</v>
      </c>
      <c r="J72" s="4" t="s">
        <v>175</v>
      </c>
      <c r="K72" s="4" t="s">
        <v>142</v>
      </c>
      <c r="L72" s="4" t="s">
        <v>178</v>
      </c>
      <c r="M72" s="4" t="s">
        <v>3030</v>
      </c>
      <c r="N72" s="4" t="s">
        <v>3030</v>
      </c>
      <c r="O72" s="4">
        <v>50</v>
      </c>
      <c r="P72" s="5">
        <v>0</v>
      </c>
      <c r="Q72" s="6">
        <f t="shared" si="4"/>
        <v>0</v>
      </c>
      <c r="R72" s="7">
        <f t="shared" si="6"/>
        <v>0</v>
      </c>
      <c r="S72" s="5">
        <v>0</v>
      </c>
      <c r="T72" s="29">
        <f t="shared" si="5"/>
        <v>0</v>
      </c>
    </row>
    <row r="73" spans="1:20" x14ac:dyDescent="0.3">
      <c r="A73" s="38" t="s">
        <v>2599</v>
      </c>
      <c r="B73" s="4" t="s">
        <v>1024</v>
      </c>
      <c r="C73" s="4" t="s">
        <v>10</v>
      </c>
      <c r="D73" s="4" t="s">
        <v>1054</v>
      </c>
      <c r="E73" s="4" t="s">
        <v>192</v>
      </c>
      <c r="F73" s="4" t="s">
        <v>190</v>
      </c>
      <c r="G73" s="4" t="s">
        <v>995</v>
      </c>
      <c r="H73" s="4" t="s">
        <v>3037</v>
      </c>
      <c r="I73" s="4" t="s">
        <v>192</v>
      </c>
      <c r="J73" s="4" t="s">
        <v>190</v>
      </c>
      <c r="K73" s="4" t="s">
        <v>995</v>
      </c>
      <c r="L73" s="4" t="s">
        <v>3037</v>
      </c>
      <c r="M73" s="4" t="s">
        <v>3030</v>
      </c>
      <c r="N73" s="4" t="s">
        <v>3030</v>
      </c>
      <c r="O73" s="4">
        <v>100</v>
      </c>
      <c r="P73" s="5">
        <v>36214</v>
      </c>
      <c r="Q73" s="6">
        <f t="shared" si="4"/>
        <v>19238.718281900001</v>
      </c>
      <c r="R73" s="7">
        <f t="shared" si="6"/>
        <v>8465.036044036</v>
      </c>
      <c r="S73" s="5">
        <v>0</v>
      </c>
      <c r="T73" s="29">
        <f t="shared" si="5"/>
        <v>10773.682237864001</v>
      </c>
    </row>
    <row r="74" spans="1:20" x14ac:dyDescent="0.3">
      <c r="A74" s="38" t="s">
        <v>2715</v>
      </c>
      <c r="B74" s="4" t="s">
        <v>1974</v>
      </c>
      <c r="C74" s="4" t="s">
        <v>10</v>
      </c>
      <c r="D74" s="4" t="s">
        <v>2036</v>
      </c>
      <c r="E74" s="4" t="s">
        <v>953</v>
      </c>
      <c r="F74" s="4" t="s">
        <v>951</v>
      </c>
      <c r="G74" s="4" t="s">
        <v>1936</v>
      </c>
      <c r="H74" s="4" t="s">
        <v>1937</v>
      </c>
      <c r="I74" s="4" t="s">
        <v>953</v>
      </c>
      <c r="J74" s="4" t="s">
        <v>951</v>
      </c>
      <c r="K74" s="4" t="s">
        <v>1936</v>
      </c>
      <c r="L74" s="4" t="s">
        <v>1937</v>
      </c>
      <c r="M74" s="4" t="s">
        <v>3030</v>
      </c>
      <c r="N74" s="4" t="s">
        <v>3030</v>
      </c>
      <c r="O74" s="4">
        <v>47.5</v>
      </c>
      <c r="P74" s="5">
        <v>62424</v>
      </c>
      <c r="Q74" s="6">
        <f t="shared" si="4"/>
        <v>33162.803060400001</v>
      </c>
      <c r="R74" s="7">
        <f t="shared" si="6"/>
        <v>14591.633346576</v>
      </c>
      <c r="S74" s="5">
        <v>0</v>
      </c>
      <c r="T74" s="29">
        <f t="shared" si="5"/>
        <v>18571.169713824002</v>
      </c>
    </row>
    <row r="75" spans="1:20" x14ac:dyDescent="0.3">
      <c r="A75" s="38" t="s">
        <v>2715</v>
      </c>
      <c r="B75" s="4" t="s">
        <v>1974</v>
      </c>
      <c r="C75" s="4" t="s">
        <v>10</v>
      </c>
      <c r="D75" s="4" t="s">
        <v>2036</v>
      </c>
      <c r="E75" s="4" t="s">
        <v>953</v>
      </c>
      <c r="F75" s="4" t="s">
        <v>951</v>
      </c>
      <c r="G75" s="4" t="s">
        <v>1936</v>
      </c>
      <c r="H75" s="4" t="s">
        <v>1937</v>
      </c>
      <c r="I75" s="4" t="s">
        <v>1939</v>
      </c>
      <c r="J75" s="4" t="s">
        <v>1940</v>
      </c>
      <c r="K75" s="4" t="s">
        <v>1936</v>
      </c>
      <c r="L75" s="4" t="s">
        <v>1937</v>
      </c>
      <c r="M75" s="4" t="s">
        <v>3030</v>
      </c>
      <c r="N75" s="4" t="s">
        <v>3030</v>
      </c>
      <c r="O75" s="4">
        <v>47.5</v>
      </c>
      <c r="P75" s="5">
        <v>62424</v>
      </c>
      <c r="Q75" s="6">
        <f t="shared" si="4"/>
        <v>33162.803060400001</v>
      </c>
      <c r="R75" s="7">
        <f t="shared" si="6"/>
        <v>14591.633346576</v>
      </c>
      <c r="S75" s="5">
        <v>0</v>
      </c>
      <c r="T75" s="29">
        <f t="shared" si="5"/>
        <v>18571.169713824002</v>
      </c>
    </row>
    <row r="76" spans="1:20" x14ac:dyDescent="0.3">
      <c r="A76" s="38" t="s">
        <v>2817</v>
      </c>
      <c r="B76" s="4" t="s">
        <v>1963</v>
      </c>
      <c r="C76" s="4" t="s">
        <v>54</v>
      </c>
      <c r="D76" s="4" t="s">
        <v>2036</v>
      </c>
      <c r="E76" s="4" t="s">
        <v>953</v>
      </c>
      <c r="F76" s="4" t="s">
        <v>951</v>
      </c>
      <c r="G76" s="4" t="s">
        <v>1936</v>
      </c>
      <c r="H76" s="4" t="s">
        <v>1937</v>
      </c>
      <c r="I76" s="4" t="s">
        <v>953</v>
      </c>
      <c r="J76" s="4" t="s">
        <v>951</v>
      </c>
      <c r="K76" s="4" t="s">
        <v>1936</v>
      </c>
      <c r="L76" s="4" t="s">
        <v>1937</v>
      </c>
      <c r="M76" s="4" t="s">
        <v>3030</v>
      </c>
      <c r="N76" s="4" t="s">
        <v>3030</v>
      </c>
      <c r="O76" s="4">
        <v>2.5</v>
      </c>
      <c r="P76" s="5">
        <v>3286</v>
      </c>
      <c r="Q76" s="6">
        <f t="shared" si="4"/>
        <v>1745.6902931000002</v>
      </c>
      <c r="R76" s="7">
        <f t="shared" si="6"/>
        <v>768.10372896400008</v>
      </c>
      <c r="S76" s="5">
        <v>0</v>
      </c>
      <c r="T76" s="29">
        <f t="shared" si="5"/>
        <v>977.58656413600011</v>
      </c>
    </row>
    <row r="77" spans="1:20" x14ac:dyDescent="0.3">
      <c r="A77" s="38" t="s">
        <v>2817</v>
      </c>
      <c r="B77" s="4" t="s">
        <v>1963</v>
      </c>
      <c r="C77" s="4" t="s">
        <v>54</v>
      </c>
      <c r="D77" s="4" t="s">
        <v>2036</v>
      </c>
      <c r="E77" s="4" t="s">
        <v>953</v>
      </c>
      <c r="F77" s="4" t="s">
        <v>951</v>
      </c>
      <c r="G77" s="4" t="s">
        <v>1936</v>
      </c>
      <c r="H77" s="4" t="s">
        <v>1937</v>
      </c>
      <c r="I77" s="4" t="s">
        <v>1939</v>
      </c>
      <c r="J77" s="4" t="s">
        <v>1940</v>
      </c>
      <c r="K77" s="4" t="s">
        <v>1936</v>
      </c>
      <c r="L77" s="4" t="s">
        <v>1937</v>
      </c>
      <c r="M77" s="4" t="s">
        <v>3030</v>
      </c>
      <c r="N77" s="4" t="s">
        <v>3030</v>
      </c>
      <c r="O77" s="4">
        <v>2.5</v>
      </c>
      <c r="P77" s="5">
        <v>3286</v>
      </c>
      <c r="Q77" s="6">
        <f t="shared" si="4"/>
        <v>1745.6902931000002</v>
      </c>
      <c r="R77" s="7">
        <f t="shared" si="6"/>
        <v>768.10372896400008</v>
      </c>
      <c r="S77" s="5">
        <v>0</v>
      </c>
      <c r="T77" s="29">
        <f t="shared" si="5"/>
        <v>977.58656413600011</v>
      </c>
    </row>
    <row r="78" spans="1:20" x14ac:dyDescent="0.3">
      <c r="A78" s="38" t="s">
        <v>2941</v>
      </c>
      <c r="B78" s="4" t="s">
        <v>1317</v>
      </c>
      <c r="C78" s="4" t="s">
        <v>10</v>
      </c>
      <c r="D78" s="4" t="s">
        <v>1318</v>
      </c>
      <c r="E78" s="4" t="s">
        <v>498</v>
      </c>
      <c r="F78" s="4" t="s">
        <v>147</v>
      </c>
      <c r="G78" s="4" t="s">
        <v>1316</v>
      </c>
      <c r="H78" s="4" t="s">
        <v>150</v>
      </c>
      <c r="I78" s="4" t="s">
        <v>498</v>
      </c>
      <c r="J78" s="4" t="s">
        <v>147</v>
      </c>
      <c r="K78" s="4" t="s">
        <v>1316</v>
      </c>
      <c r="L78" s="4" t="s">
        <v>150</v>
      </c>
      <c r="M78" s="4" t="s">
        <v>3030</v>
      </c>
      <c r="N78" s="4" t="s">
        <v>3030</v>
      </c>
      <c r="O78" s="4">
        <v>100</v>
      </c>
      <c r="P78" s="5">
        <v>10336</v>
      </c>
      <c r="Q78" s="6">
        <f t="shared" si="4"/>
        <v>5491.0087856000009</v>
      </c>
      <c r="R78" s="7">
        <f t="shared" si="6"/>
        <v>2416.0438656640004</v>
      </c>
      <c r="S78" s="5">
        <v>0</v>
      </c>
      <c r="T78" s="29">
        <f t="shared" si="5"/>
        <v>3074.9649199360006</v>
      </c>
    </row>
    <row r="79" spans="1:20" x14ac:dyDescent="0.3">
      <c r="A79" s="38" t="s">
        <v>2602</v>
      </c>
      <c r="B79" s="4" t="s">
        <v>1115</v>
      </c>
      <c r="C79" s="4" t="s">
        <v>10</v>
      </c>
      <c r="D79" s="4" t="s">
        <v>1116</v>
      </c>
      <c r="E79" s="4" t="s">
        <v>192</v>
      </c>
      <c r="F79" s="4" t="s">
        <v>190</v>
      </c>
      <c r="G79" s="4" t="s">
        <v>995</v>
      </c>
      <c r="H79" s="4" t="s">
        <v>3037</v>
      </c>
      <c r="I79" s="4" t="s">
        <v>192</v>
      </c>
      <c r="J79" s="4" t="s">
        <v>190</v>
      </c>
      <c r="K79" s="4" t="s">
        <v>995</v>
      </c>
      <c r="L79" s="4" t="s">
        <v>3037</v>
      </c>
      <c r="M79" s="4" t="s">
        <v>3030</v>
      </c>
      <c r="N79" s="4" t="s">
        <v>3030</v>
      </c>
      <c r="O79" s="4">
        <v>100</v>
      </c>
      <c r="P79" s="5">
        <v>1362</v>
      </c>
      <c r="Q79" s="6">
        <f t="shared" si="4"/>
        <v>723.56365770000002</v>
      </c>
      <c r="R79" s="7">
        <f t="shared" si="6"/>
        <v>318.36800938800002</v>
      </c>
      <c r="S79" s="5">
        <v>0</v>
      </c>
      <c r="T79" s="29">
        <f t="shared" si="5"/>
        <v>405.195648312</v>
      </c>
    </row>
    <row r="80" spans="1:20" x14ac:dyDescent="0.3">
      <c r="A80" s="38" t="s">
        <v>2895</v>
      </c>
      <c r="B80" s="4" t="s">
        <v>2069</v>
      </c>
      <c r="C80" s="4" t="s">
        <v>10</v>
      </c>
      <c r="D80" s="4" t="s">
        <v>2070</v>
      </c>
      <c r="E80" s="4" t="s">
        <v>2066</v>
      </c>
      <c r="F80" s="4" t="s">
        <v>2064</v>
      </c>
      <c r="G80" s="4" t="s">
        <v>2067</v>
      </c>
      <c r="H80" s="4" t="s">
        <v>2064</v>
      </c>
      <c r="I80" s="4" t="s">
        <v>2066</v>
      </c>
      <c r="J80" s="4" t="s">
        <v>2064</v>
      </c>
      <c r="K80" s="4" t="s">
        <v>2067</v>
      </c>
      <c r="L80" s="4" t="s">
        <v>2064</v>
      </c>
      <c r="M80" s="4" t="s">
        <v>3030</v>
      </c>
      <c r="N80" s="4" t="s">
        <v>3030</v>
      </c>
      <c r="O80" s="4">
        <v>100</v>
      </c>
      <c r="P80" s="5">
        <v>1115</v>
      </c>
      <c r="Q80" s="6">
        <f t="shared" si="4"/>
        <v>592.34469775000002</v>
      </c>
      <c r="R80" s="7">
        <f t="shared" si="6"/>
        <v>260.63166701</v>
      </c>
      <c r="S80" s="5">
        <v>0</v>
      </c>
      <c r="T80" s="29">
        <f t="shared" si="5"/>
        <v>331.71303074000002</v>
      </c>
    </row>
    <row r="81" spans="1:20" x14ac:dyDescent="0.3">
      <c r="A81" s="38" t="s">
        <v>2713</v>
      </c>
      <c r="B81" s="4" t="s">
        <v>2122</v>
      </c>
      <c r="C81" s="4" t="s">
        <v>10</v>
      </c>
      <c r="D81" s="4" t="s">
        <v>2142</v>
      </c>
      <c r="E81" s="4" t="s">
        <v>2099</v>
      </c>
      <c r="F81" s="4" t="s">
        <v>2100</v>
      </c>
      <c r="G81" s="4" t="s">
        <v>2101</v>
      </c>
      <c r="H81" s="4" t="s">
        <v>272</v>
      </c>
      <c r="I81" s="4" t="s">
        <v>2099</v>
      </c>
      <c r="J81" s="4" t="s">
        <v>2100</v>
      </c>
      <c r="K81" s="4" t="s">
        <v>2101</v>
      </c>
      <c r="L81" s="4" t="s">
        <v>272</v>
      </c>
      <c r="M81" s="4" t="s">
        <v>3030</v>
      </c>
      <c r="N81" s="4" t="s">
        <v>3030</v>
      </c>
      <c r="O81" s="4">
        <v>100</v>
      </c>
      <c r="P81" s="5">
        <v>-85</v>
      </c>
      <c r="Q81" s="6">
        <f t="shared" si="4"/>
        <v>-45.156322250000002</v>
      </c>
      <c r="R81" s="7">
        <f t="shared" si="6"/>
        <v>-19.86878179</v>
      </c>
      <c r="S81" s="5">
        <v>0</v>
      </c>
      <c r="T81" s="29">
        <f t="shared" si="5"/>
        <v>-25.287540460000002</v>
      </c>
    </row>
    <row r="82" spans="1:20" x14ac:dyDescent="0.3">
      <c r="A82" s="38" t="s">
        <v>2628</v>
      </c>
      <c r="B82" s="4" t="s">
        <v>1343</v>
      </c>
      <c r="C82" s="4" t="s">
        <v>54</v>
      </c>
      <c r="D82" s="4" t="s">
        <v>1342</v>
      </c>
      <c r="E82" s="4" t="s">
        <v>822</v>
      </c>
      <c r="F82" s="4" t="s">
        <v>820</v>
      </c>
      <c r="G82" s="4" t="s">
        <v>1316</v>
      </c>
      <c r="H82" s="4" t="s">
        <v>150</v>
      </c>
      <c r="I82" s="4" t="s">
        <v>498</v>
      </c>
      <c r="J82" s="4" t="s">
        <v>147</v>
      </c>
      <c r="K82" s="4" t="s">
        <v>1316</v>
      </c>
      <c r="L82" s="4" t="s">
        <v>150</v>
      </c>
      <c r="M82" s="4" t="s">
        <v>3030</v>
      </c>
      <c r="N82" s="4" t="s">
        <v>3030</v>
      </c>
      <c r="O82" s="4">
        <v>0</v>
      </c>
      <c r="P82" s="5">
        <v>0</v>
      </c>
      <c r="Q82" s="6">
        <f t="shared" si="4"/>
        <v>0</v>
      </c>
      <c r="R82" s="7">
        <f t="shared" si="6"/>
        <v>0</v>
      </c>
      <c r="S82" s="5">
        <v>0</v>
      </c>
      <c r="T82" s="29">
        <f t="shared" si="5"/>
        <v>0</v>
      </c>
    </row>
    <row r="83" spans="1:20" x14ac:dyDescent="0.3">
      <c r="A83" s="38" t="s">
        <v>2544</v>
      </c>
      <c r="B83" s="4" t="s">
        <v>1338</v>
      </c>
      <c r="C83" s="4" t="s">
        <v>54</v>
      </c>
      <c r="D83" s="4" t="s">
        <v>1342</v>
      </c>
      <c r="E83" s="4" t="s">
        <v>822</v>
      </c>
      <c r="F83" s="4" t="s">
        <v>820</v>
      </c>
      <c r="G83" s="4" t="s">
        <v>1316</v>
      </c>
      <c r="H83" s="4" t="s">
        <v>150</v>
      </c>
      <c r="I83" s="4" t="s">
        <v>498</v>
      </c>
      <c r="J83" s="4" t="s">
        <v>147</v>
      </c>
      <c r="K83" s="4" t="s">
        <v>1316</v>
      </c>
      <c r="L83" s="4" t="s">
        <v>150</v>
      </c>
      <c r="M83" s="4" t="s">
        <v>3030</v>
      </c>
      <c r="N83" s="4" t="s">
        <v>3030</v>
      </c>
      <c r="O83" s="4">
        <v>2.5</v>
      </c>
      <c r="P83" s="5">
        <v>208</v>
      </c>
      <c r="Q83" s="6">
        <f t="shared" si="4"/>
        <v>110.50017680000001</v>
      </c>
      <c r="R83" s="7">
        <f t="shared" si="6"/>
        <v>48.620077792000004</v>
      </c>
      <c r="S83" s="5">
        <v>0</v>
      </c>
      <c r="T83" s="29">
        <f t="shared" si="5"/>
        <v>61.880099008000002</v>
      </c>
    </row>
    <row r="84" spans="1:20" x14ac:dyDescent="0.3">
      <c r="A84" s="38" t="s">
        <v>2544</v>
      </c>
      <c r="B84" s="4" t="s">
        <v>1338</v>
      </c>
      <c r="C84" s="4" t="s">
        <v>54</v>
      </c>
      <c r="D84" s="4" t="s">
        <v>1342</v>
      </c>
      <c r="E84" s="4" t="s">
        <v>822</v>
      </c>
      <c r="F84" s="4" t="s">
        <v>820</v>
      </c>
      <c r="G84" s="4" t="s">
        <v>1316</v>
      </c>
      <c r="H84" s="4" t="s">
        <v>150</v>
      </c>
      <c r="I84" s="4" t="s">
        <v>822</v>
      </c>
      <c r="J84" s="4" t="s">
        <v>820</v>
      </c>
      <c r="K84" s="4" t="s">
        <v>1316</v>
      </c>
      <c r="L84" s="4" t="s">
        <v>150</v>
      </c>
      <c r="M84" s="4" t="s">
        <v>3030</v>
      </c>
      <c r="N84" s="4" t="s">
        <v>3030</v>
      </c>
      <c r="O84" s="4">
        <v>2.5</v>
      </c>
      <c r="P84" s="5">
        <v>208</v>
      </c>
      <c r="Q84" s="6">
        <f t="shared" si="4"/>
        <v>110.50017680000001</v>
      </c>
      <c r="R84" s="7">
        <f t="shared" si="6"/>
        <v>48.620077792000004</v>
      </c>
      <c r="S84" s="5">
        <v>0</v>
      </c>
      <c r="T84" s="29">
        <f t="shared" si="5"/>
        <v>61.880099008000002</v>
      </c>
    </row>
    <row r="85" spans="1:20" x14ac:dyDescent="0.3">
      <c r="A85" s="38" t="s">
        <v>2537</v>
      </c>
      <c r="B85" s="4" t="s">
        <v>1341</v>
      </c>
      <c r="C85" s="4" t="s">
        <v>10</v>
      </c>
      <c r="D85" s="4" t="s">
        <v>1342</v>
      </c>
      <c r="E85" s="4" t="s">
        <v>822</v>
      </c>
      <c r="F85" s="4" t="s">
        <v>820</v>
      </c>
      <c r="G85" s="4" t="s">
        <v>1316</v>
      </c>
      <c r="H85" s="4" t="s">
        <v>150</v>
      </c>
      <c r="I85" s="4" t="s">
        <v>498</v>
      </c>
      <c r="J85" s="4" t="s">
        <v>147</v>
      </c>
      <c r="K85" s="4" t="s">
        <v>1316</v>
      </c>
      <c r="L85" s="4" t="s">
        <v>150</v>
      </c>
      <c r="M85" s="4" t="s">
        <v>3030</v>
      </c>
      <c r="N85" s="4" t="s">
        <v>3030</v>
      </c>
      <c r="O85" s="4">
        <v>47.5</v>
      </c>
      <c r="P85" s="5">
        <v>3956</v>
      </c>
      <c r="Q85" s="6">
        <f t="shared" si="4"/>
        <v>2101.6283626000004</v>
      </c>
      <c r="R85" s="7">
        <f t="shared" si="6"/>
        <v>924.71647954400021</v>
      </c>
      <c r="S85" s="5">
        <v>0</v>
      </c>
      <c r="T85" s="29">
        <f t="shared" si="5"/>
        <v>1176.9118830560001</v>
      </c>
    </row>
    <row r="86" spans="1:20" x14ac:dyDescent="0.3">
      <c r="A86" s="38" t="s">
        <v>2537</v>
      </c>
      <c r="B86" s="4" t="s">
        <v>1341</v>
      </c>
      <c r="C86" s="4" t="s">
        <v>10</v>
      </c>
      <c r="D86" s="4" t="s">
        <v>1342</v>
      </c>
      <c r="E86" s="4" t="s">
        <v>822</v>
      </c>
      <c r="F86" s="4" t="s">
        <v>820</v>
      </c>
      <c r="G86" s="4" t="s">
        <v>1316</v>
      </c>
      <c r="H86" s="4" t="s">
        <v>150</v>
      </c>
      <c r="I86" s="4" t="s">
        <v>822</v>
      </c>
      <c r="J86" s="4" t="s">
        <v>820</v>
      </c>
      <c r="K86" s="4" t="s">
        <v>1316</v>
      </c>
      <c r="L86" s="4" t="s">
        <v>150</v>
      </c>
      <c r="M86" s="4" t="s">
        <v>3030</v>
      </c>
      <c r="N86" s="4" t="s">
        <v>3030</v>
      </c>
      <c r="O86" s="4">
        <v>47.5</v>
      </c>
      <c r="P86" s="5">
        <v>3956</v>
      </c>
      <c r="Q86" s="6">
        <f t="shared" si="4"/>
        <v>2101.6283626000004</v>
      </c>
      <c r="R86" s="7">
        <f t="shared" si="6"/>
        <v>924.71647954400021</v>
      </c>
      <c r="S86" s="5">
        <v>0</v>
      </c>
      <c r="T86" s="29">
        <f t="shared" si="5"/>
        <v>1176.9118830560001</v>
      </c>
    </row>
    <row r="87" spans="1:20" x14ac:dyDescent="0.3">
      <c r="A87" s="38" t="s">
        <v>2818</v>
      </c>
      <c r="B87" s="4" t="s">
        <v>1904</v>
      </c>
      <c r="C87" s="4" t="s">
        <v>10</v>
      </c>
      <c r="D87" s="4" t="s">
        <v>1905</v>
      </c>
      <c r="E87" s="4" t="s">
        <v>940</v>
      </c>
      <c r="F87" s="4" t="s">
        <v>941</v>
      </c>
      <c r="G87" s="4" t="s">
        <v>1859</v>
      </c>
      <c r="H87" s="4" t="s">
        <v>1857</v>
      </c>
      <c r="I87" s="4" t="s">
        <v>1867</v>
      </c>
      <c r="J87" s="4" t="s">
        <v>1857</v>
      </c>
      <c r="K87" s="4" t="s">
        <v>1859</v>
      </c>
      <c r="L87" s="4" t="s">
        <v>1857</v>
      </c>
      <c r="M87" s="4" t="s">
        <v>3030</v>
      </c>
      <c r="N87" s="4" t="s">
        <v>3030</v>
      </c>
      <c r="O87" s="4">
        <v>100</v>
      </c>
      <c r="P87" s="5">
        <v>19839</v>
      </c>
      <c r="Q87" s="6">
        <f t="shared" si="4"/>
        <v>10539.485613150002</v>
      </c>
      <c r="R87" s="7">
        <f t="shared" si="6"/>
        <v>4637.3736697860013</v>
      </c>
      <c r="S87" s="5">
        <v>0</v>
      </c>
      <c r="T87" s="29">
        <f t="shared" si="5"/>
        <v>5902.1119433640006</v>
      </c>
    </row>
    <row r="88" spans="1:20" x14ac:dyDescent="0.3">
      <c r="A88" s="38" t="s">
        <v>2956</v>
      </c>
      <c r="B88" s="4" t="s">
        <v>1821</v>
      </c>
      <c r="C88" s="4" t="s">
        <v>10</v>
      </c>
      <c r="D88" s="4" t="s">
        <v>1822</v>
      </c>
      <c r="E88" s="4" t="s">
        <v>200</v>
      </c>
      <c r="F88" s="4" t="s">
        <v>198</v>
      </c>
      <c r="G88" s="4" t="s">
        <v>1316</v>
      </c>
      <c r="H88" s="4" t="s">
        <v>150</v>
      </c>
      <c r="I88" s="4" t="s">
        <v>200</v>
      </c>
      <c r="J88" s="4" t="s">
        <v>198</v>
      </c>
      <c r="K88" s="4" t="s">
        <v>1316</v>
      </c>
      <c r="L88" s="4" t="s">
        <v>150</v>
      </c>
      <c r="M88" s="4" t="s">
        <v>3030</v>
      </c>
      <c r="N88" s="4" t="s">
        <v>3030</v>
      </c>
      <c r="O88" s="4">
        <v>100</v>
      </c>
      <c r="P88" s="5">
        <v>-10512</v>
      </c>
      <c r="Q88" s="6">
        <f t="shared" si="4"/>
        <v>-5584.5089352000005</v>
      </c>
      <c r="R88" s="7">
        <f t="shared" si="6"/>
        <v>-2457.1839314880003</v>
      </c>
      <c r="S88" s="5">
        <v>0</v>
      </c>
      <c r="T88" s="29">
        <f t="shared" si="5"/>
        <v>-3127.3250037120001</v>
      </c>
    </row>
    <row r="89" spans="1:20" x14ac:dyDescent="0.3">
      <c r="A89" s="38" t="s">
        <v>2545</v>
      </c>
      <c r="B89" s="4" t="s">
        <v>419</v>
      </c>
      <c r="C89" s="4" t="s">
        <v>10</v>
      </c>
      <c r="D89" s="4" t="s">
        <v>771</v>
      </c>
      <c r="E89" s="4" t="s">
        <v>32</v>
      </c>
      <c r="F89" s="4" t="s">
        <v>30</v>
      </c>
      <c r="G89" s="4" t="s">
        <v>364</v>
      </c>
      <c r="H89" s="4" t="s">
        <v>206</v>
      </c>
      <c r="I89" s="4" t="s">
        <v>32</v>
      </c>
      <c r="J89" s="4" t="s">
        <v>30</v>
      </c>
      <c r="K89" s="4" t="s">
        <v>364</v>
      </c>
      <c r="L89" s="4" t="s">
        <v>206</v>
      </c>
      <c r="M89" s="4" t="s">
        <v>3030</v>
      </c>
      <c r="N89" s="4" t="s">
        <v>3030</v>
      </c>
      <c r="O89" s="4">
        <v>50</v>
      </c>
      <c r="P89" s="5">
        <v>0</v>
      </c>
      <c r="Q89" s="6">
        <f t="shared" si="4"/>
        <v>0</v>
      </c>
      <c r="R89" s="7">
        <f t="shared" si="6"/>
        <v>0</v>
      </c>
      <c r="S89" s="5">
        <v>0</v>
      </c>
      <c r="T89" s="29">
        <f t="shared" si="5"/>
        <v>0</v>
      </c>
    </row>
    <row r="90" spans="1:20" x14ac:dyDescent="0.3">
      <c r="A90" s="38" t="s">
        <v>2538</v>
      </c>
      <c r="B90" s="4" t="s">
        <v>33</v>
      </c>
      <c r="C90" s="4" t="s">
        <v>10</v>
      </c>
      <c r="D90" s="4" t="s">
        <v>771</v>
      </c>
      <c r="E90" s="4" t="s">
        <v>32</v>
      </c>
      <c r="F90" s="4" t="s">
        <v>30</v>
      </c>
      <c r="G90" s="4" t="s">
        <v>364</v>
      </c>
      <c r="H90" s="4" t="s">
        <v>206</v>
      </c>
      <c r="I90" s="4" t="s">
        <v>32</v>
      </c>
      <c r="J90" s="4" t="s">
        <v>30</v>
      </c>
      <c r="K90" s="4" t="s">
        <v>364</v>
      </c>
      <c r="L90" s="4" t="s">
        <v>206</v>
      </c>
      <c r="M90" s="4" t="s">
        <v>3030</v>
      </c>
      <c r="N90" s="4" t="s">
        <v>3030</v>
      </c>
      <c r="O90" s="4">
        <v>50</v>
      </c>
      <c r="P90" s="5">
        <v>0</v>
      </c>
      <c r="Q90" s="6">
        <f t="shared" si="4"/>
        <v>0</v>
      </c>
      <c r="R90" s="7">
        <f t="shared" si="6"/>
        <v>0</v>
      </c>
      <c r="S90" s="5">
        <v>0</v>
      </c>
      <c r="T90" s="29">
        <f t="shared" si="5"/>
        <v>0</v>
      </c>
    </row>
    <row r="91" spans="1:20" x14ac:dyDescent="0.3">
      <c r="A91" s="38" t="s">
        <v>2623</v>
      </c>
      <c r="B91" s="4" t="s">
        <v>1621</v>
      </c>
      <c r="C91" s="4" t="s">
        <v>10</v>
      </c>
      <c r="D91" s="4" t="s">
        <v>1689</v>
      </c>
      <c r="E91" s="4" t="s">
        <v>19</v>
      </c>
      <c r="F91" s="4" t="s">
        <v>20</v>
      </c>
      <c r="G91" s="4" t="s">
        <v>1316</v>
      </c>
      <c r="H91" s="4" t="s">
        <v>150</v>
      </c>
      <c r="I91" s="4" t="s">
        <v>19</v>
      </c>
      <c r="J91" s="4" t="s">
        <v>20</v>
      </c>
      <c r="K91" s="4" t="s">
        <v>1316</v>
      </c>
      <c r="L91" s="4" t="s">
        <v>150</v>
      </c>
      <c r="M91" s="4" t="s">
        <v>3030</v>
      </c>
      <c r="N91" s="4" t="s">
        <v>3030</v>
      </c>
      <c r="O91" s="4">
        <v>100</v>
      </c>
      <c r="P91" s="5">
        <v>18012</v>
      </c>
      <c r="Q91" s="6">
        <f t="shared" si="4"/>
        <v>9568.8903102000004</v>
      </c>
      <c r="R91" s="7">
        <f t="shared" si="6"/>
        <v>4210.311736488</v>
      </c>
      <c r="S91" s="5">
        <v>0</v>
      </c>
      <c r="T91" s="29">
        <f t="shared" si="5"/>
        <v>5358.5785737120004</v>
      </c>
    </row>
    <row r="92" spans="1:20" x14ac:dyDescent="0.3">
      <c r="A92" s="38" t="s">
        <v>2441</v>
      </c>
      <c r="B92" s="4" t="s">
        <v>1083</v>
      </c>
      <c r="C92" s="4" t="s">
        <v>10</v>
      </c>
      <c r="D92" s="4" t="s">
        <v>1084</v>
      </c>
      <c r="E92" s="4" t="s">
        <v>192</v>
      </c>
      <c r="F92" s="4" t="s">
        <v>190</v>
      </c>
      <c r="G92" s="4" t="s">
        <v>995</v>
      </c>
      <c r="H92" s="4" t="s">
        <v>3037</v>
      </c>
      <c r="I92" s="4" t="s">
        <v>192</v>
      </c>
      <c r="J92" s="4" t="s">
        <v>190</v>
      </c>
      <c r="K92" s="4" t="s">
        <v>995</v>
      </c>
      <c r="L92" s="4" t="s">
        <v>3037</v>
      </c>
      <c r="M92" s="4" t="s">
        <v>3030</v>
      </c>
      <c r="N92" s="4" t="s">
        <v>3030</v>
      </c>
      <c r="O92" s="4">
        <v>100</v>
      </c>
      <c r="P92" s="5">
        <v>12511</v>
      </c>
      <c r="Q92" s="6">
        <f t="shared" si="4"/>
        <v>6646.4793843500011</v>
      </c>
      <c r="R92" s="7">
        <f t="shared" si="6"/>
        <v>2924.4509291140007</v>
      </c>
      <c r="S92" s="5">
        <v>0</v>
      </c>
      <c r="T92" s="29">
        <f t="shared" si="5"/>
        <v>3722.0284552360004</v>
      </c>
    </row>
    <row r="93" spans="1:20" x14ac:dyDescent="0.3">
      <c r="A93" s="38" t="s">
        <v>2703</v>
      </c>
      <c r="B93" s="4" t="s">
        <v>197</v>
      </c>
      <c r="C93" s="4" t="s">
        <v>28</v>
      </c>
      <c r="D93" s="4" t="s">
        <v>912</v>
      </c>
      <c r="E93" s="4" t="s">
        <v>205</v>
      </c>
      <c r="F93" s="4" t="s">
        <v>206</v>
      </c>
      <c r="G93" s="4" t="s">
        <v>364</v>
      </c>
      <c r="H93" s="4" t="s">
        <v>206</v>
      </c>
      <c r="I93" s="4" t="s">
        <v>200</v>
      </c>
      <c r="J93" s="4" t="s">
        <v>198</v>
      </c>
      <c r="K93" s="4" t="s">
        <v>1316</v>
      </c>
      <c r="L93" s="4" t="s">
        <v>150</v>
      </c>
      <c r="M93" s="4" t="s">
        <v>3030</v>
      </c>
      <c r="N93" s="4" t="s">
        <v>3030</v>
      </c>
      <c r="O93" s="4">
        <v>20</v>
      </c>
      <c r="P93" s="5">
        <v>2144</v>
      </c>
      <c r="Q93" s="6">
        <f t="shared" si="4"/>
        <v>1139.0018224</v>
      </c>
      <c r="R93" s="7">
        <f t="shared" si="6"/>
        <v>501.16080185600003</v>
      </c>
      <c r="S93" s="5">
        <v>0</v>
      </c>
      <c r="T93" s="29">
        <f t="shared" si="5"/>
        <v>637.841020544</v>
      </c>
    </row>
    <row r="94" spans="1:20" x14ac:dyDescent="0.3">
      <c r="A94" s="38" t="s">
        <v>2974</v>
      </c>
      <c r="B94" s="4" t="s">
        <v>911</v>
      </c>
      <c r="C94" s="4" t="s">
        <v>10</v>
      </c>
      <c r="D94" s="4" t="s">
        <v>912</v>
      </c>
      <c r="E94" s="4" t="s">
        <v>205</v>
      </c>
      <c r="F94" s="4" t="s">
        <v>206</v>
      </c>
      <c r="G94" s="4" t="s">
        <v>364</v>
      </c>
      <c r="H94" s="4" t="s">
        <v>206</v>
      </c>
      <c r="I94" s="4" t="s">
        <v>16</v>
      </c>
      <c r="J94" s="4" t="s">
        <v>17</v>
      </c>
      <c r="K94" s="4" t="s">
        <v>364</v>
      </c>
      <c r="L94" s="4" t="s">
        <v>206</v>
      </c>
      <c r="M94" s="4" t="s">
        <v>3030</v>
      </c>
      <c r="N94" s="4" t="s">
        <v>3030</v>
      </c>
      <c r="O94" s="4">
        <v>40</v>
      </c>
      <c r="P94" s="5">
        <v>4289</v>
      </c>
      <c r="Q94" s="6">
        <f t="shared" si="4"/>
        <v>2278.5348956500002</v>
      </c>
      <c r="R94" s="7">
        <f t="shared" si="6"/>
        <v>1002.5553540860001</v>
      </c>
      <c r="S94" s="5">
        <v>0</v>
      </c>
      <c r="T94" s="29">
        <f t="shared" si="5"/>
        <v>1275.9795415640001</v>
      </c>
    </row>
    <row r="95" spans="1:20" x14ac:dyDescent="0.3">
      <c r="A95" s="38" t="s">
        <v>2973</v>
      </c>
      <c r="B95" s="4" t="s">
        <v>516</v>
      </c>
      <c r="C95" s="4" t="s">
        <v>28</v>
      </c>
      <c r="D95" s="4" t="s">
        <v>912</v>
      </c>
      <c r="E95" s="4" t="s">
        <v>205</v>
      </c>
      <c r="F95" s="4" t="s">
        <v>206</v>
      </c>
      <c r="G95" s="4" t="s">
        <v>364</v>
      </c>
      <c r="H95" s="4" t="s">
        <v>206</v>
      </c>
      <c r="I95" s="4" t="s">
        <v>16</v>
      </c>
      <c r="J95" s="4" t="s">
        <v>17</v>
      </c>
      <c r="K95" s="4" t="s">
        <v>364</v>
      </c>
      <c r="L95" s="4" t="s">
        <v>206</v>
      </c>
      <c r="M95" s="4" t="s">
        <v>3030</v>
      </c>
      <c r="N95" s="4" t="s">
        <v>3030</v>
      </c>
      <c r="O95" s="4">
        <v>30</v>
      </c>
      <c r="P95" s="5">
        <v>3216</v>
      </c>
      <c r="Q95" s="6">
        <f t="shared" si="4"/>
        <v>1708.5027336000001</v>
      </c>
      <c r="R95" s="7">
        <f t="shared" si="6"/>
        <v>751.74120278400005</v>
      </c>
      <c r="S95" s="5">
        <v>0</v>
      </c>
      <c r="T95" s="29">
        <f t="shared" si="5"/>
        <v>956.761530816</v>
      </c>
    </row>
    <row r="96" spans="1:20" x14ac:dyDescent="0.3">
      <c r="A96" s="38" t="s">
        <v>2823</v>
      </c>
      <c r="B96" s="4" t="s">
        <v>203</v>
      </c>
      <c r="C96" s="4" t="s">
        <v>28</v>
      </c>
      <c r="D96" s="4" t="s">
        <v>912</v>
      </c>
      <c r="E96" s="4" t="s">
        <v>205</v>
      </c>
      <c r="F96" s="4" t="s">
        <v>206</v>
      </c>
      <c r="G96" s="4" t="s">
        <v>364</v>
      </c>
      <c r="H96" s="4" t="s">
        <v>206</v>
      </c>
      <c r="I96" s="4" t="s">
        <v>32</v>
      </c>
      <c r="J96" s="4" t="s">
        <v>30</v>
      </c>
      <c r="K96" s="4" t="s">
        <v>364</v>
      </c>
      <c r="L96" s="4" t="s">
        <v>206</v>
      </c>
      <c r="M96" s="4" t="s">
        <v>3030</v>
      </c>
      <c r="N96" s="4" t="s">
        <v>3030</v>
      </c>
      <c r="O96" s="4">
        <v>10</v>
      </c>
      <c r="P96" s="5">
        <v>1072</v>
      </c>
      <c r="Q96" s="6">
        <f t="shared" si="4"/>
        <v>569.50091120000002</v>
      </c>
      <c r="R96" s="7">
        <f t="shared" si="6"/>
        <v>250.58040092800002</v>
      </c>
      <c r="S96" s="5">
        <v>0</v>
      </c>
      <c r="T96" s="29">
        <f t="shared" si="5"/>
        <v>318.920510272</v>
      </c>
    </row>
    <row r="97" spans="1:20" x14ac:dyDescent="0.3">
      <c r="A97" s="38" t="s">
        <v>2664</v>
      </c>
      <c r="B97" s="4" t="s">
        <v>496</v>
      </c>
      <c r="C97" s="4" t="s">
        <v>28</v>
      </c>
      <c r="D97" s="4" t="s">
        <v>1315</v>
      </c>
      <c r="E97" s="4" t="s">
        <v>498</v>
      </c>
      <c r="F97" s="4" t="s">
        <v>147</v>
      </c>
      <c r="G97" s="4" t="s">
        <v>1316</v>
      </c>
      <c r="H97" s="4" t="s">
        <v>150</v>
      </c>
      <c r="I97" s="4" t="s">
        <v>498</v>
      </c>
      <c r="J97" s="4" t="s">
        <v>147</v>
      </c>
      <c r="K97" s="4" t="s">
        <v>1316</v>
      </c>
      <c r="L97" s="4" t="s">
        <v>150</v>
      </c>
      <c r="M97" s="4" t="s">
        <v>3030</v>
      </c>
      <c r="N97" s="4" t="s">
        <v>3030</v>
      </c>
      <c r="O97" s="4">
        <v>50</v>
      </c>
      <c r="P97" s="5">
        <v>2216</v>
      </c>
      <c r="Q97" s="6">
        <f t="shared" si="4"/>
        <v>1177.2518836000002</v>
      </c>
      <c r="R97" s="7">
        <f t="shared" si="6"/>
        <v>517.99082878400009</v>
      </c>
      <c r="S97" s="5">
        <v>0</v>
      </c>
      <c r="T97" s="29">
        <f t="shared" si="5"/>
        <v>659.26105481600007</v>
      </c>
    </row>
    <row r="98" spans="1:20" x14ac:dyDescent="0.3">
      <c r="A98" s="38" t="s">
        <v>2664</v>
      </c>
      <c r="B98" s="4" t="s">
        <v>496</v>
      </c>
      <c r="C98" s="4" t="s">
        <v>28</v>
      </c>
      <c r="D98" s="4" t="s">
        <v>1315</v>
      </c>
      <c r="E98" s="4" t="s">
        <v>498</v>
      </c>
      <c r="F98" s="4" t="s">
        <v>147</v>
      </c>
      <c r="G98" s="4" t="s">
        <v>1316</v>
      </c>
      <c r="H98" s="4" t="s">
        <v>150</v>
      </c>
      <c r="I98" s="4" t="s">
        <v>1723</v>
      </c>
      <c r="J98" s="4" t="s">
        <v>1724</v>
      </c>
      <c r="K98" s="4" t="s">
        <v>1316</v>
      </c>
      <c r="L98" s="4" t="s">
        <v>150</v>
      </c>
      <c r="M98" s="4" t="s">
        <v>3030</v>
      </c>
      <c r="N98" s="4" t="s">
        <v>3030</v>
      </c>
      <c r="O98" s="4">
        <v>50</v>
      </c>
      <c r="P98" s="5">
        <v>2216</v>
      </c>
      <c r="Q98" s="6">
        <f t="shared" si="4"/>
        <v>1177.2518836000002</v>
      </c>
      <c r="R98" s="7">
        <f t="shared" si="6"/>
        <v>517.99082878400009</v>
      </c>
      <c r="S98" s="5">
        <v>0</v>
      </c>
      <c r="T98" s="29">
        <f t="shared" si="5"/>
        <v>659.26105481600007</v>
      </c>
    </row>
    <row r="99" spans="1:20" x14ac:dyDescent="0.3">
      <c r="A99" s="38" t="s">
        <v>2540</v>
      </c>
      <c r="B99" s="4" t="s">
        <v>452</v>
      </c>
      <c r="C99" s="4" t="s">
        <v>10</v>
      </c>
      <c r="D99" s="4" t="s">
        <v>453</v>
      </c>
      <c r="E99" s="4" t="s">
        <v>32</v>
      </c>
      <c r="F99" s="4" t="s">
        <v>30</v>
      </c>
      <c r="G99" s="4" t="s">
        <v>364</v>
      </c>
      <c r="H99" s="4" t="s">
        <v>206</v>
      </c>
      <c r="I99" s="4" t="s">
        <v>32</v>
      </c>
      <c r="J99" s="4" t="s">
        <v>30</v>
      </c>
      <c r="K99" s="4" t="s">
        <v>364</v>
      </c>
      <c r="L99" s="4" t="s">
        <v>206</v>
      </c>
      <c r="M99" s="4" t="s">
        <v>3030</v>
      </c>
      <c r="N99" s="4" t="s">
        <v>3030</v>
      </c>
      <c r="O99" s="4">
        <v>90</v>
      </c>
      <c r="P99" s="5">
        <v>12566</v>
      </c>
      <c r="Q99" s="6">
        <f t="shared" si="4"/>
        <v>6675.6981811000005</v>
      </c>
      <c r="R99" s="7">
        <f t="shared" si="6"/>
        <v>2937.3071996840004</v>
      </c>
      <c r="S99" s="5">
        <v>0</v>
      </c>
      <c r="T99" s="29">
        <f t="shared" si="5"/>
        <v>3738.3909814160002</v>
      </c>
    </row>
    <row r="100" spans="1:20" x14ac:dyDescent="0.3">
      <c r="A100" s="38" t="s">
        <v>2528</v>
      </c>
      <c r="B100" s="4" t="s">
        <v>434</v>
      </c>
      <c r="C100" s="4" t="s">
        <v>54</v>
      </c>
      <c r="D100" s="4" t="s">
        <v>453</v>
      </c>
      <c r="E100" s="4" t="s">
        <v>32</v>
      </c>
      <c r="F100" s="4" t="s">
        <v>30</v>
      </c>
      <c r="G100" s="4" t="s">
        <v>364</v>
      </c>
      <c r="H100" s="4" t="s">
        <v>206</v>
      </c>
      <c r="I100" s="4" t="s">
        <v>16</v>
      </c>
      <c r="J100" s="4" t="s">
        <v>17</v>
      </c>
      <c r="K100" s="4" t="s">
        <v>364</v>
      </c>
      <c r="L100" s="4" t="s">
        <v>206</v>
      </c>
      <c r="M100" s="4" t="s">
        <v>3030</v>
      </c>
      <c r="N100" s="4" t="s">
        <v>3030</v>
      </c>
      <c r="O100" s="4">
        <v>10</v>
      </c>
      <c r="P100" s="5">
        <v>1396</v>
      </c>
      <c r="Q100" s="6">
        <f t="shared" si="4"/>
        <v>741.6261866000001</v>
      </c>
      <c r="R100" s="7">
        <f t="shared" si="6"/>
        <v>326.31552210400002</v>
      </c>
      <c r="S100" s="5">
        <v>0</v>
      </c>
      <c r="T100" s="29">
        <f t="shared" si="5"/>
        <v>415.31066449600007</v>
      </c>
    </row>
    <row r="101" spans="1:20" x14ac:dyDescent="0.3">
      <c r="A101" s="38" t="s">
        <v>2692</v>
      </c>
      <c r="B101" s="4" t="s">
        <v>181</v>
      </c>
      <c r="C101" s="4" t="s">
        <v>10</v>
      </c>
      <c r="D101" s="4" t="s">
        <v>323</v>
      </c>
      <c r="E101" s="4" t="s">
        <v>165</v>
      </c>
      <c r="F101" s="4" t="s">
        <v>163</v>
      </c>
      <c r="G101" s="4" t="s">
        <v>142</v>
      </c>
      <c r="H101" s="4" t="s">
        <v>178</v>
      </c>
      <c r="I101" s="4" t="s">
        <v>165</v>
      </c>
      <c r="J101" s="4" t="s">
        <v>163</v>
      </c>
      <c r="K101" s="4" t="s">
        <v>142</v>
      </c>
      <c r="L101" s="4" t="s">
        <v>178</v>
      </c>
      <c r="M101" s="4" t="s">
        <v>3030</v>
      </c>
      <c r="N101" s="4" t="s">
        <v>3030</v>
      </c>
      <c r="O101" s="4">
        <v>50</v>
      </c>
      <c r="P101" s="5">
        <v>1005</v>
      </c>
      <c r="Q101" s="6">
        <f t="shared" si="4"/>
        <v>533.90710425000009</v>
      </c>
      <c r="R101" s="7">
        <f t="shared" ref="R101:R122" si="7">Q101*0.44</f>
        <v>234.91912587000004</v>
      </c>
      <c r="S101" s="5">
        <v>0</v>
      </c>
      <c r="T101" s="29">
        <f t="shared" si="5"/>
        <v>298.98797838000007</v>
      </c>
    </row>
    <row r="102" spans="1:20" x14ac:dyDescent="0.3">
      <c r="A102" s="38" t="s">
        <v>2678</v>
      </c>
      <c r="B102" s="4" t="s">
        <v>214</v>
      </c>
      <c r="C102" s="4" t="s">
        <v>54</v>
      </c>
      <c r="D102" s="4" t="s">
        <v>323</v>
      </c>
      <c r="E102" s="4" t="s">
        <v>165</v>
      </c>
      <c r="F102" s="4" t="s">
        <v>163</v>
      </c>
      <c r="G102" s="4" t="s">
        <v>142</v>
      </c>
      <c r="H102" s="4" t="s">
        <v>178</v>
      </c>
      <c r="I102" s="4" t="s">
        <v>165</v>
      </c>
      <c r="J102" s="4" t="s">
        <v>163</v>
      </c>
      <c r="K102" s="4" t="s">
        <v>142</v>
      </c>
      <c r="L102" s="4" t="s">
        <v>178</v>
      </c>
      <c r="M102" s="4" t="s">
        <v>3030</v>
      </c>
      <c r="N102" s="4" t="s">
        <v>3030</v>
      </c>
      <c r="O102" s="4">
        <v>25</v>
      </c>
      <c r="P102" s="5">
        <v>502</v>
      </c>
      <c r="Q102" s="6">
        <f t="shared" si="4"/>
        <v>266.68792670000005</v>
      </c>
      <c r="R102" s="7">
        <f t="shared" si="7"/>
        <v>117.34268774800002</v>
      </c>
      <c r="S102" s="5">
        <v>0</v>
      </c>
      <c r="T102" s="29">
        <f t="shared" si="5"/>
        <v>149.34523895200005</v>
      </c>
    </row>
    <row r="103" spans="1:20" x14ac:dyDescent="0.3">
      <c r="A103" s="38" t="s">
        <v>2542</v>
      </c>
      <c r="B103" s="4" t="s">
        <v>1053</v>
      </c>
      <c r="C103" s="4" t="s">
        <v>54</v>
      </c>
      <c r="D103" s="4" t="s">
        <v>323</v>
      </c>
      <c r="E103" s="4" t="s">
        <v>165</v>
      </c>
      <c r="F103" s="4" t="s">
        <v>163</v>
      </c>
      <c r="G103" s="4" t="s">
        <v>142</v>
      </c>
      <c r="H103" s="4" t="s">
        <v>178</v>
      </c>
      <c r="I103" s="4" t="s">
        <v>221</v>
      </c>
      <c r="J103" s="4" t="s">
        <v>219</v>
      </c>
      <c r="K103" s="4" t="s">
        <v>995</v>
      </c>
      <c r="L103" s="4" t="s">
        <v>3037</v>
      </c>
      <c r="M103" s="4" t="s">
        <v>3030</v>
      </c>
      <c r="N103" s="4" t="s">
        <v>3030</v>
      </c>
      <c r="O103" s="4">
        <v>25</v>
      </c>
      <c r="P103" s="5">
        <v>502</v>
      </c>
      <c r="Q103" s="6">
        <f t="shared" si="4"/>
        <v>266.68792670000005</v>
      </c>
      <c r="R103" s="7">
        <f t="shared" si="7"/>
        <v>117.34268774800002</v>
      </c>
      <c r="S103" s="5">
        <v>0</v>
      </c>
      <c r="T103" s="29">
        <f t="shared" si="5"/>
        <v>149.34523895200005</v>
      </c>
    </row>
    <row r="104" spans="1:20" x14ac:dyDescent="0.3">
      <c r="A104" s="38" t="s">
        <v>2558</v>
      </c>
      <c r="B104" s="4" t="s">
        <v>1655</v>
      </c>
      <c r="C104" s="4" t="s">
        <v>10</v>
      </c>
      <c r="D104" s="4" t="s">
        <v>1808</v>
      </c>
      <c r="E104" s="4" t="s">
        <v>200</v>
      </c>
      <c r="F104" s="4" t="s">
        <v>198</v>
      </c>
      <c r="G104" s="4" t="s">
        <v>1316</v>
      </c>
      <c r="H104" s="4" t="s">
        <v>150</v>
      </c>
      <c r="I104" s="4" t="s">
        <v>200</v>
      </c>
      <c r="J104" s="4" t="s">
        <v>198</v>
      </c>
      <c r="K104" s="4" t="s">
        <v>1316</v>
      </c>
      <c r="L104" s="4" t="s">
        <v>150</v>
      </c>
      <c r="M104" s="4" t="s">
        <v>3030</v>
      </c>
      <c r="N104" s="4" t="s">
        <v>3030</v>
      </c>
      <c r="O104" s="4">
        <v>100</v>
      </c>
      <c r="P104" s="5">
        <v>394</v>
      </c>
      <c r="Q104" s="6">
        <f t="shared" si="4"/>
        <v>209.31283490000001</v>
      </c>
      <c r="R104" s="7">
        <f t="shared" si="7"/>
        <v>92.09764735600001</v>
      </c>
      <c r="S104" s="5">
        <v>0</v>
      </c>
      <c r="T104" s="29">
        <f t="shared" si="5"/>
        <v>117.215187544</v>
      </c>
    </row>
    <row r="105" spans="1:20" x14ac:dyDescent="0.3">
      <c r="A105" s="38" t="s">
        <v>2642</v>
      </c>
      <c r="B105" s="4" t="s">
        <v>1456</v>
      </c>
      <c r="C105" s="4" t="s">
        <v>10</v>
      </c>
      <c r="D105" s="4" t="s">
        <v>1502</v>
      </c>
      <c r="E105" s="4" t="s">
        <v>362</v>
      </c>
      <c r="F105" s="4" t="s">
        <v>360</v>
      </c>
      <c r="G105" s="4" t="s">
        <v>1316</v>
      </c>
      <c r="H105" s="4" t="s">
        <v>150</v>
      </c>
      <c r="I105" s="4" t="s">
        <v>362</v>
      </c>
      <c r="J105" s="4" t="s">
        <v>360</v>
      </c>
      <c r="K105" s="4" t="s">
        <v>1316</v>
      </c>
      <c r="L105" s="4" t="s">
        <v>150</v>
      </c>
      <c r="M105" s="4" t="s">
        <v>3030</v>
      </c>
      <c r="N105" s="4" t="s">
        <v>3030</v>
      </c>
      <c r="O105" s="4">
        <v>100</v>
      </c>
      <c r="P105" s="5">
        <v>2129</v>
      </c>
      <c r="Q105" s="6">
        <f t="shared" si="4"/>
        <v>1131.03305965</v>
      </c>
      <c r="R105" s="7">
        <f t="shared" si="7"/>
        <v>497.654546246</v>
      </c>
      <c r="S105" s="5">
        <v>0</v>
      </c>
      <c r="T105" s="29">
        <f t="shared" si="5"/>
        <v>633.37851340400005</v>
      </c>
    </row>
    <row r="106" spans="1:20" x14ac:dyDescent="0.3">
      <c r="A106" s="38" t="s">
        <v>2541</v>
      </c>
      <c r="B106" s="4" t="s">
        <v>1400</v>
      </c>
      <c r="C106" s="4" t="s">
        <v>10</v>
      </c>
      <c r="D106" s="4" t="s">
        <v>1401</v>
      </c>
      <c r="E106" s="4" t="s">
        <v>498</v>
      </c>
      <c r="F106" s="4" t="s">
        <v>147</v>
      </c>
      <c r="G106" s="4" t="s">
        <v>1316</v>
      </c>
      <c r="H106" s="4" t="s">
        <v>150</v>
      </c>
      <c r="I106" s="4" t="s">
        <v>498</v>
      </c>
      <c r="J106" s="4" t="s">
        <v>147</v>
      </c>
      <c r="K106" s="4" t="s">
        <v>1316</v>
      </c>
      <c r="L106" s="4" t="s">
        <v>150</v>
      </c>
      <c r="M106" s="4" t="s">
        <v>3030</v>
      </c>
      <c r="N106" s="4" t="s">
        <v>3030</v>
      </c>
      <c r="O106" s="4">
        <v>100</v>
      </c>
      <c r="P106" s="5">
        <v>113006</v>
      </c>
      <c r="Q106" s="6">
        <f t="shared" si="4"/>
        <v>60034.533555100003</v>
      </c>
      <c r="R106" s="7">
        <f t="shared" si="7"/>
        <v>26415.194764244003</v>
      </c>
      <c r="S106" s="5">
        <v>0</v>
      </c>
      <c r="T106" s="29">
        <f t="shared" si="5"/>
        <v>33619.338790855996</v>
      </c>
    </row>
    <row r="107" spans="1:20" x14ac:dyDescent="0.3">
      <c r="A107" s="38" t="s">
        <v>2440</v>
      </c>
      <c r="B107" s="4" t="s">
        <v>305</v>
      </c>
      <c r="C107" s="4" t="s">
        <v>10</v>
      </c>
      <c r="D107" s="4" t="s">
        <v>1163</v>
      </c>
      <c r="E107" s="4" t="s">
        <v>192</v>
      </c>
      <c r="F107" s="4" t="s">
        <v>190</v>
      </c>
      <c r="G107" s="4" t="s">
        <v>995</v>
      </c>
      <c r="H107" s="4" t="s">
        <v>3037</v>
      </c>
      <c r="I107" s="4" t="s">
        <v>192</v>
      </c>
      <c r="J107" s="4" t="s">
        <v>190</v>
      </c>
      <c r="K107" s="4" t="s">
        <v>995</v>
      </c>
      <c r="L107" s="4" t="s">
        <v>3037</v>
      </c>
      <c r="M107" s="4" t="s">
        <v>3030</v>
      </c>
      <c r="N107" s="4" t="s">
        <v>3030</v>
      </c>
      <c r="O107" s="4">
        <v>100</v>
      </c>
      <c r="P107" s="5">
        <v>0</v>
      </c>
      <c r="Q107" s="6">
        <f t="shared" si="4"/>
        <v>0</v>
      </c>
      <c r="R107" s="7">
        <f t="shared" si="7"/>
        <v>0</v>
      </c>
      <c r="S107" s="5">
        <v>0</v>
      </c>
      <c r="T107" s="29">
        <f t="shared" si="5"/>
        <v>0</v>
      </c>
    </row>
    <row r="108" spans="1:20" x14ac:dyDescent="0.3">
      <c r="A108" s="38" t="s">
        <v>3018</v>
      </c>
      <c r="B108" s="4" t="s">
        <v>2092</v>
      </c>
      <c r="C108" s="4" t="s">
        <v>10</v>
      </c>
      <c r="D108" s="4" t="s">
        <v>2094</v>
      </c>
      <c r="E108" s="4" t="s">
        <v>2095</v>
      </c>
      <c r="F108" s="4" t="s">
        <v>2093</v>
      </c>
      <c r="G108" s="4" t="s">
        <v>2096</v>
      </c>
      <c r="H108" s="4" t="s">
        <v>3022</v>
      </c>
      <c r="I108" s="4" t="s">
        <v>2095</v>
      </c>
      <c r="J108" s="4" t="s">
        <v>2093</v>
      </c>
      <c r="K108" s="4" t="s">
        <v>2096</v>
      </c>
      <c r="L108" s="4" t="s">
        <v>3022</v>
      </c>
      <c r="M108" s="4" t="s">
        <v>3030</v>
      </c>
      <c r="N108" s="4" t="s">
        <v>3030</v>
      </c>
      <c r="O108" s="4">
        <v>100</v>
      </c>
      <c r="P108" s="5">
        <v>9838</v>
      </c>
      <c r="Q108" s="6">
        <f t="shared" si="4"/>
        <v>5226.445862300001</v>
      </c>
      <c r="R108" s="7">
        <f t="shared" si="7"/>
        <v>2299.6361794120003</v>
      </c>
      <c r="S108" s="5">
        <v>0</v>
      </c>
      <c r="T108" s="29">
        <f t="shared" si="5"/>
        <v>2926.8096828880007</v>
      </c>
    </row>
    <row r="109" spans="1:20" x14ac:dyDescent="0.3">
      <c r="A109" s="38" t="s">
        <v>2722</v>
      </c>
      <c r="B109" s="4" t="s">
        <v>6</v>
      </c>
      <c r="C109" s="4" t="s">
        <v>10</v>
      </c>
      <c r="D109" s="4" t="s">
        <v>40</v>
      </c>
      <c r="E109" s="4" t="s">
        <v>9</v>
      </c>
      <c r="F109" s="4" t="s">
        <v>7</v>
      </c>
      <c r="G109" s="4" t="s">
        <v>11</v>
      </c>
      <c r="H109" s="4" t="s">
        <v>3033</v>
      </c>
      <c r="I109" s="4" t="s">
        <v>9</v>
      </c>
      <c r="J109" s="4" t="s">
        <v>7</v>
      </c>
      <c r="K109" s="4" t="s">
        <v>11</v>
      </c>
      <c r="L109" s="4" t="s">
        <v>3033</v>
      </c>
      <c r="M109" s="4" t="s">
        <v>3030</v>
      </c>
      <c r="N109" s="4" t="s">
        <v>3030</v>
      </c>
      <c r="O109" s="4">
        <v>70</v>
      </c>
      <c r="P109" s="5">
        <v>11814</v>
      </c>
      <c r="Q109" s="6">
        <f t="shared" si="4"/>
        <v>6276.1975419000009</v>
      </c>
      <c r="R109" s="7">
        <f t="shared" si="7"/>
        <v>2761.5269184360004</v>
      </c>
      <c r="S109" s="5">
        <v>0</v>
      </c>
      <c r="T109" s="29">
        <f t="shared" si="5"/>
        <v>3514.6706234640005</v>
      </c>
    </row>
    <row r="110" spans="1:20" x14ac:dyDescent="0.3">
      <c r="A110" s="38" t="s">
        <v>2846</v>
      </c>
      <c r="B110" s="4" t="s">
        <v>44</v>
      </c>
      <c r="C110" s="4" t="s">
        <v>28</v>
      </c>
      <c r="D110" s="4" t="s">
        <v>40</v>
      </c>
      <c r="E110" s="4" t="s">
        <v>9</v>
      </c>
      <c r="F110" s="4" t="s">
        <v>7</v>
      </c>
      <c r="G110" s="4" t="s">
        <v>11</v>
      </c>
      <c r="H110" s="4" t="s">
        <v>3033</v>
      </c>
      <c r="I110" s="4" t="s">
        <v>64</v>
      </c>
      <c r="J110" s="4" t="s">
        <v>65</v>
      </c>
      <c r="K110" s="4" t="s">
        <v>364</v>
      </c>
      <c r="L110" s="4" t="s">
        <v>206</v>
      </c>
      <c r="M110" s="4" t="s">
        <v>3030</v>
      </c>
      <c r="N110" s="4" t="s">
        <v>3030</v>
      </c>
      <c r="O110" s="4">
        <v>10</v>
      </c>
      <c r="P110" s="5">
        <v>1687</v>
      </c>
      <c r="Q110" s="6">
        <f t="shared" si="4"/>
        <v>896.22018395000009</v>
      </c>
      <c r="R110" s="7">
        <f t="shared" si="7"/>
        <v>394.33688093800004</v>
      </c>
      <c r="S110" s="5">
        <v>0</v>
      </c>
      <c r="T110" s="29">
        <f t="shared" si="5"/>
        <v>501.88330301200006</v>
      </c>
    </row>
    <row r="111" spans="1:20" x14ac:dyDescent="0.3">
      <c r="A111" s="38" t="s">
        <v>2419</v>
      </c>
      <c r="B111" s="4" t="s">
        <v>598</v>
      </c>
      <c r="C111" s="4" t="s">
        <v>28</v>
      </c>
      <c r="D111" s="4" t="s">
        <v>40</v>
      </c>
      <c r="E111" s="4" t="s">
        <v>9</v>
      </c>
      <c r="F111" s="4" t="s">
        <v>7</v>
      </c>
      <c r="G111" s="4" t="s">
        <v>11</v>
      </c>
      <c r="H111" s="4" t="s">
        <v>3033</v>
      </c>
      <c r="I111" s="4" t="s">
        <v>38</v>
      </c>
      <c r="J111" s="4" t="s">
        <v>39</v>
      </c>
      <c r="K111" s="4" t="s">
        <v>364</v>
      </c>
      <c r="L111" s="4" t="s">
        <v>206</v>
      </c>
      <c r="M111" s="4" t="s">
        <v>3030</v>
      </c>
      <c r="N111" s="4" t="s">
        <v>3030</v>
      </c>
      <c r="O111" s="4">
        <v>10</v>
      </c>
      <c r="P111" s="5">
        <v>1687</v>
      </c>
      <c r="Q111" s="6">
        <f t="shared" si="4"/>
        <v>896.22018395000009</v>
      </c>
      <c r="R111" s="7">
        <f t="shared" si="7"/>
        <v>394.33688093800004</v>
      </c>
      <c r="S111" s="5">
        <v>0</v>
      </c>
      <c r="T111" s="29">
        <f t="shared" si="5"/>
        <v>501.88330301200006</v>
      </c>
    </row>
    <row r="112" spans="1:20" x14ac:dyDescent="0.3">
      <c r="A112" s="38" t="s">
        <v>2404</v>
      </c>
      <c r="B112" s="4" t="s">
        <v>488</v>
      </c>
      <c r="C112" s="4" t="s">
        <v>28</v>
      </c>
      <c r="D112" s="4" t="s">
        <v>40</v>
      </c>
      <c r="E112" s="4" t="s">
        <v>9</v>
      </c>
      <c r="F112" s="4" t="s">
        <v>7</v>
      </c>
      <c r="G112" s="4" t="s">
        <v>11</v>
      </c>
      <c r="H112" s="4" t="s">
        <v>3033</v>
      </c>
      <c r="I112" s="4" t="s">
        <v>64</v>
      </c>
      <c r="J112" s="4" t="s">
        <v>65</v>
      </c>
      <c r="K112" s="4" t="s">
        <v>364</v>
      </c>
      <c r="L112" s="4" t="s">
        <v>206</v>
      </c>
      <c r="M112" s="4" t="s">
        <v>3030</v>
      </c>
      <c r="N112" s="4" t="s">
        <v>3030</v>
      </c>
      <c r="O112" s="4">
        <v>10</v>
      </c>
      <c r="P112" s="5">
        <v>1687</v>
      </c>
      <c r="Q112" s="6">
        <f t="shared" si="4"/>
        <v>896.22018395000009</v>
      </c>
      <c r="R112" s="7">
        <f t="shared" si="7"/>
        <v>394.33688093800004</v>
      </c>
      <c r="S112" s="5">
        <v>0</v>
      </c>
      <c r="T112" s="29">
        <f t="shared" si="5"/>
        <v>501.88330301200006</v>
      </c>
    </row>
    <row r="113" spans="1:20" x14ac:dyDescent="0.3">
      <c r="A113" s="38" t="s">
        <v>2469</v>
      </c>
      <c r="B113" s="4" t="s">
        <v>1323</v>
      </c>
      <c r="C113" s="4" t="s">
        <v>10</v>
      </c>
      <c r="D113" s="4" t="s">
        <v>1350</v>
      </c>
      <c r="E113" s="4" t="s">
        <v>498</v>
      </c>
      <c r="F113" s="4" t="s">
        <v>147</v>
      </c>
      <c r="G113" s="4" t="s">
        <v>1316</v>
      </c>
      <c r="H113" s="4" t="s">
        <v>150</v>
      </c>
      <c r="I113" s="4" t="s">
        <v>498</v>
      </c>
      <c r="J113" s="4" t="s">
        <v>147</v>
      </c>
      <c r="K113" s="4" t="s">
        <v>1316</v>
      </c>
      <c r="L113" s="4" t="s">
        <v>150</v>
      </c>
      <c r="M113" s="4" t="s">
        <v>3030</v>
      </c>
      <c r="N113" s="4" t="s">
        <v>3030</v>
      </c>
      <c r="O113" s="4">
        <v>50</v>
      </c>
      <c r="P113" s="5">
        <v>18494</v>
      </c>
      <c r="Q113" s="6">
        <f t="shared" si="4"/>
        <v>9824.9532199000005</v>
      </c>
      <c r="R113" s="7">
        <f t="shared" si="7"/>
        <v>4322.9794167560003</v>
      </c>
      <c r="S113" s="5">
        <v>0</v>
      </c>
      <c r="T113" s="29">
        <f t="shared" si="5"/>
        <v>5501.9738031440002</v>
      </c>
    </row>
    <row r="114" spans="1:20" x14ac:dyDescent="0.3">
      <c r="A114" s="38" t="s">
        <v>2469</v>
      </c>
      <c r="B114" s="4" t="s">
        <v>1323</v>
      </c>
      <c r="C114" s="4" t="s">
        <v>10</v>
      </c>
      <c r="D114" s="4" t="s">
        <v>1350</v>
      </c>
      <c r="E114" s="4" t="s">
        <v>498</v>
      </c>
      <c r="F114" s="4" t="s">
        <v>147</v>
      </c>
      <c r="G114" s="4" t="s">
        <v>1316</v>
      </c>
      <c r="H114" s="4" t="s">
        <v>150</v>
      </c>
      <c r="I114" s="4" t="s">
        <v>1723</v>
      </c>
      <c r="J114" s="4" t="s">
        <v>1724</v>
      </c>
      <c r="K114" s="4" t="s">
        <v>1316</v>
      </c>
      <c r="L114" s="4" t="s">
        <v>150</v>
      </c>
      <c r="M114" s="4" t="s">
        <v>3030</v>
      </c>
      <c r="N114" s="4" t="s">
        <v>3030</v>
      </c>
      <c r="O114" s="4">
        <v>50</v>
      </c>
      <c r="P114" s="5">
        <v>18494</v>
      </c>
      <c r="Q114" s="6">
        <f t="shared" si="4"/>
        <v>9824.9532199000005</v>
      </c>
      <c r="R114" s="7">
        <f t="shared" si="7"/>
        <v>4322.9794167560003</v>
      </c>
      <c r="S114" s="5">
        <v>0</v>
      </c>
      <c r="T114" s="29">
        <f t="shared" si="5"/>
        <v>5501.9738031440002</v>
      </c>
    </row>
    <row r="115" spans="1:20" x14ac:dyDescent="0.3">
      <c r="A115" s="38" t="s">
        <v>2551</v>
      </c>
      <c r="B115" s="4" t="s">
        <v>1359</v>
      </c>
      <c r="C115" s="4" t="s">
        <v>10</v>
      </c>
      <c r="D115" s="4" t="s">
        <v>1403</v>
      </c>
      <c r="E115" s="4" t="s">
        <v>822</v>
      </c>
      <c r="F115" s="4" t="s">
        <v>820</v>
      </c>
      <c r="G115" s="4" t="s">
        <v>1316</v>
      </c>
      <c r="H115" s="4" t="s">
        <v>150</v>
      </c>
      <c r="I115" s="4" t="s">
        <v>498</v>
      </c>
      <c r="J115" s="4" t="s">
        <v>147</v>
      </c>
      <c r="K115" s="4" t="s">
        <v>1316</v>
      </c>
      <c r="L115" s="4" t="s">
        <v>150</v>
      </c>
      <c r="M115" s="4" t="s">
        <v>3030</v>
      </c>
      <c r="N115" s="4" t="s">
        <v>3030</v>
      </c>
      <c r="O115" s="4">
        <v>50</v>
      </c>
      <c r="P115" s="5">
        <v>0</v>
      </c>
      <c r="Q115" s="6">
        <f t="shared" si="4"/>
        <v>0</v>
      </c>
      <c r="R115" s="7">
        <f t="shared" si="7"/>
        <v>0</v>
      </c>
      <c r="S115" s="5">
        <v>0</v>
      </c>
      <c r="T115" s="29">
        <f t="shared" si="5"/>
        <v>0</v>
      </c>
    </row>
    <row r="116" spans="1:20" x14ac:dyDescent="0.3">
      <c r="A116" s="38" t="s">
        <v>2551</v>
      </c>
      <c r="B116" s="4" t="s">
        <v>1359</v>
      </c>
      <c r="C116" s="4" t="s">
        <v>10</v>
      </c>
      <c r="D116" s="4" t="s">
        <v>1403</v>
      </c>
      <c r="E116" s="4" t="s">
        <v>822</v>
      </c>
      <c r="F116" s="4" t="s">
        <v>820</v>
      </c>
      <c r="G116" s="4" t="s">
        <v>1316</v>
      </c>
      <c r="H116" s="4" t="s">
        <v>150</v>
      </c>
      <c r="I116" s="4" t="s">
        <v>822</v>
      </c>
      <c r="J116" s="4" t="s">
        <v>820</v>
      </c>
      <c r="K116" s="4" t="s">
        <v>1316</v>
      </c>
      <c r="L116" s="4" t="s">
        <v>150</v>
      </c>
      <c r="M116" s="4" t="s">
        <v>3030</v>
      </c>
      <c r="N116" s="4" t="s">
        <v>3030</v>
      </c>
      <c r="O116" s="4">
        <v>50</v>
      </c>
      <c r="P116" s="5">
        <v>0</v>
      </c>
      <c r="Q116" s="6">
        <f t="shared" si="4"/>
        <v>0</v>
      </c>
      <c r="R116" s="7">
        <f t="shared" si="7"/>
        <v>0</v>
      </c>
      <c r="S116" s="5">
        <v>0</v>
      </c>
      <c r="T116" s="29">
        <f t="shared" si="5"/>
        <v>0</v>
      </c>
    </row>
    <row r="117" spans="1:20" x14ac:dyDescent="0.3">
      <c r="A117" s="38" t="s">
        <v>2485</v>
      </c>
      <c r="B117" s="4" t="s">
        <v>1480</v>
      </c>
      <c r="C117" s="4" t="s">
        <v>10</v>
      </c>
      <c r="D117" s="4" t="s">
        <v>1503</v>
      </c>
      <c r="E117" s="4" t="s">
        <v>362</v>
      </c>
      <c r="F117" s="4" t="s">
        <v>360</v>
      </c>
      <c r="G117" s="4" t="s">
        <v>1316</v>
      </c>
      <c r="H117" s="4" t="s">
        <v>150</v>
      </c>
      <c r="I117" s="4" t="s">
        <v>362</v>
      </c>
      <c r="J117" s="4" t="s">
        <v>360</v>
      </c>
      <c r="K117" s="4" t="s">
        <v>1316</v>
      </c>
      <c r="L117" s="4" t="s">
        <v>150</v>
      </c>
      <c r="M117" s="4" t="s">
        <v>3030</v>
      </c>
      <c r="N117" s="4" t="s">
        <v>3030</v>
      </c>
      <c r="O117" s="4">
        <v>100</v>
      </c>
      <c r="P117" s="5">
        <v>29595</v>
      </c>
      <c r="Q117" s="6">
        <f t="shared" si="4"/>
        <v>15722.368905750001</v>
      </c>
      <c r="R117" s="7">
        <f t="shared" si="7"/>
        <v>6917.8423185300007</v>
      </c>
      <c r="S117" s="5">
        <v>0</v>
      </c>
      <c r="T117" s="29">
        <f t="shared" si="5"/>
        <v>8804.5265872199998</v>
      </c>
    </row>
    <row r="118" spans="1:20" x14ac:dyDescent="0.3">
      <c r="A118" s="38" t="s">
        <v>2474</v>
      </c>
      <c r="B118" s="4" t="s">
        <v>1461</v>
      </c>
      <c r="C118" s="4" t="s">
        <v>10</v>
      </c>
      <c r="D118" s="4" t="s">
        <v>1534</v>
      </c>
      <c r="E118" s="4" t="s">
        <v>362</v>
      </c>
      <c r="F118" s="4" t="s">
        <v>360</v>
      </c>
      <c r="G118" s="4" t="s">
        <v>1316</v>
      </c>
      <c r="H118" s="4" t="s">
        <v>150</v>
      </c>
      <c r="I118" s="4" t="s">
        <v>362</v>
      </c>
      <c r="J118" s="4" t="s">
        <v>360</v>
      </c>
      <c r="K118" s="4" t="s">
        <v>1316</v>
      </c>
      <c r="L118" s="4" t="s">
        <v>150</v>
      </c>
      <c r="M118" s="4" t="s">
        <v>3030</v>
      </c>
      <c r="N118" s="4" t="s">
        <v>3030</v>
      </c>
      <c r="O118" s="4">
        <v>100</v>
      </c>
      <c r="P118" s="5">
        <v>35927</v>
      </c>
      <c r="Q118" s="6">
        <f t="shared" si="4"/>
        <v>19086.249287950002</v>
      </c>
      <c r="R118" s="7">
        <f t="shared" si="7"/>
        <v>8397.9496866980007</v>
      </c>
      <c r="S118" s="5">
        <v>0</v>
      </c>
      <c r="T118" s="29">
        <f t="shared" si="5"/>
        <v>10688.299601252002</v>
      </c>
    </row>
    <row r="119" spans="1:20" x14ac:dyDescent="0.3">
      <c r="A119" s="38" t="s">
        <v>2450</v>
      </c>
      <c r="B119" s="4" t="s">
        <v>1474</v>
      </c>
      <c r="C119" s="4" t="s">
        <v>10</v>
      </c>
      <c r="D119" s="4" t="s">
        <v>1504</v>
      </c>
      <c r="E119" s="4" t="s">
        <v>362</v>
      </c>
      <c r="F119" s="4" t="s">
        <v>360</v>
      </c>
      <c r="G119" s="4" t="s">
        <v>1316</v>
      </c>
      <c r="H119" s="4" t="s">
        <v>150</v>
      </c>
      <c r="I119" s="4" t="s">
        <v>362</v>
      </c>
      <c r="J119" s="4" t="s">
        <v>360</v>
      </c>
      <c r="K119" s="4" t="s">
        <v>1316</v>
      </c>
      <c r="L119" s="4" t="s">
        <v>150</v>
      </c>
      <c r="M119" s="4" t="s">
        <v>3030</v>
      </c>
      <c r="N119" s="4" t="s">
        <v>3030</v>
      </c>
      <c r="O119" s="4">
        <v>100</v>
      </c>
      <c r="P119" s="5">
        <v>1102</v>
      </c>
      <c r="Q119" s="6">
        <f t="shared" si="4"/>
        <v>585.43843670000001</v>
      </c>
      <c r="R119" s="7">
        <f t="shared" si="7"/>
        <v>257.59291214799998</v>
      </c>
      <c r="S119" s="5">
        <v>0</v>
      </c>
      <c r="T119" s="29">
        <f t="shared" si="5"/>
        <v>327.84552455200003</v>
      </c>
    </row>
    <row r="120" spans="1:20" x14ac:dyDescent="0.3">
      <c r="A120" s="38" t="s">
        <v>2652</v>
      </c>
      <c r="B120" s="4" t="s">
        <v>1347</v>
      </c>
      <c r="C120" s="4" t="s">
        <v>10</v>
      </c>
      <c r="D120" s="4" t="s">
        <v>1348</v>
      </c>
      <c r="E120" s="4" t="s">
        <v>498</v>
      </c>
      <c r="F120" s="4" t="s">
        <v>147</v>
      </c>
      <c r="G120" s="4" t="s">
        <v>1316</v>
      </c>
      <c r="H120" s="4" t="s">
        <v>150</v>
      </c>
      <c r="I120" s="4" t="s">
        <v>498</v>
      </c>
      <c r="J120" s="4" t="s">
        <v>147</v>
      </c>
      <c r="K120" s="4" t="s">
        <v>1316</v>
      </c>
      <c r="L120" s="4" t="s">
        <v>150</v>
      </c>
      <c r="M120" s="4" t="s">
        <v>3030</v>
      </c>
      <c r="N120" s="4" t="s">
        <v>3030</v>
      </c>
      <c r="O120" s="4">
        <v>90</v>
      </c>
      <c r="P120" s="5">
        <v>46833</v>
      </c>
      <c r="Q120" s="6">
        <f t="shared" si="4"/>
        <v>24880.071058050002</v>
      </c>
      <c r="R120" s="7">
        <f t="shared" si="7"/>
        <v>10947.231265542001</v>
      </c>
      <c r="S120" s="5">
        <v>0</v>
      </c>
      <c r="T120" s="29">
        <f t="shared" si="5"/>
        <v>13932.839792508001</v>
      </c>
    </row>
    <row r="121" spans="1:20" x14ac:dyDescent="0.3">
      <c r="A121" s="38" t="s">
        <v>2652</v>
      </c>
      <c r="B121" s="4" t="s">
        <v>1347</v>
      </c>
      <c r="C121" s="4" t="s">
        <v>10</v>
      </c>
      <c r="D121" s="4" t="s">
        <v>1348</v>
      </c>
      <c r="E121" s="4" t="s">
        <v>498</v>
      </c>
      <c r="F121" s="4" t="s">
        <v>147</v>
      </c>
      <c r="G121" s="4" t="s">
        <v>1316</v>
      </c>
      <c r="H121" s="4" t="s">
        <v>150</v>
      </c>
      <c r="I121" s="4" t="s">
        <v>1452</v>
      </c>
      <c r="J121" s="4" t="s">
        <v>1453</v>
      </c>
      <c r="K121" s="4" t="s">
        <v>1316</v>
      </c>
      <c r="L121" s="4" t="s">
        <v>150</v>
      </c>
      <c r="M121" s="4" t="s">
        <v>3030</v>
      </c>
      <c r="N121" s="4" t="s">
        <v>3030</v>
      </c>
      <c r="O121" s="4">
        <v>10</v>
      </c>
      <c r="P121" s="5">
        <v>5204</v>
      </c>
      <c r="Q121" s="6">
        <f t="shared" si="4"/>
        <v>2764.6294234000002</v>
      </c>
      <c r="R121" s="7">
        <f t="shared" si="7"/>
        <v>1216.4369462960001</v>
      </c>
      <c r="S121" s="5">
        <v>0</v>
      </c>
      <c r="T121" s="29">
        <f t="shared" si="5"/>
        <v>1548.1924771040001</v>
      </c>
    </row>
    <row r="122" spans="1:20" x14ac:dyDescent="0.3">
      <c r="A122" s="38" t="s">
        <v>2493</v>
      </c>
      <c r="B122" s="4" t="s">
        <v>442</v>
      </c>
      <c r="C122" s="4" t="s">
        <v>10</v>
      </c>
      <c r="D122" s="4" t="s">
        <v>451</v>
      </c>
      <c r="E122" s="4" t="s">
        <v>38</v>
      </c>
      <c r="F122" s="4" t="s">
        <v>39</v>
      </c>
      <c r="G122" s="4" t="s">
        <v>364</v>
      </c>
      <c r="H122" s="4" t="s">
        <v>206</v>
      </c>
      <c r="I122" s="4" t="s">
        <v>38</v>
      </c>
      <c r="J122" s="4" t="s">
        <v>39</v>
      </c>
      <c r="K122" s="4" t="s">
        <v>364</v>
      </c>
      <c r="L122" s="4" t="s">
        <v>206</v>
      </c>
      <c r="M122" s="4" t="s">
        <v>3030</v>
      </c>
      <c r="N122" s="4" t="s">
        <v>3030</v>
      </c>
      <c r="O122" s="4">
        <v>80</v>
      </c>
      <c r="P122" s="5">
        <v>-1829</v>
      </c>
      <c r="Q122" s="6">
        <f t="shared" si="4"/>
        <v>-971.65780465000012</v>
      </c>
      <c r="R122" s="7">
        <f t="shared" si="7"/>
        <v>-427.52943404600006</v>
      </c>
      <c r="S122" s="5">
        <v>0</v>
      </c>
      <c r="T122" s="29">
        <f t="shared" si="5"/>
        <v>-544.12837060400011</v>
      </c>
    </row>
    <row r="123" spans="1:20" x14ac:dyDescent="0.3">
      <c r="A123" s="38" t="s">
        <v>2493</v>
      </c>
      <c r="B123" s="4" t="s">
        <v>442</v>
      </c>
      <c r="C123" s="4" t="s">
        <v>10</v>
      </c>
      <c r="D123" s="4" t="s">
        <v>451</v>
      </c>
      <c r="E123" s="4" t="s">
        <v>38</v>
      </c>
      <c r="F123" s="4" t="s">
        <v>39</v>
      </c>
      <c r="G123" s="4" t="s">
        <v>364</v>
      </c>
      <c r="H123" s="4" t="s">
        <v>206</v>
      </c>
      <c r="I123" s="4" t="s">
        <v>621</v>
      </c>
      <c r="J123" s="4" t="s">
        <v>619</v>
      </c>
      <c r="K123" s="4" t="s">
        <v>2071</v>
      </c>
      <c r="L123" s="4" t="s">
        <v>3020</v>
      </c>
      <c r="M123" s="4" t="s">
        <v>364</v>
      </c>
      <c r="N123" s="4" t="s">
        <v>206</v>
      </c>
      <c r="O123" s="4">
        <v>10</v>
      </c>
      <c r="P123" s="5">
        <v>-229</v>
      </c>
      <c r="Q123" s="6">
        <f t="shared" si="4"/>
        <v>-121.65644465000001</v>
      </c>
      <c r="R123" s="7">
        <v>0</v>
      </c>
      <c r="S123" s="7">
        <f>Q123-R123</f>
        <v>-121.65644465000001</v>
      </c>
      <c r="T123" s="29">
        <f t="shared" si="5"/>
        <v>0</v>
      </c>
    </row>
    <row r="124" spans="1:20" x14ac:dyDescent="0.3">
      <c r="A124" s="38" t="s">
        <v>2493</v>
      </c>
      <c r="B124" s="4" t="s">
        <v>442</v>
      </c>
      <c r="C124" s="4" t="s">
        <v>10</v>
      </c>
      <c r="D124" s="4" t="s">
        <v>451</v>
      </c>
      <c r="E124" s="4" t="s">
        <v>38</v>
      </c>
      <c r="F124" s="4" t="s">
        <v>39</v>
      </c>
      <c r="G124" s="4" t="s">
        <v>364</v>
      </c>
      <c r="H124" s="4" t="s">
        <v>206</v>
      </c>
      <c r="I124" s="4" t="s">
        <v>2076</v>
      </c>
      <c r="J124" s="4" t="s">
        <v>2077</v>
      </c>
      <c r="K124" s="4" t="s">
        <v>2071</v>
      </c>
      <c r="L124" s="4" t="s">
        <v>3020</v>
      </c>
      <c r="M124" s="4" t="s">
        <v>364</v>
      </c>
      <c r="N124" s="4" t="s">
        <v>206</v>
      </c>
      <c r="O124" s="4">
        <v>10</v>
      </c>
      <c r="P124" s="5">
        <v>-229</v>
      </c>
      <c r="Q124" s="6">
        <f t="shared" si="4"/>
        <v>-121.65644465000001</v>
      </c>
      <c r="R124" s="7">
        <v>0</v>
      </c>
      <c r="S124" s="7">
        <f>Q124-R124</f>
        <v>-121.65644465000001</v>
      </c>
      <c r="T124" s="29">
        <f t="shared" si="5"/>
        <v>0</v>
      </c>
    </row>
    <row r="125" spans="1:20" x14ac:dyDescent="0.3">
      <c r="A125" s="38" t="s">
        <v>2434</v>
      </c>
      <c r="B125" s="4" t="s">
        <v>731</v>
      </c>
      <c r="C125" s="4" t="s">
        <v>10</v>
      </c>
      <c r="D125" s="4" t="s">
        <v>851</v>
      </c>
      <c r="E125" s="4" t="s">
        <v>374</v>
      </c>
      <c r="F125" s="4" t="s">
        <v>372</v>
      </c>
      <c r="G125" s="4" t="s">
        <v>364</v>
      </c>
      <c r="H125" s="4" t="s">
        <v>206</v>
      </c>
      <c r="I125" s="4" t="s">
        <v>374</v>
      </c>
      <c r="J125" s="4" t="s">
        <v>372</v>
      </c>
      <c r="K125" s="4" t="s">
        <v>364</v>
      </c>
      <c r="L125" s="4" t="s">
        <v>206</v>
      </c>
      <c r="M125" s="4" t="s">
        <v>3030</v>
      </c>
      <c r="N125" s="4" t="s">
        <v>3030</v>
      </c>
      <c r="O125" s="4">
        <v>100</v>
      </c>
      <c r="P125" s="5">
        <v>27957</v>
      </c>
      <c r="Q125" s="6">
        <f t="shared" si="4"/>
        <v>14852.180013450001</v>
      </c>
      <c r="R125" s="7">
        <f t="shared" ref="R125:R130" si="8">Q125*0.44</f>
        <v>6534.9592059180004</v>
      </c>
      <c r="S125" s="5">
        <v>0</v>
      </c>
      <c r="T125" s="29">
        <f t="shared" si="5"/>
        <v>8317.2208075320013</v>
      </c>
    </row>
    <row r="126" spans="1:20" x14ac:dyDescent="0.3">
      <c r="A126" s="38" t="s">
        <v>2471</v>
      </c>
      <c r="B126" s="4" t="s">
        <v>440</v>
      </c>
      <c r="C126" s="4" t="s">
        <v>10</v>
      </c>
      <c r="D126" s="4" t="s">
        <v>850</v>
      </c>
      <c r="E126" s="4" t="s">
        <v>32</v>
      </c>
      <c r="F126" s="4" t="s">
        <v>30</v>
      </c>
      <c r="G126" s="4" t="s">
        <v>364</v>
      </c>
      <c r="H126" s="4" t="s">
        <v>206</v>
      </c>
      <c r="I126" s="4" t="s">
        <v>32</v>
      </c>
      <c r="J126" s="4" t="s">
        <v>30</v>
      </c>
      <c r="K126" s="4" t="s">
        <v>364</v>
      </c>
      <c r="L126" s="4" t="s">
        <v>206</v>
      </c>
      <c r="M126" s="4" t="s">
        <v>3030</v>
      </c>
      <c r="N126" s="4" t="s">
        <v>3030</v>
      </c>
      <c r="O126" s="4">
        <v>100</v>
      </c>
      <c r="P126" s="5">
        <v>11545</v>
      </c>
      <c r="Q126" s="6">
        <f t="shared" si="4"/>
        <v>6133.2910632500007</v>
      </c>
      <c r="R126" s="7">
        <f t="shared" si="8"/>
        <v>2698.6480678300004</v>
      </c>
      <c r="S126" s="5">
        <v>0</v>
      </c>
      <c r="T126" s="29">
        <f t="shared" si="5"/>
        <v>3434.6429954200003</v>
      </c>
    </row>
    <row r="127" spans="1:20" x14ac:dyDescent="0.3">
      <c r="A127" s="38" t="s">
        <v>3004</v>
      </c>
      <c r="B127" s="4" t="s">
        <v>2143</v>
      </c>
      <c r="C127" s="4" t="s">
        <v>10</v>
      </c>
      <c r="D127" s="4" t="s">
        <v>2144</v>
      </c>
      <c r="E127" s="4" t="s">
        <v>2099</v>
      </c>
      <c r="F127" s="4" t="s">
        <v>2100</v>
      </c>
      <c r="G127" s="4" t="s">
        <v>2101</v>
      </c>
      <c r="H127" s="4" t="s">
        <v>272</v>
      </c>
      <c r="I127" s="4" t="s">
        <v>2099</v>
      </c>
      <c r="J127" s="4" t="s">
        <v>2100</v>
      </c>
      <c r="K127" s="4" t="s">
        <v>2101</v>
      </c>
      <c r="L127" s="4" t="s">
        <v>272</v>
      </c>
      <c r="M127" s="4" t="s">
        <v>3030</v>
      </c>
      <c r="N127" s="4" t="s">
        <v>3030</v>
      </c>
      <c r="O127" s="4">
        <v>50</v>
      </c>
      <c r="P127" s="5">
        <v>0</v>
      </c>
      <c r="Q127" s="6">
        <f t="shared" si="4"/>
        <v>0</v>
      </c>
      <c r="R127" s="7">
        <f t="shared" si="8"/>
        <v>0</v>
      </c>
      <c r="S127" s="5">
        <v>0</v>
      </c>
      <c r="T127" s="29">
        <f t="shared" si="5"/>
        <v>0</v>
      </c>
    </row>
    <row r="128" spans="1:20" x14ac:dyDescent="0.3">
      <c r="A128" s="38" t="s">
        <v>2446</v>
      </c>
      <c r="B128" s="4" t="s">
        <v>2112</v>
      </c>
      <c r="C128" s="4" t="s">
        <v>28</v>
      </c>
      <c r="D128" s="4" t="s">
        <v>2144</v>
      </c>
      <c r="E128" s="4" t="s">
        <v>2099</v>
      </c>
      <c r="F128" s="4" t="s">
        <v>2100</v>
      </c>
      <c r="G128" s="4" t="s">
        <v>2101</v>
      </c>
      <c r="H128" s="4" t="s">
        <v>272</v>
      </c>
      <c r="I128" s="4" t="s">
        <v>2099</v>
      </c>
      <c r="J128" s="4" t="s">
        <v>2100</v>
      </c>
      <c r="K128" s="4" t="s">
        <v>2101</v>
      </c>
      <c r="L128" s="4" t="s">
        <v>272</v>
      </c>
      <c r="M128" s="4" t="s">
        <v>3030</v>
      </c>
      <c r="N128" s="4" t="s">
        <v>3030</v>
      </c>
      <c r="O128" s="4">
        <v>50</v>
      </c>
      <c r="P128" s="5">
        <v>0</v>
      </c>
      <c r="Q128" s="6">
        <f t="shared" si="4"/>
        <v>0</v>
      </c>
      <c r="R128" s="7">
        <f t="shared" si="8"/>
        <v>0</v>
      </c>
      <c r="S128" s="5">
        <v>0</v>
      </c>
      <c r="T128" s="29">
        <f t="shared" si="5"/>
        <v>0</v>
      </c>
    </row>
    <row r="129" spans="1:20" x14ac:dyDescent="0.3">
      <c r="A129" s="38" t="s">
        <v>2440</v>
      </c>
      <c r="B129" s="4" t="s">
        <v>305</v>
      </c>
      <c r="C129" s="4" t="s">
        <v>10</v>
      </c>
      <c r="D129" s="4" t="s">
        <v>1272</v>
      </c>
      <c r="E129" s="4" t="s">
        <v>192</v>
      </c>
      <c r="F129" s="4" t="s">
        <v>190</v>
      </c>
      <c r="G129" s="4" t="s">
        <v>995</v>
      </c>
      <c r="H129" s="4" t="s">
        <v>3037</v>
      </c>
      <c r="I129" s="4" t="s">
        <v>192</v>
      </c>
      <c r="J129" s="4" t="s">
        <v>190</v>
      </c>
      <c r="K129" s="4" t="s">
        <v>995</v>
      </c>
      <c r="L129" s="4" t="s">
        <v>3037</v>
      </c>
      <c r="M129" s="4" t="s">
        <v>3030</v>
      </c>
      <c r="N129" s="4" t="s">
        <v>3030</v>
      </c>
      <c r="O129" s="4">
        <v>100</v>
      </c>
      <c r="P129" s="5">
        <v>0</v>
      </c>
      <c r="Q129" s="6">
        <f t="shared" si="4"/>
        <v>0</v>
      </c>
      <c r="R129" s="7">
        <f t="shared" si="8"/>
        <v>0</v>
      </c>
      <c r="S129" s="5">
        <v>0</v>
      </c>
      <c r="T129" s="29">
        <f t="shared" si="5"/>
        <v>0</v>
      </c>
    </row>
    <row r="130" spans="1:20" x14ac:dyDescent="0.3">
      <c r="A130" s="38" t="s">
        <v>2499</v>
      </c>
      <c r="B130" s="4" t="s">
        <v>449</v>
      </c>
      <c r="C130" s="4" t="s">
        <v>10</v>
      </c>
      <c r="D130" s="4" t="s">
        <v>450</v>
      </c>
      <c r="E130" s="4" t="s">
        <v>16</v>
      </c>
      <c r="F130" s="4" t="s">
        <v>17</v>
      </c>
      <c r="G130" s="4" t="s">
        <v>364</v>
      </c>
      <c r="H130" s="4" t="s">
        <v>206</v>
      </c>
      <c r="I130" s="4" t="s">
        <v>16</v>
      </c>
      <c r="J130" s="4" t="s">
        <v>17</v>
      </c>
      <c r="K130" s="4" t="s">
        <v>364</v>
      </c>
      <c r="L130" s="4" t="s">
        <v>206</v>
      </c>
      <c r="M130" s="4" t="s">
        <v>3030</v>
      </c>
      <c r="N130" s="4" t="s">
        <v>3030</v>
      </c>
      <c r="O130" s="4">
        <v>50</v>
      </c>
      <c r="P130" s="5">
        <v>14552</v>
      </c>
      <c r="Q130" s="6">
        <f t="shared" si="4"/>
        <v>7730.7623692000006</v>
      </c>
      <c r="R130" s="7">
        <f t="shared" si="8"/>
        <v>3401.5354424480001</v>
      </c>
      <c r="S130" s="5">
        <v>0</v>
      </c>
      <c r="T130" s="29">
        <f t="shared" si="5"/>
        <v>4329.2269267520005</v>
      </c>
    </row>
    <row r="131" spans="1:20" x14ac:dyDescent="0.3">
      <c r="A131" s="38" t="s">
        <v>2499</v>
      </c>
      <c r="B131" s="4" t="s">
        <v>449</v>
      </c>
      <c r="C131" s="4" t="s">
        <v>10</v>
      </c>
      <c r="D131" s="4" t="s">
        <v>450</v>
      </c>
      <c r="E131" s="4" t="s">
        <v>16</v>
      </c>
      <c r="F131" s="4" t="s">
        <v>17</v>
      </c>
      <c r="G131" s="4" t="s">
        <v>364</v>
      </c>
      <c r="H131" s="4" t="s">
        <v>206</v>
      </c>
      <c r="I131" s="4" t="s">
        <v>621</v>
      </c>
      <c r="J131" s="4" t="s">
        <v>619</v>
      </c>
      <c r="K131" s="4" t="s">
        <v>2071</v>
      </c>
      <c r="L131" s="4" t="s">
        <v>3020</v>
      </c>
      <c r="M131" s="4" t="s">
        <v>364</v>
      </c>
      <c r="N131" s="4" t="s">
        <v>206</v>
      </c>
      <c r="O131" s="4">
        <v>50</v>
      </c>
      <c r="P131" s="5">
        <v>14552</v>
      </c>
      <c r="Q131" s="6">
        <f t="shared" si="4"/>
        <v>7730.7623692000006</v>
      </c>
      <c r="R131" s="7">
        <v>0</v>
      </c>
      <c r="S131" s="7">
        <f>Q131-R131</f>
        <v>7730.7623692000006</v>
      </c>
      <c r="T131" s="29">
        <f t="shared" si="5"/>
        <v>0</v>
      </c>
    </row>
    <row r="132" spans="1:20" x14ac:dyDescent="0.3">
      <c r="A132" s="38" t="s">
        <v>2401</v>
      </c>
      <c r="B132" s="4" t="s">
        <v>2013</v>
      </c>
      <c r="C132" s="4" t="s">
        <v>10</v>
      </c>
      <c r="D132" s="4" t="s">
        <v>2023</v>
      </c>
      <c r="E132" s="4" t="s">
        <v>953</v>
      </c>
      <c r="F132" s="4" t="s">
        <v>951</v>
      </c>
      <c r="G132" s="4" t="s">
        <v>1936</v>
      </c>
      <c r="H132" s="4" t="s">
        <v>1937</v>
      </c>
      <c r="I132" s="4" t="s">
        <v>953</v>
      </c>
      <c r="J132" s="4" t="s">
        <v>951</v>
      </c>
      <c r="K132" s="4" t="s">
        <v>1936</v>
      </c>
      <c r="L132" s="4" t="s">
        <v>1937</v>
      </c>
      <c r="M132" s="4" t="s">
        <v>3030</v>
      </c>
      <c r="N132" s="4" t="s">
        <v>3030</v>
      </c>
      <c r="O132" s="4">
        <v>100</v>
      </c>
      <c r="P132" s="5">
        <v>152118</v>
      </c>
      <c r="Q132" s="6">
        <f t="shared" ref="Q132:Q195" si="9">P132*$Q$2</f>
        <v>80812.816800300003</v>
      </c>
      <c r="R132" s="7">
        <f t="shared" ref="R132:R139" si="10">Q132*0.44</f>
        <v>35557.639392132005</v>
      </c>
      <c r="S132" s="5">
        <v>0</v>
      </c>
      <c r="T132" s="29">
        <f t="shared" ref="T132:T195" si="11">Q132-R132-S132</f>
        <v>45255.177408167998</v>
      </c>
    </row>
    <row r="133" spans="1:20" x14ac:dyDescent="0.3">
      <c r="A133" s="38" t="s">
        <v>2718</v>
      </c>
      <c r="B133" s="4" t="s">
        <v>363</v>
      </c>
      <c r="C133" s="4" t="s">
        <v>10</v>
      </c>
      <c r="D133" s="4" t="s">
        <v>447</v>
      </c>
      <c r="E133" s="4" t="s">
        <v>32</v>
      </c>
      <c r="F133" s="4" t="s">
        <v>30</v>
      </c>
      <c r="G133" s="4" t="s">
        <v>364</v>
      </c>
      <c r="H133" s="4" t="s">
        <v>206</v>
      </c>
      <c r="I133" s="4" t="s">
        <v>32</v>
      </c>
      <c r="J133" s="4" t="s">
        <v>30</v>
      </c>
      <c r="K133" s="4" t="s">
        <v>364</v>
      </c>
      <c r="L133" s="4" t="s">
        <v>206</v>
      </c>
      <c r="M133" s="4" t="s">
        <v>3030</v>
      </c>
      <c r="N133" s="4" t="s">
        <v>3030</v>
      </c>
      <c r="O133" s="4">
        <v>60</v>
      </c>
      <c r="P133" s="5">
        <v>-553</v>
      </c>
      <c r="Q133" s="6">
        <f t="shared" si="9"/>
        <v>-293.78172005000005</v>
      </c>
      <c r="R133" s="7">
        <f t="shared" si="10"/>
        <v>-129.26395682200001</v>
      </c>
      <c r="S133" s="5">
        <v>0</v>
      </c>
      <c r="T133" s="29">
        <f t="shared" si="11"/>
        <v>-164.51776322800004</v>
      </c>
    </row>
    <row r="134" spans="1:20" x14ac:dyDescent="0.3">
      <c r="A134" s="38" t="s">
        <v>2527</v>
      </c>
      <c r="B134" s="4" t="s">
        <v>448</v>
      </c>
      <c r="C134" s="4" t="s">
        <v>28</v>
      </c>
      <c r="D134" s="4" t="s">
        <v>447</v>
      </c>
      <c r="E134" s="4" t="s">
        <v>32</v>
      </c>
      <c r="F134" s="4" t="s">
        <v>30</v>
      </c>
      <c r="G134" s="4" t="s">
        <v>364</v>
      </c>
      <c r="H134" s="4" t="s">
        <v>206</v>
      </c>
      <c r="I134" s="4" t="s">
        <v>32</v>
      </c>
      <c r="J134" s="4" t="s">
        <v>30</v>
      </c>
      <c r="K134" s="4" t="s">
        <v>364</v>
      </c>
      <c r="L134" s="4" t="s">
        <v>206</v>
      </c>
      <c r="M134" s="4" t="s">
        <v>3030</v>
      </c>
      <c r="N134" s="4" t="s">
        <v>3030</v>
      </c>
      <c r="O134" s="4">
        <v>40</v>
      </c>
      <c r="P134" s="5">
        <v>-368</v>
      </c>
      <c r="Q134" s="6">
        <f t="shared" si="9"/>
        <v>-195.50031280000002</v>
      </c>
      <c r="R134" s="7">
        <f t="shared" si="10"/>
        <v>-86.020137632000015</v>
      </c>
      <c r="S134" s="5">
        <v>0</v>
      </c>
      <c r="T134" s="29">
        <f t="shared" si="11"/>
        <v>-109.480175168</v>
      </c>
    </row>
    <row r="135" spans="1:20" x14ac:dyDescent="0.3">
      <c r="A135" s="38" t="s">
        <v>2718</v>
      </c>
      <c r="B135" s="4" t="s">
        <v>363</v>
      </c>
      <c r="C135" s="4" t="s">
        <v>10</v>
      </c>
      <c r="D135" s="4" t="s">
        <v>841</v>
      </c>
      <c r="E135" s="4" t="s">
        <v>32</v>
      </c>
      <c r="F135" s="4" t="s">
        <v>30</v>
      </c>
      <c r="G135" s="4" t="s">
        <v>364</v>
      </c>
      <c r="H135" s="4" t="s">
        <v>206</v>
      </c>
      <c r="I135" s="4" t="s">
        <v>32</v>
      </c>
      <c r="J135" s="4" t="s">
        <v>30</v>
      </c>
      <c r="K135" s="4" t="s">
        <v>364</v>
      </c>
      <c r="L135" s="4" t="s">
        <v>206</v>
      </c>
      <c r="M135" s="4" t="s">
        <v>3030</v>
      </c>
      <c r="N135" s="4" t="s">
        <v>3030</v>
      </c>
      <c r="O135" s="4">
        <v>60</v>
      </c>
      <c r="P135" s="5">
        <v>-5696</v>
      </c>
      <c r="Q135" s="6">
        <f t="shared" si="9"/>
        <v>-3026.0048416000004</v>
      </c>
      <c r="R135" s="7">
        <f t="shared" si="10"/>
        <v>-1331.4421303040001</v>
      </c>
      <c r="S135" s="5">
        <v>0</v>
      </c>
      <c r="T135" s="29">
        <f t="shared" si="11"/>
        <v>-1694.5627112960003</v>
      </c>
    </row>
    <row r="136" spans="1:20" x14ac:dyDescent="0.3">
      <c r="A136" s="38" t="s">
        <v>2527</v>
      </c>
      <c r="B136" s="4" t="s">
        <v>448</v>
      </c>
      <c r="C136" s="4" t="s">
        <v>28</v>
      </c>
      <c r="D136" s="4" t="s">
        <v>841</v>
      </c>
      <c r="E136" s="4" t="s">
        <v>32</v>
      </c>
      <c r="F136" s="4" t="s">
        <v>30</v>
      </c>
      <c r="G136" s="4" t="s">
        <v>364</v>
      </c>
      <c r="H136" s="4" t="s">
        <v>206</v>
      </c>
      <c r="I136" s="4" t="s">
        <v>32</v>
      </c>
      <c r="J136" s="4" t="s">
        <v>30</v>
      </c>
      <c r="K136" s="4" t="s">
        <v>364</v>
      </c>
      <c r="L136" s="4" t="s">
        <v>206</v>
      </c>
      <c r="M136" s="4" t="s">
        <v>3030</v>
      </c>
      <c r="N136" s="4" t="s">
        <v>3030</v>
      </c>
      <c r="O136" s="4">
        <v>40</v>
      </c>
      <c r="P136" s="5">
        <v>-3797</v>
      </c>
      <c r="Q136" s="6">
        <f t="shared" si="9"/>
        <v>-2017.1594774500002</v>
      </c>
      <c r="R136" s="7">
        <f t="shared" si="10"/>
        <v>-887.55017007800006</v>
      </c>
      <c r="S136" s="5">
        <v>0</v>
      </c>
      <c r="T136" s="29">
        <f t="shared" si="11"/>
        <v>-1129.6093073720001</v>
      </c>
    </row>
    <row r="137" spans="1:20" x14ac:dyDescent="0.3">
      <c r="A137" s="38" t="s">
        <v>2810</v>
      </c>
      <c r="B137" s="4" t="s">
        <v>460</v>
      </c>
      <c r="C137" s="4" t="s">
        <v>10</v>
      </c>
      <c r="D137" s="4" t="s">
        <v>461</v>
      </c>
      <c r="E137" s="4" t="s">
        <v>16</v>
      </c>
      <c r="F137" s="4" t="s">
        <v>17</v>
      </c>
      <c r="G137" s="4" t="s">
        <v>364</v>
      </c>
      <c r="H137" s="4" t="s">
        <v>206</v>
      </c>
      <c r="I137" s="4" t="s">
        <v>16</v>
      </c>
      <c r="J137" s="4" t="s">
        <v>17</v>
      </c>
      <c r="K137" s="4" t="s">
        <v>364</v>
      </c>
      <c r="L137" s="4" t="s">
        <v>206</v>
      </c>
      <c r="M137" s="4" t="s">
        <v>3030</v>
      </c>
      <c r="N137" s="4" t="s">
        <v>3030</v>
      </c>
      <c r="O137" s="4">
        <v>100</v>
      </c>
      <c r="P137" s="5">
        <v>11900</v>
      </c>
      <c r="Q137" s="6">
        <f t="shared" si="9"/>
        <v>6321.885115000001</v>
      </c>
      <c r="R137" s="7">
        <f t="shared" si="10"/>
        <v>2781.6294506000004</v>
      </c>
      <c r="S137" s="5">
        <v>0</v>
      </c>
      <c r="T137" s="29">
        <f t="shared" si="11"/>
        <v>3540.2556644000006</v>
      </c>
    </row>
    <row r="138" spans="1:20" x14ac:dyDescent="0.3">
      <c r="A138" s="38" t="s">
        <v>2677</v>
      </c>
      <c r="B138" s="4" t="s">
        <v>1761</v>
      </c>
      <c r="C138" s="4" t="s">
        <v>54</v>
      </c>
      <c r="D138" s="4" t="s">
        <v>283</v>
      </c>
      <c r="E138" s="4" t="s">
        <v>82</v>
      </c>
      <c r="F138" s="4" t="s">
        <v>83</v>
      </c>
      <c r="G138" s="4" t="s">
        <v>2071</v>
      </c>
      <c r="H138" s="4" t="s">
        <v>3020</v>
      </c>
      <c r="I138" s="4" t="s">
        <v>98</v>
      </c>
      <c r="J138" s="4" t="s">
        <v>96</v>
      </c>
      <c r="K138" s="4" t="s">
        <v>1316</v>
      </c>
      <c r="L138" s="4" t="s">
        <v>150</v>
      </c>
      <c r="M138" s="4" t="s">
        <v>3030</v>
      </c>
      <c r="N138" s="4" t="s">
        <v>3030</v>
      </c>
      <c r="O138" s="4">
        <v>5</v>
      </c>
      <c r="P138" s="5">
        <v>3651</v>
      </c>
      <c r="Q138" s="6">
        <f t="shared" si="9"/>
        <v>1939.5968533500002</v>
      </c>
      <c r="R138" s="7">
        <f t="shared" si="10"/>
        <v>853.42261547400005</v>
      </c>
      <c r="S138" s="5">
        <v>0</v>
      </c>
      <c r="T138" s="29">
        <f t="shared" si="11"/>
        <v>1086.174237876</v>
      </c>
    </row>
    <row r="139" spans="1:20" x14ac:dyDescent="0.3">
      <c r="A139" s="38" t="s">
        <v>2659</v>
      </c>
      <c r="B139" s="4" t="s">
        <v>282</v>
      </c>
      <c r="C139" s="4" t="s">
        <v>10</v>
      </c>
      <c r="D139" s="4" t="s">
        <v>283</v>
      </c>
      <c r="E139" s="4" t="s">
        <v>82</v>
      </c>
      <c r="F139" s="4" t="s">
        <v>83</v>
      </c>
      <c r="G139" s="4" t="s">
        <v>2071</v>
      </c>
      <c r="H139" s="4" t="s">
        <v>3020</v>
      </c>
      <c r="I139" s="4" t="s">
        <v>192</v>
      </c>
      <c r="J139" s="4" t="s">
        <v>190</v>
      </c>
      <c r="K139" s="4" t="s">
        <v>995</v>
      </c>
      <c r="L139" s="4" t="s">
        <v>3037</v>
      </c>
      <c r="M139" s="4" t="s">
        <v>3030</v>
      </c>
      <c r="N139" s="4" t="s">
        <v>3030</v>
      </c>
      <c r="O139" s="4">
        <v>10.5</v>
      </c>
      <c r="P139" s="5">
        <v>7669</v>
      </c>
      <c r="Q139" s="6">
        <f t="shared" si="9"/>
        <v>4074.1627686500005</v>
      </c>
      <c r="R139" s="7">
        <f t="shared" si="10"/>
        <v>1792.6316182060002</v>
      </c>
      <c r="S139" s="5">
        <v>0</v>
      </c>
      <c r="T139" s="29">
        <f t="shared" si="11"/>
        <v>2281.5311504440006</v>
      </c>
    </row>
    <row r="140" spans="1:20" x14ac:dyDescent="0.3">
      <c r="A140" s="38" t="s">
        <v>2659</v>
      </c>
      <c r="B140" s="4" t="s">
        <v>282</v>
      </c>
      <c r="C140" s="4" t="s">
        <v>10</v>
      </c>
      <c r="D140" s="4" t="s">
        <v>283</v>
      </c>
      <c r="E140" s="4" t="s">
        <v>82</v>
      </c>
      <c r="F140" s="4" t="s">
        <v>83</v>
      </c>
      <c r="G140" s="4" t="s">
        <v>2071</v>
      </c>
      <c r="H140" s="4" t="s">
        <v>3020</v>
      </c>
      <c r="I140" s="4" t="s">
        <v>82</v>
      </c>
      <c r="J140" s="4" t="s">
        <v>83</v>
      </c>
      <c r="K140" s="4" t="s">
        <v>2071</v>
      </c>
      <c r="L140" s="4" t="s">
        <v>3020</v>
      </c>
      <c r="M140" s="4" t="s">
        <v>995</v>
      </c>
      <c r="N140" s="4" t="s">
        <v>3027</v>
      </c>
      <c r="O140" s="4">
        <v>24.5</v>
      </c>
      <c r="P140" s="5">
        <v>17892</v>
      </c>
      <c r="Q140" s="6">
        <f t="shared" si="9"/>
        <v>9505.1402082000004</v>
      </c>
      <c r="R140" s="7">
        <v>0</v>
      </c>
      <c r="S140" s="7">
        <f>Q140-R140</f>
        <v>9505.1402082000004</v>
      </c>
      <c r="T140" s="29">
        <f t="shared" si="11"/>
        <v>0</v>
      </c>
    </row>
    <row r="141" spans="1:20" x14ac:dyDescent="0.3">
      <c r="A141" s="38" t="s">
        <v>2654</v>
      </c>
      <c r="B141" s="4" t="s">
        <v>1554</v>
      </c>
      <c r="C141" s="4" t="s">
        <v>28</v>
      </c>
      <c r="D141" s="4" t="s">
        <v>283</v>
      </c>
      <c r="E141" s="4" t="s">
        <v>82</v>
      </c>
      <c r="F141" s="4" t="s">
        <v>83</v>
      </c>
      <c r="G141" s="4" t="s">
        <v>2071</v>
      </c>
      <c r="H141" s="4" t="s">
        <v>3020</v>
      </c>
      <c r="I141" s="4" t="s">
        <v>161</v>
      </c>
      <c r="J141" s="4" t="s">
        <v>80</v>
      </c>
      <c r="K141" s="4" t="s">
        <v>1316</v>
      </c>
      <c r="L141" s="4" t="s">
        <v>150</v>
      </c>
      <c r="M141" s="4" t="s">
        <v>3030</v>
      </c>
      <c r="N141" s="4" t="s">
        <v>3030</v>
      </c>
      <c r="O141" s="4">
        <v>7.5</v>
      </c>
      <c r="P141" s="5">
        <v>5477</v>
      </c>
      <c r="Q141" s="6">
        <f t="shared" si="9"/>
        <v>2909.6609054500004</v>
      </c>
      <c r="R141" s="7">
        <f>Q141*0.44</f>
        <v>1280.2507983980001</v>
      </c>
      <c r="S141" s="5">
        <v>0</v>
      </c>
      <c r="T141" s="29">
        <f t="shared" si="11"/>
        <v>1629.4101070520003</v>
      </c>
    </row>
    <row r="142" spans="1:20" x14ac:dyDescent="0.3">
      <c r="A142" s="38" t="s">
        <v>2654</v>
      </c>
      <c r="B142" s="4" t="s">
        <v>1554</v>
      </c>
      <c r="C142" s="4" t="s">
        <v>28</v>
      </c>
      <c r="D142" s="4" t="s">
        <v>283</v>
      </c>
      <c r="E142" s="4" t="s">
        <v>82</v>
      </c>
      <c r="F142" s="4" t="s">
        <v>83</v>
      </c>
      <c r="G142" s="4" t="s">
        <v>2071</v>
      </c>
      <c r="H142" s="4" t="s">
        <v>3020</v>
      </c>
      <c r="I142" s="4" t="s">
        <v>82</v>
      </c>
      <c r="J142" s="4" t="s">
        <v>83</v>
      </c>
      <c r="K142" s="4" t="s">
        <v>2071</v>
      </c>
      <c r="L142" s="4" t="s">
        <v>3020</v>
      </c>
      <c r="M142" s="4" t="s">
        <v>1316</v>
      </c>
      <c r="N142" s="4" t="s">
        <v>150</v>
      </c>
      <c r="O142" s="4">
        <v>7.5</v>
      </c>
      <c r="P142" s="5">
        <v>5477</v>
      </c>
      <c r="Q142" s="6">
        <f t="shared" si="9"/>
        <v>2909.6609054500004</v>
      </c>
      <c r="R142" s="7">
        <v>0</v>
      </c>
      <c r="S142" s="7">
        <f>Q142-R142</f>
        <v>2909.6609054500004</v>
      </c>
      <c r="T142" s="29">
        <f t="shared" si="11"/>
        <v>0</v>
      </c>
    </row>
    <row r="143" spans="1:20" x14ac:dyDescent="0.3">
      <c r="A143" s="38" t="s">
        <v>2649</v>
      </c>
      <c r="B143" s="4" t="s">
        <v>284</v>
      </c>
      <c r="C143" s="4" t="s">
        <v>54</v>
      </c>
      <c r="D143" s="4" t="s">
        <v>283</v>
      </c>
      <c r="E143" s="4" t="s">
        <v>82</v>
      </c>
      <c r="F143" s="4" t="s">
        <v>83</v>
      </c>
      <c r="G143" s="4" t="s">
        <v>2071</v>
      </c>
      <c r="H143" s="4" t="s">
        <v>3020</v>
      </c>
      <c r="I143" s="4" t="s">
        <v>174</v>
      </c>
      <c r="J143" s="4" t="s">
        <v>175</v>
      </c>
      <c r="K143" s="4" t="s">
        <v>142</v>
      </c>
      <c r="L143" s="4" t="s">
        <v>143</v>
      </c>
      <c r="M143" s="4" t="s">
        <v>3030</v>
      </c>
      <c r="N143" s="4" t="s">
        <v>3030</v>
      </c>
      <c r="O143" s="4">
        <v>5</v>
      </c>
      <c r="P143" s="5">
        <v>3651</v>
      </c>
      <c r="Q143" s="6">
        <f t="shared" si="9"/>
        <v>1939.5968533500002</v>
      </c>
      <c r="R143" s="7">
        <f>Q143*0.44</f>
        <v>853.42261547400005</v>
      </c>
      <c r="S143" s="5">
        <v>0</v>
      </c>
      <c r="T143" s="29">
        <f t="shared" si="11"/>
        <v>1086.174237876</v>
      </c>
    </row>
    <row r="144" spans="1:20" x14ac:dyDescent="0.3">
      <c r="A144" s="38" t="s">
        <v>2903</v>
      </c>
      <c r="B144" s="4" t="s">
        <v>1170</v>
      </c>
      <c r="C144" s="4" t="s">
        <v>28</v>
      </c>
      <c r="D144" s="4" t="s">
        <v>283</v>
      </c>
      <c r="E144" s="4" t="s">
        <v>82</v>
      </c>
      <c r="F144" s="4" t="s">
        <v>83</v>
      </c>
      <c r="G144" s="4" t="s">
        <v>2071</v>
      </c>
      <c r="H144" s="4" t="s">
        <v>3020</v>
      </c>
      <c r="I144" s="4" t="s">
        <v>192</v>
      </c>
      <c r="J144" s="4" t="s">
        <v>190</v>
      </c>
      <c r="K144" s="4" t="s">
        <v>995</v>
      </c>
      <c r="L144" s="4" t="s">
        <v>3037</v>
      </c>
      <c r="M144" s="4" t="s">
        <v>3030</v>
      </c>
      <c r="N144" s="4" t="s">
        <v>3030</v>
      </c>
      <c r="O144" s="4">
        <v>7</v>
      </c>
      <c r="P144" s="5">
        <v>5113</v>
      </c>
      <c r="Q144" s="6">
        <f t="shared" si="9"/>
        <v>2716.2855960500001</v>
      </c>
      <c r="R144" s="7">
        <f>Q144*0.44</f>
        <v>1195.1656622620001</v>
      </c>
      <c r="S144" s="5">
        <v>0</v>
      </c>
      <c r="T144" s="29">
        <f t="shared" si="11"/>
        <v>1521.119933788</v>
      </c>
    </row>
    <row r="145" spans="1:20" x14ac:dyDescent="0.3">
      <c r="A145" s="38" t="s">
        <v>2903</v>
      </c>
      <c r="B145" s="4" t="s">
        <v>1170</v>
      </c>
      <c r="C145" s="4" t="s">
        <v>28</v>
      </c>
      <c r="D145" s="4" t="s">
        <v>283</v>
      </c>
      <c r="E145" s="4" t="s">
        <v>82</v>
      </c>
      <c r="F145" s="4" t="s">
        <v>83</v>
      </c>
      <c r="G145" s="4" t="s">
        <v>2071</v>
      </c>
      <c r="H145" s="4" t="s">
        <v>3020</v>
      </c>
      <c r="I145" s="4" t="s">
        <v>82</v>
      </c>
      <c r="J145" s="4" t="s">
        <v>83</v>
      </c>
      <c r="K145" s="4" t="s">
        <v>2071</v>
      </c>
      <c r="L145" s="4" t="s">
        <v>3020</v>
      </c>
      <c r="M145" s="4" t="s">
        <v>995</v>
      </c>
      <c r="N145" s="4" t="s">
        <v>3027</v>
      </c>
      <c r="O145" s="4">
        <v>28</v>
      </c>
      <c r="P145" s="5">
        <v>20446</v>
      </c>
      <c r="Q145" s="6">
        <f t="shared" si="9"/>
        <v>10861.954879100002</v>
      </c>
      <c r="R145" s="7">
        <v>0</v>
      </c>
      <c r="S145" s="7">
        <f>Q145-R145</f>
        <v>10861.954879100002</v>
      </c>
      <c r="T145" s="29">
        <f t="shared" si="11"/>
        <v>0</v>
      </c>
    </row>
    <row r="146" spans="1:20" x14ac:dyDescent="0.3">
      <c r="A146" s="38" t="s">
        <v>2535</v>
      </c>
      <c r="B146" s="4" t="s">
        <v>210</v>
      </c>
      <c r="C146" s="4" t="s">
        <v>54</v>
      </c>
      <c r="D146" s="4" t="s">
        <v>283</v>
      </c>
      <c r="E146" s="4" t="s">
        <v>82</v>
      </c>
      <c r="F146" s="4" t="s">
        <v>83</v>
      </c>
      <c r="G146" s="4" t="s">
        <v>2071</v>
      </c>
      <c r="H146" s="4" t="s">
        <v>3020</v>
      </c>
      <c r="I146" s="4" t="s">
        <v>152</v>
      </c>
      <c r="J146" s="4" t="s">
        <v>153</v>
      </c>
      <c r="K146" s="4" t="s">
        <v>142</v>
      </c>
      <c r="L146" s="4" t="s">
        <v>143</v>
      </c>
      <c r="M146" s="4" t="s">
        <v>3030</v>
      </c>
      <c r="N146" s="4" t="s">
        <v>3030</v>
      </c>
      <c r="O146" s="4">
        <v>5</v>
      </c>
      <c r="P146" s="5">
        <v>3651</v>
      </c>
      <c r="Q146" s="6">
        <f t="shared" si="9"/>
        <v>1939.5968533500002</v>
      </c>
      <c r="R146" s="7">
        <f t="shared" ref="R146:R165" si="12">Q146*0.44</f>
        <v>853.42261547400005</v>
      </c>
      <c r="S146" s="5">
        <v>0</v>
      </c>
      <c r="T146" s="29">
        <f t="shared" si="11"/>
        <v>1086.174237876</v>
      </c>
    </row>
    <row r="147" spans="1:20" x14ac:dyDescent="0.3">
      <c r="A147" s="38" t="s">
        <v>2791</v>
      </c>
      <c r="B147" s="4" t="s">
        <v>23</v>
      </c>
      <c r="C147" s="4" t="s">
        <v>10</v>
      </c>
      <c r="D147" s="4" t="s">
        <v>776</v>
      </c>
      <c r="E147" s="4" t="s">
        <v>38</v>
      </c>
      <c r="F147" s="4" t="s">
        <v>39</v>
      </c>
      <c r="G147" s="4" t="s">
        <v>364</v>
      </c>
      <c r="H147" s="4" t="s">
        <v>206</v>
      </c>
      <c r="I147" s="4" t="s">
        <v>38</v>
      </c>
      <c r="J147" s="4" t="s">
        <v>39</v>
      </c>
      <c r="K147" s="4" t="s">
        <v>364</v>
      </c>
      <c r="L147" s="4" t="s">
        <v>206</v>
      </c>
      <c r="M147" s="4" t="s">
        <v>3030</v>
      </c>
      <c r="N147" s="4" t="s">
        <v>3030</v>
      </c>
      <c r="O147" s="4">
        <v>100</v>
      </c>
      <c r="P147" s="5">
        <v>46152</v>
      </c>
      <c r="Q147" s="6">
        <f t="shared" si="9"/>
        <v>24518.289229200003</v>
      </c>
      <c r="R147" s="7">
        <f t="shared" si="12"/>
        <v>10788.047260848001</v>
      </c>
      <c r="S147" s="5">
        <v>0</v>
      </c>
      <c r="T147" s="29">
        <f t="shared" si="11"/>
        <v>13730.241968352002</v>
      </c>
    </row>
    <row r="148" spans="1:20" x14ac:dyDescent="0.3">
      <c r="A148" s="38" t="s">
        <v>2536</v>
      </c>
      <c r="B148" s="4" t="s">
        <v>379</v>
      </c>
      <c r="C148" s="4" t="s">
        <v>28</v>
      </c>
      <c r="D148" s="4" t="s">
        <v>918</v>
      </c>
      <c r="E148" s="4" t="s">
        <v>378</v>
      </c>
      <c r="F148" s="4" t="s">
        <v>376</v>
      </c>
      <c r="G148" s="4" t="s">
        <v>364</v>
      </c>
      <c r="H148" s="4" t="s">
        <v>206</v>
      </c>
      <c r="I148" s="4" t="s">
        <v>378</v>
      </c>
      <c r="J148" s="4" t="s">
        <v>376</v>
      </c>
      <c r="K148" s="4" t="s">
        <v>364</v>
      </c>
      <c r="L148" s="4" t="s">
        <v>206</v>
      </c>
      <c r="M148" s="4" t="s">
        <v>3030</v>
      </c>
      <c r="N148" s="4" t="s">
        <v>3030</v>
      </c>
      <c r="O148" s="4">
        <v>50</v>
      </c>
      <c r="P148" s="5">
        <v>713</v>
      </c>
      <c r="Q148" s="6">
        <f t="shared" si="9"/>
        <v>378.78185605000004</v>
      </c>
      <c r="R148" s="7">
        <f t="shared" si="12"/>
        <v>166.66401666200002</v>
      </c>
      <c r="S148" s="5">
        <v>0</v>
      </c>
      <c r="T148" s="29">
        <f t="shared" si="11"/>
        <v>212.11783938800002</v>
      </c>
    </row>
    <row r="149" spans="1:20" x14ac:dyDescent="0.3">
      <c r="A149" s="38" t="s">
        <v>2815</v>
      </c>
      <c r="B149" s="4" t="s">
        <v>381</v>
      </c>
      <c r="C149" s="4" t="s">
        <v>10</v>
      </c>
      <c r="D149" s="4" t="s">
        <v>918</v>
      </c>
      <c r="E149" s="4" t="s">
        <v>378</v>
      </c>
      <c r="F149" s="4" t="s">
        <v>376</v>
      </c>
      <c r="G149" s="4" t="s">
        <v>364</v>
      </c>
      <c r="H149" s="4" t="s">
        <v>206</v>
      </c>
      <c r="I149" s="4" t="s">
        <v>378</v>
      </c>
      <c r="J149" s="4" t="s">
        <v>376</v>
      </c>
      <c r="K149" s="4" t="s">
        <v>364</v>
      </c>
      <c r="L149" s="4" t="s">
        <v>206</v>
      </c>
      <c r="M149" s="4" t="s">
        <v>3030</v>
      </c>
      <c r="N149" s="4" t="s">
        <v>3030</v>
      </c>
      <c r="O149" s="4">
        <v>50</v>
      </c>
      <c r="P149" s="5">
        <v>713</v>
      </c>
      <c r="Q149" s="6">
        <f t="shared" si="9"/>
        <v>378.78185605000004</v>
      </c>
      <c r="R149" s="7">
        <f t="shared" si="12"/>
        <v>166.66401666200002</v>
      </c>
      <c r="S149" s="5">
        <v>0</v>
      </c>
      <c r="T149" s="29">
        <f t="shared" si="11"/>
        <v>212.11783938800002</v>
      </c>
    </row>
    <row r="150" spans="1:20" x14ac:dyDescent="0.3">
      <c r="A150" s="38" t="s">
        <v>2568</v>
      </c>
      <c r="B150" s="4" t="s">
        <v>62</v>
      </c>
      <c r="C150" s="4" t="s">
        <v>10</v>
      </c>
      <c r="D150" s="4" t="s">
        <v>2202</v>
      </c>
      <c r="E150" s="4" t="s">
        <v>157</v>
      </c>
      <c r="F150" s="4" t="s">
        <v>155</v>
      </c>
      <c r="G150" s="4" t="s">
        <v>2167</v>
      </c>
      <c r="H150" s="4" t="s">
        <v>2168</v>
      </c>
      <c r="I150" s="4" t="s">
        <v>157</v>
      </c>
      <c r="J150" s="4" t="s">
        <v>155</v>
      </c>
      <c r="K150" s="4" t="s">
        <v>2167</v>
      </c>
      <c r="L150" s="4" t="s">
        <v>2168</v>
      </c>
      <c r="M150" s="4" t="s">
        <v>3030</v>
      </c>
      <c r="N150" s="4" t="s">
        <v>3030</v>
      </c>
      <c r="O150" s="4">
        <v>80</v>
      </c>
      <c r="P150" s="5">
        <v>1570</v>
      </c>
      <c r="Q150" s="6">
        <f t="shared" si="9"/>
        <v>834.0638345000001</v>
      </c>
      <c r="R150" s="7">
        <f t="shared" si="12"/>
        <v>366.98808718000004</v>
      </c>
      <c r="S150" s="5">
        <v>0</v>
      </c>
      <c r="T150" s="29">
        <f t="shared" si="11"/>
        <v>467.07574732000006</v>
      </c>
    </row>
    <row r="151" spans="1:20" x14ac:dyDescent="0.3">
      <c r="A151" s="38" t="s">
        <v>2842</v>
      </c>
      <c r="B151" s="4" t="s">
        <v>2183</v>
      </c>
      <c r="C151" s="4" t="s">
        <v>28</v>
      </c>
      <c r="D151" s="4" t="s">
        <v>2202</v>
      </c>
      <c r="E151" s="4" t="s">
        <v>157</v>
      </c>
      <c r="F151" s="4" t="s">
        <v>155</v>
      </c>
      <c r="G151" s="4" t="s">
        <v>2167</v>
      </c>
      <c r="H151" s="4" t="s">
        <v>2168</v>
      </c>
      <c r="I151" s="4" t="s">
        <v>157</v>
      </c>
      <c r="J151" s="4" t="s">
        <v>155</v>
      </c>
      <c r="K151" s="4" t="s">
        <v>2167</v>
      </c>
      <c r="L151" s="4" t="s">
        <v>2168</v>
      </c>
      <c r="M151" s="4" t="s">
        <v>3030</v>
      </c>
      <c r="N151" s="4" t="s">
        <v>3030</v>
      </c>
      <c r="O151" s="4">
        <v>20</v>
      </c>
      <c r="P151" s="5">
        <v>392</v>
      </c>
      <c r="Q151" s="6">
        <f t="shared" si="9"/>
        <v>208.25033320000003</v>
      </c>
      <c r="R151" s="7">
        <f t="shared" si="12"/>
        <v>91.630146608000018</v>
      </c>
      <c r="S151" s="5">
        <v>0</v>
      </c>
      <c r="T151" s="29">
        <f t="shared" si="11"/>
        <v>116.62018659200001</v>
      </c>
    </row>
    <row r="152" spans="1:20" x14ac:dyDescent="0.3">
      <c r="A152" s="38" t="s">
        <v>3010</v>
      </c>
      <c r="B152" s="4" t="s">
        <v>2246</v>
      </c>
      <c r="C152" s="4" t="s">
        <v>10</v>
      </c>
      <c r="D152" s="4" t="s">
        <v>2251</v>
      </c>
      <c r="E152" s="4" t="s">
        <v>2252</v>
      </c>
      <c r="F152" s="4" t="s">
        <v>2253</v>
      </c>
      <c r="G152" s="4" t="s">
        <v>2249</v>
      </c>
      <c r="H152" s="4" t="s">
        <v>2250</v>
      </c>
      <c r="I152" s="4" t="s">
        <v>2252</v>
      </c>
      <c r="J152" s="4" t="s">
        <v>2253</v>
      </c>
      <c r="K152" s="4" t="s">
        <v>2249</v>
      </c>
      <c r="L152" s="4" t="s">
        <v>2250</v>
      </c>
      <c r="M152" s="4" t="s">
        <v>3030</v>
      </c>
      <c r="N152" s="4" t="s">
        <v>3030</v>
      </c>
      <c r="O152" s="4">
        <v>50</v>
      </c>
      <c r="P152" s="5">
        <v>0</v>
      </c>
      <c r="Q152" s="6">
        <f t="shared" si="9"/>
        <v>0</v>
      </c>
      <c r="R152" s="7">
        <f t="shared" si="12"/>
        <v>0</v>
      </c>
      <c r="S152" s="5">
        <v>0</v>
      </c>
      <c r="T152" s="29">
        <f t="shared" si="11"/>
        <v>0</v>
      </c>
    </row>
    <row r="153" spans="1:20" x14ac:dyDescent="0.3">
      <c r="A153" s="38" t="s">
        <v>2628</v>
      </c>
      <c r="B153" s="4" t="s">
        <v>1343</v>
      </c>
      <c r="C153" s="4" t="s">
        <v>10</v>
      </c>
      <c r="D153" s="4" t="s">
        <v>1402</v>
      </c>
      <c r="E153" s="4" t="s">
        <v>498</v>
      </c>
      <c r="F153" s="4" t="s">
        <v>147</v>
      </c>
      <c r="G153" s="4" t="s">
        <v>1316</v>
      </c>
      <c r="H153" s="4" t="s">
        <v>150</v>
      </c>
      <c r="I153" s="4" t="s">
        <v>498</v>
      </c>
      <c r="J153" s="4" t="s">
        <v>147</v>
      </c>
      <c r="K153" s="4" t="s">
        <v>1316</v>
      </c>
      <c r="L153" s="4" t="s">
        <v>150</v>
      </c>
      <c r="M153" s="4" t="s">
        <v>3030</v>
      </c>
      <c r="N153" s="4" t="s">
        <v>3030</v>
      </c>
      <c r="O153" s="4">
        <v>100</v>
      </c>
      <c r="P153" s="5">
        <v>-17000</v>
      </c>
      <c r="Q153" s="6">
        <f t="shared" si="9"/>
        <v>-9031.2644500000006</v>
      </c>
      <c r="R153" s="7">
        <f t="shared" si="12"/>
        <v>-3973.7563580000001</v>
      </c>
      <c r="S153" s="5">
        <v>0</v>
      </c>
      <c r="T153" s="29">
        <f t="shared" si="11"/>
        <v>-5057.508092</v>
      </c>
    </row>
    <row r="154" spans="1:20" x14ac:dyDescent="0.3">
      <c r="A154" s="38" t="s">
        <v>2978</v>
      </c>
      <c r="B154" s="4" t="s">
        <v>1762</v>
      </c>
      <c r="C154" s="4" t="s">
        <v>54</v>
      </c>
      <c r="D154" s="4" t="s">
        <v>285</v>
      </c>
      <c r="E154" s="4" t="s">
        <v>98</v>
      </c>
      <c r="F154" s="4" t="s">
        <v>96</v>
      </c>
      <c r="G154" s="4" t="s">
        <v>1316</v>
      </c>
      <c r="H154" s="4" t="s">
        <v>150</v>
      </c>
      <c r="I154" s="4" t="s">
        <v>98</v>
      </c>
      <c r="J154" s="4" t="s">
        <v>96</v>
      </c>
      <c r="K154" s="4" t="s">
        <v>1316</v>
      </c>
      <c r="L154" s="4" t="s">
        <v>150</v>
      </c>
      <c r="M154" s="4" t="s">
        <v>3030</v>
      </c>
      <c r="N154" s="4" t="s">
        <v>3030</v>
      </c>
      <c r="O154" s="4">
        <v>10</v>
      </c>
      <c r="P154" s="5">
        <v>3257</v>
      </c>
      <c r="Q154" s="6">
        <f t="shared" si="9"/>
        <v>1730.2840184500001</v>
      </c>
      <c r="R154" s="7">
        <f t="shared" si="12"/>
        <v>761.32496811800002</v>
      </c>
      <c r="S154" s="5">
        <v>0</v>
      </c>
      <c r="T154" s="29">
        <f t="shared" si="11"/>
        <v>968.95905033200006</v>
      </c>
    </row>
    <row r="155" spans="1:20" x14ac:dyDescent="0.3">
      <c r="A155" s="38" t="s">
        <v>2649</v>
      </c>
      <c r="B155" s="4" t="s">
        <v>284</v>
      </c>
      <c r="C155" s="4" t="s">
        <v>28</v>
      </c>
      <c r="D155" s="4" t="s">
        <v>285</v>
      </c>
      <c r="E155" s="4" t="s">
        <v>98</v>
      </c>
      <c r="F155" s="4" t="s">
        <v>96</v>
      </c>
      <c r="G155" s="4" t="s">
        <v>1316</v>
      </c>
      <c r="H155" s="4" t="s">
        <v>150</v>
      </c>
      <c r="I155" s="4" t="s">
        <v>174</v>
      </c>
      <c r="J155" s="4" t="s">
        <v>175</v>
      </c>
      <c r="K155" s="4" t="s">
        <v>142</v>
      </c>
      <c r="L155" s="4" t="s">
        <v>143</v>
      </c>
      <c r="M155" s="4" t="s">
        <v>3030</v>
      </c>
      <c r="N155" s="4" t="s">
        <v>3030</v>
      </c>
      <c r="O155" s="4">
        <v>50</v>
      </c>
      <c r="P155" s="5">
        <v>16281</v>
      </c>
      <c r="Q155" s="6">
        <f t="shared" si="9"/>
        <v>8649.29508885</v>
      </c>
      <c r="R155" s="7">
        <f t="shared" si="12"/>
        <v>3805.689839094</v>
      </c>
      <c r="S155" s="5">
        <v>0</v>
      </c>
      <c r="T155" s="29">
        <f t="shared" si="11"/>
        <v>4843.6052497559995</v>
      </c>
    </row>
    <row r="156" spans="1:20" x14ac:dyDescent="0.3">
      <c r="A156" s="38" t="s">
        <v>2910</v>
      </c>
      <c r="B156" s="4" t="s">
        <v>1729</v>
      </c>
      <c r="C156" s="4" t="s">
        <v>28</v>
      </c>
      <c r="D156" s="4" t="s">
        <v>285</v>
      </c>
      <c r="E156" s="4" t="s">
        <v>98</v>
      </c>
      <c r="F156" s="4" t="s">
        <v>96</v>
      </c>
      <c r="G156" s="4" t="s">
        <v>1316</v>
      </c>
      <c r="H156" s="4" t="s">
        <v>150</v>
      </c>
      <c r="I156" s="4" t="s">
        <v>98</v>
      </c>
      <c r="J156" s="4" t="s">
        <v>96</v>
      </c>
      <c r="K156" s="4" t="s">
        <v>1316</v>
      </c>
      <c r="L156" s="4" t="s">
        <v>150</v>
      </c>
      <c r="M156" s="4" t="s">
        <v>3030</v>
      </c>
      <c r="N156" s="4" t="s">
        <v>3030</v>
      </c>
      <c r="O156" s="4">
        <v>10</v>
      </c>
      <c r="P156" s="5">
        <v>3257</v>
      </c>
      <c r="Q156" s="6">
        <f t="shared" si="9"/>
        <v>1730.2840184500001</v>
      </c>
      <c r="R156" s="7">
        <f t="shared" si="12"/>
        <v>761.32496811800002</v>
      </c>
      <c r="S156" s="5">
        <v>0</v>
      </c>
      <c r="T156" s="29">
        <f t="shared" si="11"/>
        <v>968.95905033200006</v>
      </c>
    </row>
    <row r="157" spans="1:20" x14ac:dyDescent="0.3">
      <c r="A157" s="38" t="s">
        <v>2894</v>
      </c>
      <c r="B157" s="4" t="s">
        <v>236</v>
      </c>
      <c r="C157" s="4" t="s">
        <v>10</v>
      </c>
      <c r="D157" s="4" t="s">
        <v>285</v>
      </c>
      <c r="E157" s="4" t="s">
        <v>98</v>
      </c>
      <c r="F157" s="4" t="s">
        <v>96</v>
      </c>
      <c r="G157" s="4" t="s">
        <v>1316</v>
      </c>
      <c r="H157" s="4" t="s">
        <v>150</v>
      </c>
      <c r="I157" s="4" t="s">
        <v>98</v>
      </c>
      <c r="J157" s="4" t="s">
        <v>96</v>
      </c>
      <c r="K157" s="4" t="s">
        <v>1316</v>
      </c>
      <c r="L157" s="4" t="s">
        <v>150</v>
      </c>
      <c r="M157" s="4" t="s">
        <v>3030</v>
      </c>
      <c r="N157" s="4" t="s">
        <v>3030</v>
      </c>
      <c r="O157" s="4">
        <v>30</v>
      </c>
      <c r="P157" s="5">
        <v>9769</v>
      </c>
      <c r="Q157" s="6">
        <f t="shared" si="9"/>
        <v>5189.7895536500009</v>
      </c>
      <c r="R157" s="7">
        <f t="shared" si="12"/>
        <v>2283.5074036060005</v>
      </c>
      <c r="S157" s="5">
        <v>0</v>
      </c>
      <c r="T157" s="29">
        <f t="shared" si="11"/>
        <v>2906.2821500440004</v>
      </c>
    </row>
    <row r="158" spans="1:20" x14ac:dyDescent="0.3">
      <c r="A158" s="38" t="s">
        <v>2413</v>
      </c>
      <c r="B158" s="4" t="s">
        <v>1860</v>
      </c>
      <c r="C158" s="4" t="s">
        <v>10</v>
      </c>
      <c r="D158" s="4" t="s">
        <v>1861</v>
      </c>
      <c r="E158" s="4" t="s">
        <v>940</v>
      </c>
      <c r="F158" s="4" t="s">
        <v>941</v>
      </c>
      <c r="G158" s="4" t="s">
        <v>1859</v>
      </c>
      <c r="H158" s="4" t="s">
        <v>1857</v>
      </c>
      <c r="I158" s="4" t="s">
        <v>940</v>
      </c>
      <c r="J158" s="4" t="s">
        <v>941</v>
      </c>
      <c r="K158" s="4" t="s">
        <v>1859</v>
      </c>
      <c r="L158" s="4" t="s">
        <v>1857</v>
      </c>
      <c r="M158" s="4" t="s">
        <v>3030</v>
      </c>
      <c r="N158" s="4" t="s">
        <v>3030</v>
      </c>
      <c r="O158" s="4">
        <v>100</v>
      </c>
      <c r="P158" s="5">
        <v>82225</v>
      </c>
      <c r="Q158" s="6">
        <f t="shared" si="9"/>
        <v>43682.101141250001</v>
      </c>
      <c r="R158" s="7">
        <f t="shared" si="12"/>
        <v>19220.12450215</v>
      </c>
      <c r="S158" s="5">
        <v>0</v>
      </c>
      <c r="T158" s="29">
        <f t="shared" si="11"/>
        <v>24461.976639100001</v>
      </c>
    </row>
    <row r="159" spans="1:20" x14ac:dyDescent="0.3">
      <c r="A159" s="38" t="s">
        <v>2509</v>
      </c>
      <c r="B159" s="4" t="s">
        <v>472</v>
      </c>
      <c r="C159" s="4" t="s">
        <v>10</v>
      </c>
      <c r="D159" s="4" t="s">
        <v>703</v>
      </c>
      <c r="E159" s="4" t="s">
        <v>16</v>
      </c>
      <c r="F159" s="4" t="s">
        <v>17</v>
      </c>
      <c r="G159" s="4" t="s">
        <v>364</v>
      </c>
      <c r="H159" s="4" t="s">
        <v>206</v>
      </c>
      <c r="I159" s="4" t="s">
        <v>16</v>
      </c>
      <c r="J159" s="4" t="s">
        <v>17</v>
      </c>
      <c r="K159" s="4" t="s">
        <v>364</v>
      </c>
      <c r="L159" s="4" t="s">
        <v>206</v>
      </c>
      <c r="M159" s="4" t="s">
        <v>3030</v>
      </c>
      <c r="N159" s="4" t="s">
        <v>3030</v>
      </c>
      <c r="O159" s="4">
        <v>100</v>
      </c>
      <c r="P159" s="5">
        <v>2220</v>
      </c>
      <c r="Q159" s="6">
        <f t="shared" si="9"/>
        <v>1179.3768870000001</v>
      </c>
      <c r="R159" s="7">
        <f t="shared" si="12"/>
        <v>518.92583028000001</v>
      </c>
      <c r="S159" s="5">
        <v>0</v>
      </c>
      <c r="T159" s="29">
        <f t="shared" si="11"/>
        <v>660.45105672000011</v>
      </c>
    </row>
    <row r="160" spans="1:20" x14ac:dyDescent="0.3">
      <c r="A160" s="38" t="s">
        <v>2779</v>
      </c>
      <c r="B160" s="4" t="s">
        <v>615</v>
      </c>
      <c r="C160" s="4" t="s">
        <v>10</v>
      </c>
      <c r="D160" s="4" t="s">
        <v>616</v>
      </c>
      <c r="E160" s="4" t="s">
        <v>16</v>
      </c>
      <c r="F160" s="4" t="s">
        <v>17</v>
      </c>
      <c r="G160" s="4" t="s">
        <v>364</v>
      </c>
      <c r="H160" s="4" t="s">
        <v>206</v>
      </c>
      <c r="I160" s="4" t="s">
        <v>16</v>
      </c>
      <c r="J160" s="4" t="s">
        <v>17</v>
      </c>
      <c r="K160" s="4" t="s">
        <v>364</v>
      </c>
      <c r="L160" s="4" t="s">
        <v>206</v>
      </c>
      <c r="M160" s="4" t="s">
        <v>3030</v>
      </c>
      <c r="N160" s="4" t="s">
        <v>3030</v>
      </c>
      <c r="O160" s="4">
        <v>100</v>
      </c>
      <c r="P160" s="5">
        <v>27783</v>
      </c>
      <c r="Q160" s="6">
        <f t="shared" si="9"/>
        <v>14759.742365550001</v>
      </c>
      <c r="R160" s="7">
        <f t="shared" si="12"/>
        <v>6494.2866408420005</v>
      </c>
      <c r="S160" s="5">
        <v>0</v>
      </c>
      <c r="T160" s="29">
        <f t="shared" si="11"/>
        <v>8265.4557247080011</v>
      </c>
    </row>
    <row r="161" spans="1:20" x14ac:dyDescent="0.3">
      <c r="A161" s="38" t="s">
        <v>2536</v>
      </c>
      <c r="B161" s="4" t="s">
        <v>379</v>
      </c>
      <c r="C161" s="4" t="s">
        <v>10</v>
      </c>
      <c r="D161" s="4" t="s">
        <v>914</v>
      </c>
      <c r="E161" s="4" t="s">
        <v>378</v>
      </c>
      <c r="F161" s="4" t="s">
        <v>376</v>
      </c>
      <c r="G161" s="4" t="s">
        <v>364</v>
      </c>
      <c r="H161" s="4" t="s">
        <v>206</v>
      </c>
      <c r="I161" s="4" t="s">
        <v>378</v>
      </c>
      <c r="J161" s="4" t="s">
        <v>376</v>
      </c>
      <c r="K161" s="4" t="s">
        <v>364</v>
      </c>
      <c r="L161" s="4" t="s">
        <v>206</v>
      </c>
      <c r="M161" s="4" t="s">
        <v>3030</v>
      </c>
      <c r="N161" s="4" t="s">
        <v>3030</v>
      </c>
      <c r="O161" s="4">
        <v>100</v>
      </c>
      <c r="P161" s="5">
        <v>61070</v>
      </c>
      <c r="Q161" s="6">
        <f t="shared" si="9"/>
        <v>32443.489409500002</v>
      </c>
      <c r="R161" s="7">
        <f t="shared" si="12"/>
        <v>14275.135340180001</v>
      </c>
      <c r="S161" s="5">
        <v>0</v>
      </c>
      <c r="T161" s="29">
        <f t="shared" si="11"/>
        <v>18168.354069320001</v>
      </c>
    </row>
    <row r="162" spans="1:20" x14ac:dyDescent="0.3">
      <c r="A162" s="38" t="s">
        <v>2580</v>
      </c>
      <c r="B162" s="4" t="s">
        <v>1437</v>
      </c>
      <c r="C162" s="4" t="s">
        <v>10</v>
      </c>
      <c r="D162" s="4" t="s">
        <v>1938</v>
      </c>
      <c r="E162" s="4" t="s">
        <v>953</v>
      </c>
      <c r="F162" s="4" t="s">
        <v>951</v>
      </c>
      <c r="G162" s="4" t="s">
        <v>1936</v>
      </c>
      <c r="H162" s="4" t="s">
        <v>1937</v>
      </c>
      <c r="I162" s="4" t="s">
        <v>953</v>
      </c>
      <c r="J162" s="4" t="s">
        <v>951</v>
      </c>
      <c r="K162" s="4" t="s">
        <v>1936</v>
      </c>
      <c r="L162" s="4" t="s">
        <v>1937</v>
      </c>
      <c r="M162" s="4" t="s">
        <v>3030</v>
      </c>
      <c r="N162" s="4" t="s">
        <v>3030</v>
      </c>
      <c r="O162" s="4">
        <v>50</v>
      </c>
      <c r="P162" s="5">
        <v>679</v>
      </c>
      <c r="Q162" s="6">
        <f t="shared" si="9"/>
        <v>360.71932715000003</v>
      </c>
      <c r="R162" s="7">
        <f t="shared" si="12"/>
        <v>158.71650394600002</v>
      </c>
      <c r="S162" s="5">
        <v>0</v>
      </c>
      <c r="T162" s="29">
        <f t="shared" si="11"/>
        <v>202.00282320400001</v>
      </c>
    </row>
    <row r="163" spans="1:20" x14ac:dyDescent="0.3">
      <c r="A163" s="38" t="s">
        <v>2580</v>
      </c>
      <c r="B163" s="4" t="s">
        <v>1437</v>
      </c>
      <c r="C163" s="4" t="s">
        <v>10</v>
      </c>
      <c r="D163" s="4" t="s">
        <v>1938</v>
      </c>
      <c r="E163" s="4" t="s">
        <v>953</v>
      </c>
      <c r="F163" s="4" t="s">
        <v>951</v>
      </c>
      <c r="G163" s="4" t="s">
        <v>1936</v>
      </c>
      <c r="H163" s="4" t="s">
        <v>1937</v>
      </c>
      <c r="I163" s="4" t="s">
        <v>1939</v>
      </c>
      <c r="J163" s="4" t="s">
        <v>1940</v>
      </c>
      <c r="K163" s="4" t="s">
        <v>1936</v>
      </c>
      <c r="L163" s="4" t="s">
        <v>1937</v>
      </c>
      <c r="M163" s="4" t="s">
        <v>3030</v>
      </c>
      <c r="N163" s="4" t="s">
        <v>3030</v>
      </c>
      <c r="O163" s="4">
        <v>50</v>
      </c>
      <c r="P163" s="5">
        <v>679</v>
      </c>
      <c r="Q163" s="6">
        <f t="shared" si="9"/>
        <v>360.71932715000003</v>
      </c>
      <c r="R163" s="7">
        <f t="shared" si="12"/>
        <v>158.71650394600002</v>
      </c>
      <c r="S163" s="5">
        <v>0</v>
      </c>
      <c r="T163" s="29">
        <f t="shared" si="11"/>
        <v>202.00282320400001</v>
      </c>
    </row>
    <row r="164" spans="1:20" x14ac:dyDescent="0.3">
      <c r="A164" s="38" t="s">
        <v>2401</v>
      </c>
      <c r="B164" s="4" t="s">
        <v>2013</v>
      </c>
      <c r="C164" s="4" t="s">
        <v>10</v>
      </c>
      <c r="D164" s="4" t="s">
        <v>2014</v>
      </c>
      <c r="E164" s="4" t="s">
        <v>953</v>
      </c>
      <c r="F164" s="4" t="s">
        <v>951</v>
      </c>
      <c r="G164" s="4" t="s">
        <v>1936</v>
      </c>
      <c r="H164" s="4" t="s">
        <v>1937</v>
      </c>
      <c r="I164" s="4" t="s">
        <v>953</v>
      </c>
      <c r="J164" s="4" t="s">
        <v>951</v>
      </c>
      <c r="K164" s="4" t="s">
        <v>1936</v>
      </c>
      <c r="L164" s="4" t="s">
        <v>1937</v>
      </c>
      <c r="M164" s="4" t="s">
        <v>3030</v>
      </c>
      <c r="N164" s="4" t="s">
        <v>3030</v>
      </c>
      <c r="O164" s="4">
        <v>100</v>
      </c>
      <c r="P164" s="5">
        <v>84450</v>
      </c>
      <c r="Q164" s="6">
        <f t="shared" si="9"/>
        <v>44864.134282500003</v>
      </c>
      <c r="R164" s="7">
        <f t="shared" si="12"/>
        <v>19740.219084300003</v>
      </c>
      <c r="S164" s="5">
        <v>0</v>
      </c>
      <c r="T164" s="29">
        <f t="shared" si="11"/>
        <v>25123.9151982</v>
      </c>
    </row>
    <row r="165" spans="1:20" x14ac:dyDescent="0.3">
      <c r="A165" s="38" t="s">
        <v>2932</v>
      </c>
      <c r="B165" s="4" t="s">
        <v>222</v>
      </c>
      <c r="C165" s="4" t="s">
        <v>54</v>
      </c>
      <c r="D165" s="4" t="s">
        <v>1237</v>
      </c>
      <c r="E165" s="4" t="s">
        <v>82</v>
      </c>
      <c r="F165" s="4" t="s">
        <v>83</v>
      </c>
      <c r="G165" s="4" t="s">
        <v>2071</v>
      </c>
      <c r="H165" s="4" t="s">
        <v>3020</v>
      </c>
      <c r="I165" s="4" t="s">
        <v>192</v>
      </c>
      <c r="J165" s="4" t="s">
        <v>190</v>
      </c>
      <c r="K165" s="4" t="s">
        <v>995</v>
      </c>
      <c r="L165" s="4" t="s">
        <v>3037</v>
      </c>
      <c r="M165" s="4" t="s">
        <v>3030</v>
      </c>
      <c r="N165" s="4" t="s">
        <v>3030</v>
      </c>
      <c r="O165" s="4">
        <v>1.5</v>
      </c>
      <c r="P165" s="5">
        <v>1064</v>
      </c>
      <c r="Q165" s="6">
        <f t="shared" si="9"/>
        <v>565.25090440000008</v>
      </c>
      <c r="R165" s="7">
        <f t="shared" si="12"/>
        <v>248.71039793600005</v>
      </c>
      <c r="S165" s="5">
        <v>0</v>
      </c>
      <c r="T165" s="29">
        <f t="shared" si="11"/>
        <v>316.54050646400003</v>
      </c>
    </row>
    <row r="166" spans="1:20" x14ac:dyDescent="0.3">
      <c r="A166" s="38" t="s">
        <v>2932</v>
      </c>
      <c r="B166" s="4" t="s">
        <v>222</v>
      </c>
      <c r="C166" s="4" t="s">
        <v>54</v>
      </c>
      <c r="D166" s="4" t="s">
        <v>1237</v>
      </c>
      <c r="E166" s="4" t="s">
        <v>82</v>
      </c>
      <c r="F166" s="4" t="s">
        <v>83</v>
      </c>
      <c r="G166" s="4" t="s">
        <v>2071</v>
      </c>
      <c r="H166" s="4" t="s">
        <v>3020</v>
      </c>
      <c r="I166" s="4" t="s">
        <v>82</v>
      </c>
      <c r="J166" s="4" t="s">
        <v>83</v>
      </c>
      <c r="K166" s="4" t="s">
        <v>2071</v>
      </c>
      <c r="L166" s="4" t="s">
        <v>3020</v>
      </c>
      <c r="M166" s="4" t="s">
        <v>995</v>
      </c>
      <c r="N166" s="4" t="s">
        <v>3027</v>
      </c>
      <c r="O166" s="4">
        <v>3.5</v>
      </c>
      <c r="P166" s="5">
        <v>2479</v>
      </c>
      <c r="Q166" s="6">
        <f t="shared" si="9"/>
        <v>1316.97085715</v>
      </c>
      <c r="R166" s="7">
        <v>0</v>
      </c>
      <c r="S166" s="7">
        <f>Q166-R166</f>
        <v>1316.97085715</v>
      </c>
      <c r="T166" s="29">
        <f t="shared" si="11"/>
        <v>0</v>
      </c>
    </row>
    <row r="167" spans="1:20" x14ac:dyDescent="0.3">
      <c r="A167" s="38" t="s">
        <v>2860</v>
      </c>
      <c r="B167" s="4" t="s">
        <v>1236</v>
      </c>
      <c r="C167" s="4" t="s">
        <v>10</v>
      </c>
      <c r="D167" s="4" t="s">
        <v>1237</v>
      </c>
      <c r="E167" s="4" t="s">
        <v>82</v>
      </c>
      <c r="F167" s="4" t="s">
        <v>83</v>
      </c>
      <c r="G167" s="4" t="s">
        <v>2071</v>
      </c>
      <c r="H167" s="4" t="s">
        <v>3020</v>
      </c>
      <c r="I167" s="4" t="s">
        <v>192</v>
      </c>
      <c r="J167" s="4" t="s">
        <v>190</v>
      </c>
      <c r="K167" s="4" t="s">
        <v>995</v>
      </c>
      <c r="L167" s="4" t="s">
        <v>3037</v>
      </c>
      <c r="M167" s="4" t="s">
        <v>3030</v>
      </c>
      <c r="N167" s="4" t="s">
        <v>3030</v>
      </c>
      <c r="O167" s="4">
        <v>18</v>
      </c>
      <c r="P167" s="5">
        <v>12755</v>
      </c>
      <c r="Q167" s="6">
        <f t="shared" si="9"/>
        <v>6776.1045917500005</v>
      </c>
      <c r="R167" s="7">
        <f>Q167*0.44</f>
        <v>2981.4860203700005</v>
      </c>
      <c r="S167" s="5">
        <v>0</v>
      </c>
      <c r="T167" s="29">
        <f t="shared" si="11"/>
        <v>3794.61857138</v>
      </c>
    </row>
    <row r="168" spans="1:20" x14ac:dyDescent="0.3">
      <c r="A168" s="38" t="s">
        <v>2860</v>
      </c>
      <c r="B168" s="4" t="s">
        <v>1236</v>
      </c>
      <c r="C168" s="4" t="s">
        <v>10</v>
      </c>
      <c r="D168" s="4" t="s">
        <v>1237</v>
      </c>
      <c r="E168" s="4" t="s">
        <v>82</v>
      </c>
      <c r="F168" s="4" t="s">
        <v>83</v>
      </c>
      <c r="G168" s="4" t="s">
        <v>2071</v>
      </c>
      <c r="H168" s="4" t="s">
        <v>3020</v>
      </c>
      <c r="I168" s="4" t="s">
        <v>82</v>
      </c>
      <c r="J168" s="4" t="s">
        <v>83</v>
      </c>
      <c r="K168" s="4" t="s">
        <v>2071</v>
      </c>
      <c r="L168" s="4" t="s">
        <v>3020</v>
      </c>
      <c r="M168" s="4" t="s">
        <v>995</v>
      </c>
      <c r="N168" s="4" t="s">
        <v>3027</v>
      </c>
      <c r="O168" s="4">
        <v>72</v>
      </c>
      <c r="P168" s="5">
        <v>51025</v>
      </c>
      <c r="Q168" s="6">
        <f t="shared" si="9"/>
        <v>27107.074621250002</v>
      </c>
      <c r="R168" s="7">
        <v>0</v>
      </c>
      <c r="S168" s="7">
        <f>Q168-R168</f>
        <v>27107.074621250002</v>
      </c>
      <c r="T168" s="29">
        <f t="shared" si="11"/>
        <v>0</v>
      </c>
    </row>
    <row r="169" spans="1:20" x14ac:dyDescent="0.3">
      <c r="A169" s="38" t="s">
        <v>2440</v>
      </c>
      <c r="B169" s="4" t="s">
        <v>305</v>
      </c>
      <c r="C169" s="4" t="s">
        <v>54</v>
      </c>
      <c r="D169" s="4" t="s">
        <v>1237</v>
      </c>
      <c r="E169" s="4" t="s">
        <v>82</v>
      </c>
      <c r="F169" s="4" t="s">
        <v>83</v>
      </c>
      <c r="G169" s="4" t="s">
        <v>2071</v>
      </c>
      <c r="H169" s="4" t="s">
        <v>3020</v>
      </c>
      <c r="I169" s="4" t="s">
        <v>192</v>
      </c>
      <c r="J169" s="4" t="s">
        <v>190</v>
      </c>
      <c r="K169" s="4" t="s">
        <v>995</v>
      </c>
      <c r="L169" s="4" t="s">
        <v>3037</v>
      </c>
      <c r="M169" s="4" t="s">
        <v>3030</v>
      </c>
      <c r="N169" s="4" t="s">
        <v>3030</v>
      </c>
      <c r="O169" s="4">
        <v>1.5</v>
      </c>
      <c r="P169" s="5">
        <v>1064</v>
      </c>
      <c r="Q169" s="6">
        <f t="shared" si="9"/>
        <v>565.25090440000008</v>
      </c>
      <c r="R169" s="7">
        <f>Q169*0.44</f>
        <v>248.71039793600005</v>
      </c>
      <c r="S169" s="5">
        <v>0</v>
      </c>
      <c r="T169" s="29">
        <f t="shared" si="11"/>
        <v>316.54050646400003</v>
      </c>
    </row>
    <row r="170" spans="1:20" x14ac:dyDescent="0.3">
      <c r="A170" s="38" t="s">
        <v>2440</v>
      </c>
      <c r="B170" s="4" t="s">
        <v>305</v>
      </c>
      <c r="C170" s="4" t="s">
        <v>54</v>
      </c>
      <c r="D170" s="4" t="s">
        <v>1237</v>
      </c>
      <c r="E170" s="4" t="s">
        <v>82</v>
      </c>
      <c r="F170" s="4" t="s">
        <v>83</v>
      </c>
      <c r="G170" s="4" t="s">
        <v>2071</v>
      </c>
      <c r="H170" s="4" t="s">
        <v>3020</v>
      </c>
      <c r="I170" s="4" t="s">
        <v>82</v>
      </c>
      <c r="J170" s="4" t="s">
        <v>83</v>
      </c>
      <c r="K170" s="4" t="s">
        <v>2071</v>
      </c>
      <c r="L170" s="4" t="s">
        <v>3020</v>
      </c>
      <c r="M170" s="4" t="s">
        <v>995</v>
      </c>
      <c r="N170" s="4" t="s">
        <v>3027</v>
      </c>
      <c r="O170" s="4">
        <v>3.5</v>
      </c>
      <c r="P170" s="5">
        <v>2479</v>
      </c>
      <c r="Q170" s="6">
        <f t="shared" si="9"/>
        <v>1316.97085715</v>
      </c>
      <c r="R170" s="7">
        <v>0</v>
      </c>
      <c r="S170" s="7">
        <f>Q170-R170</f>
        <v>1316.97085715</v>
      </c>
      <c r="T170" s="29">
        <f t="shared" si="11"/>
        <v>0</v>
      </c>
    </row>
    <row r="171" spans="1:20" x14ac:dyDescent="0.3">
      <c r="A171" s="38" t="s">
        <v>2572</v>
      </c>
      <c r="B171" s="4" t="s">
        <v>1472</v>
      </c>
      <c r="C171" s="4" t="s">
        <v>10</v>
      </c>
      <c r="D171" s="4" t="s">
        <v>1473</v>
      </c>
      <c r="E171" s="4" t="s">
        <v>362</v>
      </c>
      <c r="F171" s="4" t="s">
        <v>360</v>
      </c>
      <c r="G171" s="4" t="s">
        <v>1316</v>
      </c>
      <c r="H171" s="4" t="s">
        <v>150</v>
      </c>
      <c r="I171" s="4" t="s">
        <v>362</v>
      </c>
      <c r="J171" s="4" t="s">
        <v>360</v>
      </c>
      <c r="K171" s="4" t="s">
        <v>1316</v>
      </c>
      <c r="L171" s="4" t="s">
        <v>150</v>
      </c>
      <c r="M171" s="4" t="s">
        <v>3030</v>
      </c>
      <c r="N171" s="4" t="s">
        <v>3030</v>
      </c>
      <c r="O171" s="4">
        <v>100</v>
      </c>
      <c r="P171" s="5">
        <v>1259</v>
      </c>
      <c r="Q171" s="6">
        <f t="shared" si="9"/>
        <v>668.84482015000003</v>
      </c>
      <c r="R171" s="7">
        <f>Q171*0.44</f>
        <v>294.29172086599999</v>
      </c>
      <c r="S171" s="5">
        <v>0</v>
      </c>
      <c r="T171" s="29">
        <f t="shared" si="11"/>
        <v>374.55309928400004</v>
      </c>
    </row>
    <row r="172" spans="1:20" x14ac:dyDescent="0.3">
      <c r="A172" s="38" t="s">
        <v>2706</v>
      </c>
      <c r="B172" s="4" t="s">
        <v>999</v>
      </c>
      <c r="C172" s="4" t="s">
        <v>28</v>
      </c>
      <c r="D172" s="4" t="s">
        <v>1124</v>
      </c>
      <c r="E172" s="4" t="s">
        <v>192</v>
      </c>
      <c r="F172" s="4" t="s">
        <v>190</v>
      </c>
      <c r="G172" s="4" t="s">
        <v>995</v>
      </c>
      <c r="H172" s="4" t="s">
        <v>3037</v>
      </c>
      <c r="I172" s="4" t="s">
        <v>192</v>
      </c>
      <c r="J172" s="4" t="s">
        <v>190</v>
      </c>
      <c r="K172" s="4" t="s">
        <v>995</v>
      </c>
      <c r="L172" s="4" t="s">
        <v>3037</v>
      </c>
      <c r="M172" s="4" t="s">
        <v>3030</v>
      </c>
      <c r="N172" s="4" t="s">
        <v>3030</v>
      </c>
      <c r="O172" s="4">
        <v>8.5</v>
      </c>
      <c r="P172" s="5">
        <v>2391</v>
      </c>
      <c r="Q172" s="6">
        <f t="shared" si="9"/>
        <v>1270.22078235</v>
      </c>
      <c r="R172" s="7">
        <f>Q172*0.44</f>
        <v>558.89714423400005</v>
      </c>
      <c r="S172" s="5">
        <v>0</v>
      </c>
      <c r="T172" s="29">
        <f t="shared" si="11"/>
        <v>711.32363811599998</v>
      </c>
    </row>
    <row r="173" spans="1:20" x14ac:dyDescent="0.3">
      <c r="A173" s="38" t="s">
        <v>2706</v>
      </c>
      <c r="B173" s="4" t="s">
        <v>999</v>
      </c>
      <c r="C173" s="4" t="s">
        <v>28</v>
      </c>
      <c r="D173" s="4" t="s">
        <v>1124</v>
      </c>
      <c r="E173" s="4" t="s">
        <v>192</v>
      </c>
      <c r="F173" s="4" t="s">
        <v>190</v>
      </c>
      <c r="G173" s="4" t="s">
        <v>995</v>
      </c>
      <c r="H173" s="4" t="s">
        <v>3037</v>
      </c>
      <c r="I173" s="4" t="s">
        <v>82</v>
      </c>
      <c r="J173" s="4" t="s">
        <v>83</v>
      </c>
      <c r="K173" s="4" t="s">
        <v>2071</v>
      </c>
      <c r="L173" s="4" t="s">
        <v>3020</v>
      </c>
      <c r="M173" s="4" t="s">
        <v>995</v>
      </c>
      <c r="N173" s="4" t="s">
        <v>3027</v>
      </c>
      <c r="O173" s="4">
        <v>8.5</v>
      </c>
      <c r="P173" s="5">
        <v>2391</v>
      </c>
      <c r="Q173" s="6">
        <f t="shared" si="9"/>
        <v>1270.22078235</v>
      </c>
      <c r="R173" s="7">
        <v>0</v>
      </c>
      <c r="S173" s="7">
        <f>Q173-R173</f>
        <v>1270.22078235</v>
      </c>
      <c r="T173" s="29">
        <f t="shared" si="11"/>
        <v>0</v>
      </c>
    </row>
    <row r="174" spans="1:20" x14ac:dyDescent="0.3">
      <c r="A174" s="38" t="s">
        <v>2659</v>
      </c>
      <c r="B174" s="4" t="s">
        <v>282</v>
      </c>
      <c r="C174" s="4" t="s">
        <v>28</v>
      </c>
      <c r="D174" s="4" t="s">
        <v>1124</v>
      </c>
      <c r="E174" s="4" t="s">
        <v>192</v>
      </c>
      <c r="F174" s="4" t="s">
        <v>190</v>
      </c>
      <c r="G174" s="4" t="s">
        <v>995</v>
      </c>
      <c r="H174" s="4" t="s">
        <v>3037</v>
      </c>
      <c r="I174" s="4" t="s">
        <v>192</v>
      </c>
      <c r="J174" s="4" t="s">
        <v>190</v>
      </c>
      <c r="K174" s="4" t="s">
        <v>995</v>
      </c>
      <c r="L174" s="4" t="s">
        <v>3037</v>
      </c>
      <c r="M174" s="4" t="s">
        <v>3030</v>
      </c>
      <c r="N174" s="4" t="s">
        <v>3030</v>
      </c>
      <c r="O174" s="4">
        <v>8.5</v>
      </c>
      <c r="P174" s="5">
        <v>2391</v>
      </c>
      <c r="Q174" s="6">
        <f t="shared" si="9"/>
        <v>1270.22078235</v>
      </c>
      <c r="R174" s="7">
        <f>Q174*0.44</f>
        <v>558.89714423400005</v>
      </c>
      <c r="S174" s="5">
        <v>0</v>
      </c>
      <c r="T174" s="29">
        <f t="shared" si="11"/>
        <v>711.32363811599998</v>
      </c>
    </row>
    <row r="175" spans="1:20" x14ac:dyDescent="0.3">
      <c r="A175" s="38" t="s">
        <v>2659</v>
      </c>
      <c r="B175" s="4" t="s">
        <v>282</v>
      </c>
      <c r="C175" s="4" t="s">
        <v>28</v>
      </c>
      <c r="D175" s="4" t="s">
        <v>1124</v>
      </c>
      <c r="E175" s="4" t="s">
        <v>192</v>
      </c>
      <c r="F175" s="4" t="s">
        <v>190</v>
      </c>
      <c r="G175" s="4" t="s">
        <v>995</v>
      </c>
      <c r="H175" s="4" t="s">
        <v>3037</v>
      </c>
      <c r="I175" s="4" t="s">
        <v>82</v>
      </c>
      <c r="J175" s="4" t="s">
        <v>83</v>
      </c>
      <c r="K175" s="4" t="s">
        <v>2071</v>
      </c>
      <c r="L175" s="4" t="s">
        <v>3020</v>
      </c>
      <c r="M175" s="4" t="s">
        <v>995</v>
      </c>
      <c r="N175" s="4" t="s">
        <v>3027</v>
      </c>
      <c r="O175" s="4">
        <v>8.5</v>
      </c>
      <c r="P175" s="5">
        <v>2391</v>
      </c>
      <c r="Q175" s="6">
        <f t="shared" si="9"/>
        <v>1270.22078235</v>
      </c>
      <c r="R175" s="7">
        <v>0</v>
      </c>
      <c r="S175" s="7">
        <f>Q175-R175</f>
        <v>1270.22078235</v>
      </c>
      <c r="T175" s="29">
        <f t="shared" si="11"/>
        <v>0</v>
      </c>
    </row>
    <row r="176" spans="1:20" x14ac:dyDescent="0.3">
      <c r="A176" s="38" t="s">
        <v>2932</v>
      </c>
      <c r="B176" s="4" t="s">
        <v>222</v>
      </c>
      <c r="C176" s="4" t="s">
        <v>10</v>
      </c>
      <c r="D176" s="4" t="s">
        <v>1124</v>
      </c>
      <c r="E176" s="4" t="s">
        <v>192</v>
      </c>
      <c r="F176" s="4" t="s">
        <v>190</v>
      </c>
      <c r="G176" s="4" t="s">
        <v>995</v>
      </c>
      <c r="H176" s="4" t="s">
        <v>3037</v>
      </c>
      <c r="I176" s="4" t="s">
        <v>192</v>
      </c>
      <c r="J176" s="4" t="s">
        <v>190</v>
      </c>
      <c r="K176" s="4" t="s">
        <v>995</v>
      </c>
      <c r="L176" s="4" t="s">
        <v>3037</v>
      </c>
      <c r="M176" s="4" t="s">
        <v>3030</v>
      </c>
      <c r="N176" s="4" t="s">
        <v>3030</v>
      </c>
      <c r="O176" s="4">
        <v>24.5</v>
      </c>
      <c r="P176" s="5">
        <v>6894</v>
      </c>
      <c r="Q176" s="6">
        <f t="shared" si="9"/>
        <v>3662.4433599000004</v>
      </c>
      <c r="R176" s="7">
        <f>Q176*0.44</f>
        <v>1611.4750783560003</v>
      </c>
      <c r="S176" s="5">
        <v>0</v>
      </c>
      <c r="T176" s="29">
        <f t="shared" si="11"/>
        <v>2050.9682815440001</v>
      </c>
    </row>
    <row r="177" spans="1:20" x14ac:dyDescent="0.3">
      <c r="A177" s="38" t="s">
        <v>2932</v>
      </c>
      <c r="B177" s="4" t="s">
        <v>222</v>
      </c>
      <c r="C177" s="4" t="s">
        <v>10</v>
      </c>
      <c r="D177" s="4" t="s">
        <v>1124</v>
      </c>
      <c r="E177" s="4" t="s">
        <v>192</v>
      </c>
      <c r="F177" s="4" t="s">
        <v>190</v>
      </c>
      <c r="G177" s="4" t="s">
        <v>995</v>
      </c>
      <c r="H177" s="4" t="s">
        <v>3037</v>
      </c>
      <c r="I177" s="4" t="s">
        <v>82</v>
      </c>
      <c r="J177" s="4" t="s">
        <v>83</v>
      </c>
      <c r="K177" s="4" t="s">
        <v>2071</v>
      </c>
      <c r="L177" s="4" t="s">
        <v>3020</v>
      </c>
      <c r="M177" s="4" t="s">
        <v>995</v>
      </c>
      <c r="N177" s="4" t="s">
        <v>3027</v>
      </c>
      <c r="O177" s="4">
        <v>24.5</v>
      </c>
      <c r="P177" s="5">
        <v>6894</v>
      </c>
      <c r="Q177" s="6">
        <f t="shared" si="9"/>
        <v>3662.4433599000004</v>
      </c>
      <c r="R177" s="7">
        <v>0</v>
      </c>
      <c r="S177" s="7">
        <f>Q177-R177</f>
        <v>3662.4433599000004</v>
      </c>
      <c r="T177" s="29">
        <f t="shared" si="11"/>
        <v>0</v>
      </c>
    </row>
    <row r="178" spans="1:20" x14ac:dyDescent="0.3">
      <c r="A178" s="38" t="s">
        <v>2440</v>
      </c>
      <c r="B178" s="4" t="s">
        <v>305</v>
      </c>
      <c r="C178" s="4" t="s">
        <v>28</v>
      </c>
      <c r="D178" s="4" t="s">
        <v>1124</v>
      </c>
      <c r="E178" s="4" t="s">
        <v>192</v>
      </c>
      <c r="F178" s="4" t="s">
        <v>190</v>
      </c>
      <c r="G178" s="4" t="s">
        <v>995</v>
      </c>
      <c r="H178" s="4" t="s">
        <v>3037</v>
      </c>
      <c r="I178" s="4" t="s">
        <v>192</v>
      </c>
      <c r="J178" s="4" t="s">
        <v>190</v>
      </c>
      <c r="K178" s="4" t="s">
        <v>995</v>
      </c>
      <c r="L178" s="4" t="s">
        <v>3037</v>
      </c>
      <c r="M178" s="4" t="s">
        <v>3030</v>
      </c>
      <c r="N178" s="4" t="s">
        <v>3030</v>
      </c>
      <c r="O178" s="4">
        <v>8.5</v>
      </c>
      <c r="P178" s="5">
        <v>2391</v>
      </c>
      <c r="Q178" s="6">
        <f t="shared" si="9"/>
        <v>1270.22078235</v>
      </c>
      <c r="R178" s="7">
        <f>Q178*0.44</f>
        <v>558.89714423400005</v>
      </c>
      <c r="S178" s="5">
        <v>0</v>
      </c>
      <c r="T178" s="29">
        <f t="shared" si="11"/>
        <v>711.32363811599998</v>
      </c>
    </row>
    <row r="179" spans="1:20" x14ac:dyDescent="0.3">
      <c r="A179" s="38" t="s">
        <v>2440</v>
      </c>
      <c r="B179" s="4" t="s">
        <v>305</v>
      </c>
      <c r="C179" s="4" t="s">
        <v>28</v>
      </c>
      <c r="D179" s="4" t="s">
        <v>1124</v>
      </c>
      <c r="E179" s="4" t="s">
        <v>192</v>
      </c>
      <c r="F179" s="4" t="s">
        <v>190</v>
      </c>
      <c r="G179" s="4" t="s">
        <v>995</v>
      </c>
      <c r="H179" s="4" t="s">
        <v>3037</v>
      </c>
      <c r="I179" s="4" t="s">
        <v>82</v>
      </c>
      <c r="J179" s="4" t="s">
        <v>83</v>
      </c>
      <c r="K179" s="4" t="s">
        <v>2071</v>
      </c>
      <c r="L179" s="4" t="s">
        <v>3020</v>
      </c>
      <c r="M179" s="4" t="s">
        <v>995</v>
      </c>
      <c r="N179" s="4" t="s">
        <v>3027</v>
      </c>
      <c r="O179" s="4">
        <v>8.5</v>
      </c>
      <c r="P179" s="5">
        <v>2391</v>
      </c>
      <c r="Q179" s="6">
        <f t="shared" si="9"/>
        <v>1270.22078235</v>
      </c>
      <c r="R179" s="7">
        <v>0</v>
      </c>
      <c r="S179" s="7">
        <f>Q179-R179</f>
        <v>1270.22078235</v>
      </c>
      <c r="T179" s="29">
        <f t="shared" si="11"/>
        <v>0</v>
      </c>
    </row>
    <row r="180" spans="1:20" x14ac:dyDescent="0.3">
      <c r="A180" s="38" t="s">
        <v>2706</v>
      </c>
      <c r="B180" s="4" t="s">
        <v>999</v>
      </c>
      <c r="C180" s="4" t="s">
        <v>28</v>
      </c>
      <c r="D180" s="4" t="s">
        <v>1166</v>
      </c>
      <c r="E180" s="4" t="s">
        <v>192</v>
      </c>
      <c r="F180" s="4" t="s">
        <v>190</v>
      </c>
      <c r="G180" s="4" t="s">
        <v>995</v>
      </c>
      <c r="H180" s="4" t="s">
        <v>3037</v>
      </c>
      <c r="I180" s="4" t="s">
        <v>192</v>
      </c>
      <c r="J180" s="4" t="s">
        <v>190</v>
      </c>
      <c r="K180" s="4" t="s">
        <v>995</v>
      </c>
      <c r="L180" s="4" t="s">
        <v>3037</v>
      </c>
      <c r="M180" s="4" t="s">
        <v>3030</v>
      </c>
      <c r="N180" s="4" t="s">
        <v>3030</v>
      </c>
      <c r="O180" s="4">
        <v>8.5</v>
      </c>
      <c r="P180" s="5">
        <v>0</v>
      </c>
      <c r="Q180" s="6">
        <f t="shared" si="9"/>
        <v>0</v>
      </c>
      <c r="R180" s="7">
        <f>Q180*0.44</f>
        <v>0</v>
      </c>
      <c r="S180" s="5">
        <v>0</v>
      </c>
      <c r="T180" s="29">
        <f t="shared" si="11"/>
        <v>0</v>
      </c>
    </row>
    <row r="181" spans="1:20" x14ac:dyDescent="0.3">
      <c r="A181" s="38" t="s">
        <v>2706</v>
      </c>
      <c r="B181" s="4" t="s">
        <v>999</v>
      </c>
      <c r="C181" s="4" t="s">
        <v>28</v>
      </c>
      <c r="D181" s="4" t="s">
        <v>1166</v>
      </c>
      <c r="E181" s="4" t="s">
        <v>192</v>
      </c>
      <c r="F181" s="4" t="s">
        <v>190</v>
      </c>
      <c r="G181" s="4" t="s">
        <v>995</v>
      </c>
      <c r="H181" s="4" t="s">
        <v>3037</v>
      </c>
      <c r="I181" s="4" t="s">
        <v>82</v>
      </c>
      <c r="J181" s="4" t="s">
        <v>83</v>
      </c>
      <c r="K181" s="4" t="s">
        <v>2071</v>
      </c>
      <c r="L181" s="4" t="s">
        <v>3020</v>
      </c>
      <c r="M181" s="4" t="s">
        <v>995</v>
      </c>
      <c r="N181" s="4" t="s">
        <v>3027</v>
      </c>
      <c r="O181" s="4">
        <v>8.5</v>
      </c>
      <c r="P181" s="5">
        <v>0</v>
      </c>
      <c r="Q181" s="6">
        <f t="shared" si="9"/>
        <v>0</v>
      </c>
      <c r="R181" s="7">
        <v>0</v>
      </c>
      <c r="S181" s="7">
        <f>Q181-R181</f>
        <v>0</v>
      </c>
      <c r="T181" s="29">
        <f t="shared" si="11"/>
        <v>0</v>
      </c>
    </row>
    <row r="182" spans="1:20" x14ac:dyDescent="0.3">
      <c r="A182" s="38" t="s">
        <v>2659</v>
      </c>
      <c r="B182" s="4" t="s">
        <v>282</v>
      </c>
      <c r="C182" s="4" t="s">
        <v>28</v>
      </c>
      <c r="D182" s="4" t="s">
        <v>1166</v>
      </c>
      <c r="E182" s="4" t="s">
        <v>192</v>
      </c>
      <c r="F182" s="4" t="s">
        <v>190</v>
      </c>
      <c r="G182" s="4" t="s">
        <v>995</v>
      </c>
      <c r="H182" s="4" t="s">
        <v>3037</v>
      </c>
      <c r="I182" s="4" t="s">
        <v>192</v>
      </c>
      <c r="J182" s="4" t="s">
        <v>190</v>
      </c>
      <c r="K182" s="4" t="s">
        <v>995</v>
      </c>
      <c r="L182" s="4" t="s">
        <v>3037</v>
      </c>
      <c r="M182" s="4" t="s">
        <v>3030</v>
      </c>
      <c r="N182" s="4" t="s">
        <v>3030</v>
      </c>
      <c r="O182" s="4">
        <v>8.5</v>
      </c>
      <c r="P182" s="5">
        <v>0</v>
      </c>
      <c r="Q182" s="6">
        <f t="shared" si="9"/>
        <v>0</v>
      </c>
      <c r="R182" s="7">
        <f>Q182*0.44</f>
        <v>0</v>
      </c>
      <c r="S182" s="5">
        <v>0</v>
      </c>
      <c r="T182" s="29">
        <f t="shared" si="11"/>
        <v>0</v>
      </c>
    </row>
    <row r="183" spans="1:20" x14ac:dyDescent="0.3">
      <c r="A183" s="38" t="s">
        <v>2659</v>
      </c>
      <c r="B183" s="4" t="s">
        <v>282</v>
      </c>
      <c r="C183" s="4" t="s">
        <v>28</v>
      </c>
      <c r="D183" s="4" t="s">
        <v>1166</v>
      </c>
      <c r="E183" s="4" t="s">
        <v>192</v>
      </c>
      <c r="F183" s="4" t="s">
        <v>190</v>
      </c>
      <c r="G183" s="4" t="s">
        <v>995</v>
      </c>
      <c r="H183" s="4" t="s">
        <v>3037</v>
      </c>
      <c r="I183" s="4" t="s">
        <v>82</v>
      </c>
      <c r="J183" s="4" t="s">
        <v>83</v>
      </c>
      <c r="K183" s="4" t="s">
        <v>2071</v>
      </c>
      <c r="L183" s="4" t="s">
        <v>3020</v>
      </c>
      <c r="M183" s="4" t="s">
        <v>995</v>
      </c>
      <c r="N183" s="4" t="s">
        <v>3027</v>
      </c>
      <c r="O183" s="4">
        <v>8.5</v>
      </c>
      <c r="P183" s="5">
        <v>0</v>
      </c>
      <c r="Q183" s="6">
        <f t="shared" si="9"/>
        <v>0</v>
      </c>
      <c r="R183" s="7">
        <v>0</v>
      </c>
      <c r="S183" s="7">
        <f>Q183-R183</f>
        <v>0</v>
      </c>
      <c r="T183" s="29">
        <f t="shared" si="11"/>
        <v>0</v>
      </c>
    </row>
    <row r="184" spans="1:20" x14ac:dyDescent="0.3">
      <c r="A184" s="38" t="s">
        <v>2932</v>
      </c>
      <c r="B184" s="4" t="s">
        <v>222</v>
      </c>
      <c r="C184" s="4" t="s">
        <v>10</v>
      </c>
      <c r="D184" s="4" t="s">
        <v>1166</v>
      </c>
      <c r="E184" s="4" t="s">
        <v>192</v>
      </c>
      <c r="F184" s="4" t="s">
        <v>190</v>
      </c>
      <c r="G184" s="4" t="s">
        <v>995</v>
      </c>
      <c r="H184" s="4" t="s">
        <v>3037</v>
      </c>
      <c r="I184" s="4" t="s">
        <v>192</v>
      </c>
      <c r="J184" s="4" t="s">
        <v>190</v>
      </c>
      <c r="K184" s="4" t="s">
        <v>995</v>
      </c>
      <c r="L184" s="4" t="s">
        <v>3037</v>
      </c>
      <c r="M184" s="4" t="s">
        <v>3030</v>
      </c>
      <c r="N184" s="4" t="s">
        <v>3030</v>
      </c>
      <c r="O184" s="4">
        <v>24.5</v>
      </c>
      <c r="P184" s="5">
        <v>0</v>
      </c>
      <c r="Q184" s="6">
        <f t="shared" si="9"/>
        <v>0</v>
      </c>
      <c r="R184" s="7">
        <f>Q184*0.44</f>
        <v>0</v>
      </c>
      <c r="S184" s="5">
        <v>0</v>
      </c>
      <c r="T184" s="29">
        <f t="shared" si="11"/>
        <v>0</v>
      </c>
    </row>
    <row r="185" spans="1:20" x14ac:dyDescent="0.3">
      <c r="A185" s="38" t="s">
        <v>2932</v>
      </c>
      <c r="B185" s="4" t="s">
        <v>222</v>
      </c>
      <c r="C185" s="4" t="s">
        <v>10</v>
      </c>
      <c r="D185" s="4" t="s">
        <v>1166</v>
      </c>
      <c r="E185" s="4" t="s">
        <v>192</v>
      </c>
      <c r="F185" s="4" t="s">
        <v>190</v>
      </c>
      <c r="G185" s="4" t="s">
        <v>995</v>
      </c>
      <c r="H185" s="4" t="s">
        <v>3037</v>
      </c>
      <c r="I185" s="4" t="s">
        <v>82</v>
      </c>
      <c r="J185" s="4" t="s">
        <v>83</v>
      </c>
      <c r="K185" s="4" t="s">
        <v>2071</v>
      </c>
      <c r="L185" s="4" t="s">
        <v>3020</v>
      </c>
      <c r="M185" s="4" t="s">
        <v>995</v>
      </c>
      <c r="N185" s="4" t="s">
        <v>3027</v>
      </c>
      <c r="O185" s="4">
        <v>24.5</v>
      </c>
      <c r="P185" s="5">
        <v>0</v>
      </c>
      <c r="Q185" s="6">
        <f t="shared" si="9"/>
        <v>0</v>
      </c>
      <c r="R185" s="7">
        <v>0</v>
      </c>
      <c r="S185" s="7">
        <f>Q185-R185</f>
        <v>0</v>
      </c>
      <c r="T185" s="29">
        <f t="shared" si="11"/>
        <v>0</v>
      </c>
    </row>
    <row r="186" spans="1:20" x14ac:dyDescent="0.3">
      <c r="A186" s="38" t="s">
        <v>2440</v>
      </c>
      <c r="B186" s="4" t="s">
        <v>305</v>
      </c>
      <c r="C186" s="4" t="s">
        <v>28</v>
      </c>
      <c r="D186" s="4" t="s">
        <v>1166</v>
      </c>
      <c r="E186" s="4" t="s">
        <v>192</v>
      </c>
      <c r="F186" s="4" t="s">
        <v>190</v>
      </c>
      <c r="G186" s="4" t="s">
        <v>995</v>
      </c>
      <c r="H186" s="4" t="s">
        <v>3037</v>
      </c>
      <c r="I186" s="4" t="s">
        <v>192</v>
      </c>
      <c r="J186" s="4" t="s">
        <v>190</v>
      </c>
      <c r="K186" s="4" t="s">
        <v>995</v>
      </c>
      <c r="L186" s="4" t="s">
        <v>3037</v>
      </c>
      <c r="M186" s="4" t="s">
        <v>3030</v>
      </c>
      <c r="N186" s="4" t="s">
        <v>3030</v>
      </c>
      <c r="O186" s="4">
        <v>8.5</v>
      </c>
      <c r="P186" s="5">
        <v>0</v>
      </c>
      <c r="Q186" s="6">
        <f t="shared" si="9"/>
        <v>0</v>
      </c>
      <c r="R186" s="7">
        <f>Q186*0.44</f>
        <v>0</v>
      </c>
      <c r="S186" s="5">
        <v>0</v>
      </c>
      <c r="T186" s="29">
        <f t="shared" si="11"/>
        <v>0</v>
      </c>
    </row>
    <row r="187" spans="1:20" x14ac:dyDescent="0.3">
      <c r="A187" s="38" t="s">
        <v>2440</v>
      </c>
      <c r="B187" s="4" t="s">
        <v>305</v>
      </c>
      <c r="C187" s="4" t="s">
        <v>28</v>
      </c>
      <c r="D187" s="4" t="s">
        <v>1166</v>
      </c>
      <c r="E187" s="4" t="s">
        <v>192</v>
      </c>
      <c r="F187" s="4" t="s">
        <v>190</v>
      </c>
      <c r="G187" s="4" t="s">
        <v>995</v>
      </c>
      <c r="H187" s="4" t="s">
        <v>3037</v>
      </c>
      <c r="I187" s="4" t="s">
        <v>82</v>
      </c>
      <c r="J187" s="4" t="s">
        <v>83</v>
      </c>
      <c r="K187" s="4" t="s">
        <v>2071</v>
      </c>
      <c r="L187" s="4" t="s">
        <v>3020</v>
      </c>
      <c r="M187" s="4" t="s">
        <v>995</v>
      </c>
      <c r="N187" s="4" t="s">
        <v>3027</v>
      </c>
      <c r="O187" s="4">
        <v>8.5</v>
      </c>
      <c r="P187" s="5">
        <v>0</v>
      </c>
      <c r="Q187" s="6">
        <f t="shared" si="9"/>
        <v>0</v>
      </c>
      <c r="R187" s="7">
        <v>0</v>
      </c>
      <c r="S187" s="7">
        <f>Q187-R187</f>
        <v>0</v>
      </c>
      <c r="T187" s="29">
        <f t="shared" si="11"/>
        <v>0</v>
      </c>
    </row>
    <row r="188" spans="1:20" x14ac:dyDescent="0.3">
      <c r="A188" s="38" t="s">
        <v>2706</v>
      </c>
      <c r="B188" s="4" t="s">
        <v>999</v>
      </c>
      <c r="C188" s="4" t="s">
        <v>28</v>
      </c>
      <c r="D188" s="4" t="s">
        <v>1235</v>
      </c>
      <c r="E188" s="4" t="s">
        <v>192</v>
      </c>
      <c r="F188" s="4" t="s">
        <v>190</v>
      </c>
      <c r="G188" s="4" t="s">
        <v>995</v>
      </c>
      <c r="H188" s="4" t="s">
        <v>3037</v>
      </c>
      <c r="I188" s="4" t="s">
        <v>192</v>
      </c>
      <c r="J188" s="4" t="s">
        <v>190</v>
      </c>
      <c r="K188" s="4" t="s">
        <v>995</v>
      </c>
      <c r="L188" s="4" t="s">
        <v>3037</v>
      </c>
      <c r="M188" s="4" t="s">
        <v>3030</v>
      </c>
      <c r="N188" s="4" t="s">
        <v>3030</v>
      </c>
      <c r="O188" s="4">
        <v>8.5</v>
      </c>
      <c r="P188" s="5">
        <v>6959</v>
      </c>
      <c r="Q188" s="6">
        <f t="shared" si="9"/>
        <v>3696.9746651500004</v>
      </c>
      <c r="R188" s="7">
        <f>Q188*0.44</f>
        <v>1626.6688526660002</v>
      </c>
      <c r="S188" s="5">
        <v>0</v>
      </c>
      <c r="T188" s="29">
        <f t="shared" si="11"/>
        <v>2070.3058124839999</v>
      </c>
    </row>
    <row r="189" spans="1:20" x14ac:dyDescent="0.3">
      <c r="A189" s="38" t="s">
        <v>2706</v>
      </c>
      <c r="B189" s="4" t="s">
        <v>999</v>
      </c>
      <c r="C189" s="4" t="s">
        <v>28</v>
      </c>
      <c r="D189" s="4" t="s">
        <v>1235</v>
      </c>
      <c r="E189" s="4" t="s">
        <v>192</v>
      </c>
      <c r="F189" s="4" t="s">
        <v>190</v>
      </c>
      <c r="G189" s="4" t="s">
        <v>995</v>
      </c>
      <c r="H189" s="4" t="s">
        <v>3037</v>
      </c>
      <c r="I189" s="4" t="s">
        <v>82</v>
      </c>
      <c r="J189" s="4" t="s">
        <v>83</v>
      </c>
      <c r="K189" s="4" t="s">
        <v>2071</v>
      </c>
      <c r="L189" s="4" t="s">
        <v>3020</v>
      </c>
      <c r="M189" s="4" t="s">
        <v>995</v>
      </c>
      <c r="N189" s="4" t="s">
        <v>3027</v>
      </c>
      <c r="O189" s="4">
        <v>8.5</v>
      </c>
      <c r="P189" s="5">
        <v>6959</v>
      </c>
      <c r="Q189" s="6">
        <f t="shared" si="9"/>
        <v>3696.9746651500004</v>
      </c>
      <c r="R189" s="7">
        <v>0</v>
      </c>
      <c r="S189" s="7">
        <f>Q189-R189</f>
        <v>3696.9746651500004</v>
      </c>
      <c r="T189" s="29">
        <f t="shared" si="11"/>
        <v>0</v>
      </c>
    </row>
    <row r="190" spans="1:20" x14ac:dyDescent="0.3">
      <c r="A190" s="38" t="s">
        <v>2659</v>
      </c>
      <c r="B190" s="4" t="s">
        <v>282</v>
      </c>
      <c r="C190" s="4" t="s">
        <v>28</v>
      </c>
      <c r="D190" s="4" t="s">
        <v>1235</v>
      </c>
      <c r="E190" s="4" t="s">
        <v>192</v>
      </c>
      <c r="F190" s="4" t="s">
        <v>190</v>
      </c>
      <c r="G190" s="4" t="s">
        <v>995</v>
      </c>
      <c r="H190" s="4" t="s">
        <v>3037</v>
      </c>
      <c r="I190" s="4" t="s">
        <v>192</v>
      </c>
      <c r="J190" s="4" t="s">
        <v>190</v>
      </c>
      <c r="K190" s="4" t="s">
        <v>995</v>
      </c>
      <c r="L190" s="4" t="s">
        <v>3037</v>
      </c>
      <c r="M190" s="4" t="s">
        <v>3030</v>
      </c>
      <c r="N190" s="4" t="s">
        <v>3030</v>
      </c>
      <c r="O190" s="4">
        <v>8.5</v>
      </c>
      <c r="P190" s="5">
        <v>6959</v>
      </c>
      <c r="Q190" s="6">
        <f t="shared" si="9"/>
        <v>3696.9746651500004</v>
      </c>
      <c r="R190" s="7">
        <f>Q190*0.44</f>
        <v>1626.6688526660002</v>
      </c>
      <c r="S190" s="5">
        <v>0</v>
      </c>
      <c r="T190" s="29">
        <f t="shared" si="11"/>
        <v>2070.3058124839999</v>
      </c>
    </row>
    <row r="191" spans="1:20" x14ac:dyDescent="0.3">
      <c r="A191" s="38" t="s">
        <v>2659</v>
      </c>
      <c r="B191" s="4" t="s">
        <v>282</v>
      </c>
      <c r="C191" s="4" t="s">
        <v>28</v>
      </c>
      <c r="D191" s="4" t="s">
        <v>1235</v>
      </c>
      <c r="E191" s="4" t="s">
        <v>192</v>
      </c>
      <c r="F191" s="4" t="s">
        <v>190</v>
      </c>
      <c r="G191" s="4" t="s">
        <v>995</v>
      </c>
      <c r="H191" s="4" t="s">
        <v>3037</v>
      </c>
      <c r="I191" s="4" t="s">
        <v>82</v>
      </c>
      <c r="J191" s="4" t="s">
        <v>83</v>
      </c>
      <c r="K191" s="4" t="s">
        <v>2071</v>
      </c>
      <c r="L191" s="4" t="s">
        <v>3020</v>
      </c>
      <c r="M191" s="4" t="s">
        <v>995</v>
      </c>
      <c r="N191" s="4" t="s">
        <v>3027</v>
      </c>
      <c r="O191" s="4">
        <v>8.5</v>
      </c>
      <c r="P191" s="5">
        <v>6959</v>
      </c>
      <c r="Q191" s="6">
        <f t="shared" si="9"/>
        <v>3696.9746651500004</v>
      </c>
      <c r="R191" s="7">
        <v>0</v>
      </c>
      <c r="S191" s="7">
        <f>Q191-R191</f>
        <v>3696.9746651500004</v>
      </c>
      <c r="T191" s="29">
        <f t="shared" si="11"/>
        <v>0</v>
      </c>
    </row>
    <row r="192" spans="1:20" x14ac:dyDescent="0.3">
      <c r="A192" s="38" t="s">
        <v>2932</v>
      </c>
      <c r="B192" s="4" t="s">
        <v>222</v>
      </c>
      <c r="C192" s="4" t="s">
        <v>10</v>
      </c>
      <c r="D192" s="4" t="s">
        <v>1235</v>
      </c>
      <c r="E192" s="4" t="s">
        <v>192</v>
      </c>
      <c r="F192" s="4" t="s">
        <v>190</v>
      </c>
      <c r="G192" s="4" t="s">
        <v>995</v>
      </c>
      <c r="H192" s="4" t="s">
        <v>3037</v>
      </c>
      <c r="I192" s="4" t="s">
        <v>192</v>
      </c>
      <c r="J192" s="4" t="s">
        <v>190</v>
      </c>
      <c r="K192" s="4" t="s">
        <v>995</v>
      </c>
      <c r="L192" s="4" t="s">
        <v>3037</v>
      </c>
      <c r="M192" s="4" t="s">
        <v>3030</v>
      </c>
      <c r="N192" s="4" t="s">
        <v>3030</v>
      </c>
      <c r="O192" s="4">
        <v>24.5</v>
      </c>
      <c r="P192" s="5">
        <v>20058</v>
      </c>
      <c r="Q192" s="6">
        <f t="shared" si="9"/>
        <v>10655.829549300001</v>
      </c>
      <c r="R192" s="7">
        <f>Q192*0.44</f>
        <v>4688.5650016919999</v>
      </c>
      <c r="S192" s="5">
        <v>0</v>
      </c>
      <c r="T192" s="29">
        <f t="shared" si="11"/>
        <v>5967.2645476080006</v>
      </c>
    </row>
    <row r="193" spans="1:20" x14ac:dyDescent="0.3">
      <c r="A193" s="38" t="s">
        <v>2932</v>
      </c>
      <c r="B193" s="4" t="s">
        <v>222</v>
      </c>
      <c r="C193" s="4" t="s">
        <v>10</v>
      </c>
      <c r="D193" s="4" t="s">
        <v>1235</v>
      </c>
      <c r="E193" s="4" t="s">
        <v>192</v>
      </c>
      <c r="F193" s="4" t="s">
        <v>190</v>
      </c>
      <c r="G193" s="4" t="s">
        <v>995</v>
      </c>
      <c r="H193" s="4" t="s">
        <v>3037</v>
      </c>
      <c r="I193" s="4" t="s">
        <v>82</v>
      </c>
      <c r="J193" s="4" t="s">
        <v>83</v>
      </c>
      <c r="K193" s="4" t="s">
        <v>2071</v>
      </c>
      <c r="L193" s="4" t="s">
        <v>3020</v>
      </c>
      <c r="M193" s="4" t="s">
        <v>995</v>
      </c>
      <c r="N193" s="4" t="s">
        <v>3027</v>
      </c>
      <c r="O193" s="4">
        <v>24.5</v>
      </c>
      <c r="P193" s="5">
        <v>20058</v>
      </c>
      <c r="Q193" s="6">
        <f t="shared" si="9"/>
        <v>10655.829549300001</v>
      </c>
      <c r="R193" s="7">
        <v>0</v>
      </c>
      <c r="S193" s="7">
        <f>Q193-R193</f>
        <v>10655.829549300001</v>
      </c>
      <c r="T193" s="29">
        <f t="shared" si="11"/>
        <v>0</v>
      </c>
    </row>
    <row r="194" spans="1:20" x14ac:dyDescent="0.3">
      <c r="A194" s="38" t="s">
        <v>2440</v>
      </c>
      <c r="B194" s="4" t="s">
        <v>305</v>
      </c>
      <c r="C194" s="4" t="s">
        <v>28</v>
      </c>
      <c r="D194" s="4" t="s">
        <v>1235</v>
      </c>
      <c r="E194" s="4" t="s">
        <v>192</v>
      </c>
      <c r="F194" s="4" t="s">
        <v>190</v>
      </c>
      <c r="G194" s="4" t="s">
        <v>995</v>
      </c>
      <c r="H194" s="4" t="s">
        <v>3037</v>
      </c>
      <c r="I194" s="4" t="s">
        <v>192</v>
      </c>
      <c r="J194" s="4" t="s">
        <v>190</v>
      </c>
      <c r="K194" s="4" t="s">
        <v>995</v>
      </c>
      <c r="L194" s="4" t="s">
        <v>3037</v>
      </c>
      <c r="M194" s="4" t="s">
        <v>3030</v>
      </c>
      <c r="N194" s="4" t="s">
        <v>3030</v>
      </c>
      <c r="O194" s="4">
        <v>8.5</v>
      </c>
      <c r="P194" s="5">
        <v>6959</v>
      </c>
      <c r="Q194" s="6">
        <f t="shared" si="9"/>
        <v>3696.9746651500004</v>
      </c>
      <c r="R194" s="7">
        <f>Q194*0.44</f>
        <v>1626.6688526660002</v>
      </c>
      <c r="S194" s="5">
        <v>0</v>
      </c>
      <c r="T194" s="29">
        <f t="shared" si="11"/>
        <v>2070.3058124839999</v>
      </c>
    </row>
    <row r="195" spans="1:20" x14ac:dyDescent="0.3">
      <c r="A195" s="38" t="s">
        <v>2440</v>
      </c>
      <c r="B195" s="4" t="s">
        <v>305</v>
      </c>
      <c r="C195" s="4" t="s">
        <v>28</v>
      </c>
      <c r="D195" s="4" t="s">
        <v>1235</v>
      </c>
      <c r="E195" s="4" t="s">
        <v>192</v>
      </c>
      <c r="F195" s="4" t="s">
        <v>190</v>
      </c>
      <c r="G195" s="4" t="s">
        <v>995</v>
      </c>
      <c r="H195" s="4" t="s">
        <v>3037</v>
      </c>
      <c r="I195" s="4" t="s">
        <v>82</v>
      </c>
      <c r="J195" s="4" t="s">
        <v>83</v>
      </c>
      <c r="K195" s="4" t="s">
        <v>2071</v>
      </c>
      <c r="L195" s="4" t="s">
        <v>3020</v>
      </c>
      <c r="M195" s="4" t="s">
        <v>995</v>
      </c>
      <c r="N195" s="4" t="s">
        <v>3027</v>
      </c>
      <c r="O195" s="4">
        <v>8.5</v>
      </c>
      <c r="P195" s="5">
        <v>6959</v>
      </c>
      <c r="Q195" s="6">
        <f t="shared" si="9"/>
        <v>3696.9746651500004</v>
      </c>
      <c r="R195" s="7">
        <v>0</v>
      </c>
      <c r="S195" s="7">
        <f>Q195-R195</f>
        <v>3696.9746651500004</v>
      </c>
      <c r="T195" s="29">
        <f t="shared" si="11"/>
        <v>0</v>
      </c>
    </row>
    <row r="196" spans="1:20" x14ac:dyDescent="0.3">
      <c r="A196" s="38" t="s">
        <v>2706</v>
      </c>
      <c r="B196" s="4" t="s">
        <v>999</v>
      </c>
      <c r="C196" s="4" t="s">
        <v>28</v>
      </c>
      <c r="D196" s="4" t="s">
        <v>1005</v>
      </c>
      <c r="E196" s="4" t="s">
        <v>192</v>
      </c>
      <c r="F196" s="4" t="s">
        <v>190</v>
      </c>
      <c r="G196" s="4" t="s">
        <v>995</v>
      </c>
      <c r="H196" s="4" t="s">
        <v>3037</v>
      </c>
      <c r="I196" s="4" t="s">
        <v>192</v>
      </c>
      <c r="J196" s="4" t="s">
        <v>190</v>
      </c>
      <c r="K196" s="4" t="s">
        <v>995</v>
      </c>
      <c r="L196" s="4" t="s">
        <v>3037</v>
      </c>
      <c r="M196" s="4" t="s">
        <v>3030</v>
      </c>
      <c r="N196" s="4" t="s">
        <v>3030</v>
      </c>
      <c r="O196" s="4">
        <v>8.5</v>
      </c>
      <c r="P196" s="5">
        <v>4451</v>
      </c>
      <c r="Q196" s="6">
        <f t="shared" ref="Q196:Q259" si="13">P196*$Q$2</f>
        <v>2364.59753335</v>
      </c>
      <c r="R196" s="7">
        <f>Q196*0.44</f>
        <v>1040.4229146740001</v>
      </c>
      <c r="S196" s="5">
        <v>0</v>
      </c>
      <c r="T196" s="29">
        <f t="shared" ref="T196:T259" si="14">Q196-R196-S196</f>
        <v>1324.1746186759999</v>
      </c>
    </row>
    <row r="197" spans="1:20" x14ac:dyDescent="0.3">
      <c r="A197" s="38" t="s">
        <v>2706</v>
      </c>
      <c r="B197" s="4" t="s">
        <v>999</v>
      </c>
      <c r="C197" s="4" t="s">
        <v>28</v>
      </c>
      <c r="D197" s="4" t="s">
        <v>1005</v>
      </c>
      <c r="E197" s="4" t="s">
        <v>192</v>
      </c>
      <c r="F197" s="4" t="s">
        <v>190</v>
      </c>
      <c r="G197" s="4" t="s">
        <v>995</v>
      </c>
      <c r="H197" s="4" t="s">
        <v>3037</v>
      </c>
      <c r="I197" s="4" t="s">
        <v>82</v>
      </c>
      <c r="J197" s="4" t="s">
        <v>83</v>
      </c>
      <c r="K197" s="4" t="s">
        <v>2071</v>
      </c>
      <c r="L197" s="4" t="s">
        <v>3020</v>
      </c>
      <c r="M197" s="4" t="s">
        <v>995</v>
      </c>
      <c r="N197" s="4" t="s">
        <v>3027</v>
      </c>
      <c r="O197" s="4">
        <v>8.5</v>
      </c>
      <c r="P197" s="5">
        <v>4451</v>
      </c>
      <c r="Q197" s="6">
        <f t="shared" si="13"/>
        <v>2364.59753335</v>
      </c>
      <c r="R197" s="7">
        <v>0</v>
      </c>
      <c r="S197" s="7">
        <f>Q197-R197</f>
        <v>2364.59753335</v>
      </c>
      <c r="T197" s="29">
        <f t="shared" si="14"/>
        <v>0</v>
      </c>
    </row>
    <row r="198" spans="1:20" x14ac:dyDescent="0.3">
      <c r="A198" s="38" t="s">
        <v>2659</v>
      </c>
      <c r="B198" s="4" t="s">
        <v>282</v>
      </c>
      <c r="C198" s="4" t="s">
        <v>28</v>
      </c>
      <c r="D198" s="4" t="s">
        <v>1005</v>
      </c>
      <c r="E198" s="4" t="s">
        <v>192</v>
      </c>
      <c r="F198" s="4" t="s">
        <v>190</v>
      </c>
      <c r="G198" s="4" t="s">
        <v>995</v>
      </c>
      <c r="H198" s="4" t="s">
        <v>3037</v>
      </c>
      <c r="I198" s="4" t="s">
        <v>192</v>
      </c>
      <c r="J198" s="4" t="s">
        <v>190</v>
      </c>
      <c r="K198" s="4" t="s">
        <v>995</v>
      </c>
      <c r="L198" s="4" t="s">
        <v>3037</v>
      </c>
      <c r="M198" s="4" t="s">
        <v>3030</v>
      </c>
      <c r="N198" s="4" t="s">
        <v>3030</v>
      </c>
      <c r="O198" s="4">
        <v>8.5</v>
      </c>
      <c r="P198" s="5">
        <v>4451</v>
      </c>
      <c r="Q198" s="6">
        <f t="shared" si="13"/>
        <v>2364.59753335</v>
      </c>
      <c r="R198" s="7">
        <f>Q198*0.44</f>
        <v>1040.4229146740001</v>
      </c>
      <c r="S198" s="5">
        <v>0</v>
      </c>
      <c r="T198" s="29">
        <f t="shared" si="14"/>
        <v>1324.1746186759999</v>
      </c>
    </row>
    <row r="199" spans="1:20" x14ac:dyDescent="0.3">
      <c r="A199" s="38" t="s">
        <v>2659</v>
      </c>
      <c r="B199" s="4" t="s">
        <v>282</v>
      </c>
      <c r="C199" s="4" t="s">
        <v>28</v>
      </c>
      <c r="D199" s="4" t="s">
        <v>1005</v>
      </c>
      <c r="E199" s="4" t="s">
        <v>192</v>
      </c>
      <c r="F199" s="4" t="s">
        <v>190</v>
      </c>
      <c r="G199" s="4" t="s">
        <v>995</v>
      </c>
      <c r="H199" s="4" t="s">
        <v>3037</v>
      </c>
      <c r="I199" s="4" t="s">
        <v>82</v>
      </c>
      <c r="J199" s="4" t="s">
        <v>83</v>
      </c>
      <c r="K199" s="4" t="s">
        <v>2071</v>
      </c>
      <c r="L199" s="4" t="s">
        <v>3020</v>
      </c>
      <c r="M199" s="4" t="s">
        <v>995</v>
      </c>
      <c r="N199" s="4" t="s">
        <v>3027</v>
      </c>
      <c r="O199" s="4">
        <v>8.5</v>
      </c>
      <c r="P199" s="5">
        <v>4451</v>
      </c>
      <c r="Q199" s="6">
        <f t="shared" si="13"/>
        <v>2364.59753335</v>
      </c>
      <c r="R199" s="7">
        <v>0</v>
      </c>
      <c r="S199" s="7">
        <f>Q199-R199</f>
        <v>2364.59753335</v>
      </c>
      <c r="T199" s="29">
        <f t="shared" si="14"/>
        <v>0</v>
      </c>
    </row>
    <row r="200" spans="1:20" x14ac:dyDescent="0.3">
      <c r="A200" s="38" t="s">
        <v>2932</v>
      </c>
      <c r="B200" s="4" t="s">
        <v>222</v>
      </c>
      <c r="C200" s="4" t="s">
        <v>10</v>
      </c>
      <c r="D200" s="4" t="s">
        <v>1005</v>
      </c>
      <c r="E200" s="4" t="s">
        <v>192</v>
      </c>
      <c r="F200" s="4" t="s">
        <v>190</v>
      </c>
      <c r="G200" s="4" t="s">
        <v>995</v>
      </c>
      <c r="H200" s="4" t="s">
        <v>3037</v>
      </c>
      <c r="I200" s="4" t="s">
        <v>192</v>
      </c>
      <c r="J200" s="4" t="s">
        <v>190</v>
      </c>
      <c r="K200" s="4" t="s">
        <v>995</v>
      </c>
      <c r="L200" s="4" t="s">
        <v>3037</v>
      </c>
      <c r="M200" s="4" t="s">
        <v>3030</v>
      </c>
      <c r="N200" s="4" t="s">
        <v>3030</v>
      </c>
      <c r="O200" s="4">
        <v>24.5</v>
      </c>
      <c r="P200" s="5">
        <v>12823</v>
      </c>
      <c r="Q200" s="6">
        <f t="shared" si="13"/>
        <v>6812.2296495500004</v>
      </c>
      <c r="R200" s="7">
        <f>Q200*0.44</f>
        <v>2997.3810458020002</v>
      </c>
      <c r="S200" s="5">
        <v>0</v>
      </c>
      <c r="T200" s="29">
        <f t="shared" si="14"/>
        <v>3814.8486037480002</v>
      </c>
    </row>
    <row r="201" spans="1:20" x14ac:dyDescent="0.3">
      <c r="A201" s="38" t="s">
        <v>2932</v>
      </c>
      <c r="B201" s="4" t="s">
        <v>222</v>
      </c>
      <c r="C201" s="4" t="s">
        <v>10</v>
      </c>
      <c r="D201" s="4" t="s">
        <v>1005</v>
      </c>
      <c r="E201" s="4" t="s">
        <v>192</v>
      </c>
      <c r="F201" s="4" t="s">
        <v>190</v>
      </c>
      <c r="G201" s="4" t="s">
        <v>995</v>
      </c>
      <c r="H201" s="4" t="s">
        <v>3037</v>
      </c>
      <c r="I201" s="4" t="s">
        <v>82</v>
      </c>
      <c r="J201" s="4" t="s">
        <v>83</v>
      </c>
      <c r="K201" s="4" t="s">
        <v>2071</v>
      </c>
      <c r="L201" s="4" t="s">
        <v>3020</v>
      </c>
      <c r="M201" s="4" t="s">
        <v>995</v>
      </c>
      <c r="N201" s="4" t="s">
        <v>3027</v>
      </c>
      <c r="O201" s="4">
        <v>24.5</v>
      </c>
      <c r="P201" s="5">
        <v>12823</v>
      </c>
      <c r="Q201" s="6">
        <f t="shared" si="13"/>
        <v>6812.2296495500004</v>
      </c>
      <c r="R201" s="7">
        <v>0</v>
      </c>
      <c r="S201" s="7">
        <f>Q201-R201</f>
        <v>6812.2296495500004</v>
      </c>
      <c r="T201" s="29">
        <f t="shared" si="14"/>
        <v>0</v>
      </c>
    </row>
    <row r="202" spans="1:20" x14ac:dyDescent="0.3">
      <c r="A202" s="38" t="s">
        <v>2440</v>
      </c>
      <c r="B202" s="4" t="s">
        <v>305</v>
      </c>
      <c r="C202" s="4" t="s">
        <v>28</v>
      </c>
      <c r="D202" s="4" t="s">
        <v>1005</v>
      </c>
      <c r="E202" s="4" t="s">
        <v>192</v>
      </c>
      <c r="F202" s="4" t="s">
        <v>190</v>
      </c>
      <c r="G202" s="4" t="s">
        <v>995</v>
      </c>
      <c r="H202" s="4" t="s">
        <v>3037</v>
      </c>
      <c r="I202" s="4" t="s">
        <v>192</v>
      </c>
      <c r="J202" s="4" t="s">
        <v>190</v>
      </c>
      <c r="K202" s="4" t="s">
        <v>995</v>
      </c>
      <c r="L202" s="4" t="s">
        <v>3037</v>
      </c>
      <c r="M202" s="4" t="s">
        <v>3030</v>
      </c>
      <c r="N202" s="4" t="s">
        <v>3030</v>
      </c>
      <c r="O202" s="4">
        <v>8.5</v>
      </c>
      <c r="P202" s="5">
        <v>4451</v>
      </c>
      <c r="Q202" s="6">
        <f t="shared" si="13"/>
        <v>2364.59753335</v>
      </c>
      <c r="R202" s="7">
        <f>Q202*0.44</f>
        <v>1040.4229146740001</v>
      </c>
      <c r="S202" s="5">
        <v>0</v>
      </c>
      <c r="T202" s="29">
        <f t="shared" si="14"/>
        <v>1324.1746186759999</v>
      </c>
    </row>
    <row r="203" spans="1:20" x14ac:dyDescent="0.3">
      <c r="A203" s="38" t="s">
        <v>2440</v>
      </c>
      <c r="B203" s="4" t="s">
        <v>305</v>
      </c>
      <c r="C203" s="4" t="s">
        <v>28</v>
      </c>
      <c r="D203" s="4" t="s">
        <v>1005</v>
      </c>
      <c r="E203" s="4" t="s">
        <v>192</v>
      </c>
      <c r="F203" s="4" t="s">
        <v>190</v>
      </c>
      <c r="G203" s="4" t="s">
        <v>995</v>
      </c>
      <c r="H203" s="4" t="s">
        <v>3037</v>
      </c>
      <c r="I203" s="4" t="s">
        <v>82</v>
      </c>
      <c r="J203" s="4" t="s">
        <v>83</v>
      </c>
      <c r="K203" s="4" t="s">
        <v>2071</v>
      </c>
      <c r="L203" s="4" t="s">
        <v>3020</v>
      </c>
      <c r="M203" s="4" t="s">
        <v>995</v>
      </c>
      <c r="N203" s="4" t="s">
        <v>3027</v>
      </c>
      <c r="O203" s="4">
        <v>8.5</v>
      </c>
      <c r="P203" s="5">
        <v>4451</v>
      </c>
      <c r="Q203" s="6">
        <f t="shared" si="13"/>
        <v>2364.59753335</v>
      </c>
      <c r="R203" s="7">
        <v>0</v>
      </c>
      <c r="S203" s="7">
        <f>Q203-R203</f>
        <v>2364.59753335</v>
      </c>
      <c r="T203" s="29">
        <f t="shared" si="14"/>
        <v>0</v>
      </c>
    </row>
    <row r="204" spans="1:20" x14ac:dyDescent="0.3">
      <c r="A204" s="38" t="s">
        <v>2706</v>
      </c>
      <c r="B204" s="4" t="s">
        <v>999</v>
      </c>
      <c r="C204" s="4" t="s">
        <v>28</v>
      </c>
      <c r="D204" s="4" t="s">
        <v>1125</v>
      </c>
      <c r="E204" s="4" t="s">
        <v>192</v>
      </c>
      <c r="F204" s="4" t="s">
        <v>190</v>
      </c>
      <c r="G204" s="4" t="s">
        <v>995</v>
      </c>
      <c r="H204" s="4" t="s">
        <v>3037</v>
      </c>
      <c r="I204" s="4" t="s">
        <v>192</v>
      </c>
      <c r="J204" s="4" t="s">
        <v>190</v>
      </c>
      <c r="K204" s="4" t="s">
        <v>995</v>
      </c>
      <c r="L204" s="4" t="s">
        <v>3037</v>
      </c>
      <c r="M204" s="4" t="s">
        <v>3030</v>
      </c>
      <c r="N204" s="4" t="s">
        <v>3030</v>
      </c>
      <c r="O204" s="4">
        <v>8.5</v>
      </c>
      <c r="P204" s="5">
        <v>3498</v>
      </c>
      <c r="Q204" s="6">
        <f t="shared" si="13"/>
        <v>1858.3154733000001</v>
      </c>
      <c r="R204" s="7">
        <f>Q204*0.44</f>
        <v>817.65880825200009</v>
      </c>
      <c r="S204" s="5">
        <v>0</v>
      </c>
      <c r="T204" s="29">
        <f t="shared" si="14"/>
        <v>1040.6566650479999</v>
      </c>
    </row>
    <row r="205" spans="1:20" x14ac:dyDescent="0.3">
      <c r="A205" s="38" t="s">
        <v>2706</v>
      </c>
      <c r="B205" s="4" t="s">
        <v>999</v>
      </c>
      <c r="C205" s="4" t="s">
        <v>28</v>
      </c>
      <c r="D205" s="4" t="s">
        <v>1125</v>
      </c>
      <c r="E205" s="4" t="s">
        <v>192</v>
      </c>
      <c r="F205" s="4" t="s">
        <v>190</v>
      </c>
      <c r="G205" s="4" t="s">
        <v>995</v>
      </c>
      <c r="H205" s="4" t="s">
        <v>3037</v>
      </c>
      <c r="I205" s="4" t="s">
        <v>82</v>
      </c>
      <c r="J205" s="4" t="s">
        <v>83</v>
      </c>
      <c r="K205" s="4" t="s">
        <v>2071</v>
      </c>
      <c r="L205" s="4" t="s">
        <v>3020</v>
      </c>
      <c r="M205" s="4" t="s">
        <v>995</v>
      </c>
      <c r="N205" s="4" t="s">
        <v>3027</v>
      </c>
      <c r="O205" s="4">
        <v>8.5</v>
      </c>
      <c r="P205" s="5">
        <v>3498</v>
      </c>
      <c r="Q205" s="6">
        <f t="shared" si="13"/>
        <v>1858.3154733000001</v>
      </c>
      <c r="R205" s="7">
        <v>0</v>
      </c>
      <c r="S205" s="7">
        <f>Q205-R205</f>
        <v>1858.3154733000001</v>
      </c>
      <c r="T205" s="29">
        <f t="shared" si="14"/>
        <v>0</v>
      </c>
    </row>
    <row r="206" spans="1:20" x14ac:dyDescent="0.3">
      <c r="A206" s="38" t="s">
        <v>2659</v>
      </c>
      <c r="B206" s="4" t="s">
        <v>282</v>
      </c>
      <c r="C206" s="4" t="s">
        <v>28</v>
      </c>
      <c r="D206" s="4" t="s">
        <v>1125</v>
      </c>
      <c r="E206" s="4" t="s">
        <v>192</v>
      </c>
      <c r="F206" s="4" t="s">
        <v>190</v>
      </c>
      <c r="G206" s="4" t="s">
        <v>995</v>
      </c>
      <c r="H206" s="4" t="s">
        <v>3037</v>
      </c>
      <c r="I206" s="4" t="s">
        <v>192</v>
      </c>
      <c r="J206" s="4" t="s">
        <v>190</v>
      </c>
      <c r="K206" s="4" t="s">
        <v>995</v>
      </c>
      <c r="L206" s="4" t="s">
        <v>3037</v>
      </c>
      <c r="M206" s="4" t="s">
        <v>3030</v>
      </c>
      <c r="N206" s="4" t="s">
        <v>3030</v>
      </c>
      <c r="O206" s="4">
        <v>8.5</v>
      </c>
      <c r="P206" s="5">
        <v>3498</v>
      </c>
      <c r="Q206" s="6">
        <f t="shared" si="13"/>
        <v>1858.3154733000001</v>
      </c>
      <c r="R206" s="7">
        <f>Q206*0.44</f>
        <v>817.65880825200009</v>
      </c>
      <c r="S206" s="5">
        <v>0</v>
      </c>
      <c r="T206" s="29">
        <f t="shared" si="14"/>
        <v>1040.6566650479999</v>
      </c>
    </row>
    <row r="207" spans="1:20" x14ac:dyDescent="0.3">
      <c r="A207" s="38" t="s">
        <v>2659</v>
      </c>
      <c r="B207" s="4" t="s">
        <v>282</v>
      </c>
      <c r="C207" s="4" t="s">
        <v>28</v>
      </c>
      <c r="D207" s="4" t="s">
        <v>1125</v>
      </c>
      <c r="E207" s="4" t="s">
        <v>192</v>
      </c>
      <c r="F207" s="4" t="s">
        <v>190</v>
      </c>
      <c r="G207" s="4" t="s">
        <v>995</v>
      </c>
      <c r="H207" s="4" t="s">
        <v>3037</v>
      </c>
      <c r="I207" s="4" t="s">
        <v>82</v>
      </c>
      <c r="J207" s="4" t="s">
        <v>83</v>
      </c>
      <c r="K207" s="4" t="s">
        <v>2071</v>
      </c>
      <c r="L207" s="4" t="s">
        <v>3020</v>
      </c>
      <c r="M207" s="4" t="s">
        <v>995</v>
      </c>
      <c r="N207" s="4" t="s">
        <v>3027</v>
      </c>
      <c r="O207" s="4">
        <v>8.5</v>
      </c>
      <c r="P207" s="5">
        <v>3498</v>
      </c>
      <c r="Q207" s="6">
        <f t="shared" si="13"/>
        <v>1858.3154733000001</v>
      </c>
      <c r="R207" s="7">
        <v>0</v>
      </c>
      <c r="S207" s="7">
        <f>Q207-R207</f>
        <v>1858.3154733000001</v>
      </c>
      <c r="T207" s="29">
        <f t="shared" si="14"/>
        <v>0</v>
      </c>
    </row>
    <row r="208" spans="1:20" x14ac:dyDescent="0.3">
      <c r="A208" s="38" t="s">
        <v>2932</v>
      </c>
      <c r="B208" s="4" t="s">
        <v>222</v>
      </c>
      <c r="C208" s="4" t="s">
        <v>10</v>
      </c>
      <c r="D208" s="4" t="s">
        <v>1125</v>
      </c>
      <c r="E208" s="4" t="s">
        <v>192</v>
      </c>
      <c r="F208" s="4" t="s">
        <v>190</v>
      </c>
      <c r="G208" s="4" t="s">
        <v>995</v>
      </c>
      <c r="H208" s="4" t="s">
        <v>3037</v>
      </c>
      <c r="I208" s="4" t="s">
        <v>192</v>
      </c>
      <c r="J208" s="4" t="s">
        <v>190</v>
      </c>
      <c r="K208" s="4" t="s">
        <v>995</v>
      </c>
      <c r="L208" s="4" t="s">
        <v>3037</v>
      </c>
      <c r="M208" s="4" t="s">
        <v>3030</v>
      </c>
      <c r="N208" s="4" t="s">
        <v>3030</v>
      </c>
      <c r="O208" s="4">
        <v>24.5</v>
      </c>
      <c r="P208" s="5">
        <v>10078</v>
      </c>
      <c r="Q208" s="6">
        <f t="shared" si="13"/>
        <v>5353.9460663000009</v>
      </c>
      <c r="R208" s="7">
        <f>Q208*0.44</f>
        <v>2355.7362691720004</v>
      </c>
      <c r="S208" s="5">
        <v>0</v>
      </c>
      <c r="T208" s="29">
        <f t="shared" si="14"/>
        <v>2998.2097971280004</v>
      </c>
    </row>
    <row r="209" spans="1:20" x14ac:dyDescent="0.3">
      <c r="A209" s="38" t="s">
        <v>2932</v>
      </c>
      <c r="B209" s="4" t="s">
        <v>222</v>
      </c>
      <c r="C209" s="4" t="s">
        <v>10</v>
      </c>
      <c r="D209" s="4" t="s">
        <v>1125</v>
      </c>
      <c r="E209" s="4" t="s">
        <v>192</v>
      </c>
      <c r="F209" s="4" t="s">
        <v>190</v>
      </c>
      <c r="G209" s="4" t="s">
        <v>995</v>
      </c>
      <c r="H209" s="4" t="s">
        <v>3037</v>
      </c>
      <c r="I209" s="4" t="s">
        <v>82</v>
      </c>
      <c r="J209" s="4" t="s">
        <v>83</v>
      </c>
      <c r="K209" s="4" t="s">
        <v>2071</v>
      </c>
      <c r="L209" s="4" t="s">
        <v>3020</v>
      </c>
      <c r="M209" s="4" t="s">
        <v>995</v>
      </c>
      <c r="N209" s="4" t="s">
        <v>3027</v>
      </c>
      <c r="O209" s="4">
        <v>24.5</v>
      </c>
      <c r="P209" s="5">
        <v>10078</v>
      </c>
      <c r="Q209" s="6">
        <f t="shared" si="13"/>
        <v>5353.9460663000009</v>
      </c>
      <c r="R209" s="7">
        <v>0</v>
      </c>
      <c r="S209" s="7">
        <f>Q209-R209</f>
        <v>5353.9460663000009</v>
      </c>
      <c r="T209" s="29">
        <f t="shared" si="14"/>
        <v>0</v>
      </c>
    </row>
    <row r="210" spans="1:20" x14ac:dyDescent="0.3">
      <c r="A210" s="38" t="s">
        <v>2440</v>
      </c>
      <c r="B210" s="4" t="s">
        <v>305</v>
      </c>
      <c r="C210" s="4" t="s">
        <v>28</v>
      </c>
      <c r="D210" s="4" t="s">
        <v>1125</v>
      </c>
      <c r="E210" s="4" t="s">
        <v>192</v>
      </c>
      <c r="F210" s="4" t="s">
        <v>190</v>
      </c>
      <c r="G210" s="4" t="s">
        <v>995</v>
      </c>
      <c r="H210" s="4" t="s">
        <v>3037</v>
      </c>
      <c r="I210" s="4" t="s">
        <v>192</v>
      </c>
      <c r="J210" s="4" t="s">
        <v>190</v>
      </c>
      <c r="K210" s="4" t="s">
        <v>995</v>
      </c>
      <c r="L210" s="4" t="s">
        <v>3037</v>
      </c>
      <c r="M210" s="4" t="s">
        <v>3030</v>
      </c>
      <c r="N210" s="4" t="s">
        <v>3030</v>
      </c>
      <c r="O210" s="4">
        <v>8.5</v>
      </c>
      <c r="P210" s="5">
        <v>3498</v>
      </c>
      <c r="Q210" s="6">
        <f t="shared" si="13"/>
        <v>1858.3154733000001</v>
      </c>
      <c r="R210" s="7">
        <f>Q210*0.44</f>
        <v>817.65880825200009</v>
      </c>
      <c r="S210" s="5">
        <v>0</v>
      </c>
      <c r="T210" s="29">
        <f t="shared" si="14"/>
        <v>1040.6566650479999</v>
      </c>
    </row>
    <row r="211" spans="1:20" x14ac:dyDescent="0.3">
      <c r="A211" s="38" t="s">
        <v>2440</v>
      </c>
      <c r="B211" s="4" t="s">
        <v>305</v>
      </c>
      <c r="C211" s="4" t="s">
        <v>28</v>
      </c>
      <c r="D211" s="4" t="s">
        <v>1125</v>
      </c>
      <c r="E211" s="4" t="s">
        <v>192</v>
      </c>
      <c r="F211" s="4" t="s">
        <v>190</v>
      </c>
      <c r="G211" s="4" t="s">
        <v>995</v>
      </c>
      <c r="H211" s="4" t="s">
        <v>3037</v>
      </c>
      <c r="I211" s="4" t="s">
        <v>82</v>
      </c>
      <c r="J211" s="4" t="s">
        <v>83</v>
      </c>
      <c r="K211" s="4" t="s">
        <v>2071</v>
      </c>
      <c r="L211" s="4" t="s">
        <v>3020</v>
      </c>
      <c r="M211" s="4" t="s">
        <v>995</v>
      </c>
      <c r="N211" s="4" t="s">
        <v>3027</v>
      </c>
      <c r="O211" s="4">
        <v>8.5</v>
      </c>
      <c r="P211" s="5">
        <v>3498</v>
      </c>
      <c r="Q211" s="6">
        <f t="shared" si="13"/>
        <v>1858.3154733000001</v>
      </c>
      <c r="R211" s="7">
        <v>0</v>
      </c>
      <c r="S211" s="7">
        <f>Q211-R211</f>
        <v>1858.3154733000001</v>
      </c>
      <c r="T211" s="29">
        <f t="shared" si="14"/>
        <v>0</v>
      </c>
    </row>
    <row r="212" spans="1:20" x14ac:dyDescent="0.3">
      <c r="A212" s="38" t="s">
        <v>2706</v>
      </c>
      <c r="B212" s="4" t="s">
        <v>999</v>
      </c>
      <c r="C212" s="4" t="s">
        <v>28</v>
      </c>
      <c r="D212" s="4" t="s">
        <v>1006</v>
      </c>
      <c r="E212" s="4" t="s">
        <v>192</v>
      </c>
      <c r="F212" s="4" t="s">
        <v>190</v>
      </c>
      <c r="G212" s="4" t="s">
        <v>995</v>
      </c>
      <c r="H212" s="4" t="s">
        <v>3037</v>
      </c>
      <c r="I212" s="4" t="s">
        <v>192</v>
      </c>
      <c r="J212" s="4" t="s">
        <v>190</v>
      </c>
      <c r="K212" s="4" t="s">
        <v>995</v>
      </c>
      <c r="L212" s="4" t="s">
        <v>3037</v>
      </c>
      <c r="M212" s="4" t="s">
        <v>3030</v>
      </c>
      <c r="N212" s="4" t="s">
        <v>3030</v>
      </c>
      <c r="O212" s="4">
        <v>8.5</v>
      </c>
      <c r="P212" s="5">
        <v>793</v>
      </c>
      <c r="Q212" s="6">
        <f t="shared" si="13"/>
        <v>421.28192405000004</v>
      </c>
      <c r="R212" s="7">
        <f>Q212*0.44</f>
        <v>185.36404658200001</v>
      </c>
      <c r="S212" s="5">
        <v>0</v>
      </c>
      <c r="T212" s="29">
        <f t="shared" si="14"/>
        <v>235.91787746800003</v>
      </c>
    </row>
    <row r="213" spans="1:20" x14ac:dyDescent="0.3">
      <c r="A213" s="38" t="s">
        <v>2706</v>
      </c>
      <c r="B213" s="4" t="s">
        <v>999</v>
      </c>
      <c r="C213" s="4" t="s">
        <v>28</v>
      </c>
      <c r="D213" s="4" t="s">
        <v>1006</v>
      </c>
      <c r="E213" s="4" t="s">
        <v>192</v>
      </c>
      <c r="F213" s="4" t="s">
        <v>190</v>
      </c>
      <c r="G213" s="4" t="s">
        <v>995</v>
      </c>
      <c r="H213" s="4" t="s">
        <v>3037</v>
      </c>
      <c r="I213" s="4" t="s">
        <v>82</v>
      </c>
      <c r="J213" s="4" t="s">
        <v>83</v>
      </c>
      <c r="K213" s="4" t="s">
        <v>2071</v>
      </c>
      <c r="L213" s="4" t="s">
        <v>3020</v>
      </c>
      <c r="M213" s="4" t="s">
        <v>995</v>
      </c>
      <c r="N213" s="4" t="s">
        <v>3027</v>
      </c>
      <c r="O213" s="4">
        <v>8.5</v>
      </c>
      <c r="P213" s="5">
        <v>793</v>
      </c>
      <c r="Q213" s="6">
        <f t="shared" si="13"/>
        <v>421.28192405000004</v>
      </c>
      <c r="R213" s="7">
        <v>0</v>
      </c>
      <c r="S213" s="7">
        <f>Q213-R213</f>
        <v>421.28192405000004</v>
      </c>
      <c r="T213" s="29">
        <f t="shared" si="14"/>
        <v>0</v>
      </c>
    </row>
    <row r="214" spans="1:20" x14ac:dyDescent="0.3">
      <c r="A214" s="38" t="s">
        <v>2659</v>
      </c>
      <c r="B214" s="4" t="s">
        <v>282</v>
      </c>
      <c r="C214" s="4" t="s">
        <v>28</v>
      </c>
      <c r="D214" s="4" t="s">
        <v>1006</v>
      </c>
      <c r="E214" s="4" t="s">
        <v>192</v>
      </c>
      <c r="F214" s="4" t="s">
        <v>190</v>
      </c>
      <c r="G214" s="4" t="s">
        <v>995</v>
      </c>
      <c r="H214" s="4" t="s">
        <v>3037</v>
      </c>
      <c r="I214" s="4" t="s">
        <v>192</v>
      </c>
      <c r="J214" s="4" t="s">
        <v>190</v>
      </c>
      <c r="K214" s="4" t="s">
        <v>995</v>
      </c>
      <c r="L214" s="4" t="s">
        <v>3037</v>
      </c>
      <c r="M214" s="4" t="s">
        <v>3030</v>
      </c>
      <c r="N214" s="4" t="s">
        <v>3030</v>
      </c>
      <c r="O214" s="4">
        <v>8.5</v>
      </c>
      <c r="P214" s="5">
        <v>793</v>
      </c>
      <c r="Q214" s="6">
        <f t="shared" si="13"/>
        <v>421.28192405000004</v>
      </c>
      <c r="R214" s="7">
        <f>Q214*0.44</f>
        <v>185.36404658200001</v>
      </c>
      <c r="S214" s="5">
        <v>0</v>
      </c>
      <c r="T214" s="29">
        <f t="shared" si="14"/>
        <v>235.91787746800003</v>
      </c>
    </row>
    <row r="215" spans="1:20" x14ac:dyDescent="0.3">
      <c r="A215" s="38" t="s">
        <v>2659</v>
      </c>
      <c r="B215" s="4" t="s">
        <v>282</v>
      </c>
      <c r="C215" s="4" t="s">
        <v>28</v>
      </c>
      <c r="D215" s="4" t="s">
        <v>1006</v>
      </c>
      <c r="E215" s="4" t="s">
        <v>192</v>
      </c>
      <c r="F215" s="4" t="s">
        <v>190</v>
      </c>
      <c r="G215" s="4" t="s">
        <v>995</v>
      </c>
      <c r="H215" s="4" t="s">
        <v>3037</v>
      </c>
      <c r="I215" s="4" t="s">
        <v>82</v>
      </c>
      <c r="J215" s="4" t="s">
        <v>83</v>
      </c>
      <c r="K215" s="4" t="s">
        <v>2071</v>
      </c>
      <c r="L215" s="4" t="s">
        <v>3020</v>
      </c>
      <c r="M215" s="4" t="s">
        <v>995</v>
      </c>
      <c r="N215" s="4" t="s">
        <v>3027</v>
      </c>
      <c r="O215" s="4">
        <v>8.5</v>
      </c>
      <c r="P215" s="5">
        <v>793</v>
      </c>
      <c r="Q215" s="6">
        <f t="shared" si="13"/>
        <v>421.28192405000004</v>
      </c>
      <c r="R215" s="7">
        <v>0</v>
      </c>
      <c r="S215" s="7">
        <f>Q215-R215</f>
        <v>421.28192405000004</v>
      </c>
      <c r="T215" s="29">
        <f t="shared" si="14"/>
        <v>0</v>
      </c>
    </row>
    <row r="216" spans="1:20" x14ac:dyDescent="0.3">
      <c r="A216" s="38" t="s">
        <v>2932</v>
      </c>
      <c r="B216" s="4" t="s">
        <v>222</v>
      </c>
      <c r="C216" s="4" t="s">
        <v>10</v>
      </c>
      <c r="D216" s="4" t="s">
        <v>1006</v>
      </c>
      <c r="E216" s="4" t="s">
        <v>192</v>
      </c>
      <c r="F216" s="4" t="s">
        <v>190</v>
      </c>
      <c r="G216" s="4" t="s">
        <v>995</v>
      </c>
      <c r="H216" s="4" t="s">
        <v>3037</v>
      </c>
      <c r="I216" s="4" t="s">
        <v>192</v>
      </c>
      <c r="J216" s="4" t="s">
        <v>190</v>
      </c>
      <c r="K216" s="4" t="s">
        <v>995</v>
      </c>
      <c r="L216" s="4" t="s">
        <v>3037</v>
      </c>
      <c r="M216" s="4" t="s">
        <v>3030</v>
      </c>
      <c r="N216" s="4" t="s">
        <v>3030</v>
      </c>
      <c r="O216" s="4">
        <v>24.5</v>
      </c>
      <c r="P216" s="5">
        <v>2284</v>
      </c>
      <c r="Q216" s="6">
        <f t="shared" si="13"/>
        <v>1213.3769414000001</v>
      </c>
      <c r="R216" s="7">
        <f>Q216*0.44</f>
        <v>533.88585421599998</v>
      </c>
      <c r="S216" s="5">
        <v>0</v>
      </c>
      <c r="T216" s="29">
        <f t="shared" si="14"/>
        <v>679.49108718400009</v>
      </c>
    </row>
    <row r="217" spans="1:20" x14ac:dyDescent="0.3">
      <c r="A217" s="38" t="s">
        <v>2932</v>
      </c>
      <c r="B217" s="4" t="s">
        <v>222</v>
      </c>
      <c r="C217" s="4" t="s">
        <v>10</v>
      </c>
      <c r="D217" s="4" t="s">
        <v>1006</v>
      </c>
      <c r="E217" s="4" t="s">
        <v>192</v>
      </c>
      <c r="F217" s="4" t="s">
        <v>190</v>
      </c>
      <c r="G217" s="4" t="s">
        <v>995</v>
      </c>
      <c r="H217" s="4" t="s">
        <v>3037</v>
      </c>
      <c r="I217" s="4" t="s">
        <v>82</v>
      </c>
      <c r="J217" s="4" t="s">
        <v>83</v>
      </c>
      <c r="K217" s="4" t="s">
        <v>2071</v>
      </c>
      <c r="L217" s="4" t="s">
        <v>3020</v>
      </c>
      <c r="M217" s="4" t="s">
        <v>995</v>
      </c>
      <c r="N217" s="4" t="s">
        <v>3027</v>
      </c>
      <c r="O217" s="4">
        <v>24.5</v>
      </c>
      <c r="P217" s="5">
        <v>2284</v>
      </c>
      <c r="Q217" s="6">
        <f t="shared" si="13"/>
        <v>1213.3769414000001</v>
      </c>
      <c r="R217" s="7">
        <v>0</v>
      </c>
      <c r="S217" s="7">
        <f>Q217-R217</f>
        <v>1213.3769414000001</v>
      </c>
      <c r="T217" s="29">
        <f t="shared" si="14"/>
        <v>0</v>
      </c>
    </row>
    <row r="218" spans="1:20" x14ac:dyDescent="0.3">
      <c r="A218" s="38" t="s">
        <v>2440</v>
      </c>
      <c r="B218" s="4" t="s">
        <v>305</v>
      </c>
      <c r="C218" s="4" t="s">
        <v>28</v>
      </c>
      <c r="D218" s="4" t="s">
        <v>1006</v>
      </c>
      <c r="E218" s="4" t="s">
        <v>192</v>
      </c>
      <c r="F218" s="4" t="s">
        <v>190</v>
      </c>
      <c r="G218" s="4" t="s">
        <v>995</v>
      </c>
      <c r="H218" s="4" t="s">
        <v>3037</v>
      </c>
      <c r="I218" s="4" t="s">
        <v>192</v>
      </c>
      <c r="J218" s="4" t="s">
        <v>190</v>
      </c>
      <c r="K218" s="4" t="s">
        <v>995</v>
      </c>
      <c r="L218" s="4" t="s">
        <v>3037</v>
      </c>
      <c r="M218" s="4" t="s">
        <v>3030</v>
      </c>
      <c r="N218" s="4" t="s">
        <v>3030</v>
      </c>
      <c r="O218" s="4">
        <v>8.5</v>
      </c>
      <c r="P218" s="5">
        <v>793</v>
      </c>
      <c r="Q218" s="6">
        <f t="shared" si="13"/>
        <v>421.28192405000004</v>
      </c>
      <c r="R218" s="7">
        <f>Q218*0.44</f>
        <v>185.36404658200001</v>
      </c>
      <c r="S218" s="5">
        <v>0</v>
      </c>
      <c r="T218" s="29">
        <f t="shared" si="14"/>
        <v>235.91787746800003</v>
      </c>
    </row>
    <row r="219" spans="1:20" x14ac:dyDescent="0.3">
      <c r="A219" s="38" t="s">
        <v>2440</v>
      </c>
      <c r="B219" s="4" t="s">
        <v>305</v>
      </c>
      <c r="C219" s="4" t="s">
        <v>28</v>
      </c>
      <c r="D219" s="4" t="s">
        <v>1006</v>
      </c>
      <c r="E219" s="4" t="s">
        <v>192</v>
      </c>
      <c r="F219" s="4" t="s">
        <v>190</v>
      </c>
      <c r="G219" s="4" t="s">
        <v>995</v>
      </c>
      <c r="H219" s="4" t="s">
        <v>3037</v>
      </c>
      <c r="I219" s="4" t="s">
        <v>82</v>
      </c>
      <c r="J219" s="4" t="s">
        <v>83</v>
      </c>
      <c r="K219" s="4" t="s">
        <v>2071</v>
      </c>
      <c r="L219" s="4" t="s">
        <v>3020</v>
      </c>
      <c r="M219" s="4" t="s">
        <v>995</v>
      </c>
      <c r="N219" s="4" t="s">
        <v>3027</v>
      </c>
      <c r="O219" s="4">
        <v>8.5</v>
      </c>
      <c r="P219" s="5">
        <v>793</v>
      </c>
      <c r="Q219" s="6">
        <f t="shared" si="13"/>
        <v>421.28192405000004</v>
      </c>
      <c r="R219" s="7">
        <v>0</v>
      </c>
      <c r="S219" s="7">
        <f>Q219-R219</f>
        <v>421.28192405000004</v>
      </c>
      <c r="T219" s="29">
        <f t="shared" si="14"/>
        <v>0</v>
      </c>
    </row>
    <row r="220" spans="1:20" x14ac:dyDescent="0.3">
      <c r="A220" s="38" t="s">
        <v>2706</v>
      </c>
      <c r="B220" s="4" t="s">
        <v>999</v>
      </c>
      <c r="C220" s="4" t="s">
        <v>28</v>
      </c>
      <c r="D220" s="4" t="s">
        <v>1167</v>
      </c>
      <c r="E220" s="4" t="s">
        <v>192</v>
      </c>
      <c r="F220" s="4" t="s">
        <v>190</v>
      </c>
      <c r="G220" s="4" t="s">
        <v>995</v>
      </c>
      <c r="H220" s="4" t="s">
        <v>3037</v>
      </c>
      <c r="I220" s="4" t="s">
        <v>192</v>
      </c>
      <c r="J220" s="4" t="s">
        <v>190</v>
      </c>
      <c r="K220" s="4" t="s">
        <v>995</v>
      </c>
      <c r="L220" s="4" t="s">
        <v>3037</v>
      </c>
      <c r="M220" s="4" t="s">
        <v>3030</v>
      </c>
      <c r="N220" s="4" t="s">
        <v>3030</v>
      </c>
      <c r="O220" s="4">
        <v>8.5</v>
      </c>
      <c r="P220" s="5">
        <v>307</v>
      </c>
      <c r="Q220" s="6">
        <f t="shared" si="13"/>
        <v>163.09401095000001</v>
      </c>
      <c r="R220" s="7">
        <f>Q220*0.44</f>
        <v>71.761364818000004</v>
      </c>
      <c r="S220" s="5">
        <v>0</v>
      </c>
      <c r="T220" s="29">
        <f t="shared" si="14"/>
        <v>91.332646132000008</v>
      </c>
    </row>
    <row r="221" spans="1:20" x14ac:dyDescent="0.3">
      <c r="A221" s="38" t="s">
        <v>2706</v>
      </c>
      <c r="B221" s="4" t="s">
        <v>999</v>
      </c>
      <c r="C221" s="4" t="s">
        <v>28</v>
      </c>
      <c r="D221" s="4" t="s">
        <v>1167</v>
      </c>
      <c r="E221" s="4" t="s">
        <v>192</v>
      </c>
      <c r="F221" s="4" t="s">
        <v>190</v>
      </c>
      <c r="G221" s="4" t="s">
        <v>995</v>
      </c>
      <c r="H221" s="4" t="s">
        <v>3037</v>
      </c>
      <c r="I221" s="4" t="s">
        <v>82</v>
      </c>
      <c r="J221" s="4" t="s">
        <v>83</v>
      </c>
      <c r="K221" s="4" t="s">
        <v>2071</v>
      </c>
      <c r="L221" s="4" t="s">
        <v>3020</v>
      </c>
      <c r="M221" s="4" t="s">
        <v>995</v>
      </c>
      <c r="N221" s="4" t="s">
        <v>3027</v>
      </c>
      <c r="O221" s="4">
        <v>8.5</v>
      </c>
      <c r="P221" s="5">
        <v>307</v>
      </c>
      <c r="Q221" s="6">
        <f t="shared" si="13"/>
        <v>163.09401095000001</v>
      </c>
      <c r="R221" s="7">
        <v>0</v>
      </c>
      <c r="S221" s="7">
        <f>Q221-R221</f>
        <v>163.09401095000001</v>
      </c>
      <c r="T221" s="29">
        <f t="shared" si="14"/>
        <v>0</v>
      </c>
    </row>
    <row r="222" spans="1:20" x14ac:dyDescent="0.3">
      <c r="A222" s="38" t="s">
        <v>2659</v>
      </c>
      <c r="B222" s="4" t="s">
        <v>282</v>
      </c>
      <c r="C222" s="4" t="s">
        <v>28</v>
      </c>
      <c r="D222" s="4" t="s">
        <v>1167</v>
      </c>
      <c r="E222" s="4" t="s">
        <v>192</v>
      </c>
      <c r="F222" s="4" t="s">
        <v>190</v>
      </c>
      <c r="G222" s="4" t="s">
        <v>995</v>
      </c>
      <c r="H222" s="4" t="s">
        <v>3037</v>
      </c>
      <c r="I222" s="4" t="s">
        <v>192</v>
      </c>
      <c r="J222" s="4" t="s">
        <v>190</v>
      </c>
      <c r="K222" s="4" t="s">
        <v>995</v>
      </c>
      <c r="L222" s="4" t="s">
        <v>3037</v>
      </c>
      <c r="M222" s="4" t="s">
        <v>3030</v>
      </c>
      <c r="N222" s="4" t="s">
        <v>3030</v>
      </c>
      <c r="O222" s="4">
        <v>8.5</v>
      </c>
      <c r="P222" s="5">
        <v>307</v>
      </c>
      <c r="Q222" s="6">
        <f t="shared" si="13"/>
        <v>163.09401095000001</v>
      </c>
      <c r="R222" s="7">
        <f>Q222*0.44</f>
        <v>71.761364818000004</v>
      </c>
      <c r="S222" s="5">
        <v>0</v>
      </c>
      <c r="T222" s="29">
        <f t="shared" si="14"/>
        <v>91.332646132000008</v>
      </c>
    </row>
    <row r="223" spans="1:20" x14ac:dyDescent="0.3">
      <c r="A223" s="38" t="s">
        <v>2659</v>
      </c>
      <c r="B223" s="4" t="s">
        <v>282</v>
      </c>
      <c r="C223" s="4" t="s">
        <v>28</v>
      </c>
      <c r="D223" s="4" t="s">
        <v>1167</v>
      </c>
      <c r="E223" s="4" t="s">
        <v>192</v>
      </c>
      <c r="F223" s="4" t="s">
        <v>190</v>
      </c>
      <c r="G223" s="4" t="s">
        <v>995</v>
      </c>
      <c r="H223" s="4" t="s">
        <v>3037</v>
      </c>
      <c r="I223" s="4" t="s">
        <v>82</v>
      </c>
      <c r="J223" s="4" t="s">
        <v>83</v>
      </c>
      <c r="K223" s="4" t="s">
        <v>2071</v>
      </c>
      <c r="L223" s="4" t="s">
        <v>3020</v>
      </c>
      <c r="M223" s="4" t="s">
        <v>995</v>
      </c>
      <c r="N223" s="4" t="s">
        <v>3027</v>
      </c>
      <c r="O223" s="4">
        <v>8.5</v>
      </c>
      <c r="P223" s="5">
        <v>307</v>
      </c>
      <c r="Q223" s="6">
        <f t="shared" si="13"/>
        <v>163.09401095000001</v>
      </c>
      <c r="R223" s="7">
        <v>0</v>
      </c>
      <c r="S223" s="7">
        <f>Q223-R223</f>
        <v>163.09401095000001</v>
      </c>
      <c r="T223" s="29">
        <f t="shared" si="14"/>
        <v>0</v>
      </c>
    </row>
    <row r="224" spans="1:20" x14ac:dyDescent="0.3">
      <c r="A224" s="38" t="s">
        <v>2932</v>
      </c>
      <c r="B224" s="4" t="s">
        <v>222</v>
      </c>
      <c r="C224" s="4" t="s">
        <v>10</v>
      </c>
      <c r="D224" s="4" t="s">
        <v>1167</v>
      </c>
      <c r="E224" s="4" t="s">
        <v>192</v>
      </c>
      <c r="F224" s="4" t="s">
        <v>190</v>
      </c>
      <c r="G224" s="4" t="s">
        <v>995</v>
      </c>
      <c r="H224" s="4" t="s">
        <v>3037</v>
      </c>
      <c r="I224" s="4" t="s">
        <v>192</v>
      </c>
      <c r="J224" s="4" t="s">
        <v>190</v>
      </c>
      <c r="K224" s="4" t="s">
        <v>995</v>
      </c>
      <c r="L224" s="4" t="s">
        <v>3037</v>
      </c>
      <c r="M224" s="4" t="s">
        <v>3030</v>
      </c>
      <c r="N224" s="4" t="s">
        <v>3030</v>
      </c>
      <c r="O224" s="4">
        <v>24.5</v>
      </c>
      <c r="P224" s="5">
        <v>885</v>
      </c>
      <c r="Q224" s="6">
        <f t="shared" si="13"/>
        <v>470.15700225000006</v>
      </c>
      <c r="R224" s="7">
        <f>Q224*0.44</f>
        <v>206.86908099000001</v>
      </c>
      <c r="S224" s="5">
        <v>0</v>
      </c>
      <c r="T224" s="29">
        <f t="shared" si="14"/>
        <v>263.28792126000008</v>
      </c>
    </row>
    <row r="225" spans="1:20" x14ac:dyDescent="0.3">
      <c r="A225" s="38" t="s">
        <v>2932</v>
      </c>
      <c r="B225" s="4" t="s">
        <v>222</v>
      </c>
      <c r="C225" s="4" t="s">
        <v>10</v>
      </c>
      <c r="D225" s="4" t="s">
        <v>1167</v>
      </c>
      <c r="E225" s="4" t="s">
        <v>192</v>
      </c>
      <c r="F225" s="4" t="s">
        <v>190</v>
      </c>
      <c r="G225" s="4" t="s">
        <v>995</v>
      </c>
      <c r="H225" s="4" t="s">
        <v>3037</v>
      </c>
      <c r="I225" s="4" t="s">
        <v>82</v>
      </c>
      <c r="J225" s="4" t="s">
        <v>83</v>
      </c>
      <c r="K225" s="4" t="s">
        <v>2071</v>
      </c>
      <c r="L225" s="4" t="s">
        <v>3020</v>
      </c>
      <c r="M225" s="4" t="s">
        <v>995</v>
      </c>
      <c r="N225" s="4" t="s">
        <v>3027</v>
      </c>
      <c r="O225" s="4">
        <v>24.5</v>
      </c>
      <c r="P225" s="5">
        <v>885</v>
      </c>
      <c r="Q225" s="6">
        <f t="shared" si="13"/>
        <v>470.15700225000006</v>
      </c>
      <c r="R225" s="7">
        <v>0</v>
      </c>
      <c r="S225" s="7">
        <f>Q225-R225</f>
        <v>470.15700225000006</v>
      </c>
      <c r="T225" s="29">
        <f t="shared" si="14"/>
        <v>0</v>
      </c>
    </row>
    <row r="226" spans="1:20" x14ac:dyDescent="0.3">
      <c r="A226" s="38" t="s">
        <v>2440</v>
      </c>
      <c r="B226" s="4" t="s">
        <v>305</v>
      </c>
      <c r="C226" s="4" t="s">
        <v>28</v>
      </c>
      <c r="D226" s="4" t="s">
        <v>1167</v>
      </c>
      <c r="E226" s="4" t="s">
        <v>192</v>
      </c>
      <c r="F226" s="4" t="s">
        <v>190</v>
      </c>
      <c r="G226" s="4" t="s">
        <v>995</v>
      </c>
      <c r="H226" s="4" t="s">
        <v>3037</v>
      </c>
      <c r="I226" s="4" t="s">
        <v>192</v>
      </c>
      <c r="J226" s="4" t="s">
        <v>190</v>
      </c>
      <c r="K226" s="4" t="s">
        <v>995</v>
      </c>
      <c r="L226" s="4" t="s">
        <v>3037</v>
      </c>
      <c r="M226" s="4" t="s">
        <v>3030</v>
      </c>
      <c r="N226" s="4" t="s">
        <v>3030</v>
      </c>
      <c r="O226" s="4">
        <v>8.5</v>
      </c>
      <c r="P226" s="5">
        <v>307</v>
      </c>
      <c r="Q226" s="6">
        <f t="shared" si="13"/>
        <v>163.09401095000001</v>
      </c>
      <c r="R226" s="7">
        <f>Q226*0.44</f>
        <v>71.761364818000004</v>
      </c>
      <c r="S226" s="5">
        <v>0</v>
      </c>
      <c r="T226" s="29">
        <f t="shared" si="14"/>
        <v>91.332646132000008</v>
      </c>
    </row>
    <row r="227" spans="1:20" x14ac:dyDescent="0.3">
      <c r="A227" s="38" t="s">
        <v>2440</v>
      </c>
      <c r="B227" s="4" t="s">
        <v>305</v>
      </c>
      <c r="C227" s="4" t="s">
        <v>28</v>
      </c>
      <c r="D227" s="4" t="s">
        <v>1167</v>
      </c>
      <c r="E227" s="4" t="s">
        <v>192</v>
      </c>
      <c r="F227" s="4" t="s">
        <v>190</v>
      </c>
      <c r="G227" s="4" t="s">
        <v>995</v>
      </c>
      <c r="H227" s="4" t="s">
        <v>3037</v>
      </c>
      <c r="I227" s="4" t="s">
        <v>82</v>
      </c>
      <c r="J227" s="4" t="s">
        <v>83</v>
      </c>
      <c r="K227" s="4" t="s">
        <v>2071</v>
      </c>
      <c r="L227" s="4" t="s">
        <v>3020</v>
      </c>
      <c r="M227" s="4" t="s">
        <v>995</v>
      </c>
      <c r="N227" s="4" t="s">
        <v>3027</v>
      </c>
      <c r="O227" s="4">
        <v>8.5</v>
      </c>
      <c r="P227" s="5">
        <v>307</v>
      </c>
      <c r="Q227" s="6">
        <f t="shared" si="13"/>
        <v>163.09401095000001</v>
      </c>
      <c r="R227" s="7">
        <v>0</v>
      </c>
      <c r="S227" s="7">
        <f>Q227-R227</f>
        <v>163.09401095000001</v>
      </c>
      <c r="T227" s="29">
        <f t="shared" si="14"/>
        <v>0</v>
      </c>
    </row>
    <row r="228" spans="1:20" x14ac:dyDescent="0.3">
      <c r="A228" s="38" t="s">
        <v>2706</v>
      </c>
      <c r="B228" s="4" t="s">
        <v>999</v>
      </c>
      <c r="C228" s="4" t="s">
        <v>28</v>
      </c>
      <c r="D228" s="4" t="s">
        <v>1057</v>
      </c>
      <c r="E228" s="4" t="s">
        <v>192</v>
      </c>
      <c r="F228" s="4" t="s">
        <v>190</v>
      </c>
      <c r="G228" s="4" t="s">
        <v>995</v>
      </c>
      <c r="H228" s="4" t="s">
        <v>3037</v>
      </c>
      <c r="I228" s="4" t="s">
        <v>192</v>
      </c>
      <c r="J228" s="4" t="s">
        <v>190</v>
      </c>
      <c r="K228" s="4" t="s">
        <v>995</v>
      </c>
      <c r="L228" s="4" t="s">
        <v>3037</v>
      </c>
      <c r="M228" s="4" t="s">
        <v>3030</v>
      </c>
      <c r="N228" s="4" t="s">
        <v>3030</v>
      </c>
      <c r="O228" s="4">
        <v>8.5</v>
      </c>
      <c r="P228" s="5">
        <v>1268</v>
      </c>
      <c r="Q228" s="6">
        <f t="shared" si="13"/>
        <v>673.62607780000008</v>
      </c>
      <c r="R228" s="7">
        <f>Q228*0.44</f>
        <v>296.39547423200003</v>
      </c>
      <c r="S228" s="5">
        <v>0</v>
      </c>
      <c r="T228" s="29">
        <f t="shared" si="14"/>
        <v>377.23060356800005</v>
      </c>
    </row>
    <row r="229" spans="1:20" x14ac:dyDescent="0.3">
      <c r="A229" s="38" t="s">
        <v>2706</v>
      </c>
      <c r="B229" s="4" t="s">
        <v>999</v>
      </c>
      <c r="C229" s="4" t="s">
        <v>28</v>
      </c>
      <c r="D229" s="4" t="s">
        <v>1057</v>
      </c>
      <c r="E229" s="4" t="s">
        <v>192</v>
      </c>
      <c r="F229" s="4" t="s">
        <v>190</v>
      </c>
      <c r="G229" s="4" t="s">
        <v>995</v>
      </c>
      <c r="H229" s="4" t="s">
        <v>3037</v>
      </c>
      <c r="I229" s="4" t="s">
        <v>82</v>
      </c>
      <c r="J229" s="4" t="s">
        <v>83</v>
      </c>
      <c r="K229" s="4" t="s">
        <v>2071</v>
      </c>
      <c r="L229" s="4" t="s">
        <v>3020</v>
      </c>
      <c r="M229" s="4" t="s">
        <v>995</v>
      </c>
      <c r="N229" s="4" t="s">
        <v>3027</v>
      </c>
      <c r="O229" s="4">
        <v>8.5</v>
      </c>
      <c r="P229" s="5">
        <v>1268</v>
      </c>
      <c r="Q229" s="6">
        <f t="shared" si="13"/>
        <v>673.62607780000008</v>
      </c>
      <c r="R229" s="7">
        <v>0</v>
      </c>
      <c r="S229" s="7">
        <f>Q229-R229</f>
        <v>673.62607780000008</v>
      </c>
      <c r="T229" s="29">
        <f t="shared" si="14"/>
        <v>0</v>
      </c>
    </row>
    <row r="230" spans="1:20" x14ac:dyDescent="0.3">
      <c r="A230" s="38" t="s">
        <v>2659</v>
      </c>
      <c r="B230" s="4" t="s">
        <v>282</v>
      </c>
      <c r="C230" s="4" t="s">
        <v>28</v>
      </c>
      <c r="D230" s="4" t="s">
        <v>1057</v>
      </c>
      <c r="E230" s="4" t="s">
        <v>192</v>
      </c>
      <c r="F230" s="4" t="s">
        <v>190</v>
      </c>
      <c r="G230" s="4" t="s">
        <v>995</v>
      </c>
      <c r="H230" s="4" t="s">
        <v>3037</v>
      </c>
      <c r="I230" s="4" t="s">
        <v>192</v>
      </c>
      <c r="J230" s="4" t="s">
        <v>190</v>
      </c>
      <c r="K230" s="4" t="s">
        <v>995</v>
      </c>
      <c r="L230" s="4" t="s">
        <v>3037</v>
      </c>
      <c r="M230" s="4" t="s">
        <v>3030</v>
      </c>
      <c r="N230" s="4" t="s">
        <v>3030</v>
      </c>
      <c r="O230" s="4">
        <v>8.5</v>
      </c>
      <c r="P230" s="5">
        <v>1268</v>
      </c>
      <c r="Q230" s="6">
        <f t="shared" si="13"/>
        <v>673.62607780000008</v>
      </c>
      <c r="R230" s="7">
        <f>Q230*0.44</f>
        <v>296.39547423200003</v>
      </c>
      <c r="S230" s="5">
        <v>0</v>
      </c>
      <c r="T230" s="29">
        <f t="shared" si="14"/>
        <v>377.23060356800005</v>
      </c>
    </row>
    <row r="231" spans="1:20" x14ac:dyDescent="0.3">
      <c r="A231" s="38" t="s">
        <v>2659</v>
      </c>
      <c r="B231" s="4" t="s">
        <v>282</v>
      </c>
      <c r="C231" s="4" t="s">
        <v>28</v>
      </c>
      <c r="D231" s="4" t="s">
        <v>1057</v>
      </c>
      <c r="E231" s="4" t="s">
        <v>192</v>
      </c>
      <c r="F231" s="4" t="s">
        <v>190</v>
      </c>
      <c r="G231" s="4" t="s">
        <v>995</v>
      </c>
      <c r="H231" s="4" t="s">
        <v>3037</v>
      </c>
      <c r="I231" s="4" t="s">
        <v>82</v>
      </c>
      <c r="J231" s="4" t="s">
        <v>83</v>
      </c>
      <c r="K231" s="4" t="s">
        <v>2071</v>
      </c>
      <c r="L231" s="4" t="s">
        <v>3020</v>
      </c>
      <c r="M231" s="4" t="s">
        <v>995</v>
      </c>
      <c r="N231" s="4" t="s">
        <v>3027</v>
      </c>
      <c r="O231" s="4">
        <v>8.5</v>
      </c>
      <c r="P231" s="5">
        <v>1268</v>
      </c>
      <c r="Q231" s="6">
        <f t="shared" si="13"/>
        <v>673.62607780000008</v>
      </c>
      <c r="R231" s="7">
        <v>0</v>
      </c>
      <c r="S231" s="7">
        <f>Q231-R231</f>
        <v>673.62607780000008</v>
      </c>
      <c r="T231" s="29">
        <f t="shared" si="14"/>
        <v>0</v>
      </c>
    </row>
    <row r="232" spans="1:20" x14ac:dyDescent="0.3">
      <c r="A232" s="38" t="s">
        <v>2932</v>
      </c>
      <c r="B232" s="4" t="s">
        <v>222</v>
      </c>
      <c r="C232" s="4" t="s">
        <v>10</v>
      </c>
      <c r="D232" s="4" t="s">
        <v>1057</v>
      </c>
      <c r="E232" s="4" t="s">
        <v>192</v>
      </c>
      <c r="F232" s="4" t="s">
        <v>190</v>
      </c>
      <c r="G232" s="4" t="s">
        <v>995</v>
      </c>
      <c r="H232" s="4" t="s">
        <v>3037</v>
      </c>
      <c r="I232" s="4" t="s">
        <v>192</v>
      </c>
      <c r="J232" s="4" t="s">
        <v>190</v>
      </c>
      <c r="K232" s="4" t="s">
        <v>995</v>
      </c>
      <c r="L232" s="4" t="s">
        <v>3037</v>
      </c>
      <c r="M232" s="4" t="s">
        <v>3030</v>
      </c>
      <c r="N232" s="4" t="s">
        <v>3030</v>
      </c>
      <c r="O232" s="4">
        <v>24.5</v>
      </c>
      <c r="P232" s="5">
        <v>3656</v>
      </c>
      <c r="Q232" s="6">
        <f t="shared" si="13"/>
        <v>1942.2531076000002</v>
      </c>
      <c r="R232" s="7">
        <f>Q232*0.44</f>
        <v>854.5913673440001</v>
      </c>
      <c r="S232" s="5">
        <v>0</v>
      </c>
      <c r="T232" s="29">
        <f t="shared" si="14"/>
        <v>1087.661740256</v>
      </c>
    </row>
    <row r="233" spans="1:20" x14ac:dyDescent="0.3">
      <c r="A233" s="38" t="s">
        <v>2932</v>
      </c>
      <c r="B233" s="4" t="s">
        <v>222</v>
      </c>
      <c r="C233" s="4" t="s">
        <v>10</v>
      </c>
      <c r="D233" s="4" t="s">
        <v>1057</v>
      </c>
      <c r="E233" s="4" t="s">
        <v>192</v>
      </c>
      <c r="F233" s="4" t="s">
        <v>190</v>
      </c>
      <c r="G233" s="4" t="s">
        <v>995</v>
      </c>
      <c r="H233" s="4" t="s">
        <v>3037</v>
      </c>
      <c r="I233" s="4" t="s">
        <v>82</v>
      </c>
      <c r="J233" s="4" t="s">
        <v>83</v>
      </c>
      <c r="K233" s="4" t="s">
        <v>2071</v>
      </c>
      <c r="L233" s="4" t="s">
        <v>3020</v>
      </c>
      <c r="M233" s="4" t="s">
        <v>995</v>
      </c>
      <c r="N233" s="4" t="s">
        <v>3027</v>
      </c>
      <c r="O233" s="4">
        <v>24.5</v>
      </c>
      <c r="P233" s="5">
        <v>3656</v>
      </c>
      <c r="Q233" s="6">
        <f t="shared" si="13"/>
        <v>1942.2531076000002</v>
      </c>
      <c r="R233" s="7">
        <v>0</v>
      </c>
      <c r="S233" s="7">
        <f>Q233-R233</f>
        <v>1942.2531076000002</v>
      </c>
      <c r="T233" s="29">
        <f t="shared" si="14"/>
        <v>0</v>
      </c>
    </row>
    <row r="234" spans="1:20" x14ac:dyDescent="0.3">
      <c r="A234" s="38" t="s">
        <v>2440</v>
      </c>
      <c r="B234" s="4" t="s">
        <v>305</v>
      </c>
      <c r="C234" s="4" t="s">
        <v>28</v>
      </c>
      <c r="D234" s="4" t="s">
        <v>1057</v>
      </c>
      <c r="E234" s="4" t="s">
        <v>192</v>
      </c>
      <c r="F234" s="4" t="s">
        <v>190</v>
      </c>
      <c r="G234" s="4" t="s">
        <v>995</v>
      </c>
      <c r="H234" s="4" t="s">
        <v>3037</v>
      </c>
      <c r="I234" s="4" t="s">
        <v>192</v>
      </c>
      <c r="J234" s="4" t="s">
        <v>190</v>
      </c>
      <c r="K234" s="4" t="s">
        <v>995</v>
      </c>
      <c r="L234" s="4" t="s">
        <v>3037</v>
      </c>
      <c r="M234" s="4" t="s">
        <v>3030</v>
      </c>
      <c r="N234" s="4" t="s">
        <v>3030</v>
      </c>
      <c r="O234" s="4">
        <v>8.5</v>
      </c>
      <c r="P234" s="5">
        <v>1268</v>
      </c>
      <c r="Q234" s="6">
        <f t="shared" si="13"/>
        <v>673.62607780000008</v>
      </c>
      <c r="R234" s="7">
        <f>Q234*0.44</f>
        <v>296.39547423200003</v>
      </c>
      <c r="S234" s="5">
        <v>0</v>
      </c>
      <c r="T234" s="29">
        <f t="shared" si="14"/>
        <v>377.23060356800005</v>
      </c>
    </row>
    <row r="235" spans="1:20" x14ac:dyDescent="0.3">
      <c r="A235" s="38" t="s">
        <v>2440</v>
      </c>
      <c r="B235" s="4" t="s">
        <v>305</v>
      </c>
      <c r="C235" s="4" t="s">
        <v>28</v>
      </c>
      <c r="D235" s="4" t="s">
        <v>1057</v>
      </c>
      <c r="E235" s="4" t="s">
        <v>192</v>
      </c>
      <c r="F235" s="4" t="s">
        <v>190</v>
      </c>
      <c r="G235" s="4" t="s">
        <v>995</v>
      </c>
      <c r="H235" s="4" t="s">
        <v>3037</v>
      </c>
      <c r="I235" s="4" t="s">
        <v>82</v>
      </c>
      <c r="J235" s="4" t="s">
        <v>83</v>
      </c>
      <c r="K235" s="4" t="s">
        <v>2071</v>
      </c>
      <c r="L235" s="4" t="s">
        <v>3020</v>
      </c>
      <c r="M235" s="4" t="s">
        <v>995</v>
      </c>
      <c r="N235" s="4" t="s">
        <v>3027</v>
      </c>
      <c r="O235" s="4">
        <v>8.5</v>
      </c>
      <c r="P235" s="5">
        <v>1268</v>
      </c>
      <c r="Q235" s="6">
        <f t="shared" si="13"/>
        <v>673.62607780000008</v>
      </c>
      <c r="R235" s="7">
        <v>0</v>
      </c>
      <c r="S235" s="7">
        <f>Q235-R235</f>
        <v>673.62607780000008</v>
      </c>
      <c r="T235" s="29">
        <f t="shared" si="14"/>
        <v>0</v>
      </c>
    </row>
    <row r="236" spans="1:20" x14ac:dyDescent="0.3">
      <c r="A236" s="38" t="s">
        <v>2706</v>
      </c>
      <c r="B236" s="4" t="s">
        <v>999</v>
      </c>
      <c r="C236" s="4" t="s">
        <v>28</v>
      </c>
      <c r="D236" s="4" t="s">
        <v>1126</v>
      </c>
      <c r="E236" s="4" t="s">
        <v>192</v>
      </c>
      <c r="F236" s="4" t="s">
        <v>190</v>
      </c>
      <c r="G236" s="4" t="s">
        <v>995</v>
      </c>
      <c r="H236" s="4" t="s">
        <v>3037</v>
      </c>
      <c r="I236" s="4" t="s">
        <v>192</v>
      </c>
      <c r="J236" s="4" t="s">
        <v>190</v>
      </c>
      <c r="K236" s="4" t="s">
        <v>995</v>
      </c>
      <c r="L236" s="4" t="s">
        <v>3037</v>
      </c>
      <c r="M236" s="4" t="s">
        <v>3030</v>
      </c>
      <c r="N236" s="4" t="s">
        <v>3030</v>
      </c>
      <c r="O236" s="4">
        <v>8.5</v>
      </c>
      <c r="P236" s="5">
        <v>8553</v>
      </c>
      <c r="Q236" s="6">
        <f t="shared" si="13"/>
        <v>4543.7885200500004</v>
      </c>
      <c r="R236" s="7">
        <f>Q236*0.44</f>
        <v>1999.2669488220001</v>
      </c>
      <c r="S236" s="5">
        <v>0</v>
      </c>
      <c r="T236" s="29">
        <f t="shared" si="14"/>
        <v>2544.5215712280005</v>
      </c>
    </row>
    <row r="237" spans="1:20" x14ac:dyDescent="0.3">
      <c r="A237" s="38" t="s">
        <v>2706</v>
      </c>
      <c r="B237" s="4" t="s">
        <v>999</v>
      </c>
      <c r="C237" s="4" t="s">
        <v>28</v>
      </c>
      <c r="D237" s="4" t="s">
        <v>1126</v>
      </c>
      <c r="E237" s="4" t="s">
        <v>192</v>
      </c>
      <c r="F237" s="4" t="s">
        <v>190</v>
      </c>
      <c r="G237" s="4" t="s">
        <v>995</v>
      </c>
      <c r="H237" s="4" t="s">
        <v>3037</v>
      </c>
      <c r="I237" s="4" t="s">
        <v>82</v>
      </c>
      <c r="J237" s="4" t="s">
        <v>83</v>
      </c>
      <c r="K237" s="4" t="s">
        <v>2071</v>
      </c>
      <c r="L237" s="4" t="s">
        <v>3020</v>
      </c>
      <c r="M237" s="4" t="s">
        <v>995</v>
      </c>
      <c r="N237" s="4" t="s">
        <v>3027</v>
      </c>
      <c r="O237" s="4">
        <v>8.5</v>
      </c>
      <c r="P237" s="5">
        <v>8553</v>
      </c>
      <c r="Q237" s="6">
        <f t="shared" si="13"/>
        <v>4543.7885200500004</v>
      </c>
      <c r="R237" s="7">
        <v>0</v>
      </c>
      <c r="S237" s="7">
        <f>Q237-R237</f>
        <v>4543.7885200500004</v>
      </c>
      <c r="T237" s="29">
        <f t="shared" si="14"/>
        <v>0</v>
      </c>
    </row>
    <row r="238" spans="1:20" x14ac:dyDescent="0.3">
      <c r="A238" s="38" t="s">
        <v>2659</v>
      </c>
      <c r="B238" s="4" t="s">
        <v>282</v>
      </c>
      <c r="C238" s="4" t="s">
        <v>28</v>
      </c>
      <c r="D238" s="4" t="s">
        <v>1126</v>
      </c>
      <c r="E238" s="4" t="s">
        <v>192</v>
      </c>
      <c r="F238" s="4" t="s">
        <v>190</v>
      </c>
      <c r="G238" s="4" t="s">
        <v>995</v>
      </c>
      <c r="H238" s="4" t="s">
        <v>3037</v>
      </c>
      <c r="I238" s="4" t="s">
        <v>192</v>
      </c>
      <c r="J238" s="4" t="s">
        <v>190</v>
      </c>
      <c r="K238" s="4" t="s">
        <v>995</v>
      </c>
      <c r="L238" s="4" t="s">
        <v>3037</v>
      </c>
      <c r="M238" s="4" t="s">
        <v>3030</v>
      </c>
      <c r="N238" s="4" t="s">
        <v>3030</v>
      </c>
      <c r="O238" s="4">
        <v>8.5</v>
      </c>
      <c r="P238" s="5">
        <v>8553</v>
      </c>
      <c r="Q238" s="6">
        <f t="shared" si="13"/>
        <v>4543.7885200500004</v>
      </c>
      <c r="R238" s="7">
        <f>Q238*0.44</f>
        <v>1999.2669488220001</v>
      </c>
      <c r="S238" s="5">
        <v>0</v>
      </c>
      <c r="T238" s="29">
        <f t="shared" si="14"/>
        <v>2544.5215712280005</v>
      </c>
    </row>
    <row r="239" spans="1:20" x14ac:dyDescent="0.3">
      <c r="A239" s="38" t="s">
        <v>2659</v>
      </c>
      <c r="B239" s="4" t="s">
        <v>282</v>
      </c>
      <c r="C239" s="4" t="s">
        <v>28</v>
      </c>
      <c r="D239" s="4" t="s">
        <v>1126</v>
      </c>
      <c r="E239" s="4" t="s">
        <v>192</v>
      </c>
      <c r="F239" s="4" t="s">
        <v>190</v>
      </c>
      <c r="G239" s="4" t="s">
        <v>995</v>
      </c>
      <c r="H239" s="4" t="s">
        <v>3037</v>
      </c>
      <c r="I239" s="4" t="s">
        <v>82</v>
      </c>
      <c r="J239" s="4" t="s">
        <v>83</v>
      </c>
      <c r="K239" s="4" t="s">
        <v>2071</v>
      </c>
      <c r="L239" s="4" t="s">
        <v>3020</v>
      </c>
      <c r="M239" s="4" t="s">
        <v>995</v>
      </c>
      <c r="N239" s="4" t="s">
        <v>3027</v>
      </c>
      <c r="O239" s="4">
        <v>8.5</v>
      </c>
      <c r="P239" s="5">
        <v>8553</v>
      </c>
      <c r="Q239" s="6">
        <f t="shared" si="13"/>
        <v>4543.7885200500004</v>
      </c>
      <c r="R239" s="7">
        <v>0</v>
      </c>
      <c r="S239" s="7">
        <f>Q239-R239</f>
        <v>4543.7885200500004</v>
      </c>
      <c r="T239" s="29">
        <f t="shared" si="14"/>
        <v>0</v>
      </c>
    </row>
    <row r="240" spans="1:20" x14ac:dyDescent="0.3">
      <c r="A240" s="38" t="s">
        <v>2932</v>
      </c>
      <c r="B240" s="4" t="s">
        <v>222</v>
      </c>
      <c r="C240" s="4" t="s">
        <v>10</v>
      </c>
      <c r="D240" s="4" t="s">
        <v>1126</v>
      </c>
      <c r="E240" s="4" t="s">
        <v>192</v>
      </c>
      <c r="F240" s="4" t="s">
        <v>190</v>
      </c>
      <c r="G240" s="4" t="s">
        <v>995</v>
      </c>
      <c r="H240" s="4" t="s">
        <v>3037</v>
      </c>
      <c r="I240" s="4" t="s">
        <v>192</v>
      </c>
      <c r="J240" s="4" t="s">
        <v>190</v>
      </c>
      <c r="K240" s="4" t="s">
        <v>995</v>
      </c>
      <c r="L240" s="4" t="s">
        <v>3037</v>
      </c>
      <c r="M240" s="4" t="s">
        <v>3030</v>
      </c>
      <c r="N240" s="4" t="s">
        <v>3030</v>
      </c>
      <c r="O240" s="4">
        <v>24.5</v>
      </c>
      <c r="P240" s="5">
        <v>24654</v>
      </c>
      <c r="Q240" s="6">
        <f t="shared" si="13"/>
        <v>13097.458455900001</v>
      </c>
      <c r="R240" s="7">
        <f>Q240*0.44</f>
        <v>5762.8817205960004</v>
      </c>
      <c r="S240" s="5">
        <v>0</v>
      </c>
      <c r="T240" s="29">
        <f t="shared" si="14"/>
        <v>7334.576735304001</v>
      </c>
    </row>
    <row r="241" spans="1:20" x14ac:dyDescent="0.3">
      <c r="A241" s="38" t="s">
        <v>2932</v>
      </c>
      <c r="B241" s="4" t="s">
        <v>222</v>
      </c>
      <c r="C241" s="4" t="s">
        <v>10</v>
      </c>
      <c r="D241" s="4" t="s">
        <v>1126</v>
      </c>
      <c r="E241" s="4" t="s">
        <v>192</v>
      </c>
      <c r="F241" s="4" t="s">
        <v>190</v>
      </c>
      <c r="G241" s="4" t="s">
        <v>995</v>
      </c>
      <c r="H241" s="4" t="s">
        <v>3037</v>
      </c>
      <c r="I241" s="4" t="s">
        <v>82</v>
      </c>
      <c r="J241" s="4" t="s">
        <v>83</v>
      </c>
      <c r="K241" s="4" t="s">
        <v>2071</v>
      </c>
      <c r="L241" s="4" t="s">
        <v>3020</v>
      </c>
      <c r="M241" s="4" t="s">
        <v>995</v>
      </c>
      <c r="N241" s="4" t="s">
        <v>3027</v>
      </c>
      <c r="O241" s="4">
        <v>24.5</v>
      </c>
      <c r="P241" s="5">
        <v>24654</v>
      </c>
      <c r="Q241" s="6">
        <f t="shared" si="13"/>
        <v>13097.458455900001</v>
      </c>
      <c r="R241" s="7">
        <v>0</v>
      </c>
      <c r="S241" s="7">
        <f>Q241-R241</f>
        <v>13097.458455900001</v>
      </c>
      <c r="T241" s="29">
        <f t="shared" si="14"/>
        <v>0</v>
      </c>
    </row>
    <row r="242" spans="1:20" x14ac:dyDescent="0.3">
      <c r="A242" s="38" t="s">
        <v>2440</v>
      </c>
      <c r="B242" s="4" t="s">
        <v>305</v>
      </c>
      <c r="C242" s="4" t="s">
        <v>28</v>
      </c>
      <c r="D242" s="4" t="s">
        <v>1126</v>
      </c>
      <c r="E242" s="4" t="s">
        <v>192</v>
      </c>
      <c r="F242" s="4" t="s">
        <v>190</v>
      </c>
      <c r="G242" s="4" t="s">
        <v>995</v>
      </c>
      <c r="H242" s="4" t="s">
        <v>3037</v>
      </c>
      <c r="I242" s="4" t="s">
        <v>192</v>
      </c>
      <c r="J242" s="4" t="s">
        <v>190</v>
      </c>
      <c r="K242" s="4" t="s">
        <v>995</v>
      </c>
      <c r="L242" s="4" t="s">
        <v>3037</v>
      </c>
      <c r="M242" s="4" t="s">
        <v>3030</v>
      </c>
      <c r="N242" s="4" t="s">
        <v>3030</v>
      </c>
      <c r="O242" s="4">
        <v>8.5</v>
      </c>
      <c r="P242" s="5">
        <v>8553</v>
      </c>
      <c r="Q242" s="6">
        <f t="shared" si="13"/>
        <v>4543.7885200500004</v>
      </c>
      <c r="R242" s="7">
        <f>Q242*0.44</f>
        <v>1999.2669488220001</v>
      </c>
      <c r="S242" s="5">
        <v>0</v>
      </c>
      <c r="T242" s="29">
        <f t="shared" si="14"/>
        <v>2544.5215712280005</v>
      </c>
    </row>
    <row r="243" spans="1:20" x14ac:dyDescent="0.3">
      <c r="A243" s="38" t="s">
        <v>2440</v>
      </c>
      <c r="B243" s="4" t="s">
        <v>305</v>
      </c>
      <c r="C243" s="4" t="s">
        <v>28</v>
      </c>
      <c r="D243" s="4" t="s">
        <v>1126</v>
      </c>
      <c r="E243" s="4" t="s">
        <v>192</v>
      </c>
      <c r="F243" s="4" t="s">
        <v>190</v>
      </c>
      <c r="G243" s="4" t="s">
        <v>995</v>
      </c>
      <c r="H243" s="4" t="s">
        <v>3037</v>
      </c>
      <c r="I243" s="4" t="s">
        <v>82</v>
      </c>
      <c r="J243" s="4" t="s">
        <v>83</v>
      </c>
      <c r="K243" s="4" t="s">
        <v>2071</v>
      </c>
      <c r="L243" s="4" t="s">
        <v>3020</v>
      </c>
      <c r="M243" s="4" t="s">
        <v>995</v>
      </c>
      <c r="N243" s="4" t="s">
        <v>3027</v>
      </c>
      <c r="O243" s="4">
        <v>8.5</v>
      </c>
      <c r="P243" s="5">
        <v>8553</v>
      </c>
      <c r="Q243" s="6">
        <f t="shared" si="13"/>
        <v>4543.7885200500004</v>
      </c>
      <c r="R243" s="7">
        <v>0</v>
      </c>
      <c r="S243" s="7">
        <f>Q243-R243</f>
        <v>4543.7885200500004</v>
      </c>
      <c r="T243" s="29">
        <f t="shared" si="14"/>
        <v>0</v>
      </c>
    </row>
    <row r="244" spans="1:20" x14ac:dyDescent="0.3">
      <c r="A244" s="38" t="s">
        <v>2560</v>
      </c>
      <c r="B244" s="4" t="s">
        <v>1325</v>
      </c>
      <c r="C244" s="4" t="s">
        <v>10</v>
      </c>
      <c r="D244" s="4" t="s">
        <v>1326</v>
      </c>
      <c r="E244" s="4" t="s">
        <v>822</v>
      </c>
      <c r="F244" s="4" t="s">
        <v>820</v>
      </c>
      <c r="G244" s="4" t="s">
        <v>1316</v>
      </c>
      <c r="H244" s="4" t="s">
        <v>150</v>
      </c>
      <c r="I244" s="4" t="s">
        <v>498</v>
      </c>
      <c r="J244" s="4" t="s">
        <v>147</v>
      </c>
      <c r="K244" s="4" t="s">
        <v>1316</v>
      </c>
      <c r="L244" s="4" t="s">
        <v>150</v>
      </c>
      <c r="M244" s="4" t="s">
        <v>3030</v>
      </c>
      <c r="N244" s="4" t="s">
        <v>3030</v>
      </c>
      <c r="O244" s="4">
        <v>25</v>
      </c>
      <c r="P244" s="5">
        <v>3718</v>
      </c>
      <c r="Q244" s="6">
        <f t="shared" si="13"/>
        <v>1975.1906603000002</v>
      </c>
      <c r="R244" s="7">
        <f t="shared" ref="R244:R277" si="15">Q244*0.44</f>
        <v>869.08389053200005</v>
      </c>
      <c r="S244" s="5">
        <v>0</v>
      </c>
      <c r="T244" s="29">
        <f t="shared" si="14"/>
        <v>1106.106769768</v>
      </c>
    </row>
    <row r="245" spans="1:20" x14ac:dyDescent="0.3">
      <c r="A245" s="38" t="s">
        <v>2560</v>
      </c>
      <c r="B245" s="4" t="s">
        <v>1325</v>
      </c>
      <c r="C245" s="4" t="s">
        <v>10</v>
      </c>
      <c r="D245" s="4" t="s">
        <v>1326</v>
      </c>
      <c r="E245" s="4" t="s">
        <v>822</v>
      </c>
      <c r="F245" s="4" t="s">
        <v>820</v>
      </c>
      <c r="G245" s="4" t="s">
        <v>1316</v>
      </c>
      <c r="H245" s="4" t="s">
        <v>150</v>
      </c>
      <c r="I245" s="4" t="s">
        <v>822</v>
      </c>
      <c r="J245" s="4" t="s">
        <v>820</v>
      </c>
      <c r="K245" s="4" t="s">
        <v>1316</v>
      </c>
      <c r="L245" s="4" t="s">
        <v>150</v>
      </c>
      <c r="M245" s="4" t="s">
        <v>3030</v>
      </c>
      <c r="N245" s="4" t="s">
        <v>3030</v>
      </c>
      <c r="O245" s="4">
        <v>25</v>
      </c>
      <c r="P245" s="5">
        <v>3718</v>
      </c>
      <c r="Q245" s="6">
        <f t="shared" si="13"/>
        <v>1975.1906603000002</v>
      </c>
      <c r="R245" s="7">
        <f t="shared" si="15"/>
        <v>869.08389053200005</v>
      </c>
      <c r="S245" s="5">
        <v>0</v>
      </c>
      <c r="T245" s="29">
        <f t="shared" si="14"/>
        <v>1106.106769768</v>
      </c>
    </row>
    <row r="246" spans="1:20" x14ac:dyDescent="0.3">
      <c r="A246" s="38" t="s">
        <v>2559</v>
      </c>
      <c r="B246" s="4" t="s">
        <v>1327</v>
      </c>
      <c r="C246" s="4" t="s">
        <v>28</v>
      </c>
      <c r="D246" s="4" t="s">
        <v>1326</v>
      </c>
      <c r="E246" s="4" t="s">
        <v>822</v>
      </c>
      <c r="F246" s="4" t="s">
        <v>820</v>
      </c>
      <c r="G246" s="4" t="s">
        <v>1316</v>
      </c>
      <c r="H246" s="4" t="s">
        <v>150</v>
      </c>
      <c r="I246" s="4" t="s">
        <v>498</v>
      </c>
      <c r="J246" s="4" t="s">
        <v>147</v>
      </c>
      <c r="K246" s="4" t="s">
        <v>1316</v>
      </c>
      <c r="L246" s="4" t="s">
        <v>150</v>
      </c>
      <c r="M246" s="4" t="s">
        <v>3030</v>
      </c>
      <c r="N246" s="4" t="s">
        <v>3030</v>
      </c>
      <c r="O246" s="4">
        <v>25</v>
      </c>
      <c r="P246" s="5">
        <v>3718</v>
      </c>
      <c r="Q246" s="6">
        <f t="shared" si="13"/>
        <v>1975.1906603000002</v>
      </c>
      <c r="R246" s="7">
        <f t="shared" si="15"/>
        <v>869.08389053200005</v>
      </c>
      <c r="S246" s="5">
        <v>0</v>
      </c>
      <c r="T246" s="29">
        <f t="shared" si="14"/>
        <v>1106.106769768</v>
      </c>
    </row>
    <row r="247" spans="1:20" x14ac:dyDescent="0.3">
      <c r="A247" s="38" t="s">
        <v>2559</v>
      </c>
      <c r="B247" s="4" t="s">
        <v>1327</v>
      </c>
      <c r="C247" s="4" t="s">
        <v>28</v>
      </c>
      <c r="D247" s="4" t="s">
        <v>1326</v>
      </c>
      <c r="E247" s="4" t="s">
        <v>822</v>
      </c>
      <c r="F247" s="4" t="s">
        <v>820</v>
      </c>
      <c r="G247" s="4" t="s">
        <v>1316</v>
      </c>
      <c r="H247" s="4" t="s">
        <v>150</v>
      </c>
      <c r="I247" s="4" t="s">
        <v>822</v>
      </c>
      <c r="J247" s="4" t="s">
        <v>820</v>
      </c>
      <c r="K247" s="4" t="s">
        <v>1316</v>
      </c>
      <c r="L247" s="4" t="s">
        <v>150</v>
      </c>
      <c r="M247" s="4" t="s">
        <v>3030</v>
      </c>
      <c r="N247" s="4" t="s">
        <v>3030</v>
      </c>
      <c r="O247" s="4">
        <v>25</v>
      </c>
      <c r="P247" s="5">
        <v>3718</v>
      </c>
      <c r="Q247" s="6">
        <f t="shared" si="13"/>
        <v>1975.1906603000002</v>
      </c>
      <c r="R247" s="7">
        <f t="shared" si="15"/>
        <v>869.08389053200005</v>
      </c>
      <c r="S247" s="5">
        <v>0</v>
      </c>
      <c r="T247" s="29">
        <f t="shared" si="14"/>
        <v>1106.106769768</v>
      </c>
    </row>
    <row r="248" spans="1:20" x14ac:dyDescent="0.3">
      <c r="A248" s="38" t="s">
        <v>2955</v>
      </c>
      <c r="B248" s="4" t="s">
        <v>1941</v>
      </c>
      <c r="C248" s="4" t="s">
        <v>10</v>
      </c>
      <c r="D248" s="4" t="s">
        <v>1988</v>
      </c>
      <c r="E248" s="4" t="s">
        <v>953</v>
      </c>
      <c r="F248" s="4" t="s">
        <v>951</v>
      </c>
      <c r="G248" s="4" t="s">
        <v>1936</v>
      </c>
      <c r="H248" s="4" t="s">
        <v>1937</v>
      </c>
      <c r="I248" s="4" t="s">
        <v>953</v>
      </c>
      <c r="J248" s="4" t="s">
        <v>951</v>
      </c>
      <c r="K248" s="4" t="s">
        <v>1936</v>
      </c>
      <c r="L248" s="4" t="s">
        <v>1937</v>
      </c>
      <c r="M248" s="4" t="s">
        <v>3030</v>
      </c>
      <c r="N248" s="4" t="s">
        <v>3030</v>
      </c>
      <c r="O248" s="4">
        <v>50</v>
      </c>
      <c r="P248" s="5">
        <v>22233</v>
      </c>
      <c r="Q248" s="6">
        <f t="shared" si="13"/>
        <v>11811.300148050001</v>
      </c>
      <c r="R248" s="7">
        <f t="shared" si="15"/>
        <v>5196.9720651420002</v>
      </c>
      <c r="S248" s="5">
        <v>0</v>
      </c>
      <c r="T248" s="29">
        <f t="shared" si="14"/>
        <v>6614.3280829080004</v>
      </c>
    </row>
    <row r="249" spans="1:20" x14ac:dyDescent="0.3">
      <c r="A249" s="38" t="s">
        <v>2955</v>
      </c>
      <c r="B249" s="4" t="s">
        <v>1941</v>
      </c>
      <c r="C249" s="4" t="s">
        <v>10</v>
      </c>
      <c r="D249" s="4" t="s">
        <v>1988</v>
      </c>
      <c r="E249" s="4" t="s">
        <v>953</v>
      </c>
      <c r="F249" s="4" t="s">
        <v>951</v>
      </c>
      <c r="G249" s="4" t="s">
        <v>1936</v>
      </c>
      <c r="H249" s="4" t="s">
        <v>1937</v>
      </c>
      <c r="I249" s="4" t="s">
        <v>1939</v>
      </c>
      <c r="J249" s="4" t="s">
        <v>1940</v>
      </c>
      <c r="K249" s="4" t="s">
        <v>1936</v>
      </c>
      <c r="L249" s="4" t="s">
        <v>1937</v>
      </c>
      <c r="M249" s="4" t="s">
        <v>3030</v>
      </c>
      <c r="N249" s="4" t="s">
        <v>3030</v>
      </c>
      <c r="O249" s="4">
        <v>50</v>
      </c>
      <c r="P249" s="5">
        <v>22233</v>
      </c>
      <c r="Q249" s="6">
        <f t="shared" si="13"/>
        <v>11811.300148050001</v>
      </c>
      <c r="R249" s="7">
        <f t="shared" si="15"/>
        <v>5196.9720651420002</v>
      </c>
      <c r="S249" s="5">
        <v>0</v>
      </c>
      <c r="T249" s="29">
        <f t="shared" si="14"/>
        <v>6614.3280829080004</v>
      </c>
    </row>
    <row r="250" spans="1:20" x14ac:dyDescent="0.3">
      <c r="A250" s="38" t="s">
        <v>2615</v>
      </c>
      <c r="B250" s="4" t="s">
        <v>1920</v>
      </c>
      <c r="C250" s="4" t="s">
        <v>10</v>
      </c>
      <c r="D250" s="4" t="s">
        <v>1928</v>
      </c>
      <c r="E250" s="4" t="s">
        <v>940</v>
      </c>
      <c r="F250" s="4" t="s">
        <v>941</v>
      </c>
      <c r="G250" s="4" t="s">
        <v>1859</v>
      </c>
      <c r="H250" s="4" t="s">
        <v>1857</v>
      </c>
      <c r="I250" s="4" t="s">
        <v>940</v>
      </c>
      <c r="J250" s="4" t="s">
        <v>941</v>
      </c>
      <c r="K250" s="4" t="s">
        <v>1859</v>
      </c>
      <c r="L250" s="4" t="s">
        <v>1857</v>
      </c>
      <c r="M250" s="4" t="s">
        <v>3030</v>
      </c>
      <c r="N250" s="4" t="s">
        <v>3030</v>
      </c>
      <c r="O250" s="4">
        <v>65</v>
      </c>
      <c r="P250" s="5">
        <v>0</v>
      </c>
      <c r="Q250" s="6">
        <f t="shared" si="13"/>
        <v>0</v>
      </c>
      <c r="R250" s="7">
        <f t="shared" si="15"/>
        <v>0</v>
      </c>
      <c r="S250" s="5">
        <v>0</v>
      </c>
      <c r="T250" s="29">
        <f t="shared" si="14"/>
        <v>0</v>
      </c>
    </row>
    <row r="251" spans="1:20" x14ac:dyDescent="0.3">
      <c r="A251" s="38" t="s">
        <v>2594</v>
      </c>
      <c r="B251" s="4" t="s">
        <v>1868</v>
      </c>
      <c r="C251" s="4" t="s">
        <v>28</v>
      </c>
      <c r="D251" s="4" t="s">
        <v>1928</v>
      </c>
      <c r="E251" s="4" t="s">
        <v>940</v>
      </c>
      <c r="F251" s="4" t="s">
        <v>941</v>
      </c>
      <c r="G251" s="4" t="s">
        <v>1859</v>
      </c>
      <c r="H251" s="4" t="s">
        <v>1857</v>
      </c>
      <c r="I251" s="4" t="s">
        <v>940</v>
      </c>
      <c r="J251" s="4" t="s">
        <v>941</v>
      </c>
      <c r="K251" s="4" t="s">
        <v>1859</v>
      </c>
      <c r="L251" s="4" t="s">
        <v>1857</v>
      </c>
      <c r="M251" s="4" t="s">
        <v>3030</v>
      </c>
      <c r="N251" s="4" t="s">
        <v>3030</v>
      </c>
      <c r="O251" s="4">
        <v>35</v>
      </c>
      <c r="P251" s="5">
        <v>0</v>
      </c>
      <c r="Q251" s="6">
        <f t="shared" si="13"/>
        <v>0</v>
      </c>
      <c r="R251" s="7">
        <f t="shared" si="15"/>
        <v>0</v>
      </c>
      <c r="S251" s="5">
        <v>0</v>
      </c>
      <c r="T251" s="29">
        <f t="shared" si="14"/>
        <v>0</v>
      </c>
    </row>
    <row r="252" spans="1:20" x14ac:dyDescent="0.3">
      <c r="A252" s="38" t="s">
        <v>2713</v>
      </c>
      <c r="B252" s="4" t="s">
        <v>2122</v>
      </c>
      <c r="C252" s="4" t="s">
        <v>28</v>
      </c>
      <c r="D252" s="4" t="s">
        <v>2118</v>
      </c>
      <c r="E252" s="4" t="s">
        <v>2119</v>
      </c>
      <c r="F252" s="4" t="s">
        <v>2120</v>
      </c>
      <c r="G252" s="4" t="s">
        <v>2101</v>
      </c>
      <c r="H252" s="4" t="s">
        <v>272</v>
      </c>
      <c r="I252" s="4" t="s">
        <v>2099</v>
      </c>
      <c r="J252" s="4" t="s">
        <v>2100</v>
      </c>
      <c r="K252" s="4" t="s">
        <v>2101</v>
      </c>
      <c r="L252" s="4" t="s">
        <v>272</v>
      </c>
      <c r="M252" s="4" t="s">
        <v>3030</v>
      </c>
      <c r="N252" s="4" t="s">
        <v>3030</v>
      </c>
      <c r="O252" s="4">
        <v>10</v>
      </c>
      <c r="P252" s="5">
        <v>2665</v>
      </c>
      <c r="Q252" s="6">
        <f t="shared" si="13"/>
        <v>1415.7835152500002</v>
      </c>
      <c r="R252" s="7">
        <f t="shared" si="15"/>
        <v>622.94474671000012</v>
      </c>
      <c r="S252" s="5">
        <v>0</v>
      </c>
      <c r="T252" s="29">
        <f t="shared" si="14"/>
        <v>792.83876854000005</v>
      </c>
    </row>
    <row r="253" spans="1:20" x14ac:dyDescent="0.3">
      <c r="A253" s="38" t="s">
        <v>2595</v>
      </c>
      <c r="B253" s="4" t="s">
        <v>2117</v>
      </c>
      <c r="C253" s="4" t="s">
        <v>10</v>
      </c>
      <c r="D253" s="4" t="s">
        <v>2118</v>
      </c>
      <c r="E253" s="4" t="s">
        <v>2119</v>
      </c>
      <c r="F253" s="4" t="s">
        <v>2120</v>
      </c>
      <c r="G253" s="4" t="s">
        <v>2101</v>
      </c>
      <c r="H253" s="4" t="s">
        <v>272</v>
      </c>
      <c r="I253" s="4" t="s">
        <v>2119</v>
      </c>
      <c r="J253" s="4" t="s">
        <v>2120</v>
      </c>
      <c r="K253" s="4" t="s">
        <v>2101</v>
      </c>
      <c r="L253" s="4" t="s">
        <v>272</v>
      </c>
      <c r="M253" s="4" t="s">
        <v>3030</v>
      </c>
      <c r="N253" s="4" t="s">
        <v>3030</v>
      </c>
      <c r="O253" s="4">
        <v>60</v>
      </c>
      <c r="P253" s="5">
        <v>15990</v>
      </c>
      <c r="Q253" s="6">
        <f t="shared" si="13"/>
        <v>8494.701091500001</v>
      </c>
      <c r="R253" s="7">
        <f t="shared" si="15"/>
        <v>3737.6684802600003</v>
      </c>
      <c r="S253" s="5">
        <v>0</v>
      </c>
      <c r="T253" s="29">
        <f t="shared" si="14"/>
        <v>4757.0326112400007</v>
      </c>
    </row>
    <row r="254" spans="1:20" x14ac:dyDescent="0.3">
      <c r="A254" s="38" t="s">
        <v>2897</v>
      </c>
      <c r="B254" s="4" t="s">
        <v>2121</v>
      </c>
      <c r="C254" s="4" t="s">
        <v>28</v>
      </c>
      <c r="D254" s="4" t="s">
        <v>2118</v>
      </c>
      <c r="E254" s="4" t="s">
        <v>2119</v>
      </c>
      <c r="F254" s="4" t="s">
        <v>2120</v>
      </c>
      <c r="G254" s="4" t="s">
        <v>2101</v>
      </c>
      <c r="H254" s="4" t="s">
        <v>272</v>
      </c>
      <c r="I254" s="4" t="s">
        <v>2119</v>
      </c>
      <c r="J254" s="4" t="s">
        <v>2120</v>
      </c>
      <c r="K254" s="4" t="s">
        <v>2101</v>
      </c>
      <c r="L254" s="4" t="s">
        <v>272</v>
      </c>
      <c r="M254" s="4" t="s">
        <v>3030</v>
      </c>
      <c r="N254" s="4" t="s">
        <v>3030</v>
      </c>
      <c r="O254" s="4">
        <v>10</v>
      </c>
      <c r="P254" s="5">
        <v>2665</v>
      </c>
      <c r="Q254" s="6">
        <f t="shared" si="13"/>
        <v>1415.7835152500002</v>
      </c>
      <c r="R254" s="7">
        <f t="shared" si="15"/>
        <v>622.94474671000012</v>
      </c>
      <c r="S254" s="5">
        <v>0</v>
      </c>
      <c r="T254" s="29">
        <f t="shared" si="14"/>
        <v>792.83876854000005</v>
      </c>
    </row>
    <row r="255" spans="1:20" x14ac:dyDescent="0.3">
      <c r="A255" s="38" t="s">
        <v>2530</v>
      </c>
      <c r="B255" s="4" t="s">
        <v>271</v>
      </c>
      <c r="C255" s="4" t="s">
        <v>28</v>
      </c>
      <c r="D255" s="4" t="s">
        <v>2118</v>
      </c>
      <c r="E255" s="4" t="s">
        <v>2119</v>
      </c>
      <c r="F255" s="4" t="s">
        <v>2120</v>
      </c>
      <c r="G255" s="4" t="s">
        <v>2101</v>
      </c>
      <c r="H255" s="4" t="s">
        <v>272</v>
      </c>
      <c r="I255" s="4" t="s">
        <v>274</v>
      </c>
      <c r="J255" s="4" t="s">
        <v>275</v>
      </c>
      <c r="K255" s="4" t="s">
        <v>2101</v>
      </c>
      <c r="L255" s="4" t="s">
        <v>272</v>
      </c>
      <c r="M255" s="4" t="s">
        <v>3030</v>
      </c>
      <c r="N255" s="4" t="s">
        <v>3030</v>
      </c>
      <c r="O255" s="4">
        <v>10</v>
      </c>
      <c r="P255" s="5">
        <v>2665</v>
      </c>
      <c r="Q255" s="6">
        <f t="shared" si="13"/>
        <v>1415.7835152500002</v>
      </c>
      <c r="R255" s="7">
        <f t="shared" si="15"/>
        <v>622.94474671000012</v>
      </c>
      <c r="S255" s="5">
        <v>0</v>
      </c>
      <c r="T255" s="29">
        <f t="shared" si="14"/>
        <v>792.83876854000005</v>
      </c>
    </row>
    <row r="256" spans="1:20" x14ac:dyDescent="0.3">
      <c r="A256" s="38" t="s">
        <v>2449</v>
      </c>
      <c r="B256" s="4" t="s">
        <v>2102</v>
      </c>
      <c r="C256" s="4" t="s">
        <v>28</v>
      </c>
      <c r="D256" s="4" t="s">
        <v>2118</v>
      </c>
      <c r="E256" s="4" t="s">
        <v>2119</v>
      </c>
      <c r="F256" s="4" t="s">
        <v>2120</v>
      </c>
      <c r="G256" s="4" t="s">
        <v>2101</v>
      </c>
      <c r="H256" s="4" t="s">
        <v>272</v>
      </c>
      <c r="I256" s="4" t="s">
        <v>2107</v>
      </c>
      <c r="J256" s="4" t="s">
        <v>272</v>
      </c>
      <c r="K256" s="4" t="s">
        <v>2101</v>
      </c>
      <c r="L256" s="4" t="s">
        <v>272</v>
      </c>
      <c r="M256" s="4" t="s">
        <v>3030</v>
      </c>
      <c r="N256" s="4" t="s">
        <v>3030</v>
      </c>
      <c r="O256" s="4">
        <v>10</v>
      </c>
      <c r="P256" s="5">
        <v>2665</v>
      </c>
      <c r="Q256" s="6">
        <f t="shared" si="13"/>
        <v>1415.7835152500002</v>
      </c>
      <c r="R256" s="7">
        <f t="shared" si="15"/>
        <v>622.94474671000012</v>
      </c>
      <c r="S256" s="5">
        <v>0</v>
      </c>
      <c r="T256" s="29">
        <f t="shared" si="14"/>
        <v>792.83876854000005</v>
      </c>
    </row>
    <row r="257" spans="1:20" x14ac:dyDescent="0.3">
      <c r="A257" s="38" t="s">
        <v>2854</v>
      </c>
      <c r="B257" s="4" t="s">
        <v>365</v>
      </c>
      <c r="C257" s="4" t="s">
        <v>10</v>
      </c>
      <c r="D257" s="4" t="s">
        <v>474</v>
      </c>
      <c r="E257" s="4" t="s">
        <v>38</v>
      </c>
      <c r="F257" s="4" t="s">
        <v>39</v>
      </c>
      <c r="G257" s="4" t="s">
        <v>364</v>
      </c>
      <c r="H257" s="4" t="s">
        <v>206</v>
      </c>
      <c r="I257" s="4" t="s">
        <v>38</v>
      </c>
      <c r="J257" s="4" t="s">
        <v>39</v>
      </c>
      <c r="K257" s="4" t="s">
        <v>364</v>
      </c>
      <c r="L257" s="4" t="s">
        <v>206</v>
      </c>
      <c r="M257" s="4" t="s">
        <v>3030</v>
      </c>
      <c r="N257" s="4" t="s">
        <v>3030</v>
      </c>
      <c r="O257" s="4">
        <v>100</v>
      </c>
      <c r="P257" s="5">
        <v>-122</v>
      </c>
      <c r="Q257" s="6">
        <f t="shared" si="13"/>
        <v>-64.812603700000011</v>
      </c>
      <c r="R257" s="7">
        <f t="shared" si="15"/>
        <v>-28.517545628000004</v>
      </c>
      <c r="S257" s="5">
        <v>0</v>
      </c>
      <c r="T257" s="29">
        <f t="shared" si="14"/>
        <v>-36.295058072000003</v>
      </c>
    </row>
    <row r="258" spans="1:20" x14ac:dyDescent="0.3">
      <c r="A258" s="38" t="s">
        <v>2536</v>
      </c>
      <c r="B258" s="4" t="s">
        <v>379</v>
      </c>
      <c r="C258" s="4" t="s">
        <v>10</v>
      </c>
      <c r="D258" s="4" t="s">
        <v>542</v>
      </c>
      <c r="E258" s="4" t="s">
        <v>378</v>
      </c>
      <c r="F258" s="4" t="s">
        <v>376</v>
      </c>
      <c r="G258" s="4" t="s">
        <v>364</v>
      </c>
      <c r="H258" s="4" t="s">
        <v>206</v>
      </c>
      <c r="I258" s="4" t="s">
        <v>378</v>
      </c>
      <c r="J258" s="4" t="s">
        <v>376</v>
      </c>
      <c r="K258" s="4" t="s">
        <v>364</v>
      </c>
      <c r="L258" s="4" t="s">
        <v>206</v>
      </c>
      <c r="M258" s="4" t="s">
        <v>3030</v>
      </c>
      <c r="N258" s="4" t="s">
        <v>3030</v>
      </c>
      <c r="O258" s="4">
        <v>100</v>
      </c>
      <c r="P258" s="5">
        <v>6255</v>
      </c>
      <c r="Q258" s="6">
        <f t="shared" si="13"/>
        <v>3322.9740667500005</v>
      </c>
      <c r="R258" s="7">
        <f t="shared" si="15"/>
        <v>1462.1085893700001</v>
      </c>
      <c r="S258" s="5">
        <v>0</v>
      </c>
      <c r="T258" s="29">
        <f t="shared" si="14"/>
        <v>1860.8654773800004</v>
      </c>
    </row>
    <row r="259" spans="1:20" x14ac:dyDescent="0.3">
      <c r="A259" s="38" t="s">
        <v>2815</v>
      </c>
      <c r="B259" s="4" t="s">
        <v>381</v>
      </c>
      <c r="C259" s="4" t="s">
        <v>28</v>
      </c>
      <c r="D259" s="4" t="s">
        <v>542</v>
      </c>
      <c r="E259" s="4" t="s">
        <v>378</v>
      </c>
      <c r="F259" s="4" t="s">
        <v>376</v>
      </c>
      <c r="G259" s="4" t="s">
        <v>364</v>
      </c>
      <c r="H259" s="4" t="s">
        <v>206</v>
      </c>
      <c r="I259" s="4" t="s">
        <v>378</v>
      </c>
      <c r="J259" s="4" t="s">
        <v>376</v>
      </c>
      <c r="K259" s="4" t="s">
        <v>364</v>
      </c>
      <c r="L259" s="4" t="s">
        <v>206</v>
      </c>
      <c r="M259" s="4" t="s">
        <v>3030</v>
      </c>
      <c r="N259" s="4" t="s">
        <v>3030</v>
      </c>
      <c r="O259" s="4">
        <v>0</v>
      </c>
      <c r="P259" s="5">
        <v>0</v>
      </c>
      <c r="Q259" s="6">
        <f t="shared" si="13"/>
        <v>0</v>
      </c>
      <c r="R259" s="7">
        <f t="shared" si="15"/>
        <v>0</v>
      </c>
      <c r="S259" s="5">
        <v>0</v>
      </c>
      <c r="T259" s="29">
        <f t="shared" si="14"/>
        <v>0</v>
      </c>
    </row>
    <row r="260" spans="1:20" x14ac:dyDescent="0.3">
      <c r="A260" s="38" t="s">
        <v>2910</v>
      </c>
      <c r="B260" s="4" t="s">
        <v>1729</v>
      </c>
      <c r="C260" s="4" t="s">
        <v>28</v>
      </c>
      <c r="D260" s="4" t="s">
        <v>204</v>
      </c>
      <c r="E260" s="4" t="s">
        <v>205</v>
      </c>
      <c r="F260" s="4" t="s">
        <v>206</v>
      </c>
      <c r="G260" s="4" t="s">
        <v>364</v>
      </c>
      <c r="H260" s="4" t="s">
        <v>206</v>
      </c>
      <c r="I260" s="4" t="s">
        <v>98</v>
      </c>
      <c r="J260" s="4" t="s">
        <v>96</v>
      </c>
      <c r="K260" s="4" t="s">
        <v>1316</v>
      </c>
      <c r="L260" s="4" t="s">
        <v>150</v>
      </c>
      <c r="M260" s="4" t="s">
        <v>3030</v>
      </c>
      <c r="N260" s="4" t="s">
        <v>3030</v>
      </c>
      <c r="O260" s="4">
        <v>25</v>
      </c>
      <c r="P260" s="5">
        <v>18067</v>
      </c>
      <c r="Q260" s="6">
        <f t="shared" ref="Q260:Q323" si="16">P260*$Q$2</f>
        <v>9598.1091069500017</v>
      </c>
      <c r="R260" s="7">
        <f t="shared" si="15"/>
        <v>4223.1680070580005</v>
      </c>
      <c r="S260" s="5">
        <v>0</v>
      </c>
      <c r="T260" s="29">
        <f t="shared" ref="T260:T323" si="17">Q260-R260-S260</f>
        <v>5374.9410998920011</v>
      </c>
    </row>
    <row r="261" spans="1:20" x14ac:dyDescent="0.3">
      <c r="A261" s="38" t="s">
        <v>2506</v>
      </c>
      <c r="B261" s="4" t="s">
        <v>207</v>
      </c>
      <c r="C261" s="4" t="s">
        <v>28</v>
      </c>
      <c r="D261" s="4" t="s">
        <v>204</v>
      </c>
      <c r="E261" s="4" t="s">
        <v>205</v>
      </c>
      <c r="F261" s="4" t="s">
        <v>206</v>
      </c>
      <c r="G261" s="4" t="s">
        <v>364</v>
      </c>
      <c r="H261" s="4" t="s">
        <v>206</v>
      </c>
      <c r="I261" s="4" t="s">
        <v>152</v>
      </c>
      <c r="J261" s="4" t="s">
        <v>153</v>
      </c>
      <c r="K261" s="4" t="s">
        <v>142</v>
      </c>
      <c r="L261" s="4" t="s">
        <v>143</v>
      </c>
      <c r="M261" s="4" t="s">
        <v>3030</v>
      </c>
      <c r="N261" s="4" t="s">
        <v>3030</v>
      </c>
      <c r="O261" s="4">
        <v>25</v>
      </c>
      <c r="P261" s="5">
        <v>18067</v>
      </c>
      <c r="Q261" s="6">
        <f t="shared" si="16"/>
        <v>9598.1091069500017</v>
      </c>
      <c r="R261" s="7">
        <f t="shared" si="15"/>
        <v>4223.1680070580005</v>
      </c>
      <c r="S261" s="5">
        <v>0</v>
      </c>
      <c r="T261" s="29">
        <f t="shared" si="17"/>
        <v>5374.9410998920011</v>
      </c>
    </row>
    <row r="262" spans="1:20" x14ac:dyDescent="0.3">
      <c r="A262" s="38" t="s">
        <v>2823</v>
      </c>
      <c r="B262" s="4" t="s">
        <v>203</v>
      </c>
      <c r="C262" s="4" t="s">
        <v>10</v>
      </c>
      <c r="D262" s="4" t="s">
        <v>204</v>
      </c>
      <c r="E262" s="4" t="s">
        <v>205</v>
      </c>
      <c r="F262" s="4" t="s">
        <v>206</v>
      </c>
      <c r="G262" s="4" t="s">
        <v>364</v>
      </c>
      <c r="H262" s="4" t="s">
        <v>206</v>
      </c>
      <c r="I262" s="4" t="s">
        <v>205</v>
      </c>
      <c r="J262" s="4" t="s">
        <v>206</v>
      </c>
      <c r="K262" s="4" t="s">
        <v>364</v>
      </c>
      <c r="L262" s="4" t="s">
        <v>206</v>
      </c>
      <c r="M262" s="4" t="s">
        <v>3030</v>
      </c>
      <c r="N262" s="4" t="s">
        <v>3030</v>
      </c>
      <c r="O262" s="4">
        <v>50</v>
      </c>
      <c r="P262" s="5">
        <v>36136</v>
      </c>
      <c r="Q262" s="6">
        <f t="shared" si="16"/>
        <v>19197.280715600002</v>
      </c>
      <c r="R262" s="7">
        <f t="shared" si="15"/>
        <v>8446.803514864001</v>
      </c>
      <c r="S262" s="5">
        <v>0</v>
      </c>
      <c r="T262" s="29">
        <f t="shared" si="17"/>
        <v>10750.477200736001</v>
      </c>
    </row>
    <row r="263" spans="1:20" x14ac:dyDescent="0.3">
      <c r="A263" s="38" t="s">
        <v>2463</v>
      </c>
      <c r="B263" s="4" t="s">
        <v>492</v>
      </c>
      <c r="C263" s="4" t="s">
        <v>10</v>
      </c>
      <c r="D263" s="4" t="s">
        <v>545</v>
      </c>
      <c r="E263" s="4" t="s">
        <v>38</v>
      </c>
      <c r="F263" s="4" t="s">
        <v>39</v>
      </c>
      <c r="G263" s="4" t="s">
        <v>364</v>
      </c>
      <c r="H263" s="4" t="s">
        <v>206</v>
      </c>
      <c r="I263" s="4" t="s">
        <v>38</v>
      </c>
      <c r="J263" s="4" t="s">
        <v>39</v>
      </c>
      <c r="K263" s="4" t="s">
        <v>364</v>
      </c>
      <c r="L263" s="4" t="s">
        <v>206</v>
      </c>
      <c r="M263" s="4" t="s">
        <v>3030</v>
      </c>
      <c r="N263" s="4" t="s">
        <v>3030</v>
      </c>
      <c r="O263" s="4">
        <v>100</v>
      </c>
      <c r="P263" s="5">
        <v>-693</v>
      </c>
      <c r="Q263" s="6">
        <f t="shared" si="16"/>
        <v>-368.15683905000003</v>
      </c>
      <c r="R263" s="7">
        <f t="shared" si="15"/>
        <v>-161.98900918200002</v>
      </c>
      <c r="S263" s="5">
        <v>0</v>
      </c>
      <c r="T263" s="29">
        <f t="shared" si="17"/>
        <v>-206.16782986800001</v>
      </c>
    </row>
    <row r="264" spans="1:20" x14ac:dyDescent="0.3">
      <c r="A264" s="38" t="s">
        <v>2545</v>
      </c>
      <c r="B264" s="4" t="s">
        <v>419</v>
      </c>
      <c r="C264" s="4" t="s">
        <v>10</v>
      </c>
      <c r="D264" s="4" t="s">
        <v>634</v>
      </c>
      <c r="E264" s="4" t="s">
        <v>32</v>
      </c>
      <c r="F264" s="4" t="s">
        <v>30</v>
      </c>
      <c r="G264" s="4" t="s">
        <v>364</v>
      </c>
      <c r="H264" s="4" t="s">
        <v>206</v>
      </c>
      <c r="I264" s="4" t="s">
        <v>32</v>
      </c>
      <c r="J264" s="4" t="s">
        <v>30</v>
      </c>
      <c r="K264" s="4" t="s">
        <v>364</v>
      </c>
      <c r="L264" s="4" t="s">
        <v>206</v>
      </c>
      <c r="M264" s="4" t="s">
        <v>3030</v>
      </c>
      <c r="N264" s="4" t="s">
        <v>3030</v>
      </c>
      <c r="O264" s="4">
        <v>100</v>
      </c>
      <c r="P264" s="5">
        <v>15400</v>
      </c>
      <c r="Q264" s="6">
        <f t="shared" si="16"/>
        <v>8181.2630900000004</v>
      </c>
      <c r="R264" s="7">
        <f t="shared" si="15"/>
        <v>3599.7557596000001</v>
      </c>
      <c r="S264" s="5">
        <v>0</v>
      </c>
      <c r="T264" s="29">
        <f t="shared" si="17"/>
        <v>4581.5073303999998</v>
      </c>
    </row>
    <row r="265" spans="1:20" x14ac:dyDescent="0.3">
      <c r="A265" s="38" t="s">
        <v>2578</v>
      </c>
      <c r="B265" s="4" t="s">
        <v>782</v>
      </c>
      <c r="C265" s="4" t="s">
        <v>10</v>
      </c>
      <c r="D265" s="4" t="s">
        <v>783</v>
      </c>
      <c r="E265" s="4" t="s">
        <v>16</v>
      </c>
      <c r="F265" s="4" t="s">
        <v>17</v>
      </c>
      <c r="G265" s="4" t="s">
        <v>364</v>
      </c>
      <c r="H265" s="4" t="s">
        <v>206</v>
      </c>
      <c r="I265" s="4" t="s">
        <v>16</v>
      </c>
      <c r="J265" s="4" t="s">
        <v>17</v>
      </c>
      <c r="K265" s="4" t="s">
        <v>364</v>
      </c>
      <c r="L265" s="4" t="s">
        <v>206</v>
      </c>
      <c r="M265" s="4" t="s">
        <v>3030</v>
      </c>
      <c r="N265" s="4" t="s">
        <v>3030</v>
      </c>
      <c r="O265" s="4">
        <v>100</v>
      </c>
      <c r="P265" s="5">
        <v>70918</v>
      </c>
      <c r="Q265" s="6">
        <f t="shared" si="16"/>
        <v>37675.2477803</v>
      </c>
      <c r="R265" s="7">
        <f t="shared" si="15"/>
        <v>16577.109023331999</v>
      </c>
      <c r="S265" s="5">
        <v>0</v>
      </c>
      <c r="T265" s="29">
        <f t="shared" si="17"/>
        <v>21098.138756968001</v>
      </c>
    </row>
    <row r="266" spans="1:20" x14ac:dyDescent="0.3">
      <c r="A266" s="38" t="s">
        <v>2955</v>
      </c>
      <c r="B266" s="4" t="s">
        <v>1941</v>
      </c>
      <c r="C266" s="4" t="s">
        <v>54</v>
      </c>
      <c r="D266" s="4" t="s">
        <v>1942</v>
      </c>
      <c r="E266" s="4" t="s">
        <v>953</v>
      </c>
      <c r="F266" s="4" t="s">
        <v>951</v>
      </c>
      <c r="G266" s="4" t="s">
        <v>1936</v>
      </c>
      <c r="H266" s="4" t="s">
        <v>1937</v>
      </c>
      <c r="I266" s="4" t="s">
        <v>953</v>
      </c>
      <c r="J266" s="4" t="s">
        <v>951</v>
      </c>
      <c r="K266" s="4" t="s">
        <v>1936</v>
      </c>
      <c r="L266" s="4" t="s">
        <v>1937</v>
      </c>
      <c r="M266" s="4" t="s">
        <v>3030</v>
      </c>
      <c r="N266" s="4" t="s">
        <v>3030</v>
      </c>
      <c r="O266" s="4">
        <v>50</v>
      </c>
      <c r="P266" s="5">
        <v>81899</v>
      </c>
      <c r="Q266" s="6">
        <f t="shared" si="16"/>
        <v>43508.913364150001</v>
      </c>
      <c r="R266" s="7">
        <f t="shared" si="15"/>
        <v>19143.921880226</v>
      </c>
      <c r="S266" s="5">
        <v>0</v>
      </c>
      <c r="T266" s="29">
        <f t="shared" si="17"/>
        <v>24364.991483924001</v>
      </c>
    </row>
    <row r="267" spans="1:20" x14ac:dyDescent="0.3">
      <c r="A267" s="38" t="s">
        <v>2955</v>
      </c>
      <c r="B267" s="4" t="s">
        <v>1941</v>
      </c>
      <c r="C267" s="4" t="s">
        <v>54</v>
      </c>
      <c r="D267" s="4" t="s">
        <v>1942</v>
      </c>
      <c r="E267" s="4" t="s">
        <v>953</v>
      </c>
      <c r="F267" s="4" t="s">
        <v>951</v>
      </c>
      <c r="G267" s="4" t="s">
        <v>1936</v>
      </c>
      <c r="H267" s="4" t="s">
        <v>1937</v>
      </c>
      <c r="I267" s="4" t="s">
        <v>1939</v>
      </c>
      <c r="J267" s="4" t="s">
        <v>1940</v>
      </c>
      <c r="K267" s="4" t="s">
        <v>1936</v>
      </c>
      <c r="L267" s="4" t="s">
        <v>1937</v>
      </c>
      <c r="M267" s="4" t="s">
        <v>3030</v>
      </c>
      <c r="N267" s="4" t="s">
        <v>3030</v>
      </c>
      <c r="O267" s="4">
        <v>50</v>
      </c>
      <c r="P267" s="5">
        <v>81899</v>
      </c>
      <c r="Q267" s="6">
        <f t="shared" si="16"/>
        <v>43508.913364150001</v>
      </c>
      <c r="R267" s="7">
        <f t="shared" si="15"/>
        <v>19143.921880226</v>
      </c>
      <c r="S267" s="5">
        <v>0</v>
      </c>
      <c r="T267" s="29">
        <f t="shared" si="17"/>
        <v>24364.991483924001</v>
      </c>
    </row>
    <row r="268" spans="1:20" x14ac:dyDescent="0.3">
      <c r="A268" s="38" t="s">
        <v>2550</v>
      </c>
      <c r="B268" s="4" t="s">
        <v>425</v>
      </c>
      <c r="C268" s="4" t="s">
        <v>10</v>
      </c>
      <c r="D268" s="4" t="s">
        <v>781</v>
      </c>
      <c r="E268" s="4" t="s">
        <v>32</v>
      </c>
      <c r="F268" s="4" t="s">
        <v>30</v>
      </c>
      <c r="G268" s="4" t="s">
        <v>364</v>
      </c>
      <c r="H268" s="4" t="s">
        <v>206</v>
      </c>
      <c r="I268" s="4" t="s">
        <v>32</v>
      </c>
      <c r="J268" s="4" t="s">
        <v>30</v>
      </c>
      <c r="K268" s="4" t="s">
        <v>364</v>
      </c>
      <c r="L268" s="4" t="s">
        <v>206</v>
      </c>
      <c r="M268" s="4" t="s">
        <v>3030</v>
      </c>
      <c r="N268" s="4" t="s">
        <v>3030</v>
      </c>
      <c r="O268" s="4">
        <v>50</v>
      </c>
      <c r="P268" s="5">
        <v>0</v>
      </c>
      <c r="Q268" s="6">
        <f t="shared" si="16"/>
        <v>0</v>
      </c>
      <c r="R268" s="7">
        <f t="shared" si="15"/>
        <v>0</v>
      </c>
      <c r="S268" s="5">
        <v>0</v>
      </c>
      <c r="T268" s="29">
        <f t="shared" si="17"/>
        <v>0</v>
      </c>
    </row>
    <row r="269" spans="1:20" x14ac:dyDescent="0.3">
      <c r="A269" s="38" t="s">
        <v>2527</v>
      </c>
      <c r="B269" s="4" t="s">
        <v>448</v>
      </c>
      <c r="C269" s="4" t="s">
        <v>28</v>
      </c>
      <c r="D269" s="4" t="s">
        <v>781</v>
      </c>
      <c r="E269" s="4" t="s">
        <v>32</v>
      </c>
      <c r="F269" s="4" t="s">
        <v>30</v>
      </c>
      <c r="G269" s="4" t="s">
        <v>364</v>
      </c>
      <c r="H269" s="4" t="s">
        <v>206</v>
      </c>
      <c r="I269" s="4" t="s">
        <v>32</v>
      </c>
      <c r="J269" s="4" t="s">
        <v>30</v>
      </c>
      <c r="K269" s="4" t="s">
        <v>364</v>
      </c>
      <c r="L269" s="4" t="s">
        <v>206</v>
      </c>
      <c r="M269" s="4" t="s">
        <v>3030</v>
      </c>
      <c r="N269" s="4" t="s">
        <v>3030</v>
      </c>
      <c r="O269" s="4">
        <v>50</v>
      </c>
      <c r="P269" s="5">
        <v>0</v>
      </c>
      <c r="Q269" s="6">
        <f t="shared" si="16"/>
        <v>0</v>
      </c>
      <c r="R269" s="7">
        <f t="shared" si="15"/>
        <v>0</v>
      </c>
      <c r="S269" s="5">
        <v>0</v>
      </c>
      <c r="T269" s="29">
        <f t="shared" si="17"/>
        <v>0</v>
      </c>
    </row>
    <row r="270" spans="1:20" x14ac:dyDescent="0.3">
      <c r="A270" s="38" t="s">
        <v>2544</v>
      </c>
      <c r="B270" s="4" t="s">
        <v>1338</v>
      </c>
      <c r="C270" s="4" t="s">
        <v>54</v>
      </c>
      <c r="D270" s="4" t="s">
        <v>635</v>
      </c>
      <c r="E270" s="4" t="s">
        <v>374</v>
      </c>
      <c r="F270" s="4" t="s">
        <v>372</v>
      </c>
      <c r="G270" s="4" t="s">
        <v>364</v>
      </c>
      <c r="H270" s="4" t="s">
        <v>206</v>
      </c>
      <c r="I270" s="4" t="s">
        <v>822</v>
      </c>
      <c r="J270" s="4" t="s">
        <v>820</v>
      </c>
      <c r="K270" s="4" t="s">
        <v>1316</v>
      </c>
      <c r="L270" s="4" t="s">
        <v>150</v>
      </c>
      <c r="M270" s="4" t="s">
        <v>3030</v>
      </c>
      <c r="N270" s="4" t="s">
        <v>3030</v>
      </c>
      <c r="O270" s="4">
        <v>10</v>
      </c>
      <c r="P270" s="5">
        <v>3423</v>
      </c>
      <c r="Q270" s="6">
        <f t="shared" si="16"/>
        <v>1818.4716595500001</v>
      </c>
      <c r="R270" s="7">
        <f t="shared" si="15"/>
        <v>800.12753020200012</v>
      </c>
      <c r="S270" s="5">
        <v>0</v>
      </c>
      <c r="T270" s="29">
        <f t="shared" si="17"/>
        <v>1018.344129348</v>
      </c>
    </row>
    <row r="271" spans="1:20" x14ac:dyDescent="0.3">
      <c r="A271" s="38" t="s">
        <v>2855</v>
      </c>
      <c r="B271" s="4" t="s">
        <v>636</v>
      </c>
      <c r="C271" s="4" t="s">
        <v>54</v>
      </c>
      <c r="D271" s="4" t="s">
        <v>635</v>
      </c>
      <c r="E271" s="4" t="s">
        <v>374</v>
      </c>
      <c r="F271" s="4" t="s">
        <v>372</v>
      </c>
      <c r="G271" s="4" t="s">
        <v>364</v>
      </c>
      <c r="H271" s="4" t="s">
        <v>206</v>
      </c>
      <c r="I271" s="4" t="s">
        <v>374</v>
      </c>
      <c r="J271" s="4" t="s">
        <v>372</v>
      </c>
      <c r="K271" s="4" t="s">
        <v>364</v>
      </c>
      <c r="L271" s="4" t="s">
        <v>206</v>
      </c>
      <c r="M271" s="4" t="s">
        <v>3030</v>
      </c>
      <c r="N271" s="4" t="s">
        <v>3030</v>
      </c>
      <c r="O271" s="4">
        <v>45</v>
      </c>
      <c r="P271" s="5">
        <v>15405</v>
      </c>
      <c r="Q271" s="6">
        <f t="shared" si="16"/>
        <v>8183.9193442500009</v>
      </c>
      <c r="R271" s="7">
        <f t="shared" si="15"/>
        <v>3600.9245114700002</v>
      </c>
      <c r="S271" s="5">
        <v>0</v>
      </c>
      <c r="T271" s="29">
        <f t="shared" si="17"/>
        <v>4582.9948327800012</v>
      </c>
    </row>
    <row r="272" spans="1:20" x14ac:dyDescent="0.3">
      <c r="A272" s="38" t="s">
        <v>2478</v>
      </c>
      <c r="B272" s="4" t="s">
        <v>432</v>
      </c>
      <c r="C272" s="4" t="s">
        <v>10</v>
      </c>
      <c r="D272" s="4" t="s">
        <v>635</v>
      </c>
      <c r="E272" s="4" t="s">
        <v>374</v>
      </c>
      <c r="F272" s="4" t="s">
        <v>372</v>
      </c>
      <c r="G272" s="4" t="s">
        <v>364</v>
      </c>
      <c r="H272" s="4" t="s">
        <v>206</v>
      </c>
      <c r="I272" s="4" t="s">
        <v>374</v>
      </c>
      <c r="J272" s="4" t="s">
        <v>372</v>
      </c>
      <c r="K272" s="4" t="s">
        <v>364</v>
      </c>
      <c r="L272" s="4" t="s">
        <v>206</v>
      </c>
      <c r="M272" s="4" t="s">
        <v>3030</v>
      </c>
      <c r="N272" s="4" t="s">
        <v>3030</v>
      </c>
      <c r="O272" s="4">
        <v>45</v>
      </c>
      <c r="P272" s="5">
        <v>15405</v>
      </c>
      <c r="Q272" s="6">
        <f t="shared" si="16"/>
        <v>8183.9193442500009</v>
      </c>
      <c r="R272" s="7">
        <f t="shared" si="15"/>
        <v>3600.9245114700002</v>
      </c>
      <c r="S272" s="5">
        <v>0</v>
      </c>
      <c r="T272" s="29">
        <f t="shared" si="17"/>
        <v>4582.9948327800012</v>
      </c>
    </row>
    <row r="273" spans="1:20" x14ac:dyDescent="0.3">
      <c r="A273" s="38" t="s">
        <v>2973</v>
      </c>
      <c r="B273" s="4" t="s">
        <v>516</v>
      </c>
      <c r="C273" s="4" t="s">
        <v>28</v>
      </c>
      <c r="D273" s="4" t="s">
        <v>700</v>
      </c>
      <c r="E273" s="4" t="s">
        <v>16</v>
      </c>
      <c r="F273" s="4" t="s">
        <v>17</v>
      </c>
      <c r="G273" s="4" t="s">
        <v>364</v>
      </c>
      <c r="H273" s="4" t="s">
        <v>206</v>
      </c>
      <c r="I273" s="4" t="s">
        <v>16</v>
      </c>
      <c r="J273" s="4" t="s">
        <v>17</v>
      </c>
      <c r="K273" s="4" t="s">
        <v>364</v>
      </c>
      <c r="L273" s="4" t="s">
        <v>206</v>
      </c>
      <c r="M273" s="4" t="s">
        <v>3030</v>
      </c>
      <c r="N273" s="4" t="s">
        <v>3030</v>
      </c>
      <c r="O273" s="4">
        <v>40</v>
      </c>
      <c r="P273" s="5">
        <v>-1756</v>
      </c>
      <c r="Q273" s="6">
        <f t="shared" si="16"/>
        <v>-932.87649260000012</v>
      </c>
      <c r="R273" s="7">
        <f t="shared" si="15"/>
        <v>-410.46565674400006</v>
      </c>
      <c r="S273" s="5">
        <v>0</v>
      </c>
      <c r="T273" s="29">
        <f t="shared" si="17"/>
        <v>-522.41083585600006</v>
      </c>
    </row>
    <row r="274" spans="1:20" x14ac:dyDescent="0.3">
      <c r="A274" s="38" t="s">
        <v>2509</v>
      </c>
      <c r="B274" s="4" t="s">
        <v>472</v>
      </c>
      <c r="C274" s="4" t="s">
        <v>10</v>
      </c>
      <c r="D274" s="4" t="s">
        <v>700</v>
      </c>
      <c r="E274" s="4" t="s">
        <v>16</v>
      </c>
      <c r="F274" s="4" t="s">
        <v>17</v>
      </c>
      <c r="G274" s="4" t="s">
        <v>364</v>
      </c>
      <c r="H274" s="4" t="s">
        <v>206</v>
      </c>
      <c r="I274" s="4" t="s">
        <v>16</v>
      </c>
      <c r="J274" s="4" t="s">
        <v>17</v>
      </c>
      <c r="K274" s="4" t="s">
        <v>364</v>
      </c>
      <c r="L274" s="4" t="s">
        <v>206</v>
      </c>
      <c r="M274" s="4" t="s">
        <v>3030</v>
      </c>
      <c r="N274" s="4" t="s">
        <v>3030</v>
      </c>
      <c r="O274" s="4">
        <v>60</v>
      </c>
      <c r="P274" s="5">
        <v>-2634</v>
      </c>
      <c r="Q274" s="6">
        <f t="shared" si="16"/>
        <v>-1399.3147389000001</v>
      </c>
      <c r="R274" s="7">
        <f t="shared" si="15"/>
        <v>-615.69848511600003</v>
      </c>
      <c r="S274" s="5">
        <v>0</v>
      </c>
      <c r="T274" s="29">
        <f t="shared" si="17"/>
        <v>-783.61625378400004</v>
      </c>
    </row>
    <row r="275" spans="1:20" x14ac:dyDescent="0.3">
      <c r="A275" s="38" t="s">
        <v>2478</v>
      </c>
      <c r="B275" s="4" t="s">
        <v>432</v>
      </c>
      <c r="C275" s="4" t="s">
        <v>10</v>
      </c>
      <c r="D275" s="4" t="s">
        <v>534</v>
      </c>
      <c r="E275" s="4" t="s">
        <v>374</v>
      </c>
      <c r="F275" s="4" t="s">
        <v>372</v>
      </c>
      <c r="G275" s="4" t="s">
        <v>364</v>
      </c>
      <c r="H275" s="4" t="s">
        <v>206</v>
      </c>
      <c r="I275" s="4" t="s">
        <v>374</v>
      </c>
      <c r="J275" s="4" t="s">
        <v>372</v>
      </c>
      <c r="K275" s="4" t="s">
        <v>364</v>
      </c>
      <c r="L275" s="4" t="s">
        <v>206</v>
      </c>
      <c r="M275" s="4" t="s">
        <v>3030</v>
      </c>
      <c r="N275" s="4" t="s">
        <v>3030</v>
      </c>
      <c r="O275" s="4">
        <v>100</v>
      </c>
      <c r="P275" s="5">
        <v>6531</v>
      </c>
      <c r="Q275" s="6">
        <f t="shared" si="16"/>
        <v>3469.5993013500001</v>
      </c>
      <c r="R275" s="7">
        <f t="shared" si="15"/>
        <v>1526.623692594</v>
      </c>
      <c r="S275" s="5">
        <v>0</v>
      </c>
      <c r="T275" s="29">
        <f t="shared" si="17"/>
        <v>1942.9756087560002</v>
      </c>
    </row>
    <row r="276" spans="1:20" x14ac:dyDescent="0.3">
      <c r="A276" s="38" t="s">
        <v>2473</v>
      </c>
      <c r="B276" s="4" t="s">
        <v>1505</v>
      </c>
      <c r="C276" s="4" t="s">
        <v>10</v>
      </c>
      <c r="D276" s="4" t="s">
        <v>1533</v>
      </c>
      <c r="E276" s="4" t="s">
        <v>362</v>
      </c>
      <c r="F276" s="4" t="s">
        <v>360</v>
      </c>
      <c r="G276" s="4" t="s">
        <v>1316</v>
      </c>
      <c r="H276" s="4" t="s">
        <v>150</v>
      </c>
      <c r="I276" s="4" t="s">
        <v>362</v>
      </c>
      <c r="J276" s="4" t="s">
        <v>360</v>
      </c>
      <c r="K276" s="4" t="s">
        <v>1316</v>
      </c>
      <c r="L276" s="4" t="s">
        <v>150</v>
      </c>
      <c r="M276" s="4" t="s">
        <v>3030</v>
      </c>
      <c r="N276" s="4" t="s">
        <v>3030</v>
      </c>
      <c r="O276" s="4">
        <v>100</v>
      </c>
      <c r="P276" s="5">
        <v>660</v>
      </c>
      <c r="Q276" s="6">
        <f t="shared" si="16"/>
        <v>350.62556100000006</v>
      </c>
      <c r="R276" s="7">
        <f t="shared" si="15"/>
        <v>154.27524684000002</v>
      </c>
      <c r="S276" s="5">
        <v>0</v>
      </c>
      <c r="T276" s="29">
        <f t="shared" si="17"/>
        <v>196.35031416000004</v>
      </c>
    </row>
    <row r="277" spans="1:20" x14ac:dyDescent="0.3">
      <c r="A277" s="38" t="s">
        <v>2633</v>
      </c>
      <c r="B277" s="4" t="s">
        <v>371</v>
      </c>
      <c r="C277" s="4" t="s">
        <v>10</v>
      </c>
      <c r="D277" s="4" t="s">
        <v>383</v>
      </c>
      <c r="E277" s="4" t="s">
        <v>374</v>
      </c>
      <c r="F277" s="4" t="s">
        <v>372</v>
      </c>
      <c r="G277" s="4" t="s">
        <v>364</v>
      </c>
      <c r="H277" s="4" t="s">
        <v>206</v>
      </c>
      <c r="I277" s="4" t="s">
        <v>374</v>
      </c>
      <c r="J277" s="4" t="s">
        <v>372</v>
      </c>
      <c r="K277" s="4" t="s">
        <v>364</v>
      </c>
      <c r="L277" s="4" t="s">
        <v>206</v>
      </c>
      <c r="M277" s="4" t="s">
        <v>3030</v>
      </c>
      <c r="N277" s="4" t="s">
        <v>3030</v>
      </c>
      <c r="O277" s="4">
        <v>100</v>
      </c>
      <c r="P277" s="5">
        <v>65342</v>
      </c>
      <c r="Q277" s="6">
        <f t="shared" si="16"/>
        <v>34712.993040700007</v>
      </c>
      <c r="R277" s="7">
        <f t="shared" si="15"/>
        <v>15273.716937908002</v>
      </c>
      <c r="S277" s="5">
        <v>0</v>
      </c>
      <c r="T277" s="29">
        <f t="shared" si="17"/>
        <v>19439.276102792006</v>
      </c>
    </row>
    <row r="278" spans="1:20" x14ac:dyDescent="0.3">
      <c r="A278" s="38" t="s">
        <v>2961</v>
      </c>
      <c r="B278" s="4" t="s">
        <v>369</v>
      </c>
      <c r="C278" s="4" t="s">
        <v>10</v>
      </c>
      <c r="D278" s="4" t="s">
        <v>2087</v>
      </c>
      <c r="E278" s="4" t="s">
        <v>2076</v>
      </c>
      <c r="F278" s="4" t="s">
        <v>2077</v>
      </c>
      <c r="G278" s="4" t="s">
        <v>2071</v>
      </c>
      <c r="H278" s="4" t="s">
        <v>3020</v>
      </c>
      <c r="I278" s="4" t="s">
        <v>2076</v>
      </c>
      <c r="J278" s="4" t="s">
        <v>2077</v>
      </c>
      <c r="K278" s="4" t="s">
        <v>2071</v>
      </c>
      <c r="L278" s="4" t="s">
        <v>3020</v>
      </c>
      <c r="M278" s="4" t="s">
        <v>364</v>
      </c>
      <c r="N278" s="4" t="s">
        <v>206</v>
      </c>
      <c r="O278" s="4">
        <v>100</v>
      </c>
      <c r="P278" s="5">
        <v>0</v>
      </c>
      <c r="Q278" s="6">
        <f t="shared" si="16"/>
        <v>0</v>
      </c>
      <c r="R278" s="7">
        <v>0</v>
      </c>
      <c r="S278" s="7">
        <f>Q278-R278</f>
        <v>0</v>
      </c>
      <c r="T278" s="29">
        <f t="shared" si="17"/>
        <v>0</v>
      </c>
    </row>
    <row r="279" spans="1:20" x14ac:dyDescent="0.3">
      <c r="A279" s="38" t="s">
        <v>2725</v>
      </c>
      <c r="B279" s="4" t="s">
        <v>471</v>
      </c>
      <c r="C279" s="4" t="s">
        <v>54</v>
      </c>
      <c r="D279" s="4" t="s">
        <v>853</v>
      </c>
      <c r="E279" s="4" t="s">
        <v>854</v>
      </c>
      <c r="F279" s="4" t="s">
        <v>469</v>
      </c>
      <c r="G279" s="4" t="s">
        <v>1936</v>
      </c>
      <c r="H279" s="4" t="s">
        <v>1937</v>
      </c>
      <c r="I279" s="4" t="s">
        <v>32</v>
      </c>
      <c r="J279" s="4" t="s">
        <v>30</v>
      </c>
      <c r="K279" s="4" t="s">
        <v>364</v>
      </c>
      <c r="L279" s="4" t="s">
        <v>206</v>
      </c>
      <c r="M279" s="4" t="s">
        <v>3030</v>
      </c>
      <c r="N279" s="4" t="s">
        <v>3030</v>
      </c>
      <c r="O279" s="4">
        <v>25</v>
      </c>
      <c r="P279" s="5">
        <v>42834</v>
      </c>
      <c r="Q279" s="6">
        <f t="shared" si="16"/>
        <v>22755.598908900003</v>
      </c>
      <c r="R279" s="7">
        <f t="shared" ref="R279:R303" si="18">Q279*0.44</f>
        <v>10012.463519916002</v>
      </c>
      <c r="S279" s="5">
        <v>0</v>
      </c>
      <c r="T279" s="29">
        <f t="shared" si="17"/>
        <v>12743.135388984001</v>
      </c>
    </row>
    <row r="280" spans="1:20" x14ac:dyDescent="0.3">
      <c r="A280" s="38" t="s">
        <v>2661</v>
      </c>
      <c r="B280" s="4" t="s">
        <v>468</v>
      </c>
      <c r="C280" s="4" t="s">
        <v>10</v>
      </c>
      <c r="D280" s="4" t="s">
        <v>853</v>
      </c>
      <c r="E280" s="4" t="s">
        <v>854</v>
      </c>
      <c r="F280" s="4" t="s">
        <v>469</v>
      </c>
      <c r="G280" s="4" t="s">
        <v>1936</v>
      </c>
      <c r="H280" s="4" t="s">
        <v>1937</v>
      </c>
      <c r="I280" s="4" t="s">
        <v>854</v>
      </c>
      <c r="J280" s="4" t="s">
        <v>469</v>
      </c>
      <c r="K280" s="4" t="s">
        <v>1936</v>
      </c>
      <c r="L280" s="4" t="s">
        <v>1937</v>
      </c>
      <c r="M280" s="4" t="s">
        <v>3030</v>
      </c>
      <c r="N280" s="4" t="s">
        <v>3030</v>
      </c>
      <c r="O280" s="4">
        <v>75</v>
      </c>
      <c r="P280" s="5">
        <v>128505</v>
      </c>
      <c r="Q280" s="6">
        <f t="shared" si="16"/>
        <v>68268.390479250011</v>
      </c>
      <c r="R280" s="7">
        <f t="shared" si="18"/>
        <v>30038.091810870006</v>
      </c>
      <c r="S280" s="5">
        <v>0</v>
      </c>
      <c r="T280" s="29">
        <f t="shared" si="17"/>
        <v>38230.298668380005</v>
      </c>
    </row>
    <row r="281" spans="1:20" x14ac:dyDescent="0.3">
      <c r="A281" s="38" t="s">
        <v>2846</v>
      </c>
      <c r="B281" s="4" t="s">
        <v>44</v>
      </c>
      <c r="C281" s="4" t="s">
        <v>10</v>
      </c>
      <c r="D281" s="4" t="s">
        <v>694</v>
      </c>
      <c r="E281" s="4" t="s">
        <v>64</v>
      </c>
      <c r="F281" s="4" t="s">
        <v>65</v>
      </c>
      <c r="G281" s="4" t="s">
        <v>364</v>
      </c>
      <c r="H281" s="4" t="s">
        <v>206</v>
      </c>
      <c r="I281" s="4" t="s">
        <v>64</v>
      </c>
      <c r="J281" s="4" t="s">
        <v>65</v>
      </c>
      <c r="K281" s="4" t="s">
        <v>364</v>
      </c>
      <c r="L281" s="4" t="s">
        <v>206</v>
      </c>
      <c r="M281" s="4" t="s">
        <v>3030</v>
      </c>
      <c r="N281" s="4" t="s">
        <v>3030</v>
      </c>
      <c r="O281" s="4">
        <v>100</v>
      </c>
      <c r="P281" s="5">
        <v>0</v>
      </c>
      <c r="Q281" s="6">
        <f t="shared" si="16"/>
        <v>0</v>
      </c>
      <c r="R281" s="7">
        <f t="shared" si="18"/>
        <v>0</v>
      </c>
      <c r="S281" s="5">
        <v>0</v>
      </c>
      <c r="T281" s="29">
        <f t="shared" si="17"/>
        <v>0</v>
      </c>
    </row>
    <row r="282" spans="1:20" x14ac:dyDescent="0.3">
      <c r="A282" s="38" t="s">
        <v>2404</v>
      </c>
      <c r="B282" s="4" t="s">
        <v>488</v>
      </c>
      <c r="C282" s="4" t="s">
        <v>10</v>
      </c>
      <c r="D282" s="4" t="s">
        <v>913</v>
      </c>
      <c r="E282" s="4" t="s">
        <v>64</v>
      </c>
      <c r="F282" s="4" t="s">
        <v>65</v>
      </c>
      <c r="G282" s="4" t="s">
        <v>364</v>
      </c>
      <c r="H282" s="4" t="s">
        <v>206</v>
      </c>
      <c r="I282" s="4" t="s">
        <v>64</v>
      </c>
      <c r="J282" s="4" t="s">
        <v>65</v>
      </c>
      <c r="K282" s="4" t="s">
        <v>364</v>
      </c>
      <c r="L282" s="4" t="s">
        <v>206</v>
      </c>
      <c r="M282" s="4" t="s">
        <v>3030</v>
      </c>
      <c r="N282" s="4" t="s">
        <v>3030</v>
      </c>
      <c r="O282" s="4">
        <v>100</v>
      </c>
      <c r="P282" s="5">
        <v>3548</v>
      </c>
      <c r="Q282" s="6">
        <f t="shared" si="16"/>
        <v>1884.8780158000002</v>
      </c>
      <c r="R282" s="7">
        <f t="shared" si="18"/>
        <v>829.34632695200014</v>
      </c>
      <c r="S282" s="5">
        <v>0</v>
      </c>
      <c r="T282" s="29">
        <f t="shared" si="17"/>
        <v>1055.5316888480002</v>
      </c>
    </row>
    <row r="283" spans="1:20" x14ac:dyDescent="0.3">
      <c r="A283" s="38" t="s">
        <v>2691</v>
      </c>
      <c r="B283" s="4" t="s">
        <v>465</v>
      </c>
      <c r="C283" s="4" t="s">
        <v>10</v>
      </c>
      <c r="D283" s="4" t="s">
        <v>466</v>
      </c>
      <c r="E283" s="4" t="s">
        <v>378</v>
      </c>
      <c r="F283" s="4" t="s">
        <v>376</v>
      </c>
      <c r="G283" s="4" t="s">
        <v>364</v>
      </c>
      <c r="H283" s="4" t="s">
        <v>206</v>
      </c>
      <c r="I283" s="4" t="s">
        <v>378</v>
      </c>
      <c r="J283" s="4" t="s">
        <v>376</v>
      </c>
      <c r="K283" s="4" t="s">
        <v>364</v>
      </c>
      <c r="L283" s="4" t="s">
        <v>206</v>
      </c>
      <c r="M283" s="4" t="s">
        <v>3030</v>
      </c>
      <c r="N283" s="4" t="s">
        <v>3030</v>
      </c>
      <c r="O283" s="4">
        <v>100</v>
      </c>
      <c r="P283" s="5">
        <v>27961</v>
      </c>
      <c r="Q283" s="6">
        <f t="shared" si="16"/>
        <v>14854.305016850001</v>
      </c>
      <c r="R283" s="7">
        <f t="shared" si="18"/>
        <v>6535.8942074140004</v>
      </c>
      <c r="S283" s="5">
        <v>0</v>
      </c>
      <c r="T283" s="29">
        <f t="shared" si="17"/>
        <v>8318.4108094360017</v>
      </c>
    </row>
    <row r="284" spans="1:20" x14ac:dyDescent="0.3">
      <c r="A284" s="38" t="s">
        <v>2633</v>
      </c>
      <c r="B284" s="4" t="s">
        <v>371</v>
      </c>
      <c r="C284" s="4" t="s">
        <v>10</v>
      </c>
      <c r="D284" s="4" t="s">
        <v>543</v>
      </c>
      <c r="E284" s="4" t="s">
        <v>374</v>
      </c>
      <c r="F284" s="4" t="s">
        <v>372</v>
      </c>
      <c r="G284" s="4" t="s">
        <v>364</v>
      </c>
      <c r="H284" s="4" t="s">
        <v>206</v>
      </c>
      <c r="I284" s="4" t="s">
        <v>374</v>
      </c>
      <c r="J284" s="4" t="s">
        <v>372</v>
      </c>
      <c r="K284" s="4" t="s">
        <v>364</v>
      </c>
      <c r="L284" s="4" t="s">
        <v>206</v>
      </c>
      <c r="M284" s="4" t="s">
        <v>3030</v>
      </c>
      <c r="N284" s="4" t="s">
        <v>3030</v>
      </c>
      <c r="O284" s="4">
        <v>50</v>
      </c>
      <c r="P284" s="5">
        <v>56852</v>
      </c>
      <c r="Q284" s="6">
        <f t="shared" si="16"/>
        <v>30202.673324200005</v>
      </c>
      <c r="R284" s="7">
        <f t="shared" si="18"/>
        <v>13289.176262648001</v>
      </c>
      <c r="S284" s="5">
        <v>0</v>
      </c>
      <c r="T284" s="29">
        <f t="shared" si="17"/>
        <v>16913.497061552003</v>
      </c>
    </row>
    <row r="285" spans="1:20" x14ac:dyDescent="0.3">
      <c r="A285" s="38" t="s">
        <v>2790</v>
      </c>
      <c r="B285" s="4" t="s">
        <v>487</v>
      </c>
      <c r="C285" s="4" t="s">
        <v>54</v>
      </c>
      <c r="D285" s="4" t="s">
        <v>543</v>
      </c>
      <c r="E285" s="4" t="s">
        <v>374</v>
      </c>
      <c r="F285" s="4" t="s">
        <v>372</v>
      </c>
      <c r="G285" s="4" t="s">
        <v>364</v>
      </c>
      <c r="H285" s="4" t="s">
        <v>206</v>
      </c>
      <c r="I285" s="4" t="s">
        <v>38</v>
      </c>
      <c r="J285" s="4" t="s">
        <v>39</v>
      </c>
      <c r="K285" s="4" t="s">
        <v>364</v>
      </c>
      <c r="L285" s="4" t="s">
        <v>206</v>
      </c>
      <c r="M285" s="4" t="s">
        <v>3030</v>
      </c>
      <c r="N285" s="4" t="s">
        <v>3030</v>
      </c>
      <c r="O285" s="4">
        <v>50</v>
      </c>
      <c r="P285" s="5">
        <v>56852</v>
      </c>
      <c r="Q285" s="6">
        <f t="shared" si="16"/>
        <v>30202.673324200005</v>
      </c>
      <c r="R285" s="7">
        <f t="shared" si="18"/>
        <v>13289.176262648001</v>
      </c>
      <c r="S285" s="5">
        <v>0</v>
      </c>
      <c r="T285" s="29">
        <f t="shared" si="17"/>
        <v>16913.497061552003</v>
      </c>
    </row>
    <row r="286" spans="1:20" x14ac:dyDescent="0.3">
      <c r="A286" s="38" t="s">
        <v>2604</v>
      </c>
      <c r="B286" s="4" t="s">
        <v>2017</v>
      </c>
      <c r="C286" s="4" t="s">
        <v>10</v>
      </c>
      <c r="D286" s="4" t="s">
        <v>2050</v>
      </c>
      <c r="E286" s="4" t="s">
        <v>953</v>
      </c>
      <c r="F286" s="4" t="s">
        <v>951</v>
      </c>
      <c r="G286" s="4" t="s">
        <v>1936</v>
      </c>
      <c r="H286" s="4" t="s">
        <v>1937</v>
      </c>
      <c r="I286" s="4" t="s">
        <v>953</v>
      </c>
      <c r="J286" s="4" t="s">
        <v>951</v>
      </c>
      <c r="K286" s="4" t="s">
        <v>1936</v>
      </c>
      <c r="L286" s="4" t="s">
        <v>1937</v>
      </c>
      <c r="M286" s="4" t="s">
        <v>3030</v>
      </c>
      <c r="N286" s="4" t="s">
        <v>3030</v>
      </c>
      <c r="O286" s="4">
        <v>100</v>
      </c>
      <c r="P286" s="5">
        <v>0</v>
      </c>
      <c r="Q286" s="6">
        <f t="shared" si="16"/>
        <v>0</v>
      </c>
      <c r="R286" s="7">
        <f t="shared" si="18"/>
        <v>0</v>
      </c>
      <c r="S286" s="5">
        <v>0</v>
      </c>
      <c r="T286" s="29">
        <f t="shared" si="17"/>
        <v>0</v>
      </c>
    </row>
    <row r="287" spans="1:20" x14ac:dyDescent="0.3">
      <c r="A287" s="38" t="s">
        <v>2551</v>
      </c>
      <c r="B287" s="4" t="s">
        <v>1359</v>
      </c>
      <c r="C287" s="4" t="s">
        <v>10</v>
      </c>
      <c r="D287" s="4" t="s">
        <v>1607</v>
      </c>
      <c r="E287" s="4" t="s">
        <v>822</v>
      </c>
      <c r="F287" s="4" t="s">
        <v>820</v>
      </c>
      <c r="G287" s="4" t="s">
        <v>1316</v>
      </c>
      <c r="H287" s="4" t="s">
        <v>150</v>
      </c>
      <c r="I287" s="4" t="s">
        <v>822</v>
      </c>
      <c r="J287" s="4" t="s">
        <v>820</v>
      </c>
      <c r="K287" s="4" t="s">
        <v>1316</v>
      </c>
      <c r="L287" s="4" t="s">
        <v>150</v>
      </c>
      <c r="M287" s="4" t="s">
        <v>3030</v>
      </c>
      <c r="N287" s="4" t="s">
        <v>3030</v>
      </c>
      <c r="O287" s="4">
        <v>100</v>
      </c>
      <c r="P287" s="5">
        <v>0</v>
      </c>
      <c r="Q287" s="6">
        <f t="shared" si="16"/>
        <v>0</v>
      </c>
      <c r="R287" s="7">
        <f t="shared" si="18"/>
        <v>0</v>
      </c>
      <c r="S287" s="5">
        <v>0</v>
      </c>
      <c r="T287" s="29">
        <f t="shared" si="17"/>
        <v>0</v>
      </c>
    </row>
    <row r="288" spans="1:20" x14ac:dyDescent="0.3">
      <c r="A288" s="38" t="s">
        <v>2720</v>
      </c>
      <c r="B288" s="4" t="s">
        <v>1734</v>
      </c>
      <c r="C288" s="4" t="s">
        <v>28</v>
      </c>
      <c r="D288" s="4" t="s">
        <v>1733</v>
      </c>
      <c r="E288" s="4" t="s">
        <v>98</v>
      </c>
      <c r="F288" s="4" t="s">
        <v>96</v>
      </c>
      <c r="G288" s="4" t="s">
        <v>1316</v>
      </c>
      <c r="H288" s="4" t="s">
        <v>150</v>
      </c>
      <c r="I288" s="4" t="s">
        <v>98</v>
      </c>
      <c r="J288" s="4" t="s">
        <v>96</v>
      </c>
      <c r="K288" s="4" t="s">
        <v>1316</v>
      </c>
      <c r="L288" s="4" t="s">
        <v>150</v>
      </c>
      <c r="M288" s="4" t="s">
        <v>3030</v>
      </c>
      <c r="N288" s="4" t="s">
        <v>3030</v>
      </c>
      <c r="O288" s="4">
        <v>50</v>
      </c>
      <c r="P288" s="5">
        <v>1166</v>
      </c>
      <c r="Q288" s="6">
        <f t="shared" si="16"/>
        <v>619.43849110000008</v>
      </c>
      <c r="R288" s="7">
        <f t="shared" si="18"/>
        <v>272.55293608400001</v>
      </c>
      <c r="S288" s="5">
        <v>0</v>
      </c>
      <c r="T288" s="29">
        <f t="shared" si="17"/>
        <v>346.88555501600007</v>
      </c>
    </row>
    <row r="289" spans="1:20" x14ac:dyDescent="0.3">
      <c r="A289" s="38" t="s">
        <v>2567</v>
      </c>
      <c r="B289" s="4" t="s">
        <v>1732</v>
      </c>
      <c r="C289" s="4" t="s">
        <v>10</v>
      </c>
      <c r="D289" s="4" t="s">
        <v>1733</v>
      </c>
      <c r="E289" s="4" t="s">
        <v>98</v>
      </c>
      <c r="F289" s="4" t="s">
        <v>96</v>
      </c>
      <c r="G289" s="4" t="s">
        <v>1316</v>
      </c>
      <c r="H289" s="4" t="s">
        <v>150</v>
      </c>
      <c r="I289" s="4" t="s">
        <v>98</v>
      </c>
      <c r="J289" s="4" t="s">
        <v>96</v>
      </c>
      <c r="K289" s="4" t="s">
        <v>1316</v>
      </c>
      <c r="L289" s="4" t="s">
        <v>150</v>
      </c>
      <c r="M289" s="4" t="s">
        <v>3030</v>
      </c>
      <c r="N289" s="4" t="s">
        <v>3030</v>
      </c>
      <c r="O289" s="4">
        <v>50</v>
      </c>
      <c r="P289" s="5">
        <v>1166</v>
      </c>
      <c r="Q289" s="6">
        <f t="shared" si="16"/>
        <v>619.43849110000008</v>
      </c>
      <c r="R289" s="7">
        <f t="shared" si="18"/>
        <v>272.55293608400001</v>
      </c>
      <c r="S289" s="5">
        <v>0</v>
      </c>
      <c r="T289" s="29">
        <f t="shared" si="17"/>
        <v>346.88555501600007</v>
      </c>
    </row>
    <row r="290" spans="1:20" x14ac:dyDescent="0.3">
      <c r="A290" s="38" t="s">
        <v>2997</v>
      </c>
      <c r="B290" s="4" t="s">
        <v>1810</v>
      </c>
      <c r="C290" s="4" t="s">
        <v>28</v>
      </c>
      <c r="D290" s="4" t="s">
        <v>1844</v>
      </c>
      <c r="E290" s="4" t="s">
        <v>200</v>
      </c>
      <c r="F290" s="4" t="s">
        <v>198</v>
      </c>
      <c r="G290" s="4" t="s">
        <v>1316</v>
      </c>
      <c r="H290" s="4" t="s">
        <v>150</v>
      </c>
      <c r="I290" s="4" t="s">
        <v>200</v>
      </c>
      <c r="J290" s="4" t="s">
        <v>198</v>
      </c>
      <c r="K290" s="4" t="s">
        <v>1316</v>
      </c>
      <c r="L290" s="4" t="s">
        <v>150</v>
      </c>
      <c r="M290" s="4" t="s">
        <v>3030</v>
      </c>
      <c r="N290" s="4" t="s">
        <v>3030</v>
      </c>
      <c r="O290" s="4">
        <v>50</v>
      </c>
      <c r="P290" s="5">
        <v>19578</v>
      </c>
      <c r="Q290" s="6">
        <f t="shared" si="16"/>
        <v>10400.829141300001</v>
      </c>
      <c r="R290" s="7">
        <f t="shared" si="18"/>
        <v>4576.3648221720005</v>
      </c>
      <c r="S290" s="5">
        <v>0</v>
      </c>
      <c r="T290" s="29">
        <f t="shared" si="17"/>
        <v>5824.4643191280002</v>
      </c>
    </row>
    <row r="291" spans="1:20" x14ac:dyDescent="0.3">
      <c r="A291" s="38" t="s">
        <v>2443</v>
      </c>
      <c r="B291" s="4" t="s">
        <v>1805</v>
      </c>
      <c r="C291" s="4" t="s">
        <v>10</v>
      </c>
      <c r="D291" s="4" t="s">
        <v>1844</v>
      </c>
      <c r="E291" s="4" t="s">
        <v>200</v>
      </c>
      <c r="F291" s="4" t="s">
        <v>198</v>
      </c>
      <c r="G291" s="4" t="s">
        <v>1316</v>
      </c>
      <c r="H291" s="4" t="s">
        <v>150</v>
      </c>
      <c r="I291" s="4" t="s">
        <v>200</v>
      </c>
      <c r="J291" s="4" t="s">
        <v>198</v>
      </c>
      <c r="K291" s="4" t="s">
        <v>1316</v>
      </c>
      <c r="L291" s="4" t="s">
        <v>150</v>
      </c>
      <c r="M291" s="4" t="s">
        <v>3030</v>
      </c>
      <c r="N291" s="4" t="s">
        <v>3030</v>
      </c>
      <c r="O291" s="4">
        <v>50</v>
      </c>
      <c r="P291" s="5">
        <v>19578</v>
      </c>
      <c r="Q291" s="6">
        <f t="shared" si="16"/>
        <v>10400.829141300001</v>
      </c>
      <c r="R291" s="7">
        <f t="shared" si="18"/>
        <v>4576.3648221720005</v>
      </c>
      <c r="S291" s="5">
        <v>0</v>
      </c>
      <c r="T291" s="29">
        <f t="shared" si="17"/>
        <v>5824.4643191280002</v>
      </c>
    </row>
    <row r="292" spans="1:20" x14ac:dyDescent="0.3">
      <c r="A292" s="38" t="s">
        <v>2609</v>
      </c>
      <c r="B292" s="4" t="s">
        <v>1263</v>
      </c>
      <c r="C292" s="4" t="s">
        <v>10</v>
      </c>
      <c r="D292" s="4" t="s">
        <v>1264</v>
      </c>
      <c r="E292" s="4" t="s">
        <v>832</v>
      </c>
      <c r="F292" s="4" t="s">
        <v>763</v>
      </c>
      <c r="G292" s="4" t="s">
        <v>995</v>
      </c>
      <c r="H292" s="4" t="s">
        <v>3037</v>
      </c>
      <c r="I292" s="4" t="s">
        <v>832</v>
      </c>
      <c r="J292" s="4" t="s">
        <v>763</v>
      </c>
      <c r="K292" s="4" t="s">
        <v>995</v>
      </c>
      <c r="L292" s="4" t="s">
        <v>3037</v>
      </c>
      <c r="M292" s="4" t="s">
        <v>3030</v>
      </c>
      <c r="N292" s="4" t="s">
        <v>3030</v>
      </c>
      <c r="O292" s="4">
        <v>100</v>
      </c>
      <c r="P292" s="5">
        <v>13837</v>
      </c>
      <c r="Q292" s="6">
        <f t="shared" si="16"/>
        <v>7350.9180114500004</v>
      </c>
      <c r="R292" s="7">
        <f t="shared" si="18"/>
        <v>3234.4039250380001</v>
      </c>
      <c r="S292" s="5">
        <v>0</v>
      </c>
      <c r="T292" s="29">
        <f t="shared" si="17"/>
        <v>4116.5140864120003</v>
      </c>
    </row>
    <row r="293" spans="1:20" x14ac:dyDescent="0.3">
      <c r="A293" s="38" t="s">
        <v>2699</v>
      </c>
      <c r="B293" s="4" t="s">
        <v>1865</v>
      </c>
      <c r="C293" s="4" t="s">
        <v>10</v>
      </c>
      <c r="D293" s="4" t="s">
        <v>1866</v>
      </c>
      <c r="E293" s="4" t="s">
        <v>940</v>
      </c>
      <c r="F293" s="4" t="s">
        <v>941</v>
      </c>
      <c r="G293" s="4" t="s">
        <v>1859</v>
      </c>
      <c r="H293" s="4" t="s">
        <v>1857</v>
      </c>
      <c r="I293" s="4" t="s">
        <v>1867</v>
      </c>
      <c r="J293" s="4" t="s">
        <v>1857</v>
      </c>
      <c r="K293" s="4" t="s">
        <v>1859</v>
      </c>
      <c r="L293" s="4" t="s">
        <v>1857</v>
      </c>
      <c r="M293" s="4" t="s">
        <v>3030</v>
      </c>
      <c r="N293" s="4" t="s">
        <v>3030</v>
      </c>
      <c r="O293" s="4">
        <v>100</v>
      </c>
      <c r="P293" s="5">
        <v>5977</v>
      </c>
      <c r="Q293" s="6">
        <f t="shared" si="16"/>
        <v>3175.2863304500002</v>
      </c>
      <c r="R293" s="7">
        <f t="shared" si="18"/>
        <v>1397.125985398</v>
      </c>
      <c r="S293" s="5">
        <v>0</v>
      </c>
      <c r="T293" s="29">
        <f t="shared" si="17"/>
        <v>1778.1603450520001</v>
      </c>
    </row>
    <row r="294" spans="1:20" x14ac:dyDescent="0.3">
      <c r="A294" s="38" t="s">
        <v>2580</v>
      </c>
      <c r="B294" s="4" t="s">
        <v>1437</v>
      </c>
      <c r="C294" s="4" t="s">
        <v>10</v>
      </c>
      <c r="D294" s="4" t="s">
        <v>2002</v>
      </c>
      <c r="E294" s="4" t="s">
        <v>953</v>
      </c>
      <c r="F294" s="4" t="s">
        <v>951</v>
      </c>
      <c r="G294" s="4" t="s">
        <v>1936</v>
      </c>
      <c r="H294" s="4" t="s">
        <v>1937</v>
      </c>
      <c r="I294" s="4" t="s">
        <v>953</v>
      </c>
      <c r="J294" s="4" t="s">
        <v>951</v>
      </c>
      <c r="K294" s="4" t="s">
        <v>1936</v>
      </c>
      <c r="L294" s="4" t="s">
        <v>1937</v>
      </c>
      <c r="M294" s="4" t="s">
        <v>3030</v>
      </c>
      <c r="N294" s="4" t="s">
        <v>3030</v>
      </c>
      <c r="O294" s="4">
        <v>50</v>
      </c>
      <c r="P294" s="5">
        <v>0</v>
      </c>
      <c r="Q294" s="6">
        <f t="shared" si="16"/>
        <v>0</v>
      </c>
      <c r="R294" s="7">
        <f t="shared" si="18"/>
        <v>0</v>
      </c>
      <c r="S294" s="5">
        <v>0</v>
      </c>
      <c r="T294" s="29">
        <f t="shared" si="17"/>
        <v>0</v>
      </c>
    </row>
    <row r="295" spans="1:20" x14ac:dyDescent="0.3">
      <c r="A295" s="38" t="s">
        <v>2580</v>
      </c>
      <c r="B295" s="4" t="s">
        <v>1437</v>
      </c>
      <c r="C295" s="4" t="s">
        <v>10</v>
      </c>
      <c r="D295" s="4" t="s">
        <v>2002</v>
      </c>
      <c r="E295" s="4" t="s">
        <v>953</v>
      </c>
      <c r="F295" s="4" t="s">
        <v>951</v>
      </c>
      <c r="G295" s="4" t="s">
        <v>1936</v>
      </c>
      <c r="H295" s="4" t="s">
        <v>1937</v>
      </c>
      <c r="I295" s="4" t="s">
        <v>1939</v>
      </c>
      <c r="J295" s="4" t="s">
        <v>1940</v>
      </c>
      <c r="K295" s="4" t="s">
        <v>1936</v>
      </c>
      <c r="L295" s="4" t="s">
        <v>1937</v>
      </c>
      <c r="M295" s="4" t="s">
        <v>3030</v>
      </c>
      <c r="N295" s="4" t="s">
        <v>3030</v>
      </c>
      <c r="O295" s="4">
        <v>50</v>
      </c>
      <c r="P295" s="5">
        <v>0</v>
      </c>
      <c r="Q295" s="6">
        <f t="shared" si="16"/>
        <v>0</v>
      </c>
      <c r="R295" s="7">
        <f t="shared" si="18"/>
        <v>0</v>
      </c>
      <c r="S295" s="5">
        <v>0</v>
      </c>
      <c r="T295" s="29">
        <f t="shared" si="17"/>
        <v>0</v>
      </c>
    </row>
    <row r="296" spans="1:20" x14ac:dyDescent="0.3">
      <c r="A296" s="38" t="s">
        <v>2656</v>
      </c>
      <c r="B296" s="4" t="s">
        <v>386</v>
      </c>
      <c r="C296" s="4" t="s">
        <v>28</v>
      </c>
      <c r="D296" s="4" t="s">
        <v>701</v>
      </c>
      <c r="E296" s="4" t="s">
        <v>16</v>
      </c>
      <c r="F296" s="4" t="s">
        <v>17</v>
      </c>
      <c r="G296" s="4" t="s">
        <v>364</v>
      </c>
      <c r="H296" s="4" t="s">
        <v>206</v>
      </c>
      <c r="I296" s="4" t="s">
        <v>38</v>
      </c>
      <c r="J296" s="4" t="s">
        <v>39</v>
      </c>
      <c r="K296" s="4" t="s">
        <v>364</v>
      </c>
      <c r="L296" s="4" t="s">
        <v>206</v>
      </c>
      <c r="M296" s="4" t="s">
        <v>3030</v>
      </c>
      <c r="N296" s="4" t="s">
        <v>3030</v>
      </c>
      <c r="O296" s="4">
        <v>35</v>
      </c>
      <c r="P296" s="5">
        <v>12041</v>
      </c>
      <c r="Q296" s="6">
        <f t="shared" si="16"/>
        <v>6396.7914848500004</v>
      </c>
      <c r="R296" s="7">
        <f t="shared" si="18"/>
        <v>2814.588253334</v>
      </c>
      <c r="S296" s="5">
        <v>0</v>
      </c>
      <c r="T296" s="29">
        <f t="shared" si="17"/>
        <v>3582.2032315160004</v>
      </c>
    </row>
    <row r="297" spans="1:20" x14ac:dyDescent="0.3">
      <c r="A297" s="38" t="s">
        <v>2437</v>
      </c>
      <c r="B297" s="4" t="s">
        <v>384</v>
      </c>
      <c r="C297" s="4" t="s">
        <v>10</v>
      </c>
      <c r="D297" s="4" t="s">
        <v>701</v>
      </c>
      <c r="E297" s="4" t="s">
        <v>16</v>
      </c>
      <c r="F297" s="4" t="s">
        <v>17</v>
      </c>
      <c r="G297" s="4" t="s">
        <v>364</v>
      </c>
      <c r="H297" s="4" t="s">
        <v>206</v>
      </c>
      <c r="I297" s="4" t="s">
        <v>16</v>
      </c>
      <c r="J297" s="4" t="s">
        <v>17</v>
      </c>
      <c r="K297" s="4" t="s">
        <v>364</v>
      </c>
      <c r="L297" s="4" t="s">
        <v>206</v>
      </c>
      <c r="M297" s="4" t="s">
        <v>3030</v>
      </c>
      <c r="N297" s="4" t="s">
        <v>3030</v>
      </c>
      <c r="O297" s="4">
        <v>35</v>
      </c>
      <c r="P297" s="5">
        <v>12041</v>
      </c>
      <c r="Q297" s="6">
        <f t="shared" si="16"/>
        <v>6396.7914848500004</v>
      </c>
      <c r="R297" s="7">
        <f t="shared" si="18"/>
        <v>2814.588253334</v>
      </c>
      <c r="S297" s="5">
        <v>0</v>
      </c>
      <c r="T297" s="29">
        <f t="shared" si="17"/>
        <v>3582.2032315160004</v>
      </c>
    </row>
    <row r="298" spans="1:20" x14ac:dyDescent="0.3">
      <c r="A298" s="38" t="s">
        <v>2436</v>
      </c>
      <c r="B298" s="4" t="s">
        <v>387</v>
      </c>
      <c r="C298" s="4" t="s">
        <v>28</v>
      </c>
      <c r="D298" s="4" t="s">
        <v>701</v>
      </c>
      <c r="E298" s="4" t="s">
        <v>16</v>
      </c>
      <c r="F298" s="4" t="s">
        <v>17</v>
      </c>
      <c r="G298" s="4" t="s">
        <v>364</v>
      </c>
      <c r="H298" s="4" t="s">
        <v>206</v>
      </c>
      <c r="I298" s="4" t="s">
        <v>16</v>
      </c>
      <c r="J298" s="4" t="s">
        <v>17</v>
      </c>
      <c r="K298" s="4" t="s">
        <v>364</v>
      </c>
      <c r="L298" s="4" t="s">
        <v>206</v>
      </c>
      <c r="M298" s="4" t="s">
        <v>3030</v>
      </c>
      <c r="N298" s="4" t="s">
        <v>3030</v>
      </c>
      <c r="O298" s="4">
        <v>30</v>
      </c>
      <c r="P298" s="5">
        <v>10318</v>
      </c>
      <c r="Q298" s="6">
        <f t="shared" si="16"/>
        <v>5481.4462703000008</v>
      </c>
      <c r="R298" s="7">
        <f t="shared" si="18"/>
        <v>2411.8363589320002</v>
      </c>
      <c r="S298" s="5">
        <v>0</v>
      </c>
      <c r="T298" s="29">
        <f t="shared" si="17"/>
        <v>3069.6099113680007</v>
      </c>
    </row>
    <row r="299" spans="1:20" x14ac:dyDescent="0.3">
      <c r="A299" s="38" t="s">
        <v>2425</v>
      </c>
      <c r="B299" s="4" t="s">
        <v>416</v>
      </c>
      <c r="C299" s="4" t="s">
        <v>28</v>
      </c>
      <c r="D299" s="4" t="s">
        <v>784</v>
      </c>
      <c r="E299" s="4" t="s">
        <v>374</v>
      </c>
      <c r="F299" s="4" t="s">
        <v>372</v>
      </c>
      <c r="G299" s="4" t="s">
        <v>364</v>
      </c>
      <c r="H299" s="4" t="s">
        <v>206</v>
      </c>
      <c r="I299" s="4" t="s">
        <v>374</v>
      </c>
      <c r="J299" s="4" t="s">
        <v>372</v>
      </c>
      <c r="K299" s="4" t="s">
        <v>364</v>
      </c>
      <c r="L299" s="4" t="s">
        <v>206</v>
      </c>
      <c r="M299" s="4" t="s">
        <v>3030</v>
      </c>
      <c r="N299" s="4" t="s">
        <v>3030</v>
      </c>
      <c r="O299" s="4">
        <v>50</v>
      </c>
      <c r="P299" s="5">
        <v>83794</v>
      </c>
      <c r="Q299" s="6">
        <f t="shared" si="16"/>
        <v>44515.633724900006</v>
      </c>
      <c r="R299" s="7">
        <f t="shared" si="18"/>
        <v>19586.878838956003</v>
      </c>
      <c r="S299" s="5">
        <v>0</v>
      </c>
      <c r="T299" s="29">
        <f t="shared" si="17"/>
        <v>24928.754885944003</v>
      </c>
    </row>
    <row r="300" spans="1:20" x14ac:dyDescent="0.3">
      <c r="A300" s="38" t="s">
        <v>2424</v>
      </c>
      <c r="B300" s="4" t="s">
        <v>743</v>
      </c>
      <c r="C300" s="4" t="s">
        <v>10</v>
      </c>
      <c r="D300" s="4" t="s">
        <v>784</v>
      </c>
      <c r="E300" s="4" t="s">
        <v>374</v>
      </c>
      <c r="F300" s="4" t="s">
        <v>372</v>
      </c>
      <c r="G300" s="4" t="s">
        <v>364</v>
      </c>
      <c r="H300" s="4" t="s">
        <v>206</v>
      </c>
      <c r="I300" s="4" t="s">
        <v>374</v>
      </c>
      <c r="J300" s="4" t="s">
        <v>372</v>
      </c>
      <c r="K300" s="4" t="s">
        <v>364</v>
      </c>
      <c r="L300" s="4" t="s">
        <v>206</v>
      </c>
      <c r="M300" s="4" t="s">
        <v>3030</v>
      </c>
      <c r="N300" s="4" t="s">
        <v>3030</v>
      </c>
      <c r="O300" s="4">
        <v>50</v>
      </c>
      <c r="P300" s="5">
        <v>83794</v>
      </c>
      <c r="Q300" s="6">
        <f t="shared" si="16"/>
        <v>44515.633724900006</v>
      </c>
      <c r="R300" s="7">
        <f t="shared" si="18"/>
        <v>19586.878838956003</v>
      </c>
      <c r="S300" s="5">
        <v>0</v>
      </c>
      <c r="T300" s="29">
        <f t="shared" si="17"/>
        <v>24928.754885944003</v>
      </c>
    </row>
    <row r="301" spans="1:20" x14ac:dyDescent="0.3">
      <c r="A301" s="38" t="s">
        <v>2780</v>
      </c>
      <c r="B301" s="4" t="s">
        <v>785</v>
      </c>
      <c r="C301" s="4" t="s">
        <v>54</v>
      </c>
      <c r="D301" s="4" t="s">
        <v>784</v>
      </c>
      <c r="E301" s="4" t="s">
        <v>374</v>
      </c>
      <c r="F301" s="4" t="s">
        <v>372</v>
      </c>
      <c r="G301" s="4" t="s">
        <v>364</v>
      </c>
      <c r="H301" s="4" t="s">
        <v>206</v>
      </c>
      <c r="I301" s="4" t="s">
        <v>374</v>
      </c>
      <c r="J301" s="4" t="s">
        <v>372</v>
      </c>
      <c r="K301" s="4" t="s">
        <v>364</v>
      </c>
      <c r="L301" s="4" t="s">
        <v>206</v>
      </c>
      <c r="M301" s="4" t="s">
        <v>3030</v>
      </c>
      <c r="N301" s="4" t="s">
        <v>3030</v>
      </c>
      <c r="O301" s="4">
        <v>0</v>
      </c>
      <c r="P301" s="5">
        <v>0</v>
      </c>
      <c r="Q301" s="6">
        <f t="shared" si="16"/>
        <v>0</v>
      </c>
      <c r="R301" s="7">
        <f t="shared" si="18"/>
        <v>0</v>
      </c>
      <c r="S301" s="5">
        <v>0</v>
      </c>
      <c r="T301" s="29">
        <f t="shared" si="17"/>
        <v>0</v>
      </c>
    </row>
    <row r="302" spans="1:20" x14ac:dyDescent="0.3">
      <c r="A302" s="38" t="s">
        <v>2605</v>
      </c>
      <c r="B302" s="4" t="s">
        <v>1617</v>
      </c>
      <c r="C302" s="4" t="s">
        <v>10</v>
      </c>
      <c r="D302" s="4" t="s">
        <v>1654</v>
      </c>
      <c r="E302" s="4" t="s">
        <v>19</v>
      </c>
      <c r="F302" s="4" t="s">
        <v>20</v>
      </c>
      <c r="G302" s="4" t="s">
        <v>1316</v>
      </c>
      <c r="H302" s="4" t="s">
        <v>150</v>
      </c>
      <c r="I302" s="4" t="s">
        <v>19</v>
      </c>
      <c r="J302" s="4" t="s">
        <v>20</v>
      </c>
      <c r="K302" s="4" t="s">
        <v>1316</v>
      </c>
      <c r="L302" s="4" t="s">
        <v>150</v>
      </c>
      <c r="M302" s="4" t="s">
        <v>3030</v>
      </c>
      <c r="N302" s="4" t="s">
        <v>3030</v>
      </c>
      <c r="O302" s="4">
        <v>100</v>
      </c>
      <c r="P302" s="5">
        <v>1862</v>
      </c>
      <c r="Q302" s="6">
        <f t="shared" si="16"/>
        <v>989.18908270000009</v>
      </c>
      <c r="R302" s="7">
        <f t="shared" si="18"/>
        <v>435.24319638800006</v>
      </c>
      <c r="S302" s="5">
        <v>0</v>
      </c>
      <c r="T302" s="29">
        <f t="shared" si="17"/>
        <v>553.94588631200008</v>
      </c>
    </row>
    <row r="303" spans="1:20" x14ac:dyDescent="0.3">
      <c r="A303" s="38" t="s">
        <v>2631</v>
      </c>
      <c r="B303" s="4" t="s">
        <v>1003</v>
      </c>
      <c r="C303" s="4" t="s">
        <v>54</v>
      </c>
      <c r="D303" s="4" t="s">
        <v>1127</v>
      </c>
      <c r="E303" s="4" t="s">
        <v>192</v>
      </c>
      <c r="F303" s="4" t="s">
        <v>190</v>
      </c>
      <c r="G303" s="4" t="s">
        <v>995</v>
      </c>
      <c r="H303" s="4" t="s">
        <v>3037</v>
      </c>
      <c r="I303" s="4" t="s">
        <v>192</v>
      </c>
      <c r="J303" s="4" t="s">
        <v>190</v>
      </c>
      <c r="K303" s="4" t="s">
        <v>995</v>
      </c>
      <c r="L303" s="4" t="s">
        <v>3037</v>
      </c>
      <c r="M303" s="4" t="s">
        <v>3030</v>
      </c>
      <c r="N303" s="4" t="s">
        <v>3030</v>
      </c>
      <c r="O303" s="4">
        <v>12</v>
      </c>
      <c r="P303" s="5">
        <v>5178</v>
      </c>
      <c r="Q303" s="6">
        <f t="shared" si="16"/>
        <v>2750.8169013000002</v>
      </c>
      <c r="R303" s="7">
        <f t="shared" si="18"/>
        <v>1210.359436572</v>
      </c>
      <c r="S303" s="5">
        <v>0</v>
      </c>
      <c r="T303" s="29">
        <f t="shared" si="17"/>
        <v>1540.4574647280001</v>
      </c>
    </row>
    <row r="304" spans="1:20" x14ac:dyDescent="0.3">
      <c r="A304" s="38" t="s">
        <v>2631</v>
      </c>
      <c r="B304" s="4" t="s">
        <v>1003</v>
      </c>
      <c r="C304" s="4" t="s">
        <v>54</v>
      </c>
      <c r="D304" s="4" t="s">
        <v>1127</v>
      </c>
      <c r="E304" s="4" t="s">
        <v>192</v>
      </c>
      <c r="F304" s="4" t="s">
        <v>190</v>
      </c>
      <c r="G304" s="4" t="s">
        <v>995</v>
      </c>
      <c r="H304" s="4" t="s">
        <v>3037</v>
      </c>
      <c r="I304" s="4" t="s">
        <v>82</v>
      </c>
      <c r="J304" s="4" t="s">
        <v>83</v>
      </c>
      <c r="K304" s="4" t="s">
        <v>2071</v>
      </c>
      <c r="L304" s="4" t="s">
        <v>3020</v>
      </c>
      <c r="M304" s="4" t="s">
        <v>995</v>
      </c>
      <c r="N304" s="4" t="s">
        <v>3027</v>
      </c>
      <c r="O304" s="4">
        <v>28</v>
      </c>
      <c r="P304" s="5">
        <v>12080</v>
      </c>
      <c r="Q304" s="6">
        <f t="shared" si="16"/>
        <v>6417.5102680000009</v>
      </c>
      <c r="R304" s="7">
        <v>0</v>
      </c>
      <c r="S304" s="7">
        <f>Q304-R304</f>
        <v>6417.5102680000009</v>
      </c>
      <c r="T304" s="29">
        <f t="shared" si="17"/>
        <v>0</v>
      </c>
    </row>
    <row r="305" spans="1:20" x14ac:dyDescent="0.3">
      <c r="A305" s="38" t="s">
        <v>2599</v>
      </c>
      <c r="B305" s="4" t="s">
        <v>1024</v>
      </c>
      <c r="C305" s="4" t="s">
        <v>10</v>
      </c>
      <c r="D305" s="4" t="s">
        <v>1127</v>
      </c>
      <c r="E305" s="4" t="s">
        <v>192</v>
      </c>
      <c r="F305" s="4" t="s">
        <v>190</v>
      </c>
      <c r="G305" s="4" t="s">
        <v>995</v>
      </c>
      <c r="H305" s="4" t="s">
        <v>3037</v>
      </c>
      <c r="I305" s="4" t="s">
        <v>192</v>
      </c>
      <c r="J305" s="4" t="s">
        <v>190</v>
      </c>
      <c r="K305" s="4" t="s">
        <v>995</v>
      </c>
      <c r="L305" s="4" t="s">
        <v>3037</v>
      </c>
      <c r="M305" s="4" t="s">
        <v>3030</v>
      </c>
      <c r="N305" s="4" t="s">
        <v>3030</v>
      </c>
      <c r="O305" s="4">
        <v>60</v>
      </c>
      <c r="P305" s="5">
        <v>25889</v>
      </c>
      <c r="Q305" s="6">
        <f t="shared" si="16"/>
        <v>13753.553255650002</v>
      </c>
      <c r="R305" s="7">
        <f>Q305*0.44</f>
        <v>6051.5634324860011</v>
      </c>
      <c r="S305" s="5">
        <v>0</v>
      </c>
      <c r="T305" s="29">
        <f t="shared" si="17"/>
        <v>7701.9898231640009</v>
      </c>
    </row>
    <row r="306" spans="1:20" x14ac:dyDescent="0.3">
      <c r="A306" s="38" t="s">
        <v>2440</v>
      </c>
      <c r="B306" s="4" t="s">
        <v>305</v>
      </c>
      <c r="C306" s="4" t="s">
        <v>10</v>
      </c>
      <c r="D306" s="4" t="s">
        <v>1002</v>
      </c>
      <c r="E306" s="4" t="s">
        <v>192</v>
      </c>
      <c r="F306" s="4" t="s">
        <v>190</v>
      </c>
      <c r="G306" s="4" t="s">
        <v>995</v>
      </c>
      <c r="H306" s="4" t="s">
        <v>3037</v>
      </c>
      <c r="I306" s="4" t="s">
        <v>192</v>
      </c>
      <c r="J306" s="4" t="s">
        <v>190</v>
      </c>
      <c r="K306" s="4" t="s">
        <v>995</v>
      </c>
      <c r="L306" s="4" t="s">
        <v>3037</v>
      </c>
      <c r="M306" s="4" t="s">
        <v>3030</v>
      </c>
      <c r="N306" s="4" t="s">
        <v>3030</v>
      </c>
      <c r="O306" s="4">
        <v>50</v>
      </c>
      <c r="P306" s="5">
        <v>21949</v>
      </c>
      <c r="Q306" s="6">
        <f t="shared" si="16"/>
        <v>11660.424906650002</v>
      </c>
      <c r="R306" s="7">
        <f>Q306*0.44</f>
        <v>5130.586958926001</v>
      </c>
      <c r="S306" s="5">
        <v>0</v>
      </c>
      <c r="T306" s="29">
        <f t="shared" si="17"/>
        <v>6529.8379477240005</v>
      </c>
    </row>
    <row r="307" spans="1:20" x14ac:dyDescent="0.3">
      <c r="A307" s="38" t="s">
        <v>2440</v>
      </c>
      <c r="B307" s="4" t="s">
        <v>305</v>
      </c>
      <c r="C307" s="4" t="s">
        <v>10</v>
      </c>
      <c r="D307" s="4" t="s">
        <v>1002</v>
      </c>
      <c r="E307" s="4" t="s">
        <v>192</v>
      </c>
      <c r="F307" s="4" t="s">
        <v>190</v>
      </c>
      <c r="G307" s="4" t="s">
        <v>995</v>
      </c>
      <c r="H307" s="4" t="s">
        <v>3037</v>
      </c>
      <c r="I307" s="4" t="s">
        <v>82</v>
      </c>
      <c r="J307" s="4" t="s">
        <v>83</v>
      </c>
      <c r="K307" s="4" t="s">
        <v>2071</v>
      </c>
      <c r="L307" s="4" t="s">
        <v>3020</v>
      </c>
      <c r="M307" s="4" t="s">
        <v>995</v>
      </c>
      <c r="N307" s="4" t="s">
        <v>3027</v>
      </c>
      <c r="O307" s="4">
        <v>50</v>
      </c>
      <c r="P307" s="5">
        <v>21949</v>
      </c>
      <c r="Q307" s="6">
        <f t="shared" si="16"/>
        <v>11660.424906650002</v>
      </c>
      <c r="R307" s="7">
        <v>0</v>
      </c>
      <c r="S307" s="7">
        <f>Q307-R307</f>
        <v>11660.424906650002</v>
      </c>
      <c r="T307" s="29">
        <f t="shared" si="17"/>
        <v>0</v>
      </c>
    </row>
    <row r="308" spans="1:20" x14ac:dyDescent="0.3">
      <c r="A308" s="38" t="s">
        <v>2833</v>
      </c>
      <c r="B308" s="4" t="s">
        <v>193</v>
      </c>
      <c r="C308" s="4" t="s">
        <v>28</v>
      </c>
      <c r="D308" s="4" t="s">
        <v>191</v>
      </c>
      <c r="E308" s="4" t="s">
        <v>192</v>
      </c>
      <c r="F308" s="4" t="s">
        <v>190</v>
      </c>
      <c r="G308" s="4" t="s">
        <v>995</v>
      </c>
      <c r="H308" s="4" t="s">
        <v>3037</v>
      </c>
      <c r="I308" s="4" t="s">
        <v>165</v>
      </c>
      <c r="J308" s="4" t="s">
        <v>163</v>
      </c>
      <c r="K308" s="4" t="s">
        <v>142</v>
      </c>
      <c r="L308" s="4" t="s">
        <v>143</v>
      </c>
      <c r="M308" s="4" t="s">
        <v>3030</v>
      </c>
      <c r="N308" s="4" t="s">
        <v>3030</v>
      </c>
      <c r="O308" s="4">
        <v>25</v>
      </c>
      <c r="P308" s="5">
        <v>17136</v>
      </c>
      <c r="Q308" s="6">
        <f t="shared" si="16"/>
        <v>9103.5145656000004</v>
      </c>
      <c r="R308" s="7">
        <f>Q308*0.44</f>
        <v>4005.5464088640001</v>
      </c>
      <c r="S308" s="5">
        <v>0</v>
      </c>
      <c r="T308" s="29">
        <f t="shared" si="17"/>
        <v>5097.9681567360003</v>
      </c>
    </row>
    <row r="309" spans="1:20" x14ac:dyDescent="0.3">
      <c r="A309" s="38" t="s">
        <v>2826</v>
      </c>
      <c r="B309" s="4" t="s">
        <v>1055</v>
      </c>
      <c r="C309" s="4" t="s">
        <v>28</v>
      </c>
      <c r="D309" s="4" t="s">
        <v>191</v>
      </c>
      <c r="E309" s="4" t="s">
        <v>192</v>
      </c>
      <c r="F309" s="4" t="s">
        <v>190</v>
      </c>
      <c r="G309" s="4" t="s">
        <v>995</v>
      </c>
      <c r="H309" s="4" t="s">
        <v>3037</v>
      </c>
      <c r="I309" s="4" t="s">
        <v>192</v>
      </c>
      <c r="J309" s="4" t="s">
        <v>190</v>
      </c>
      <c r="K309" s="4" t="s">
        <v>995</v>
      </c>
      <c r="L309" s="4" t="s">
        <v>3037</v>
      </c>
      <c r="M309" s="4" t="s">
        <v>3030</v>
      </c>
      <c r="N309" s="4" t="s">
        <v>3030</v>
      </c>
      <c r="O309" s="4">
        <v>12.5</v>
      </c>
      <c r="P309" s="5">
        <v>8567</v>
      </c>
      <c r="Q309" s="6">
        <f t="shared" si="16"/>
        <v>4551.2260319500001</v>
      </c>
      <c r="R309" s="7">
        <f>Q309*0.44</f>
        <v>2002.539454058</v>
      </c>
      <c r="S309" s="5">
        <v>0</v>
      </c>
      <c r="T309" s="29">
        <f t="shared" si="17"/>
        <v>2548.6865778920001</v>
      </c>
    </row>
    <row r="310" spans="1:20" x14ac:dyDescent="0.3">
      <c r="A310" s="38" t="s">
        <v>2826</v>
      </c>
      <c r="B310" s="4" t="s">
        <v>1055</v>
      </c>
      <c r="C310" s="4" t="s">
        <v>28</v>
      </c>
      <c r="D310" s="4" t="s">
        <v>191</v>
      </c>
      <c r="E310" s="4" t="s">
        <v>192</v>
      </c>
      <c r="F310" s="4" t="s">
        <v>190</v>
      </c>
      <c r="G310" s="4" t="s">
        <v>995</v>
      </c>
      <c r="H310" s="4" t="s">
        <v>3037</v>
      </c>
      <c r="I310" s="4" t="s">
        <v>82</v>
      </c>
      <c r="J310" s="4" t="s">
        <v>83</v>
      </c>
      <c r="K310" s="4" t="s">
        <v>2071</v>
      </c>
      <c r="L310" s="4" t="s">
        <v>3020</v>
      </c>
      <c r="M310" s="4" t="s">
        <v>995</v>
      </c>
      <c r="N310" s="4" t="s">
        <v>3027</v>
      </c>
      <c r="O310" s="4">
        <v>12.5</v>
      </c>
      <c r="P310" s="5">
        <v>8567</v>
      </c>
      <c r="Q310" s="6">
        <f t="shared" si="16"/>
        <v>4551.2260319500001</v>
      </c>
      <c r="R310" s="7">
        <v>0</v>
      </c>
      <c r="S310" s="7">
        <f>Q310-R310</f>
        <v>4551.2260319500001</v>
      </c>
      <c r="T310" s="29">
        <f t="shared" si="17"/>
        <v>0</v>
      </c>
    </row>
    <row r="311" spans="1:20" x14ac:dyDescent="0.3">
      <c r="A311" s="38" t="s">
        <v>2824</v>
      </c>
      <c r="B311" s="4" t="s">
        <v>189</v>
      </c>
      <c r="C311" s="4" t="s">
        <v>10</v>
      </c>
      <c r="D311" s="4" t="s">
        <v>191</v>
      </c>
      <c r="E311" s="4" t="s">
        <v>192</v>
      </c>
      <c r="F311" s="4" t="s">
        <v>190</v>
      </c>
      <c r="G311" s="4" t="s">
        <v>995</v>
      </c>
      <c r="H311" s="4" t="s">
        <v>3037</v>
      </c>
      <c r="I311" s="4" t="s">
        <v>192</v>
      </c>
      <c r="J311" s="4" t="s">
        <v>190</v>
      </c>
      <c r="K311" s="4" t="s">
        <v>995</v>
      </c>
      <c r="L311" s="4" t="s">
        <v>3037</v>
      </c>
      <c r="M311" s="4" t="s">
        <v>3030</v>
      </c>
      <c r="N311" s="4" t="s">
        <v>3030</v>
      </c>
      <c r="O311" s="4">
        <v>12.5</v>
      </c>
      <c r="P311" s="5">
        <v>8567</v>
      </c>
      <c r="Q311" s="6">
        <f t="shared" si="16"/>
        <v>4551.2260319500001</v>
      </c>
      <c r="R311" s="7">
        <f>Q311*0.44</f>
        <v>2002.539454058</v>
      </c>
      <c r="S311" s="5">
        <v>0</v>
      </c>
      <c r="T311" s="29">
        <f t="shared" si="17"/>
        <v>2548.6865778920001</v>
      </c>
    </row>
    <row r="312" spans="1:20" x14ac:dyDescent="0.3">
      <c r="A312" s="38" t="s">
        <v>2824</v>
      </c>
      <c r="B312" s="4" t="s">
        <v>189</v>
      </c>
      <c r="C312" s="4" t="s">
        <v>10</v>
      </c>
      <c r="D312" s="4" t="s">
        <v>191</v>
      </c>
      <c r="E312" s="4" t="s">
        <v>192</v>
      </c>
      <c r="F312" s="4" t="s">
        <v>190</v>
      </c>
      <c r="G312" s="4" t="s">
        <v>995</v>
      </c>
      <c r="H312" s="4" t="s">
        <v>3037</v>
      </c>
      <c r="I312" s="4" t="s">
        <v>82</v>
      </c>
      <c r="J312" s="4" t="s">
        <v>83</v>
      </c>
      <c r="K312" s="4" t="s">
        <v>2071</v>
      </c>
      <c r="L312" s="4" t="s">
        <v>3020</v>
      </c>
      <c r="M312" s="4" t="s">
        <v>995</v>
      </c>
      <c r="N312" s="4" t="s">
        <v>3027</v>
      </c>
      <c r="O312" s="4">
        <v>12.5</v>
      </c>
      <c r="P312" s="5">
        <v>8567</v>
      </c>
      <c r="Q312" s="6">
        <f t="shared" si="16"/>
        <v>4551.2260319500001</v>
      </c>
      <c r="R312" s="7">
        <v>0</v>
      </c>
      <c r="S312" s="7">
        <f>Q312-R312</f>
        <v>4551.2260319500001</v>
      </c>
      <c r="T312" s="29">
        <f t="shared" si="17"/>
        <v>0</v>
      </c>
    </row>
    <row r="313" spans="1:20" x14ac:dyDescent="0.3">
      <c r="A313" s="38" t="s">
        <v>2812</v>
      </c>
      <c r="B313" s="4" t="s">
        <v>1056</v>
      </c>
      <c r="C313" s="4" t="s">
        <v>28</v>
      </c>
      <c r="D313" s="4" t="s">
        <v>191</v>
      </c>
      <c r="E313" s="4" t="s">
        <v>192</v>
      </c>
      <c r="F313" s="4" t="s">
        <v>190</v>
      </c>
      <c r="G313" s="4" t="s">
        <v>995</v>
      </c>
      <c r="H313" s="4" t="s">
        <v>3037</v>
      </c>
      <c r="I313" s="4" t="s">
        <v>192</v>
      </c>
      <c r="J313" s="4" t="s">
        <v>190</v>
      </c>
      <c r="K313" s="4" t="s">
        <v>995</v>
      </c>
      <c r="L313" s="4" t="s">
        <v>3037</v>
      </c>
      <c r="M313" s="4" t="s">
        <v>3030</v>
      </c>
      <c r="N313" s="4" t="s">
        <v>3030</v>
      </c>
      <c r="O313" s="4">
        <v>12.5</v>
      </c>
      <c r="P313" s="5">
        <v>8567</v>
      </c>
      <c r="Q313" s="6">
        <f t="shared" si="16"/>
        <v>4551.2260319500001</v>
      </c>
      <c r="R313" s="7">
        <f>Q313*0.44</f>
        <v>2002.539454058</v>
      </c>
      <c r="S313" s="5">
        <v>0</v>
      </c>
      <c r="T313" s="29">
        <f t="shared" si="17"/>
        <v>2548.6865778920001</v>
      </c>
    </row>
    <row r="314" spans="1:20" x14ac:dyDescent="0.3">
      <c r="A314" s="38" t="s">
        <v>2812</v>
      </c>
      <c r="B314" s="4" t="s">
        <v>1056</v>
      </c>
      <c r="C314" s="4" t="s">
        <v>28</v>
      </c>
      <c r="D314" s="4" t="s">
        <v>191</v>
      </c>
      <c r="E314" s="4" t="s">
        <v>192</v>
      </c>
      <c r="F314" s="4" t="s">
        <v>190</v>
      </c>
      <c r="G314" s="4" t="s">
        <v>995</v>
      </c>
      <c r="H314" s="4" t="s">
        <v>3037</v>
      </c>
      <c r="I314" s="4" t="s">
        <v>82</v>
      </c>
      <c r="J314" s="4" t="s">
        <v>83</v>
      </c>
      <c r="K314" s="4" t="s">
        <v>2071</v>
      </c>
      <c r="L314" s="4" t="s">
        <v>3020</v>
      </c>
      <c r="M314" s="4" t="s">
        <v>995</v>
      </c>
      <c r="N314" s="4" t="s">
        <v>3027</v>
      </c>
      <c r="O314" s="4">
        <v>12.5</v>
      </c>
      <c r="P314" s="5">
        <v>8567</v>
      </c>
      <c r="Q314" s="6">
        <f t="shared" si="16"/>
        <v>4551.2260319500001</v>
      </c>
      <c r="R314" s="7">
        <v>0</v>
      </c>
      <c r="S314" s="7">
        <f>Q314-R314</f>
        <v>4551.2260319500001</v>
      </c>
      <c r="T314" s="29">
        <f t="shared" si="17"/>
        <v>0</v>
      </c>
    </row>
    <row r="315" spans="1:20" x14ac:dyDescent="0.3">
      <c r="A315" s="38" t="s">
        <v>2706</v>
      </c>
      <c r="B315" s="4" t="s">
        <v>999</v>
      </c>
      <c r="C315" s="4" t="s">
        <v>28</v>
      </c>
      <c r="D315" s="4" t="s">
        <v>306</v>
      </c>
      <c r="E315" s="4" t="s">
        <v>192</v>
      </c>
      <c r="F315" s="4" t="s">
        <v>190</v>
      </c>
      <c r="G315" s="4" t="s">
        <v>995</v>
      </c>
      <c r="H315" s="4" t="s">
        <v>3037</v>
      </c>
      <c r="I315" s="4" t="s">
        <v>192</v>
      </c>
      <c r="J315" s="4" t="s">
        <v>190</v>
      </c>
      <c r="K315" s="4" t="s">
        <v>995</v>
      </c>
      <c r="L315" s="4" t="s">
        <v>3037</v>
      </c>
      <c r="M315" s="4" t="s">
        <v>3030</v>
      </c>
      <c r="N315" s="4" t="s">
        <v>3030</v>
      </c>
      <c r="O315" s="4">
        <v>12.5</v>
      </c>
      <c r="P315" s="5">
        <v>10969</v>
      </c>
      <c r="Q315" s="6">
        <f t="shared" si="16"/>
        <v>5827.2905736500006</v>
      </c>
      <c r="R315" s="7">
        <f>Q315*0.44</f>
        <v>2564.0078524060004</v>
      </c>
      <c r="S315" s="5">
        <v>0</v>
      </c>
      <c r="T315" s="29">
        <f t="shared" si="17"/>
        <v>3263.2827212440002</v>
      </c>
    </row>
    <row r="316" spans="1:20" x14ac:dyDescent="0.3">
      <c r="A316" s="38" t="s">
        <v>2706</v>
      </c>
      <c r="B316" s="4" t="s">
        <v>999</v>
      </c>
      <c r="C316" s="4" t="s">
        <v>28</v>
      </c>
      <c r="D316" s="4" t="s">
        <v>306</v>
      </c>
      <c r="E316" s="4" t="s">
        <v>192</v>
      </c>
      <c r="F316" s="4" t="s">
        <v>190</v>
      </c>
      <c r="G316" s="4" t="s">
        <v>995</v>
      </c>
      <c r="H316" s="4" t="s">
        <v>3037</v>
      </c>
      <c r="I316" s="4" t="s">
        <v>82</v>
      </c>
      <c r="J316" s="4" t="s">
        <v>83</v>
      </c>
      <c r="K316" s="4" t="s">
        <v>2071</v>
      </c>
      <c r="L316" s="4" t="s">
        <v>3020</v>
      </c>
      <c r="M316" s="4" t="s">
        <v>995</v>
      </c>
      <c r="N316" s="4" t="s">
        <v>3027</v>
      </c>
      <c r="O316" s="4">
        <v>12.5</v>
      </c>
      <c r="P316" s="5">
        <v>10969</v>
      </c>
      <c r="Q316" s="6">
        <f t="shared" si="16"/>
        <v>5827.2905736500006</v>
      </c>
      <c r="R316" s="7">
        <v>0</v>
      </c>
      <c r="S316" s="7">
        <f>Q316-R316</f>
        <v>5827.2905736500006</v>
      </c>
      <c r="T316" s="29">
        <f t="shared" si="17"/>
        <v>0</v>
      </c>
    </row>
    <row r="317" spans="1:20" x14ac:dyDescent="0.3">
      <c r="A317" s="38" t="s">
        <v>2440</v>
      </c>
      <c r="B317" s="4" t="s">
        <v>305</v>
      </c>
      <c r="C317" s="4" t="s">
        <v>10</v>
      </c>
      <c r="D317" s="4" t="s">
        <v>306</v>
      </c>
      <c r="E317" s="4" t="s">
        <v>192</v>
      </c>
      <c r="F317" s="4" t="s">
        <v>190</v>
      </c>
      <c r="G317" s="4" t="s">
        <v>995</v>
      </c>
      <c r="H317" s="4" t="s">
        <v>3037</v>
      </c>
      <c r="I317" s="4" t="s">
        <v>192</v>
      </c>
      <c r="J317" s="4" t="s">
        <v>190</v>
      </c>
      <c r="K317" s="4" t="s">
        <v>995</v>
      </c>
      <c r="L317" s="4" t="s">
        <v>3037</v>
      </c>
      <c r="M317" s="4" t="s">
        <v>3030</v>
      </c>
      <c r="N317" s="4" t="s">
        <v>3030</v>
      </c>
      <c r="O317" s="4">
        <v>20</v>
      </c>
      <c r="P317" s="5">
        <v>17550</v>
      </c>
      <c r="Q317" s="6">
        <f t="shared" si="16"/>
        <v>9323.4524175000006</v>
      </c>
      <c r="R317" s="7">
        <f>Q317*0.44</f>
        <v>4102.3190637000007</v>
      </c>
      <c r="S317" s="5">
        <v>0</v>
      </c>
      <c r="T317" s="29">
        <f t="shared" si="17"/>
        <v>5221.1333537999999</v>
      </c>
    </row>
    <row r="318" spans="1:20" x14ac:dyDescent="0.3">
      <c r="A318" s="38" t="s">
        <v>2440</v>
      </c>
      <c r="B318" s="4" t="s">
        <v>305</v>
      </c>
      <c r="C318" s="4" t="s">
        <v>10</v>
      </c>
      <c r="D318" s="4" t="s">
        <v>306</v>
      </c>
      <c r="E318" s="4" t="s">
        <v>192</v>
      </c>
      <c r="F318" s="4" t="s">
        <v>190</v>
      </c>
      <c r="G318" s="4" t="s">
        <v>995</v>
      </c>
      <c r="H318" s="4" t="s">
        <v>3037</v>
      </c>
      <c r="I318" s="4" t="s">
        <v>82</v>
      </c>
      <c r="J318" s="4" t="s">
        <v>83</v>
      </c>
      <c r="K318" s="4" t="s">
        <v>2071</v>
      </c>
      <c r="L318" s="4" t="s">
        <v>3020</v>
      </c>
      <c r="M318" s="4" t="s">
        <v>995</v>
      </c>
      <c r="N318" s="4" t="s">
        <v>3027</v>
      </c>
      <c r="O318" s="4">
        <v>20</v>
      </c>
      <c r="P318" s="5">
        <v>17550</v>
      </c>
      <c r="Q318" s="6">
        <f t="shared" si="16"/>
        <v>9323.4524175000006</v>
      </c>
      <c r="R318" s="7">
        <v>0</v>
      </c>
      <c r="S318" s="7">
        <f>Q318-R318</f>
        <v>9323.4524175000006</v>
      </c>
      <c r="T318" s="29">
        <f t="shared" si="17"/>
        <v>0</v>
      </c>
    </row>
    <row r="319" spans="1:20" x14ac:dyDescent="0.3">
      <c r="A319" s="38" t="s">
        <v>2833</v>
      </c>
      <c r="B319" s="4" t="s">
        <v>193</v>
      </c>
      <c r="C319" s="4" t="s">
        <v>28</v>
      </c>
      <c r="D319" s="4" t="s">
        <v>306</v>
      </c>
      <c r="E319" s="4" t="s">
        <v>192</v>
      </c>
      <c r="F319" s="4" t="s">
        <v>190</v>
      </c>
      <c r="G319" s="4" t="s">
        <v>995</v>
      </c>
      <c r="H319" s="4" t="s">
        <v>3037</v>
      </c>
      <c r="I319" s="4" t="s">
        <v>165</v>
      </c>
      <c r="J319" s="4" t="s">
        <v>163</v>
      </c>
      <c r="K319" s="4" t="s">
        <v>142</v>
      </c>
      <c r="L319" s="4" t="s">
        <v>143</v>
      </c>
      <c r="M319" s="4" t="s">
        <v>3030</v>
      </c>
      <c r="N319" s="4" t="s">
        <v>3030</v>
      </c>
      <c r="O319" s="4">
        <v>35</v>
      </c>
      <c r="P319" s="5">
        <v>30714</v>
      </c>
      <c r="Q319" s="6">
        <f t="shared" si="16"/>
        <v>16316.838606900001</v>
      </c>
      <c r="R319" s="7">
        <f t="shared" ref="R319:R325" si="19">Q319*0.44</f>
        <v>7179.4089870360003</v>
      </c>
      <c r="S319" s="5">
        <v>0</v>
      </c>
      <c r="T319" s="29">
        <f t="shared" si="17"/>
        <v>9137.4296198640004</v>
      </c>
    </row>
    <row r="320" spans="1:20" x14ac:dyDescent="0.3">
      <c r="A320" s="38" t="s">
        <v>2539</v>
      </c>
      <c r="B320" s="4" t="s">
        <v>1294</v>
      </c>
      <c r="C320" s="4" t="s">
        <v>10</v>
      </c>
      <c r="D320" s="4" t="s">
        <v>1312</v>
      </c>
      <c r="E320" s="4" t="s">
        <v>1292</v>
      </c>
      <c r="F320" s="4" t="s">
        <v>1290</v>
      </c>
      <c r="G320" s="4" t="s">
        <v>1293</v>
      </c>
      <c r="H320" s="4" t="s">
        <v>1290</v>
      </c>
      <c r="I320" s="4" t="s">
        <v>1292</v>
      </c>
      <c r="J320" s="4" t="s">
        <v>1290</v>
      </c>
      <c r="K320" s="4" t="s">
        <v>1293</v>
      </c>
      <c r="L320" s="4" t="s">
        <v>1290</v>
      </c>
      <c r="M320" s="4" t="s">
        <v>3030</v>
      </c>
      <c r="N320" s="4" t="s">
        <v>3030</v>
      </c>
      <c r="O320" s="4">
        <v>100</v>
      </c>
      <c r="P320" s="5">
        <v>2578</v>
      </c>
      <c r="Q320" s="6">
        <f t="shared" si="16"/>
        <v>1369.5646913</v>
      </c>
      <c r="R320" s="7">
        <f t="shared" si="19"/>
        <v>602.60846417200003</v>
      </c>
      <c r="S320" s="5">
        <v>0</v>
      </c>
      <c r="T320" s="29">
        <f t="shared" si="17"/>
        <v>766.95622712800002</v>
      </c>
    </row>
    <row r="321" spans="1:20" x14ac:dyDescent="0.3">
      <c r="A321" s="38" t="s">
        <v>3015</v>
      </c>
      <c r="B321" s="4" t="s">
        <v>93</v>
      </c>
      <c r="C321" s="4" t="s">
        <v>10</v>
      </c>
      <c r="D321" s="4" t="s">
        <v>100</v>
      </c>
      <c r="E321" s="4" t="s">
        <v>85</v>
      </c>
      <c r="F321" s="4" t="s">
        <v>86</v>
      </c>
      <c r="G321" s="4" t="s">
        <v>87</v>
      </c>
      <c r="H321" s="4" t="s">
        <v>3035</v>
      </c>
      <c r="I321" s="4" t="s">
        <v>85</v>
      </c>
      <c r="J321" s="4" t="s">
        <v>86</v>
      </c>
      <c r="K321" s="4" t="s">
        <v>87</v>
      </c>
      <c r="L321" s="4" t="s">
        <v>3035</v>
      </c>
      <c r="M321" s="4" t="s">
        <v>3030</v>
      </c>
      <c r="N321" s="4" t="s">
        <v>3030</v>
      </c>
      <c r="O321" s="4">
        <v>100</v>
      </c>
      <c r="P321" s="5">
        <v>0</v>
      </c>
      <c r="Q321" s="6">
        <f t="shared" si="16"/>
        <v>0</v>
      </c>
      <c r="R321" s="7">
        <f t="shared" si="19"/>
        <v>0</v>
      </c>
      <c r="S321" s="5">
        <v>0</v>
      </c>
      <c r="T321" s="29">
        <f t="shared" si="17"/>
        <v>0</v>
      </c>
    </row>
    <row r="322" spans="1:20" x14ac:dyDescent="0.3">
      <c r="A322" s="38" t="s">
        <v>2636</v>
      </c>
      <c r="B322" s="4" t="s">
        <v>1991</v>
      </c>
      <c r="C322" s="4" t="s">
        <v>10</v>
      </c>
      <c r="D322" s="4" t="s">
        <v>2000</v>
      </c>
      <c r="E322" s="4" t="s">
        <v>953</v>
      </c>
      <c r="F322" s="4" t="s">
        <v>951</v>
      </c>
      <c r="G322" s="4" t="s">
        <v>1936</v>
      </c>
      <c r="H322" s="4" t="s">
        <v>1937</v>
      </c>
      <c r="I322" s="4" t="s">
        <v>953</v>
      </c>
      <c r="J322" s="4" t="s">
        <v>951</v>
      </c>
      <c r="K322" s="4" t="s">
        <v>1936</v>
      </c>
      <c r="L322" s="4" t="s">
        <v>1937</v>
      </c>
      <c r="M322" s="4" t="s">
        <v>3030</v>
      </c>
      <c r="N322" s="4" t="s">
        <v>3030</v>
      </c>
      <c r="O322" s="4">
        <v>80</v>
      </c>
      <c r="P322" s="5">
        <v>-20</v>
      </c>
      <c r="Q322" s="6">
        <f t="shared" si="16"/>
        <v>-10.625017000000001</v>
      </c>
      <c r="R322" s="7">
        <f t="shared" si="19"/>
        <v>-4.6750074800000005</v>
      </c>
      <c r="S322" s="5">
        <v>0</v>
      </c>
      <c r="T322" s="29">
        <f t="shared" si="17"/>
        <v>-5.9500095200000009</v>
      </c>
    </row>
    <row r="323" spans="1:20" x14ac:dyDescent="0.3">
      <c r="A323" s="38" t="s">
        <v>2581</v>
      </c>
      <c r="B323" s="4" t="s">
        <v>950</v>
      </c>
      <c r="C323" s="4" t="s">
        <v>54</v>
      </c>
      <c r="D323" s="4" t="s">
        <v>2000</v>
      </c>
      <c r="E323" s="4" t="s">
        <v>953</v>
      </c>
      <c r="F323" s="4" t="s">
        <v>951</v>
      </c>
      <c r="G323" s="4" t="s">
        <v>1936</v>
      </c>
      <c r="H323" s="4" t="s">
        <v>1937</v>
      </c>
      <c r="I323" s="4" t="s">
        <v>953</v>
      </c>
      <c r="J323" s="4" t="s">
        <v>951</v>
      </c>
      <c r="K323" s="4" t="s">
        <v>1936</v>
      </c>
      <c r="L323" s="4" t="s">
        <v>1937</v>
      </c>
      <c r="M323" s="4" t="s">
        <v>3030</v>
      </c>
      <c r="N323" s="4" t="s">
        <v>3030</v>
      </c>
      <c r="O323" s="4">
        <v>10</v>
      </c>
      <c r="P323" s="5">
        <v>-3</v>
      </c>
      <c r="Q323" s="6">
        <f t="shared" si="16"/>
        <v>-1.59375255</v>
      </c>
      <c r="R323" s="7">
        <f t="shared" si="19"/>
        <v>-0.70125112200000006</v>
      </c>
      <c r="S323" s="5">
        <v>0</v>
      </c>
      <c r="T323" s="29">
        <f t="shared" si="17"/>
        <v>-0.89250142799999999</v>
      </c>
    </row>
    <row r="324" spans="1:20" x14ac:dyDescent="0.3">
      <c r="A324" s="38" t="s">
        <v>2507</v>
      </c>
      <c r="B324" s="4" t="s">
        <v>1943</v>
      </c>
      <c r="C324" s="4" t="s">
        <v>54</v>
      </c>
      <c r="D324" s="4" t="s">
        <v>2000</v>
      </c>
      <c r="E324" s="4" t="s">
        <v>953</v>
      </c>
      <c r="F324" s="4" t="s">
        <v>951</v>
      </c>
      <c r="G324" s="4" t="s">
        <v>1936</v>
      </c>
      <c r="H324" s="4" t="s">
        <v>1937</v>
      </c>
      <c r="I324" s="4" t="s">
        <v>953</v>
      </c>
      <c r="J324" s="4" t="s">
        <v>951</v>
      </c>
      <c r="K324" s="4" t="s">
        <v>1936</v>
      </c>
      <c r="L324" s="4" t="s">
        <v>1937</v>
      </c>
      <c r="M324" s="4" t="s">
        <v>3030</v>
      </c>
      <c r="N324" s="4" t="s">
        <v>3030</v>
      </c>
      <c r="O324" s="4">
        <v>10</v>
      </c>
      <c r="P324" s="5">
        <v>-3</v>
      </c>
      <c r="Q324" s="6">
        <f t="shared" ref="Q324:Q387" si="20">P324*$Q$2</f>
        <v>-1.59375255</v>
      </c>
      <c r="R324" s="7">
        <f t="shared" si="19"/>
        <v>-0.70125112200000006</v>
      </c>
      <c r="S324" s="5">
        <v>0</v>
      </c>
      <c r="T324" s="29">
        <f t="shared" ref="T324:T387" si="21">Q324-R324-S324</f>
        <v>-0.89250142799999999</v>
      </c>
    </row>
    <row r="325" spans="1:20" x14ac:dyDescent="0.3">
      <c r="A325" s="38" t="s">
        <v>2593</v>
      </c>
      <c r="B325" s="4" t="s">
        <v>367</v>
      </c>
      <c r="C325" s="4" t="s">
        <v>10</v>
      </c>
      <c r="D325" s="4" t="s">
        <v>786</v>
      </c>
      <c r="E325" s="4" t="s">
        <v>38</v>
      </c>
      <c r="F325" s="4" t="s">
        <v>39</v>
      </c>
      <c r="G325" s="4" t="s">
        <v>364</v>
      </c>
      <c r="H325" s="4" t="s">
        <v>206</v>
      </c>
      <c r="I325" s="4" t="s">
        <v>38</v>
      </c>
      <c r="J325" s="4" t="s">
        <v>39</v>
      </c>
      <c r="K325" s="4" t="s">
        <v>364</v>
      </c>
      <c r="L325" s="4" t="s">
        <v>206</v>
      </c>
      <c r="M325" s="4" t="s">
        <v>3030</v>
      </c>
      <c r="N325" s="4" t="s">
        <v>3030</v>
      </c>
      <c r="O325" s="4">
        <v>50</v>
      </c>
      <c r="P325" s="5">
        <v>5555</v>
      </c>
      <c r="Q325" s="6">
        <f t="shared" si="20"/>
        <v>2951.0984717500005</v>
      </c>
      <c r="R325" s="7">
        <f t="shared" si="19"/>
        <v>1298.4833275700003</v>
      </c>
      <c r="S325" s="5">
        <v>0</v>
      </c>
      <c r="T325" s="29">
        <f t="shared" si="21"/>
        <v>1652.6151441800002</v>
      </c>
    </row>
    <row r="326" spans="1:20" x14ac:dyDescent="0.3">
      <c r="A326" s="38" t="s">
        <v>2593</v>
      </c>
      <c r="B326" s="4" t="s">
        <v>367</v>
      </c>
      <c r="C326" s="4" t="s">
        <v>10</v>
      </c>
      <c r="D326" s="4" t="s">
        <v>786</v>
      </c>
      <c r="E326" s="4" t="s">
        <v>38</v>
      </c>
      <c r="F326" s="4" t="s">
        <v>39</v>
      </c>
      <c r="G326" s="4" t="s">
        <v>364</v>
      </c>
      <c r="H326" s="4" t="s">
        <v>206</v>
      </c>
      <c r="I326" s="4" t="s">
        <v>2076</v>
      </c>
      <c r="J326" s="4" t="s">
        <v>2077</v>
      </c>
      <c r="K326" s="4" t="s">
        <v>2071</v>
      </c>
      <c r="L326" s="4" t="s">
        <v>3020</v>
      </c>
      <c r="M326" s="4" t="s">
        <v>364</v>
      </c>
      <c r="N326" s="4" t="s">
        <v>206</v>
      </c>
      <c r="O326" s="4">
        <v>50</v>
      </c>
      <c r="P326" s="5">
        <v>5555</v>
      </c>
      <c r="Q326" s="6">
        <f t="shared" si="20"/>
        <v>2951.0984717500005</v>
      </c>
      <c r="R326" s="7">
        <v>0</v>
      </c>
      <c r="S326" s="7">
        <f>Q326-R326</f>
        <v>2951.0984717500005</v>
      </c>
      <c r="T326" s="29">
        <f t="shared" si="21"/>
        <v>0</v>
      </c>
    </row>
    <row r="327" spans="1:20" x14ac:dyDescent="0.3">
      <c r="A327" s="38" t="s">
        <v>2566</v>
      </c>
      <c r="B327" s="4" t="s">
        <v>2170</v>
      </c>
      <c r="C327" s="4" t="s">
        <v>10</v>
      </c>
      <c r="D327" s="4" t="s">
        <v>2169</v>
      </c>
      <c r="E327" s="4" t="s">
        <v>157</v>
      </c>
      <c r="F327" s="4" t="s">
        <v>155</v>
      </c>
      <c r="G327" s="4" t="s">
        <v>2167</v>
      </c>
      <c r="H327" s="4" t="s">
        <v>2168</v>
      </c>
      <c r="I327" s="4" t="s">
        <v>157</v>
      </c>
      <c r="J327" s="4" t="s">
        <v>155</v>
      </c>
      <c r="K327" s="4" t="s">
        <v>2167</v>
      </c>
      <c r="L327" s="4" t="s">
        <v>2168</v>
      </c>
      <c r="M327" s="4" t="s">
        <v>3030</v>
      </c>
      <c r="N327" s="4" t="s">
        <v>3030</v>
      </c>
      <c r="O327" s="4">
        <v>100</v>
      </c>
      <c r="P327" s="5">
        <v>11942</v>
      </c>
      <c r="Q327" s="6">
        <f t="shared" si="20"/>
        <v>6344.1976507000008</v>
      </c>
      <c r="R327" s="7">
        <f t="shared" ref="R327:R358" si="22">Q327*0.44</f>
        <v>2791.4469663080004</v>
      </c>
      <c r="S327" s="5">
        <v>0</v>
      </c>
      <c r="T327" s="29">
        <f t="shared" si="21"/>
        <v>3552.7506843920005</v>
      </c>
    </row>
    <row r="328" spans="1:20" x14ac:dyDescent="0.3">
      <c r="A328" s="38" t="s">
        <v>2398</v>
      </c>
      <c r="B328" s="4" t="s">
        <v>1380</v>
      </c>
      <c r="C328" s="4" t="s">
        <v>54</v>
      </c>
      <c r="D328" s="4" t="s">
        <v>1420</v>
      </c>
      <c r="E328" s="4" t="s">
        <v>498</v>
      </c>
      <c r="F328" s="4" t="s">
        <v>147</v>
      </c>
      <c r="G328" s="4" t="s">
        <v>1316</v>
      </c>
      <c r="H328" s="4" t="s">
        <v>150</v>
      </c>
      <c r="I328" s="4" t="s">
        <v>498</v>
      </c>
      <c r="J328" s="4" t="s">
        <v>147</v>
      </c>
      <c r="K328" s="4" t="s">
        <v>1316</v>
      </c>
      <c r="L328" s="4" t="s">
        <v>150</v>
      </c>
      <c r="M328" s="4" t="s">
        <v>3030</v>
      </c>
      <c r="N328" s="4" t="s">
        <v>3030</v>
      </c>
      <c r="O328" s="4">
        <v>100</v>
      </c>
      <c r="P328" s="5">
        <v>4336</v>
      </c>
      <c r="Q328" s="6">
        <f t="shared" si="20"/>
        <v>2303.5036856000002</v>
      </c>
      <c r="R328" s="7">
        <f t="shared" si="22"/>
        <v>1013.5416216640001</v>
      </c>
      <c r="S328" s="5">
        <v>0</v>
      </c>
      <c r="T328" s="29">
        <f t="shared" si="21"/>
        <v>1289.962063936</v>
      </c>
    </row>
    <row r="329" spans="1:20" x14ac:dyDescent="0.3">
      <c r="A329" s="38" t="s">
        <v>2664</v>
      </c>
      <c r="B329" s="4" t="s">
        <v>496</v>
      </c>
      <c r="C329" s="4" t="s">
        <v>10</v>
      </c>
      <c r="D329" s="4" t="s">
        <v>1390</v>
      </c>
      <c r="E329" s="4" t="s">
        <v>498</v>
      </c>
      <c r="F329" s="4" t="s">
        <v>147</v>
      </c>
      <c r="G329" s="4" t="s">
        <v>1316</v>
      </c>
      <c r="H329" s="4" t="s">
        <v>150</v>
      </c>
      <c r="I329" s="4" t="s">
        <v>498</v>
      </c>
      <c r="J329" s="4" t="s">
        <v>147</v>
      </c>
      <c r="K329" s="4" t="s">
        <v>1316</v>
      </c>
      <c r="L329" s="4" t="s">
        <v>150</v>
      </c>
      <c r="M329" s="4" t="s">
        <v>3030</v>
      </c>
      <c r="N329" s="4" t="s">
        <v>3030</v>
      </c>
      <c r="O329" s="4">
        <v>50</v>
      </c>
      <c r="P329" s="5">
        <v>5060</v>
      </c>
      <c r="Q329" s="6">
        <f t="shared" si="20"/>
        <v>2688.1293010000004</v>
      </c>
      <c r="R329" s="7">
        <f t="shared" si="22"/>
        <v>1182.7768924400002</v>
      </c>
      <c r="S329" s="5">
        <v>0</v>
      </c>
      <c r="T329" s="29">
        <f t="shared" si="21"/>
        <v>1505.3524085600002</v>
      </c>
    </row>
    <row r="330" spans="1:20" x14ac:dyDescent="0.3">
      <c r="A330" s="38" t="s">
        <v>2664</v>
      </c>
      <c r="B330" s="4" t="s">
        <v>496</v>
      </c>
      <c r="C330" s="4" t="s">
        <v>10</v>
      </c>
      <c r="D330" s="4" t="s">
        <v>1390</v>
      </c>
      <c r="E330" s="4" t="s">
        <v>498</v>
      </c>
      <c r="F330" s="4" t="s">
        <v>147</v>
      </c>
      <c r="G330" s="4" t="s">
        <v>1316</v>
      </c>
      <c r="H330" s="4" t="s">
        <v>150</v>
      </c>
      <c r="I330" s="4" t="s">
        <v>1723</v>
      </c>
      <c r="J330" s="4" t="s">
        <v>1724</v>
      </c>
      <c r="K330" s="4" t="s">
        <v>1316</v>
      </c>
      <c r="L330" s="4" t="s">
        <v>150</v>
      </c>
      <c r="M330" s="4" t="s">
        <v>3030</v>
      </c>
      <c r="N330" s="4" t="s">
        <v>3030</v>
      </c>
      <c r="O330" s="4">
        <v>50</v>
      </c>
      <c r="P330" s="5">
        <v>5060</v>
      </c>
      <c r="Q330" s="6">
        <f t="shared" si="20"/>
        <v>2688.1293010000004</v>
      </c>
      <c r="R330" s="7">
        <f t="shared" si="22"/>
        <v>1182.7768924400002</v>
      </c>
      <c r="S330" s="5">
        <v>0</v>
      </c>
      <c r="T330" s="29">
        <f t="shared" si="21"/>
        <v>1505.3524085600002</v>
      </c>
    </row>
    <row r="331" spans="1:20" x14ac:dyDescent="0.3">
      <c r="A331" s="38" t="s">
        <v>2400</v>
      </c>
      <c r="B331" s="4" t="s">
        <v>1959</v>
      </c>
      <c r="C331" s="4" t="s">
        <v>10</v>
      </c>
      <c r="D331" s="4" t="s">
        <v>2003</v>
      </c>
      <c r="E331" s="4" t="s">
        <v>1934</v>
      </c>
      <c r="F331" s="4" t="s">
        <v>1935</v>
      </c>
      <c r="G331" s="4" t="s">
        <v>1936</v>
      </c>
      <c r="H331" s="4" t="s">
        <v>1937</v>
      </c>
      <c r="I331" s="4" t="s">
        <v>1956</v>
      </c>
      <c r="J331" s="4" t="s">
        <v>1957</v>
      </c>
      <c r="K331" s="4" t="s">
        <v>1936</v>
      </c>
      <c r="L331" s="4" t="s">
        <v>1937</v>
      </c>
      <c r="M331" s="4" t="s">
        <v>3030</v>
      </c>
      <c r="N331" s="4" t="s">
        <v>3030</v>
      </c>
      <c r="O331" s="4">
        <v>40</v>
      </c>
      <c r="P331" s="5">
        <v>1692</v>
      </c>
      <c r="Q331" s="6">
        <f t="shared" si="20"/>
        <v>898.87643820000005</v>
      </c>
      <c r="R331" s="7">
        <f t="shared" si="22"/>
        <v>395.50563280800003</v>
      </c>
      <c r="S331" s="5">
        <v>0</v>
      </c>
      <c r="T331" s="29">
        <f t="shared" si="21"/>
        <v>503.37080539200002</v>
      </c>
    </row>
    <row r="332" spans="1:20" x14ac:dyDescent="0.3">
      <c r="A332" s="38" t="s">
        <v>2400</v>
      </c>
      <c r="B332" s="4" t="s">
        <v>1959</v>
      </c>
      <c r="C332" s="4" t="s">
        <v>10</v>
      </c>
      <c r="D332" s="4" t="s">
        <v>2003</v>
      </c>
      <c r="E332" s="4" t="s">
        <v>1934</v>
      </c>
      <c r="F332" s="4" t="s">
        <v>1935</v>
      </c>
      <c r="G332" s="4" t="s">
        <v>1936</v>
      </c>
      <c r="H332" s="4" t="s">
        <v>1937</v>
      </c>
      <c r="I332" s="4" t="s">
        <v>1934</v>
      </c>
      <c r="J332" s="4" t="s">
        <v>1935</v>
      </c>
      <c r="K332" s="4" t="s">
        <v>1936</v>
      </c>
      <c r="L332" s="4" t="s">
        <v>1937</v>
      </c>
      <c r="M332" s="4" t="s">
        <v>3030</v>
      </c>
      <c r="N332" s="4" t="s">
        <v>3030</v>
      </c>
      <c r="O332" s="4">
        <v>60</v>
      </c>
      <c r="P332" s="5">
        <v>2537</v>
      </c>
      <c r="Q332" s="6">
        <f t="shared" si="20"/>
        <v>1347.78340645</v>
      </c>
      <c r="R332" s="7">
        <f t="shared" si="22"/>
        <v>593.02469883800006</v>
      </c>
      <c r="S332" s="5">
        <v>0</v>
      </c>
      <c r="T332" s="29">
        <f t="shared" si="21"/>
        <v>754.75870761199997</v>
      </c>
    </row>
    <row r="333" spans="1:20" x14ac:dyDescent="0.3">
      <c r="A333" s="38" t="s">
        <v>2945</v>
      </c>
      <c r="B333" s="4" t="s">
        <v>1434</v>
      </c>
      <c r="C333" s="4" t="s">
        <v>10</v>
      </c>
      <c r="D333" s="4" t="s">
        <v>1435</v>
      </c>
      <c r="E333" s="4" t="s">
        <v>498</v>
      </c>
      <c r="F333" s="4" t="s">
        <v>147</v>
      </c>
      <c r="G333" s="4" t="s">
        <v>1316</v>
      </c>
      <c r="H333" s="4" t="s">
        <v>150</v>
      </c>
      <c r="I333" s="4" t="s">
        <v>498</v>
      </c>
      <c r="J333" s="4" t="s">
        <v>147</v>
      </c>
      <c r="K333" s="4" t="s">
        <v>1316</v>
      </c>
      <c r="L333" s="4" t="s">
        <v>150</v>
      </c>
      <c r="M333" s="4" t="s">
        <v>3030</v>
      </c>
      <c r="N333" s="4" t="s">
        <v>3030</v>
      </c>
      <c r="O333" s="4">
        <v>100</v>
      </c>
      <c r="P333" s="5">
        <v>292</v>
      </c>
      <c r="Q333" s="6">
        <f t="shared" si="20"/>
        <v>155.12524820000002</v>
      </c>
      <c r="R333" s="7">
        <f t="shared" si="22"/>
        <v>68.255109208000007</v>
      </c>
      <c r="S333" s="5">
        <v>0</v>
      </c>
      <c r="T333" s="29">
        <f t="shared" si="21"/>
        <v>86.870138992000008</v>
      </c>
    </row>
    <row r="334" spans="1:20" x14ac:dyDescent="0.3">
      <c r="A334" s="38" t="s">
        <v>2536</v>
      </c>
      <c r="B334" s="4" t="s">
        <v>379</v>
      </c>
      <c r="C334" s="4" t="s">
        <v>28</v>
      </c>
      <c r="D334" s="4" t="s">
        <v>549</v>
      </c>
      <c r="E334" s="4" t="s">
        <v>378</v>
      </c>
      <c r="F334" s="4" t="s">
        <v>376</v>
      </c>
      <c r="G334" s="4" t="s">
        <v>364</v>
      </c>
      <c r="H334" s="4" t="s">
        <v>206</v>
      </c>
      <c r="I334" s="4" t="s">
        <v>378</v>
      </c>
      <c r="J334" s="4" t="s">
        <v>376</v>
      </c>
      <c r="K334" s="4" t="s">
        <v>364</v>
      </c>
      <c r="L334" s="4" t="s">
        <v>206</v>
      </c>
      <c r="M334" s="4" t="s">
        <v>3030</v>
      </c>
      <c r="N334" s="4" t="s">
        <v>3030</v>
      </c>
      <c r="O334" s="4">
        <v>50</v>
      </c>
      <c r="P334" s="5">
        <v>1562</v>
      </c>
      <c r="Q334" s="6">
        <f t="shared" si="20"/>
        <v>829.81382770000005</v>
      </c>
      <c r="R334" s="7">
        <f t="shared" si="22"/>
        <v>365.11808418800001</v>
      </c>
      <c r="S334" s="5">
        <v>0</v>
      </c>
      <c r="T334" s="29">
        <f t="shared" si="21"/>
        <v>464.69574351200004</v>
      </c>
    </row>
    <row r="335" spans="1:20" x14ac:dyDescent="0.3">
      <c r="A335" s="38" t="s">
        <v>2813</v>
      </c>
      <c r="B335" s="4" t="s">
        <v>438</v>
      </c>
      <c r="C335" s="4" t="s">
        <v>10</v>
      </c>
      <c r="D335" s="4" t="s">
        <v>549</v>
      </c>
      <c r="E335" s="4" t="s">
        <v>378</v>
      </c>
      <c r="F335" s="4" t="s">
        <v>376</v>
      </c>
      <c r="G335" s="4" t="s">
        <v>364</v>
      </c>
      <c r="H335" s="4" t="s">
        <v>206</v>
      </c>
      <c r="I335" s="4" t="s">
        <v>378</v>
      </c>
      <c r="J335" s="4" t="s">
        <v>376</v>
      </c>
      <c r="K335" s="4" t="s">
        <v>364</v>
      </c>
      <c r="L335" s="4" t="s">
        <v>206</v>
      </c>
      <c r="M335" s="4" t="s">
        <v>3030</v>
      </c>
      <c r="N335" s="4" t="s">
        <v>3030</v>
      </c>
      <c r="O335" s="4">
        <v>50</v>
      </c>
      <c r="P335" s="5">
        <v>1562</v>
      </c>
      <c r="Q335" s="6">
        <f t="shared" si="20"/>
        <v>829.81382770000005</v>
      </c>
      <c r="R335" s="7">
        <f t="shared" si="22"/>
        <v>365.11808418800001</v>
      </c>
      <c r="S335" s="5">
        <v>0</v>
      </c>
      <c r="T335" s="29">
        <f t="shared" si="21"/>
        <v>464.69574351200004</v>
      </c>
    </row>
    <row r="336" spans="1:20" x14ac:dyDescent="0.3">
      <c r="A336" s="38" t="s">
        <v>2679</v>
      </c>
      <c r="B336" s="4" t="s">
        <v>1638</v>
      </c>
      <c r="C336" s="4" t="s">
        <v>10</v>
      </c>
      <c r="D336" s="4" t="s">
        <v>1639</v>
      </c>
      <c r="E336" s="4" t="s">
        <v>19</v>
      </c>
      <c r="F336" s="4" t="s">
        <v>20</v>
      </c>
      <c r="G336" s="4" t="s">
        <v>1316</v>
      </c>
      <c r="H336" s="4" t="s">
        <v>150</v>
      </c>
      <c r="I336" s="4" t="s">
        <v>19</v>
      </c>
      <c r="J336" s="4" t="s">
        <v>20</v>
      </c>
      <c r="K336" s="4" t="s">
        <v>1316</v>
      </c>
      <c r="L336" s="4" t="s">
        <v>150</v>
      </c>
      <c r="M336" s="4" t="s">
        <v>3030</v>
      </c>
      <c r="N336" s="4" t="s">
        <v>3030</v>
      </c>
      <c r="O336" s="4">
        <v>100</v>
      </c>
      <c r="P336" s="5">
        <v>25029</v>
      </c>
      <c r="Q336" s="6">
        <f t="shared" si="20"/>
        <v>13296.677524650002</v>
      </c>
      <c r="R336" s="7">
        <f t="shared" si="22"/>
        <v>5850.5381108460006</v>
      </c>
      <c r="S336" s="5">
        <v>0</v>
      </c>
      <c r="T336" s="29">
        <f t="shared" si="21"/>
        <v>7446.1394138040014</v>
      </c>
    </row>
    <row r="337" spans="1:20" x14ac:dyDescent="0.3">
      <c r="A337" s="38" t="s">
        <v>2651</v>
      </c>
      <c r="B337" s="4" t="s">
        <v>52</v>
      </c>
      <c r="C337" s="4" t="s">
        <v>10</v>
      </c>
      <c r="D337" s="4" t="s">
        <v>1614</v>
      </c>
      <c r="E337" s="4" t="s">
        <v>19</v>
      </c>
      <c r="F337" s="4" t="s">
        <v>20</v>
      </c>
      <c r="G337" s="4" t="s">
        <v>1316</v>
      </c>
      <c r="H337" s="4" t="s">
        <v>150</v>
      </c>
      <c r="I337" s="4" t="s">
        <v>19</v>
      </c>
      <c r="J337" s="4" t="s">
        <v>20</v>
      </c>
      <c r="K337" s="4" t="s">
        <v>1316</v>
      </c>
      <c r="L337" s="4" t="s">
        <v>150</v>
      </c>
      <c r="M337" s="4" t="s">
        <v>3030</v>
      </c>
      <c r="N337" s="4" t="s">
        <v>3030</v>
      </c>
      <c r="O337" s="4">
        <v>100</v>
      </c>
      <c r="P337" s="5">
        <v>0</v>
      </c>
      <c r="Q337" s="6">
        <f t="shared" si="20"/>
        <v>0</v>
      </c>
      <c r="R337" s="7">
        <f t="shared" si="22"/>
        <v>0</v>
      </c>
      <c r="S337" s="5">
        <v>0</v>
      </c>
      <c r="T337" s="29">
        <f t="shared" si="21"/>
        <v>0</v>
      </c>
    </row>
    <row r="338" spans="1:20" x14ac:dyDescent="0.3">
      <c r="A338" s="38" t="s">
        <v>2822</v>
      </c>
      <c r="B338" s="4" t="s">
        <v>404</v>
      </c>
      <c r="C338" s="4" t="s">
        <v>10</v>
      </c>
      <c r="D338" s="4" t="s">
        <v>548</v>
      </c>
      <c r="E338" s="4" t="s">
        <v>407</v>
      </c>
      <c r="F338" s="4" t="s">
        <v>405</v>
      </c>
      <c r="G338" s="4" t="s">
        <v>364</v>
      </c>
      <c r="H338" s="4" t="s">
        <v>206</v>
      </c>
      <c r="I338" s="4" t="s">
        <v>407</v>
      </c>
      <c r="J338" s="4" t="s">
        <v>405</v>
      </c>
      <c r="K338" s="4" t="s">
        <v>364</v>
      </c>
      <c r="L338" s="4" t="s">
        <v>206</v>
      </c>
      <c r="M338" s="4" t="s">
        <v>3030</v>
      </c>
      <c r="N338" s="4" t="s">
        <v>3030</v>
      </c>
      <c r="O338" s="4">
        <v>100</v>
      </c>
      <c r="P338" s="5">
        <v>3710</v>
      </c>
      <c r="Q338" s="6">
        <f t="shared" si="20"/>
        <v>1970.9406535000003</v>
      </c>
      <c r="R338" s="7">
        <f t="shared" si="22"/>
        <v>867.21388754000009</v>
      </c>
      <c r="S338" s="5">
        <v>0</v>
      </c>
      <c r="T338" s="29">
        <f t="shared" si="21"/>
        <v>1103.7267659600002</v>
      </c>
    </row>
    <row r="339" spans="1:20" x14ac:dyDescent="0.3">
      <c r="A339" s="38" t="s">
        <v>2718</v>
      </c>
      <c r="B339" s="4" t="s">
        <v>363</v>
      </c>
      <c r="C339" s="4" t="s">
        <v>10</v>
      </c>
      <c r="D339" s="4" t="s">
        <v>547</v>
      </c>
      <c r="E339" s="4" t="s">
        <v>32</v>
      </c>
      <c r="F339" s="4" t="s">
        <v>30</v>
      </c>
      <c r="G339" s="4" t="s">
        <v>364</v>
      </c>
      <c r="H339" s="4" t="s">
        <v>206</v>
      </c>
      <c r="I339" s="4" t="s">
        <v>32</v>
      </c>
      <c r="J339" s="4" t="s">
        <v>30</v>
      </c>
      <c r="K339" s="4" t="s">
        <v>364</v>
      </c>
      <c r="L339" s="4" t="s">
        <v>206</v>
      </c>
      <c r="M339" s="4" t="s">
        <v>3030</v>
      </c>
      <c r="N339" s="4" t="s">
        <v>3030</v>
      </c>
      <c r="O339" s="4">
        <v>65</v>
      </c>
      <c r="P339" s="5">
        <v>-10882</v>
      </c>
      <c r="Q339" s="6">
        <f t="shared" si="20"/>
        <v>-5781.0717497000005</v>
      </c>
      <c r="R339" s="7">
        <f t="shared" si="22"/>
        <v>-2543.6715698680005</v>
      </c>
      <c r="S339" s="5">
        <v>0</v>
      </c>
      <c r="T339" s="29">
        <f t="shared" si="21"/>
        <v>-3237.400179832</v>
      </c>
    </row>
    <row r="340" spans="1:20" x14ac:dyDescent="0.3">
      <c r="A340" s="38" t="s">
        <v>2527</v>
      </c>
      <c r="B340" s="4" t="s">
        <v>448</v>
      </c>
      <c r="C340" s="4" t="s">
        <v>28</v>
      </c>
      <c r="D340" s="4" t="s">
        <v>547</v>
      </c>
      <c r="E340" s="4" t="s">
        <v>32</v>
      </c>
      <c r="F340" s="4" t="s">
        <v>30</v>
      </c>
      <c r="G340" s="4" t="s">
        <v>364</v>
      </c>
      <c r="H340" s="4" t="s">
        <v>206</v>
      </c>
      <c r="I340" s="4" t="s">
        <v>32</v>
      </c>
      <c r="J340" s="4" t="s">
        <v>30</v>
      </c>
      <c r="K340" s="4" t="s">
        <v>364</v>
      </c>
      <c r="L340" s="4" t="s">
        <v>206</v>
      </c>
      <c r="M340" s="4" t="s">
        <v>3030</v>
      </c>
      <c r="N340" s="4" t="s">
        <v>3030</v>
      </c>
      <c r="O340" s="4">
        <v>35</v>
      </c>
      <c r="P340" s="5">
        <v>-5861</v>
      </c>
      <c r="Q340" s="6">
        <f t="shared" si="20"/>
        <v>-3113.6612318500001</v>
      </c>
      <c r="R340" s="7">
        <f t="shared" si="22"/>
        <v>-1370.010942014</v>
      </c>
      <c r="S340" s="5">
        <v>0</v>
      </c>
      <c r="T340" s="29">
        <f t="shared" si="21"/>
        <v>-1743.6502898360002</v>
      </c>
    </row>
    <row r="341" spans="1:20" x14ac:dyDescent="0.3">
      <c r="A341" s="38" t="s">
        <v>2550</v>
      </c>
      <c r="B341" s="4" t="s">
        <v>425</v>
      </c>
      <c r="C341" s="4" t="s">
        <v>10</v>
      </c>
      <c r="D341" s="4" t="s">
        <v>789</v>
      </c>
      <c r="E341" s="4" t="s">
        <v>32</v>
      </c>
      <c r="F341" s="4" t="s">
        <v>30</v>
      </c>
      <c r="G341" s="4" t="s">
        <v>364</v>
      </c>
      <c r="H341" s="4" t="s">
        <v>206</v>
      </c>
      <c r="I341" s="4" t="s">
        <v>32</v>
      </c>
      <c r="J341" s="4" t="s">
        <v>30</v>
      </c>
      <c r="K341" s="4" t="s">
        <v>364</v>
      </c>
      <c r="L341" s="4" t="s">
        <v>206</v>
      </c>
      <c r="M341" s="4" t="s">
        <v>3030</v>
      </c>
      <c r="N341" s="4" t="s">
        <v>3030</v>
      </c>
      <c r="O341" s="4">
        <v>100</v>
      </c>
      <c r="P341" s="5">
        <v>44406</v>
      </c>
      <c r="Q341" s="6">
        <f t="shared" si="20"/>
        <v>23590.725245100002</v>
      </c>
      <c r="R341" s="7">
        <f t="shared" si="22"/>
        <v>10379.919107844002</v>
      </c>
      <c r="S341" s="5">
        <v>0</v>
      </c>
      <c r="T341" s="29">
        <f t="shared" si="21"/>
        <v>13210.806137256001</v>
      </c>
    </row>
    <row r="342" spans="1:20" x14ac:dyDescent="0.3">
      <c r="A342" s="38" t="s">
        <v>2488</v>
      </c>
      <c r="B342" s="4" t="s">
        <v>1632</v>
      </c>
      <c r="C342" s="4" t="s">
        <v>10</v>
      </c>
      <c r="D342" s="4" t="s">
        <v>1670</v>
      </c>
      <c r="E342" s="4" t="s">
        <v>19</v>
      </c>
      <c r="F342" s="4" t="s">
        <v>20</v>
      </c>
      <c r="G342" s="4" t="s">
        <v>1316</v>
      </c>
      <c r="H342" s="4" t="s">
        <v>150</v>
      </c>
      <c r="I342" s="4" t="s">
        <v>19</v>
      </c>
      <c r="J342" s="4" t="s">
        <v>20</v>
      </c>
      <c r="K342" s="4" t="s">
        <v>1316</v>
      </c>
      <c r="L342" s="4" t="s">
        <v>150</v>
      </c>
      <c r="M342" s="4" t="s">
        <v>3030</v>
      </c>
      <c r="N342" s="4" t="s">
        <v>3030</v>
      </c>
      <c r="O342" s="4">
        <v>100</v>
      </c>
      <c r="P342" s="5">
        <v>22166</v>
      </c>
      <c r="Q342" s="6">
        <f t="shared" si="20"/>
        <v>11775.706341100002</v>
      </c>
      <c r="R342" s="7">
        <f t="shared" si="22"/>
        <v>5181.3107900840005</v>
      </c>
      <c r="S342" s="5">
        <v>0</v>
      </c>
      <c r="T342" s="29">
        <f t="shared" si="21"/>
        <v>6594.3955510160013</v>
      </c>
    </row>
    <row r="343" spans="1:20" x14ac:dyDescent="0.3">
      <c r="A343" s="38" t="s">
        <v>2664</v>
      </c>
      <c r="B343" s="4" t="s">
        <v>496</v>
      </c>
      <c r="C343" s="4" t="s">
        <v>10</v>
      </c>
      <c r="D343" s="4" t="s">
        <v>637</v>
      </c>
      <c r="E343" s="4" t="s">
        <v>498</v>
      </c>
      <c r="F343" s="4" t="s">
        <v>147</v>
      </c>
      <c r="G343" s="4" t="s">
        <v>1316</v>
      </c>
      <c r="H343" s="4" t="s">
        <v>150</v>
      </c>
      <c r="I343" s="4" t="s">
        <v>498</v>
      </c>
      <c r="J343" s="4" t="s">
        <v>147</v>
      </c>
      <c r="K343" s="4" t="s">
        <v>1316</v>
      </c>
      <c r="L343" s="4" t="s">
        <v>150</v>
      </c>
      <c r="M343" s="4" t="s">
        <v>3030</v>
      </c>
      <c r="N343" s="4" t="s">
        <v>3030</v>
      </c>
      <c r="O343" s="4">
        <v>30</v>
      </c>
      <c r="P343" s="5">
        <v>17596</v>
      </c>
      <c r="Q343" s="6">
        <f t="shared" si="20"/>
        <v>9347.8899566000018</v>
      </c>
      <c r="R343" s="7">
        <f t="shared" si="22"/>
        <v>4113.0715809040012</v>
      </c>
      <c r="S343" s="5">
        <v>0</v>
      </c>
      <c r="T343" s="29">
        <f t="shared" si="21"/>
        <v>5234.8183756960007</v>
      </c>
    </row>
    <row r="344" spans="1:20" x14ac:dyDescent="0.3">
      <c r="A344" s="38" t="s">
        <v>2664</v>
      </c>
      <c r="B344" s="4" t="s">
        <v>496</v>
      </c>
      <c r="C344" s="4" t="s">
        <v>10</v>
      </c>
      <c r="D344" s="4" t="s">
        <v>637</v>
      </c>
      <c r="E344" s="4" t="s">
        <v>498</v>
      </c>
      <c r="F344" s="4" t="s">
        <v>147</v>
      </c>
      <c r="G344" s="4" t="s">
        <v>1316</v>
      </c>
      <c r="H344" s="4" t="s">
        <v>150</v>
      </c>
      <c r="I344" s="4" t="s">
        <v>1723</v>
      </c>
      <c r="J344" s="4" t="s">
        <v>1724</v>
      </c>
      <c r="K344" s="4" t="s">
        <v>1316</v>
      </c>
      <c r="L344" s="4" t="s">
        <v>150</v>
      </c>
      <c r="M344" s="4" t="s">
        <v>3030</v>
      </c>
      <c r="N344" s="4" t="s">
        <v>3030</v>
      </c>
      <c r="O344" s="4">
        <v>30</v>
      </c>
      <c r="P344" s="5">
        <v>17596</v>
      </c>
      <c r="Q344" s="6">
        <f t="shared" si="20"/>
        <v>9347.8899566000018</v>
      </c>
      <c r="R344" s="7">
        <f t="shared" si="22"/>
        <v>4113.0715809040012</v>
      </c>
      <c r="S344" s="5">
        <v>0</v>
      </c>
      <c r="T344" s="29">
        <f t="shared" si="21"/>
        <v>5234.8183756960007</v>
      </c>
    </row>
    <row r="345" spans="1:20" x14ac:dyDescent="0.3">
      <c r="A345" s="38" t="s">
        <v>2815</v>
      </c>
      <c r="B345" s="4" t="s">
        <v>381</v>
      </c>
      <c r="C345" s="4" t="s">
        <v>28</v>
      </c>
      <c r="D345" s="4" t="s">
        <v>637</v>
      </c>
      <c r="E345" s="4" t="s">
        <v>498</v>
      </c>
      <c r="F345" s="4" t="s">
        <v>147</v>
      </c>
      <c r="G345" s="4" t="s">
        <v>1316</v>
      </c>
      <c r="H345" s="4" t="s">
        <v>150</v>
      </c>
      <c r="I345" s="4" t="s">
        <v>378</v>
      </c>
      <c r="J345" s="4" t="s">
        <v>376</v>
      </c>
      <c r="K345" s="4" t="s">
        <v>364</v>
      </c>
      <c r="L345" s="4" t="s">
        <v>206</v>
      </c>
      <c r="M345" s="4" t="s">
        <v>3030</v>
      </c>
      <c r="N345" s="4" t="s">
        <v>3030</v>
      </c>
      <c r="O345" s="4">
        <v>20</v>
      </c>
      <c r="P345" s="5">
        <v>11731</v>
      </c>
      <c r="Q345" s="6">
        <f t="shared" si="20"/>
        <v>6232.1037213500003</v>
      </c>
      <c r="R345" s="7">
        <f t="shared" si="22"/>
        <v>2742.125637394</v>
      </c>
      <c r="S345" s="5">
        <v>0</v>
      </c>
      <c r="T345" s="29">
        <f t="shared" si="21"/>
        <v>3489.9780839560003</v>
      </c>
    </row>
    <row r="346" spans="1:20" x14ac:dyDescent="0.3">
      <c r="A346" s="38" t="s">
        <v>2628</v>
      </c>
      <c r="B346" s="4" t="s">
        <v>1343</v>
      </c>
      <c r="C346" s="4" t="s">
        <v>54</v>
      </c>
      <c r="D346" s="4" t="s">
        <v>1356</v>
      </c>
      <c r="E346" s="4" t="s">
        <v>498</v>
      </c>
      <c r="F346" s="4" t="s">
        <v>147</v>
      </c>
      <c r="G346" s="4" t="s">
        <v>1316</v>
      </c>
      <c r="H346" s="4" t="s">
        <v>150</v>
      </c>
      <c r="I346" s="4" t="s">
        <v>498</v>
      </c>
      <c r="J346" s="4" t="s">
        <v>147</v>
      </c>
      <c r="K346" s="4" t="s">
        <v>1316</v>
      </c>
      <c r="L346" s="4" t="s">
        <v>150</v>
      </c>
      <c r="M346" s="4" t="s">
        <v>3030</v>
      </c>
      <c r="N346" s="4" t="s">
        <v>3030</v>
      </c>
      <c r="O346" s="4">
        <v>100</v>
      </c>
      <c r="P346" s="5">
        <v>10992</v>
      </c>
      <c r="Q346" s="6">
        <f t="shared" si="20"/>
        <v>5839.5093432000003</v>
      </c>
      <c r="R346" s="7">
        <f t="shared" si="22"/>
        <v>2569.3841110080002</v>
      </c>
      <c r="S346" s="5">
        <v>0</v>
      </c>
      <c r="T346" s="29">
        <f t="shared" si="21"/>
        <v>3270.1252321920001</v>
      </c>
    </row>
    <row r="347" spans="1:20" x14ac:dyDescent="0.3">
      <c r="A347" s="38" t="s">
        <v>2702</v>
      </c>
      <c r="B347" s="4" t="s">
        <v>493</v>
      </c>
      <c r="C347" s="4" t="s">
        <v>28</v>
      </c>
      <c r="D347" s="4" t="s">
        <v>852</v>
      </c>
      <c r="E347" s="4" t="s">
        <v>378</v>
      </c>
      <c r="F347" s="4" t="s">
        <v>376</v>
      </c>
      <c r="G347" s="4" t="s">
        <v>364</v>
      </c>
      <c r="H347" s="4" t="s">
        <v>206</v>
      </c>
      <c r="I347" s="4" t="s">
        <v>378</v>
      </c>
      <c r="J347" s="4" t="s">
        <v>376</v>
      </c>
      <c r="K347" s="4" t="s">
        <v>364</v>
      </c>
      <c r="L347" s="4" t="s">
        <v>206</v>
      </c>
      <c r="M347" s="4" t="s">
        <v>3030</v>
      </c>
      <c r="N347" s="4" t="s">
        <v>3030</v>
      </c>
      <c r="O347" s="4">
        <v>25</v>
      </c>
      <c r="P347" s="5">
        <v>-34</v>
      </c>
      <c r="Q347" s="6">
        <f t="shared" si="20"/>
        <v>-18.0625289</v>
      </c>
      <c r="R347" s="7">
        <f t="shared" si="22"/>
        <v>-7.9475127160000003</v>
      </c>
      <c r="S347" s="5">
        <v>0</v>
      </c>
      <c r="T347" s="29">
        <f t="shared" si="21"/>
        <v>-10.115016184</v>
      </c>
    </row>
    <row r="348" spans="1:20" x14ac:dyDescent="0.3">
      <c r="A348" s="38" t="s">
        <v>2538</v>
      </c>
      <c r="B348" s="4" t="s">
        <v>33</v>
      </c>
      <c r="C348" s="4" t="s">
        <v>28</v>
      </c>
      <c r="D348" s="4" t="s">
        <v>852</v>
      </c>
      <c r="E348" s="4" t="s">
        <v>378</v>
      </c>
      <c r="F348" s="4" t="s">
        <v>376</v>
      </c>
      <c r="G348" s="4" t="s">
        <v>364</v>
      </c>
      <c r="H348" s="4" t="s">
        <v>206</v>
      </c>
      <c r="I348" s="4" t="s">
        <v>32</v>
      </c>
      <c r="J348" s="4" t="s">
        <v>30</v>
      </c>
      <c r="K348" s="4" t="s">
        <v>364</v>
      </c>
      <c r="L348" s="4" t="s">
        <v>206</v>
      </c>
      <c r="M348" s="4" t="s">
        <v>3030</v>
      </c>
      <c r="N348" s="4" t="s">
        <v>3030</v>
      </c>
      <c r="O348" s="4">
        <v>25</v>
      </c>
      <c r="P348" s="5">
        <v>-34</v>
      </c>
      <c r="Q348" s="6">
        <f t="shared" si="20"/>
        <v>-18.0625289</v>
      </c>
      <c r="R348" s="7">
        <f t="shared" si="22"/>
        <v>-7.9475127160000003</v>
      </c>
      <c r="S348" s="5">
        <v>0</v>
      </c>
      <c r="T348" s="29">
        <f t="shared" si="21"/>
        <v>-10.115016184</v>
      </c>
    </row>
    <row r="349" spans="1:20" x14ac:dyDescent="0.3">
      <c r="A349" s="38" t="s">
        <v>2534</v>
      </c>
      <c r="B349" s="4" t="s">
        <v>499</v>
      </c>
      <c r="C349" s="4" t="s">
        <v>10</v>
      </c>
      <c r="D349" s="4" t="s">
        <v>852</v>
      </c>
      <c r="E349" s="4" t="s">
        <v>378</v>
      </c>
      <c r="F349" s="4" t="s">
        <v>376</v>
      </c>
      <c r="G349" s="4" t="s">
        <v>364</v>
      </c>
      <c r="H349" s="4" t="s">
        <v>206</v>
      </c>
      <c r="I349" s="4" t="s">
        <v>378</v>
      </c>
      <c r="J349" s="4" t="s">
        <v>376</v>
      </c>
      <c r="K349" s="4" t="s">
        <v>364</v>
      </c>
      <c r="L349" s="4" t="s">
        <v>206</v>
      </c>
      <c r="M349" s="4" t="s">
        <v>3030</v>
      </c>
      <c r="N349" s="4" t="s">
        <v>3030</v>
      </c>
      <c r="O349" s="4">
        <v>25</v>
      </c>
      <c r="P349" s="5">
        <v>-34</v>
      </c>
      <c r="Q349" s="6">
        <f t="shared" si="20"/>
        <v>-18.0625289</v>
      </c>
      <c r="R349" s="7">
        <f t="shared" si="22"/>
        <v>-7.9475127160000003</v>
      </c>
      <c r="S349" s="5">
        <v>0</v>
      </c>
      <c r="T349" s="29">
        <f t="shared" si="21"/>
        <v>-10.115016184</v>
      </c>
    </row>
    <row r="350" spans="1:20" x14ac:dyDescent="0.3">
      <c r="A350" s="38" t="s">
        <v>2475</v>
      </c>
      <c r="B350" s="4" t="s">
        <v>458</v>
      </c>
      <c r="C350" s="4" t="s">
        <v>28</v>
      </c>
      <c r="D350" s="4" t="s">
        <v>852</v>
      </c>
      <c r="E350" s="4" t="s">
        <v>378</v>
      </c>
      <c r="F350" s="4" t="s">
        <v>376</v>
      </c>
      <c r="G350" s="4" t="s">
        <v>364</v>
      </c>
      <c r="H350" s="4" t="s">
        <v>206</v>
      </c>
      <c r="I350" s="4" t="s">
        <v>16</v>
      </c>
      <c r="J350" s="4" t="s">
        <v>17</v>
      </c>
      <c r="K350" s="4" t="s">
        <v>364</v>
      </c>
      <c r="L350" s="4" t="s">
        <v>206</v>
      </c>
      <c r="M350" s="4" t="s">
        <v>3030</v>
      </c>
      <c r="N350" s="4" t="s">
        <v>3030</v>
      </c>
      <c r="O350" s="4">
        <v>25</v>
      </c>
      <c r="P350" s="5">
        <v>-34</v>
      </c>
      <c r="Q350" s="6">
        <f t="shared" si="20"/>
        <v>-18.0625289</v>
      </c>
      <c r="R350" s="7">
        <f t="shared" si="22"/>
        <v>-7.9475127160000003</v>
      </c>
      <c r="S350" s="5">
        <v>0</v>
      </c>
      <c r="T350" s="29">
        <f t="shared" si="21"/>
        <v>-10.115016184</v>
      </c>
    </row>
    <row r="351" spans="1:20" x14ac:dyDescent="0.3">
      <c r="A351" s="38" t="s">
        <v>2596</v>
      </c>
      <c r="B351" s="4" t="s">
        <v>395</v>
      </c>
      <c r="C351" s="4" t="s">
        <v>10</v>
      </c>
      <c r="D351" s="4" t="s">
        <v>397</v>
      </c>
      <c r="E351" s="4" t="s">
        <v>398</v>
      </c>
      <c r="F351" s="4" t="s">
        <v>396</v>
      </c>
      <c r="G351" s="4" t="s">
        <v>2167</v>
      </c>
      <c r="H351" s="4" t="s">
        <v>2168</v>
      </c>
      <c r="I351" s="4" t="s">
        <v>398</v>
      </c>
      <c r="J351" s="4" t="s">
        <v>396</v>
      </c>
      <c r="K351" s="4" t="s">
        <v>2167</v>
      </c>
      <c r="L351" s="4" t="s">
        <v>2168</v>
      </c>
      <c r="M351" s="4" t="s">
        <v>3030</v>
      </c>
      <c r="N351" s="4" t="s">
        <v>3030</v>
      </c>
      <c r="O351" s="4">
        <v>33.340000000000003</v>
      </c>
      <c r="P351" s="5">
        <v>2587</v>
      </c>
      <c r="Q351" s="6">
        <f t="shared" si="20"/>
        <v>1374.3459489500001</v>
      </c>
      <c r="R351" s="7">
        <f t="shared" si="22"/>
        <v>604.712217538</v>
      </c>
      <c r="S351" s="5">
        <v>0</v>
      </c>
      <c r="T351" s="29">
        <f t="shared" si="21"/>
        <v>769.63373141200009</v>
      </c>
    </row>
    <row r="352" spans="1:20" x14ac:dyDescent="0.3">
      <c r="A352" s="38" t="s">
        <v>2466</v>
      </c>
      <c r="B352" s="4" t="s">
        <v>399</v>
      </c>
      <c r="C352" s="4" t="s">
        <v>28</v>
      </c>
      <c r="D352" s="4" t="s">
        <v>397</v>
      </c>
      <c r="E352" s="4" t="s">
        <v>398</v>
      </c>
      <c r="F352" s="4" t="s">
        <v>396</v>
      </c>
      <c r="G352" s="4" t="s">
        <v>2167</v>
      </c>
      <c r="H352" s="4" t="s">
        <v>2168</v>
      </c>
      <c r="I352" s="4" t="s">
        <v>16</v>
      </c>
      <c r="J352" s="4" t="s">
        <v>17</v>
      </c>
      <c r="K352" s="4" t="s">
        <v>364</v>
      </c>
      <c r="L352" s="4" t="s">
        <v>206</v>
      </c>
      <c r="M352" s="4" t="s">
        <v>3030</v>
      </c>
      <c r="N352" s="4" t="s">
        <v>3030</v>
      </c>
      <c r="O352" s="4">
        <v>33.33</v>
      </c>
      <c r="P352" s="5">
        <v>2586</v>
      </c>
      <c r="Q352" s="6">
        <f t="shared" si="20"/>
        <v>1373.8146981000002</v>
      </c>
      <c r="R352" s="7">
        <f t="shared" si="22"/>
        <v>604.47846716400011</v>
      </c>
      <c r="S352" s="5">
        <v>0</v>
      </c>
      <c r="T352" s="29">
        <f t="shared" si="21"/>
        <v>769.33623093600011</v>
      </c>
    </row>
    <row r="353" spans="1:20" x14ac:dyDescent="0.3">
      <c r="A353" s="38" t="s">
        <v>2436</v>
      </c>
      <c r="B353" s="4" t="s">
        <v>387</v>
      </c>
      <c r="C353" s="4" t="s">
        <v>28</v>
      </c>
      <c r="D353" s="4" t="s">
        <v>397</v>
      </c>
      <c r="E353" s="4" t="s">
        <v>398</v>
      </c>
      <c r="F353" s="4" t="s">
        <v>396</v>
      </c>
      <c r="G353" s="4" t="s">
        <v>2167</v>
      </c>
      <c r="H353" s="4" t="s">
        <v>2168</v>
      </c>
      <c r="I353" s="4" t="s">
        <v>16</v>
      </c>
      <c r="J353" s="4" t="s">
        <v>17</v>
      </c>
      <c r="K353" s="4" t="s">
        <v>364</v>
      </c>
      <c r="L353" s="4" t="s">
        <v>206</v>
      </c>
      <c r="M353" s="4" t="s">
        <v>3030</v>
      </c>
      <c r="N353" s="4" t="s">
        <v>3030</v>
      </c>
      <c r="O353" s="4">
        <v>33.33</v>
      </c>
      <c r="P353" s="5">
        <v>2586</v>
      </c>
      <c r="Q353" s="6">
        <f t="shared" si="20"/>
        <v>1373.8146981000002</v>
      </c>
      <c r="R353" s="7">
        <f t="shared" si="22"/>
        <v>604.47846716400011</v>
      </c>
      <c r="S353" s="5">
        <v>0</v>
      </c>
      <c r="T353" s="29">
        <f t="shared" si="21"/>
        <v>769.33623093600011</v>
      </c>
    </row>
    <row r="354" spans="1:20" x14ac:dyDescent="0.3">
      <c r="A354" s="38" t="s">
        <v>2823</v>
      </c>
      <c r="B354" s="4" t="s">
        <v>203</v>
      </c>
      <c r="C354" s="4" t="s">
        <v>10</v>
      </c>
      <c r="D354" s="4" t="s">
        <v>640</v>
      </c>
      <c r="E354" s="4" t="s">
        <v>551</v>
      </c>
      <c r="F354" s="4" t="s">
        <v>552</v>
      </c>
      <c r="G354" s="4" t="s">
        <v>364</v>
      </c>
      <c r="H354" s="4" t="s">
        <v>206</v>
      </c>
      <c r="I354" s="4" t="s">
        <v>551</v>
      </c>
      <c r="J354" s="4" t="s">
        <v>552</v>
      </c>
      <c r="K354" s="4" t="s">
        <v>364</v>
      </c>
      <c r="L354" s="4" t="s">
        <v>206</v>
      </c>
      <c r="M354" s="4" t="s">
        <v>3030</v>
      </c>
      <c r="N354" s="4" t="s">
        <v>3030</v>
      </c>
      <c r="O354" s="4">
        <v>100</v>
      </c>
      <c r="P354" s="5">
        <v>23070</v>
      </c>
      <c r="Q354" s="6">
        <f t="shared" si="20"/>
        <v>12255.957109500001</v>
      </c>
      <c r="R354" s="7">
        <f t="shared" si="22"/>
        <v>5392.6211281800006</v>
      </c>
      <c r="S354" s="5">
        <v>0</v>
      </c>
      <c r="T354" s="29">
        <f t="shared" si="21"/>
        <v>6863.3359813200004</v>
      </c>
    </row>
    <row r="355" spans="1:20" x14ac:dyDescent="0.3">
      <c r="A355" s="38" t="s">
        <v>2629</v>
      </c>
      <c r="B355" s="4" t="s">
        <v>212</v>
      </c>
      <c r="C355" s="4" t="s">
        <v>54</v>
      </c>
      <c r="D355" s="4" t="s">
        <v>211</v>
      </c>
      <c r="E355" s="4" t="s">
        <v>152</v>
      </c>
      <c r="F355" s="4" t="s">
        <v>153</v>
      </c>
      <c r="G355" s="4" t="s">
        <v>142</v>
      </c>
      <c r="H355" s="4" t="s">
        <v>178</v>
      </c>
      <c r="I355" s="4" t="s">
        <v>174</v>
      </c>
      <c r="J355" s="4" t="s">
        <v>175</v>
      </c>
      <c r="K355" s="4" t="s">
        <v>142</v>
      </c>
      <c r="L355" s="4" t="s">
        <v>178</v>
      </c>
      <c r="M355" s="4" t="s">
        <v>3030</v>
      </c>
      <c r="N355" s="4" t="s">
        <v>3030</v>
      </c>
      <c r="O355" s="4">
        <v>50</v>
      </c>
      <c r="P355" s="5">
        <v>659</v>
      </c>
      <c r="Q355" s="6">
        <f t="shared" si="20"/>
        <v>350.09431015000001</v>
      </c>
      <c r="R355" s="7">
        <f t="shared" si="22"/>
        <v>154.04149646600001</v>
      </c>
      <c r="S355" s="5">
        <v>0</v>
      </c>
      <c r="T355" s="29">
        <f t="shared" si="21"/>
        <v>196.052813684</v>
      </c>
    </row>
    <row r="356" spans="1:20" x14ac:dyDescent="0.3">
      <c r="A356" s="38" t="s">
        <v>2535</v>
      </c>
      <c r="B356" s="4" t="s">
        <v>210</v>
      </c>
      <c r="C356" s="4" t="s">
        <v>10</v>
      </c>
      <c r="D356" s="4" t="s">
        <v>211</v>
      </c>
      <c r="E356" s="4" t="s">
        <v>152</v>
      </c>
      <c r="F356" s="4" t="s">
        <v>153</v>
      </c>
      <c r="G356" s="4" t="s">
        <v>142</v>
      </c>
      <c r="H356" s="4" t="s">
        <v>178</v>
      </c>
      <c r="I356" s="4" t="s">
        <v>152</v>
      </c>
      <c r="J356" s="4" t="s">
        <v>153</v>
      </c>
      <c r="K356" s="4" t="s">
        <v>142</v>
      </c>
      <c r="L356" s="4" t="s">
        <v>178</v>
      </c>
      <c r="M356" s="4" t="s">
        <v>3030</v>
      </c>
      <c r="N356" s="4" t="s">
        <v>3030</v>
      </c>
      <c r="O356" s="4">
        <v>50</v>
      </c>
      <c r="P356" s="5">
        <v>659</v>
      </c>
      <c r="Q356" s="6">
        <f t="shared" si="20"/>
        <v>350.09431015000001</v>
      </c>
      <c r="R356" s="7">
        <f t="shared" si="22"/>
        <v>154.04149646600001</v>
      </c>
      <c r="S356" s="5">
        <v>0</v>
      </c>
      <c r="T356" s="29">
        <f t="shared" si="21"/>
        <v>196.052813684</v>
      </c>
    </row>
    <row r="357" spans="1:20" x14ac:dyDescent="0.3">
      <c r="A357" s="38" t="s">
        <v>2921</v>
      </c>
      <c r="B357" s="4" t="s">
        <v>1989</v>
      </c>
      <c r="C357" s="4" t="s">
        <v>10</v>
      </c>
      <c r="D357" s="4" t="s">
        <v>1990</v>
      </c>
      <c r="E357" s="4" t="s">
        <v>953</v>
      </c>
      <c r="F357" s="4" t="s">
        <v>951</v>
      </c>
      <c r="G357" s="4" t="s">
        <v>1936</v>
      </c>
      <c r="H357" s="4" t="s">
        <v>1937</v>
      </c>
      <c r="I357" s="4" t="s">
        <v>953</v>
      </c>
      <c r="J357" s="4" t="s">
        <v>951</v>
      </c>
      <c r="K357" s="4" t="s">
        <v>1936</v>
      </c>
      <c r="L357" s="4" t="s">
        <v>1937</v>
      </c>
      <c r="M357" s="4" t="s">
        <v>3030</v>
      </c>
      <c r="N357" s="4" t="s">
        <v>3030</v>
      </c>
      <c r="O357" s="4">
        <v>100</v>
      </c>
      <c r="P357" s="5">
        <v>-259</v>
      </c>
      <c r="Q357" s="6">
        <f t="shared" si="20"/>
        <v>-137.59397015000002</v>
      </c>
      <c r="R357" s="7">
        <f t="shared" si="22"/>
        <v>-60.541346866000005</v>
      </c>
      <c r="S357" s="5">
        <v>0</v>
      </c>
      <c r="T357" s="29">
        <f t="shared" si="21"/>
        <v>-77.05262328400002</v>
      </c>
    </row>
    <row r="358" spans="1:20" x14ac:dyDescent="0.3">
      <c r="A358" s="38" t="s">
        <v>2470</v>
      </c>
      <c r="B358" s="4" t="s">
        <v>1625</v>
      </c>
      <c r="C358" s="4" t="s">
        <v>10</v>
      </c>
      <c r="D358" s="4" t="s">
        <v>1626</v>
      </c>
      <c r="E358" s="4" t="s">
        <v>19</v>
      </c>
      <c r="F358" s="4" t="s">
        <v>20</v>
      </c>
      <c r="G358" s="4" t="s">
        <v>1316</v>
      </c>
      <c r="H358" s="4" t="s">
        <v>150</v>
      </c>
      <c r="I358" s="4" t="s">
        <v>19</v>
      </c>
      <c r="J358" s="4" t="s">
        <v>20</v>
      </c>
      <c r="K358" s="4" t="s">
        <v>1316</v>
      </c>
      <c r="L358" s="4" t="s">
        <v>150</v>
      </c>
      <c r="M358" s="4" t="s">
        <v>3030</v>
      </c>
      <c r="N358" s="4" t="s">
        <v>3030</v>
      </c>
      <c r="O358" s="4">
        <v>100</v>
      </c>
      <c r="P358" s="5">
        <v>-6320</v>
      </c>
      <c r="Q358" s="6">
        <f t="shared" si="20"/>
        <v>-3357.5053720000005</v>
      </c>
      <c r="R358" s="7">
        <f t="shared" si="22"/>
        <v>-1477.3023636800003</v>
      </c>
      <c r="S358" s="5">
        <v>0</v>
      </c>
      <c r="T358" s="29">
        <f t="shared" si="21"/>
        <v>-1880.2030083200002</v>
      </c>
    </row>
    <row r="359" spans="1:20" x14ac:dyDescent="0.3">
      <c r="A359" s="38" t="s">
        <v>2881</v>
      </c>
      <c r="B359" s="4" t="s">
        <v>707</v>
      </c>
      <c r="C359" s="4" t="s">
        <v>28</v>
      </c>
      <c r="D359" s="4" t="s">
        <v>706</v>
      </c>
      <c r="E359" s="4" t="s">
        <v>378</v>
      </c>
      <c r="F359" s="4" t="s">
        <v>376</v>
      </c>
      <c r="G359" s="4" t="s">
        <v>364</v>
      </c>
      <c r="H359" s="4" t="s">
        <v>206</v>
      </c>
      <c r="I359" s="4" t="s">
        <v>378</v>
      </c>
      <c r="J359" s="4" t="s">
        <v>376</v>
      </c>
      <c r="K359" s="4" t="s">
        <v>364</v>
      </c>
      <c r="L359" s="4" t="s">
        <v>206</v>
      </c>
      <c r="M359" s="4" t="s">
        <v>3030</v>
      </c>
      <c r="N359" s="4" t="s">
        <v>3030</v>
      </c>
      <c r="O359" s="4">
        <v>0</v>
      </c>
      <c r="P359" s="5">
        <v>0</v>
      </c>
      <c r="Q359" s="6">
        <f t="shared" si="20"/>
        <v>0</v>
      </c>
      <c r="R359" s="7">
        <f t="shared" ref="R359:R379" si="23">Q359*0.44</f>
        <v>0</v>
      </c>
      <c r="S359" s="5">
        <v>0</v>
      </c>
      <c r="T359" s="29">
        <f t="shared" si="21"/>
        <v>0</v>
      </c>
    </row>
    <row r="360" spans="1:20" x14ac:dyDescent="0.3">
      <c r="A360" s="38" t="s">
        <v>2881</v>
      </c>
      <c r="B360" s="4" t="s">
        <v>707</v>
      </c>
      <c r="C360" s="4" t="s">
        <v>28</v>
      </c>
      <c r="D360" s="4" t="s">
        <v>706</v>
      </c>
      <c r="E360" s="4" t="s">
        <v>378</v>
      </c>
      <c r="F360" s="4" t="s">
        <v>376</v>
      </c>
      <c r="G360" s="4" t="s">
        <v>364</v>
      </c>
      <c r="H360" s="4" t="s">
        <v>206</v>
      </c>
      <c r="I360" s="4" t="s">
        <v>536</v>
      </c>
      <c r="J360" s="4" t="s">
        <v>537</v>
      </c>
      <c r="K360" s="4" t="s">
        <v>364</v>
      </c>
      <c r="L360" s="4" t="s">
        <v>206</v>
      </c>
      <c r="M360" s="4" t="s">
        <v>3030</v>
      </c>
      <c r="N360" s="4" t="s">
        <v>3030</v>
      </c>
      <c r="O360" s="4">
        <v>30</v>
      </c>
      <c r="P360" s="5">
        <v>49337</v>
      </c>
      <c r="Q360" s="6">
        <f t="shared" si="20"/>
        <v>26210.323186450001</v>
      </c>
      <c r="R360" s="7">
        <f t="shared" si="23"/>
        <v>11532.542202038001</v>
      </c>
      <c r="S360" s="5">
        <v>0</v>
      </c>
      <c r="T360" s="29">
        <f t="shared" si="21"/>
        <v>14677.780984412</v>
      </c>
    </row>
    <row r="361" spans="1:20" x14ac:dyDescent="0.3">
      <c r="A361" s="38" t="s">
        <v>2879</v>
      </c>
      <c r="B361" s="4" t="s">
        <v>708</v>
      </c>
      <c r="C361" s="4" t="s">
        <v>54</v>
      </c>
      <c r="D361" s="4" t="s">
        <v>706</v>
      </c>
      <c r="E361" s="4" t="s">
        <v>378</v>
      </c>
      <c r="F361" s="4" t="s">
        <v>376</v>
      </c>
      <c r="G361" s="4" t="s">
        <v>364</v>
      </c>
      <c r="H361" s="4" t="s">
        <v>206</v>
      </c>
      <c r="I361" s="4" t="s">
        <v>536</v>
      </c>
      <c r="J361" s="4" t="s">
        <v>537</v>
      </c>
      <c r="K361" s="4" t="s">
        <v>364</v>
      </c>
      <c r="L361" s="4" t="s">
        <v>206</v>
      </c>
      <c r="M361" s="4" t="s">
        <v>3030</v>
      </c>
      <c r="N361" s="4" t="s">
        <v>3030</v>
      </c>
      <c r="O361" s="4">
        <v>0</v>
      </c>
      <c r="P361" s="5">
        <v>0</v>
      </c>
      <c r="Q361" s="6">
        <f t="shared" si="20"/>
        <v>0</v>
      </c>
      <c r="R361" s="7">
        <f t="shared" si="23"/>
        <v>0</v>
      </c>
      <c r="S361" s="5">
        <v>0</v>
      </c>
      <c r="T361" s="29">
        <f t="shared" si="21"/>
        <v>0</v>
      </c>
    </row>
    <row r="362" spans="1:20" x14ac:dyDescent="0.3">
      <c r="A362" s="38" t="s">
        <v>2878</v>
      </c>
      <c r="B362" s="4" t="s">
        <v>538</v>
      </c>
      <c r="C362" s="4" t="s">
        <v>54</v>
      </c>
      <c r="D362" s="4" t="s">
        <v>706</v>
      </c>
      <c r="E362" s="4" t="s">
        <v>378</v>
      </c>
      <c r="F362" s="4" t="s">
        <v>376</v>
      </c>
      <c r="G362" s="4" t="s">
        <v>364</v>
      </c>
      <c r="H362" s="4" t="s">
        <v>206</v>
      </c>
      <c r="I362" s="4" t="s">
        <v>536</v>
      </c>
      <c r="J362" s="4" t="s">
        <v>537</v>
      </c>
      <c r="K362" s="4" t="s">
        <v>364</v>
      </c>
      <c r="L362" s="4" t="s">
        <v>206</v>
      </c>
      <c r="M362" s="4" t="s">
        <v>3030</v>
      </c>
      <c r="N362" s="4" t="s">
        <v>3030</v>
      </c>
      <c r="O362" s="4">
        <v>10</v>
      </c>
      <c r="P362" s="5">
        <v>16448</v>
      </c>
      <c r="Q362" s="6">
        <f t="shared" si="20"/>
        <v>8738.0139808000004</v>
      </c>
      <c r="R362" s="7">
        <f t="shared" si="23"/>
        <v>3844.7261515520004</v>
      </c>
      <c r="S362" s="5">
        <v>0</v>
      </c>
      <c r="T362" s="29">
        <f t="shared" si="21"/>
        <v>4893.287829248</v>
      </c>
    </row>
    <row r="363" spans="1:20" x14ac:dyDescent="0.3">
      <c r="A363" s="38" t="s">
        <v>2534</v>
      </c>
      <c r="B363" s="4" t="s">
        <v>499</v>
      </c>
      <c r="C363" s="4" t="s">
        <v>10</v>
      </c>
      <c r="D363" s="4" t="s">
        <v>706</v>
      </c>
      <c r="E363" s="4" t="s">
        <v>378</v>
      </c>
      <c r="F363" s="4" t="s">
        <v>376</v>
      </c>
      <c r="G363" s="4" t="s">
        <v>364</v>
      </c>
      <c r="H363" s="4" t="s">
        <v>206</v>
      </c>
      <c r="I363" s="4" t="s">
        <v>378</v>
      </c>
      <c r="J363" s="4" t="s">
        <v>376</v>
      </c>
      <c r="K363" s="4" t="s">
        <v>364</v>
      </c>
      <c r="L363" s="4" t="s">
        <v>206</v>
      </c>
      <c r="M363" s="4" t="s">
        <v>3030</v>
      </c>
      <c r="N363" s="4" t="s">
        <v>3030</v>
      </c>
      <c r="O363" s="4">
        <v>0</v>
      </c>
      <c r="P363" s="5">
        <v>0</v>
      </c>
      <c r="Q363" s="6">
        <f t="shared" si="20"/>
        <v>0</v>
      </c>
      <c r="R363" s="7">
        <f t="shared" si="23"/>
        <v>0</v>
      </c>
      <c r="S363" s="5">
        <v>0</v>
      </c>
      <c r="T363" s="29">
        <f t="shared" si="21"/>
        <v>0</v>
      </c>
    </row>
    <row r="364" spans="1:20" x14ac:dyDescent="0.3">
      <c r="A364" s="38" t="s">
        <v>2534</v>
      </c>
      <c r="B364" s="4" t="s">
        <v>499</v>
      </c>
      <c r="C364" s="4" t="s">
        <v>10</v>
      </c>
      <c r="D364" s="4" t="s">
        <v>706</v>
      </c>
      <c r="E364" s="4" t="s">
        <v>378</v>
      </c>
      <c r="F364" s="4" t="s">
        <v>376</v>
      </c>
      <c r="G364" s="4" t="s">
        <v>364</v>
      </c>
      <c r="H364" s="4" t="s">
        <v>206</v>
      </c>
      <c r="I364" s="4" t="s">
        <v>536</v>
      </c>
      <c r="J364" s="4" t="s">
        <v>537</v>
      </c>
      <c r="K364" s="4" t="s">
        <v>364</v>
      </c>
      <c r="L364" s="4" t="s">
        <v>206</v>
      </c>
      <c r="M364" s="4" t="s">
        <v>3030</v>
      </c>
      <c r="N364" s="4" t="s">
        <v>3030</v>
      </c>
      <c r="O364" s="4">
        <v>60</v>
      </c>
      <c r="P364" s="5">
        <v>98676</v>
      </c>
      <c r="Q364" s="6">
        <f t="shared" si="20"/>
        <v>52421.708874600008</v>
      </c>
      <c r="R364" s="7">
        <f t="shared" si="23"/>
        <v>23065.551904824002</v>
      </c>
      <c r="S364" s="5">
        <v>0</v>
      </c>
      <c r="T364" s="29">
        <f t="shared" si="21"/>
        <v>29356.156969776006</v>
      </c>
    </row>
    <row r="365" spans="1:20" x14ac:dyDescent="0.3">
      <c r="A365" s="38" t="s">
        <v>2482</v>
      </c>
      <c r="B365" s="4" t="s">
        <v>494</v>
      </c>
      <c r="C365" s="4" t="s">
        <v>54</v>
      </c>
      <c r="D365" s="4" t="s">
        <v>788</v>
      </c>
      <c r="E365" s="4" t="s">
        <v>374</v>
      </c>
      <c r="F365" s="4" t="s">
        <v>372</v>
      </c>
      <c r="G365" s="4" t="s">
        <v>364</v>
      </c>
      <c r="H365" s="4" t="s">
        <v>206</v>
      </c>
      <c r="I365" s="4" t="s">
        <v>374</v>
      </c>
      <c r="J365" s="4" t="s">
        <v>372</v>
      </c>
      <c r="K365" s="4" t="s">
        <v>364</v>
      </c>
      <c r="L365" s="4" t="s">
        <v>206</v>
      </c>
      <c r="M365" s="4" t="s">
        <v>3030</v>
      </c>
      <c r="N365" s="4" t="s">
        <v>3030</v>
      </c>
      <c r="O365" s="4">
        <v>40</v>
      </c>
      <c r="P365" s="5">
        <v>-6</v>
      </c>
      <c r="Q365" s="6">
        <f t="shared" si="20"/>
        <v>-3.1875051000000001</v>
      </c>
      <c r="R365" s="7">
        <f t="shared" si="23"/>
        <v>-1.4025022440000001</v>
      </c>
      <c r="S365" s="5">
        <v>0</v>
      </c>
      <c r="T365" s="29">
        <f t="shared" si="21"/>
        <v>-1.785002856</v>
      </c>
    </row>
    <row r="366" spans="1:20" x14ac:dyDescent="0.3">
      <c r="A366" s="38" t="s">
        <v>2478</v>
      </c>
      <c r="B366" s="4" t="s">
        <v>432</v>
      </c>
      <c r="C366" s="4" t="s">
        <v>10</v>
      </c>
      <c r="D366" s="4" t="s">
        <v>788</v>
      </c>
      <c r="E366" s="4" t="s">
        <v>374</v>
      </c>
      <c r="F366" s="4" t="s">
        <v>372</v>
      </c>
      <c r="G366" s="4" t="s">
        <v>364</v>
      </c>
      <c r="H366" s="4" t="s">
        <v>206</v>
      </c>
      <c r="I366" s="4" t="s">
        <v>374</v>
      </c>
      <c r="J366" s="4" t="s">
        <v>372</v>
      </c>
      <c r="K366" s="4" t="s">
        <v>364</v>
      </c>
      <c r="L366" s="4" t="s">
        <v>206</v>
      </c>
      <c r="M366" s="4" t="s">
        <v>3030</v>
      </c>
      <c r="N366" s="4" t="s">
        <v>3030</v>
      </c>
      <c r="O366" s="4">
        <v>60</v>
      </c>
      <c r="P366" s="5">
        <v>-9</v>
      </c>
      <c r="Q366" s="6">
        <f t="shared" si="20"/>
        <v>-4.7812576500000006</v>
      </c>
      <c r="R366" s="7">
        <f t="shared" si="23"/>
        <v>-2.1037533660000003</v>
      </c>
      <c r="S366" s="5">
        <v>0</v>
      </c>
      <c r="T366" s="29">
        <f t="shared" si="21"/>
        <v>-2.6775042840000003</v>
      </c>
    </row>
    <row r="367" spans="1:20" x14ac:dyDescent="0.3">
      <c r="A367" s="38" t="s">
        <v>2704</v>
      </c>
      <c r="B367" s="4" t="s">
        <v>539</v>
      </c>
      <c r="C367" s="4" t="s">
        <v>10</v>
      </c>
      <c r="D367" s="4" t="s">
        <v>855</v>
      </c>
      <c r="E367" s="4" t="s">
        <v>64</v>
      </c>
      <c r="F367" s="4" t="s">
        <v>65</v>
      </c>
      <c r="G367" s="4" t="s">
        <v>364</v>
      </c>
      <c r="H367" s="4" t="s">
        <v>206</v>
      </c>
      <c r="I367" s="4" t="s">
        <v>64</v>
      </c>
      <c r="J367" s="4" t="s">
        <v>65</v>
      </c>
      <c r="K367" s="4" t="s">
        <v>364</v>
      </c>
      <c r="L367" s="4" t="s">
        <v>206</v>
      </c>
      <c r="M367" s="4" t="s">
        <v>3030</v>
      </c>
      <c r="N367" s="4" t="s">
        <v>3030</v>
      </c>
      <c r="O367" s="4">
        <v>100</v>
      </c>
      <c r="P367" s="5">
        <v>0</v>
      </c>
      <c r="Q367" s="6">
        <f t="shared" si="20"/>
        <v>0</v>
      </c>
      <c r="R367" s="7">
        <f t="shared" si="23"/>
        <v>0</v>
      </c>
      <c r="S367" s="5">
        <v>0</v>
      </c>
      <c r="T367" s="29">
        <f t="shared" si="21"/>
        <v>0</v>
      </c>
    </row>
    <row r="368" spans="1:20" x14ac:dyDescent="0.3">
      <c r="A368" s="38" t="s">
        <v>2920</v>
      </c>
      <c r="B368" s="4" t="s">
        <v>546</v>
      </c>
      <c r="C368" s="4" t="s">
        <v>28</v>
      </c>
      <c r="D368" s="4" t="s">
        <v>926</v>
      </c>
      <c r="E368" s="4" t="s">
        <v>16</v>
      </c>
      <c r="F368" s="4" t="s">
        <v>17</v>
      </c>
      <c r="G368" s="4" t="s">
        <v>364</v>
      </c>
      <c r="H368" s="4" t="s">
        <v>206</v>
      </c>
      <c r="I368" s="4" t="s">
        <v>16</v>
      </c>
      <c r="J368" s="4" t="s">
        <v>17</v>
      </c>
      <c r="K368" s="4" t="s">
        <v>364</v>
      </c>
      <c r="L368" s="4" t="s">
        <v>206</v>
      </c>
      <c r="M368" s="4" t="s">
        <v>3030</v>
      </c>
      <c r="N368" s="4" t="s">
        <v>3030</v>
      </c>
      <c r="O368" s="4">
        <v>50</v>
      </c>
      <c r="P368" s="5">
        <v>19986</v>
      </c>
      <c r="Q368" s="6">
        <f t="shared" si="20"/>
        <v>10617.5794881</v>
      </c>
      <c r="R368" s="7">
        <f t="shared" si="23"/>
        <v>4671.7349747640001</v>
      </c>
      <c r="S368" s="5">
        <v>0</v>
      </c>
      <c r="T368" s="29">
        <f t="shared" si="21"/>
        <v>5945.8445133360001</v>
      </c>
    </row>
    <row r="369" spans="1:20" x14ac:dyDescent="0.3">
      <c r="A369" s="38" t="s">
        <v>2883</v>
      </c>
      <c r="B369" s="4" t="s">
        <v>2088</v>
      </c>
      <c r="C369" s="4" t="s">
        <v>28</v>
      </c>
      <c r="D369" s="4" t="s">
        <v>926</v>
      </c>
      <c r="E369" s="4" t="s">
        <v>16</v>
      </c>
      <c r="F369" s="4" t="s">
        <v>17</v>
      </c>
      <c r="G369" s="4" t="s">
        <v>364</v>
      </c>
      <c r="H369" s="4" t="s">
        <v>206</v>
      </c>
      <c r="I369" s="4" t="s">
        <v>2089</v>
      </c>
      <c r="J369" s="4" t="s">
        <v>2090</v>
      </c>
      <c r="K369" s="4" t="s">
        <v>2071</v>
      </c>
      <c r="L369" s="4" t="s">
        <v>2072</v>
      </c>
      <c r="M369" s="4" t="s">
        <v>3030</v>
      </c>
      <c r="N369" s="4" t="s">
        <v>3030</v>
      </c>
      <c r="O369" s="4">
        <v>0</v>
      </c>
      <c r="P369" s="5">
        <v>0</v>
      </c>
      <c r="Q369" s="6">
        <f t="shared" si="20"/>
        <v>0</v>
      </c>
      <c r="R369" s="7">
        <f t="shared" si="23"/>
        <v>0</v>
      </c>
      <c r="S369" s="5">
        <v>0</v>
      </c>
      <c r="T369" s="29">
        <f t="shared" si="21"/>
        <v>0</v>
      </c>
    </row>
    <row r="370" spans="1:20" x14ac:dyDescent="0.3">
      <c r="A370" s="38" t="s">
        <v>2509</v>
      </c>
      <c r="B370" s="4" t="s">
        <v>472</v>
      </c>
      <c r="C370" s="4" t="s">
        <v>10</v>
      </c>
      <c r="D370" s="4" t="s">
        <v>926</v>
      </c>
      <c r="E370" s="4" t="s">
        <v>16</v>
      </c>
      <c r="F370" s="4" t="s">
        <v>17</v>
      </c>
      <c r="G370" s="4" t="s">
        <v>364</v>
      </c>
      <c r="H370" s="4" t="s">
        <v>206</v>
      </c>
      <c r="I370" s="4" t="s">
        <v>16</v>
      </c>
      <c r="J370" s="4" t="s">
        <v>17</v>
      </c>
      <c r="K370" s="4" t="s">
        <v>364</v>
      </c>
      <c r="L370" s="4" t="s">
        <v>206</v>
      </c>
      <c r="M370" s="4" t="s">
        <v>3030</v>
      </c>
      <c r="N370" s="4" t="s">
        <v>3030</v>
      </c>
      <c r="O370" s="4">
        <v>50</v>
      </c>
      <c r="P370" s="5">
        <v>19986</v>
      </c>
      <c r="Q370" s="6">
        <f t="shared" si="20"/>
        <v>10617.5794881</v>
      </c>
      <c r="R370" s="7">
        <f t="shared" si="23"/>
        <v>4671.7349747640001</v>
      </c>
      <c r="S370" s="5">
        <v>0</v>
      </c>
      <c r="T370" s="29">
        <f t="shared" si="21"/>
        <v>5945.8445133360001</v>
      </c>
    </row>
    <row r="371" spans="1:20" x14ac:dyDescent="0.3">
      <c r="A371" s="38" t="s">
        <v>2920</v>
      </c>
      <c r="B371" s="4" t="s">
        <v>546</v>
      </c>
      <c r="C371" s="4" t="s">
        <v>54</v>
      </c>
      <c r="D371" s="4" t="s">
        <v>544</v>
      </c>
      <c r="E371" s="4" t="s">
        <v>16</v>
      </c>
      <c r="F371" s="4" t="s">
        <v>17</v>
      </c>
      <c r="G371" s="4" t="s">
        <v>364</v>
      </c>
      <c r="H371" s="4" t="s">
        <v>206</v>
      </c>
      <c r="I371" s="4" t="s">
        <v>16</v>
      </c>
      <c r="J371" s="4" t="s">
        <v>17</v>
      </c>
      <c r="K371" s="4" t="s">
        <v>364</v>
      </c>
      <c r="L371" s="4" t="s">
        <v>206</v>
      </c>
      <c r="M371" s="4" t="s">
        <v>3030</v>
      </c>
      <c r="N371" s="4" t="s">
        <v>3030</v>
      </c>
      <c r="O371" s="4">
        <v>0</v>
      </c>
      <c r="P371" s="5">
        <v>0</v>
      </c>
      <c r="Q371" s="6">
        <f t="shared" si="20"/>
        <v>0</v>
      </c>
      <c r="R371" s="7">
        <f t="shared" si="23"/>
        <v>0</v>
      </c>
      <c r="S371" s="5">
        <v>0</v>
      </c>
      <c r="T371" s="29">
        <f t="shared" si="21"/>
        <v>0</v>
      </c>
    </row>
    <row r="372" spans="1:20" x14ac:dyDescent="0.3">
      <c r="A372" s="38" t="s">
        <v>2509</v>
      </c>
      <c r="B372" s="4" t="s">
        <v>472</v>
      </c>
      <c r="C372" s="4" t="s">
        <v>10</v>
      </c>
      <c r="D372" s="4" t="s">
        <v>544</v>
      </c>
      <c r="E372" s="4" t="s">
        <v>16</v>
      </c>
      <c r="F372" s="4" t="s">
        <v>17</v>
      </c>
      <c r="G372" s="4" t="s">
        <v>364</v>
      </c>
      <c r="H372" s="4" t="s">
        <v>206</v>
      </c>
      <c r="I372" s="4" t="s">
        <v>16</v>
      </c>
      <c r="J372" s="4" t="s">
        <v>17</v>
      </c>
      <c r="K372" s="4" t="s">
        <v>364</v>
      </c>
      <c r="L372" s="4" t="s">
        <v>206</v>
      </c>
      <c r="M372" s="4" t="s">
        <v>3030</v>
      </c>
      <c r="N372" s="4" t="s">
        <v>3030</v>
      </c>
      <c r="O372" s="4">
        <v>100</v>
      </c>
      <c r="P372" s="5">
        <v>9832</v>
      </c>
      <c r="Q372" s="6">
        <f t="shared" si="20"/>
        <v>5223.2583572000003</v>
      </c>
      <c r="R372" s="7">
        <f t="shared" si="23"/>
        <v>2298.2336771680002</v>
      </c>
      <c r="S372" s="5">
        <v>0</v>
      </c>
      <c r="T372" s="29">
        <f t="shared" si="21"/>
        <v>2925.0246800320001</v>
      </c>
    </row>
    <row r="373" spans="1:20" x14ac:dyDescent="0.3">
      <c r="A373" s="38" t="s">
        <v>2408</v>
      </c>
      <c r="B373" s="4" t="s">
        <v>1615</v>
      </c>
      <c r="C373" s="4" t="s">
        <v>10</v>
      </c>
      <c r="D373" s="4" t="s">
        <v>1616</v>
      </c>
      <c r="E373" s="4" t="s">
        <v>19</v>
      </c>
      <c r="F373" s="4" t="s">
        <v>20</v>
      </c>
      <c r="G373" s="4" t="s">
        <v>1316</v>
      </c>
      <c r="H373" s="4" t="s">
        <v>150</v>
      </c>
      <c r="I373" s="4" t="s">
        <v>19</v>
      </c>
      <c r="J373" s="4" t="s">
        <v>20</v>
      </c>
      <c r="K373" s="4" t="s">
        <v>1316</v>
      </c>
      <c r="L373" s="4" t="s">
        <v>150</v>
      </c>
      <c r="M373" s="4" t="s">
        <v>3030</v>
      </c>
      <c r="N373" s="4" t="s">
        <v>3030</v>
      </c>
      <c r="O373" s="4">
        <v>100</v>
      </c>
      <c r="P373" s="5">
        <v>0</v>
      </c>
      <c r="Q373" s="6">
        <f t="shared" si="20"/>
        <v>0</v>
      </c>
      <c r="R373" s="7">
        <f t="shared" si="23"/>
        <v>0</v>
      </c>
      <c r="S373" s="5">
        <v>0</v>
      </c>
      <c r="T373" s="29">
        <f t="shared" si="21"/>
        <v>0</v>
      </c>
    </row>
    <row r="374" spans="1:20" x14ac:dyDescent="0.3">
      <c r="A374" s="38" t="s">
        <v>2985</v>
      </c>
      <c r="B374" s="4" t="s">
        <v>359</v>
      </c>
      <c r="C374" s="4" t="s">
        <v>28</v>
      </c>
      <c r="D374" s="4" t="s">
        <v>1501</v>
      </c>
      <c r="E374" s="4" t="s">
        <v>362</v>
      </c>
      <c r="F374" s="4" t="s">
        <v>360</v>
      </c>
      <c r="G374" s="4" t="s">
        <v>1316</v>
      </c>
      <c r="H374" s="4" t="s">
        <v>150</v>
      </c>
      <c r="I374" s="4" t="s">
        <v>362</v>
      </c>
      <c r="J374" s="4" t="s">
        <v>360</v>
      </c>
      <c r="K374" s="4" t="s">
        <v>1316</v>
      </c>
      <c r="L374" s="4" t="s">
        <v>150</v>
      </c>
      <c r="M374" s="4" t="s">
        <v>3030</v>
      </c>
      <c r="N374" s="4" t="s">
        <v>3030</v>
      </c>
      <c r="O374" s="4">
        <v>62.5</v>
      </c>
      <c r="P374" s="5">
        <v>0</v>
      </c>
      <c r="Q374" s="6">
        <f t="shared" si="20"/>
        <v>0</v>
      </c>
      <c r="R374" s="7">
        <f t="shared" si="23"/>
        <v>0</v>
      </c>
      <c r="S374" s="5">
        <v>0</v>
      </c>
      <c r="T374" s="29">
        <f t="shared" si="21"/>
        <v>0</v>
      </c>
    </row>
    <row r="375" spans="1:20" x14ac:dyDescent="0.3">
      <c r="A375" s="38" t="s">
        <v>2394</v>
      </c>
      <c r="B375" s="4" t="s">
        <v>1483</v>
      </c>
      <c r="C375" s="4" t="s">
        <v>10</v>
      </c>
      <c r="D375" s="4" t="s">
        <v>1501</v>
      </c>
      <c r="E375" s="4" t="s">
        <v>362</v>
      </c>
      <c r="F375" s="4" t="s">
        <v>360</v>
      </c>
      <c r="G375" s="4" t="s">
        <v>1316</v>
      </c>
      <c r="H375" s="4" t="s">
        <v>150</v>
      </c>
      <c r="I375" s="4" t="s">
        <v>362</v>
      </c>
      <c r="J375" s="4" t="s">
        <v>360</v>
      </c>
      <c r="K375" s="4" t="s">
        <v>1316</v>
      </c>
      <c r="L375" s="4" t="s">
        <v>150</v>
      </c>
      <c r="M375" s="4" t="s">
        <v>3030</v>
      </c>
      <c r="N375" s="4" t="s">
        <v>3030</v>
      </c>
      <c r="O375" s="4">
        <v>37.5</v>
      </c>
      <c r="P375" s="5">
        <v>0</v>
      </c>
      <c r="Q375" s="6">
        <f t="shared" si="20"/>
        <v>0</v>
      </c>
      <c r="R375" s="7">
        <f t="shared" si="23"/>
        <v>0</v>
      </c>
      <c r="S375" s="5">
        <v>0</v>
      </c>
      <c r="T375" s="29">
        <f t="shared" si="21"/>
        <v>0</v>
      </c>
    </row>
    <row r="376" spans="1:20" x14ac:dyDescent="0.3">
      <c r="A376" s="38" t="s">
        <v>2393</v>
      </c>
      <c r="B376" s="4" t="s">
        <v>568</v>
      </c>
      <c r="C376" s="4" t="s">
        <v>10</v>
      </c>
      <c r="D376" s="4" t="s">
        <v>927</v>
      </c>
      <c r="E376" s="4" t="s">
        <v>38</v>
      </c>
      <c r="F376" s="4" t="s">
        <v>39</v>
      </c>
      <c r="G376" s="4" t="s">
        <v>364</v>
      </c>
      <c r="H376" s="4" t="s">
        <v>206</v>
      </c>
      <c r="I376" s="4" t="s">
        <v>38</v>
      </c>
      <c r="J376" s="4" t="s">
        <v>39</v>
      </c>
      <c r="K376" s="4" t="s">
        <v>364</v>
      </c>
      <c r="L376" s="4" t="s">
        <v>206</v>
      </c>
      <c r="M376" s="4" t="s">
        <v>3030</v>
      </c>
      <c r="N376" s="4" t="s">
        <v>3030</v>
      </c>
      <c r="O376" s="4">
        <v>100</v>
      </c>
      <c r="P376" s="5">
        <v>258</v>
      </c>
      <c r="Q376" s="6">
        <f t="shared" si="20"/>
        <v>137.06271930000003</v>
      </c>
      <c r="R376" s="7">
        <f t="shared" si="23"/>
        <v>60.307596492000009</v>
      </c>
      <c r="S376" s="5">
        <v>0</v>
      </c>
      <c r="T376" s="29">
        <f t="shared" si="21"/>
        <v>76.75512280800001</v>
      </c>
    </row>
    <row r="377" spans="1:20" x14ac:dyDescent="0.3">
      <c r="A377" s="38" t="s">
        <v>2979</v>
      </c>
      <c r="B377" s="4" t="s">
        <v>92</v>
      </c>
      <c r="C377" s="4" t="s">
        <v>28</v>
      </c>
      <c r="D377" s="4" t="s">
        <v>91</v>
      </c>
      <c r="E377" s="4" t="s">
        <v>85</v>
      </c>
      <c r="F377" s="4" t="s">
        <v>86</v>
      </c>
      <c r="G377" s="4" t="s">
        <v>87</v>
      </c>
      <c r="H377" s="4" t="s">
        <v>3035</v>
      </c>
      <c r="I377" s="4" t="s">
        <v>85</v>
      </c>
      <c r="J377" s="4" t="s">
        <v>86</v>
      </c>
      <c r="K377" s="4" t="s">
        <v>87</v>
      </c>
      <c r="L377" s="4" t="s">
        <v>3035</v>
      </c>
      <c r="M377" s="4" t="s">
        <v>3030</v>
      </c>
      <c r="N377" s="4" t="s">
        <v>3030</v>
      </c>
      <c r="O377" s="4">
        <v>33.33</v>
      </c>
      <c r="P377" s="5">
        <v>16022</v>
      </c>
      <c r="Q377" s="6">
        <f t="shared" si="20"/>
        <v>8511.7011187000007</v>
      </c>
      <c r="R377" s="7">
        <f t="shared" si="23"/>
        <v>3745.1484922280001</v>
      </c>
      <c r="S377" s="5">
        <v>0</v>
      </c>
      <c r="T377" s="29">
        <f t="shared" si="21"/>
        <v>4766.5526264720011</v>
      </c>
    </row>
    <row r="378" spans="1:20" x14ac:dyDescent="0.3">
      <c r="A378" s="38" t="s">
        <v>3009</v>
      </c>
      <c r="B378" s="4" t="s">
        <v>90</v>
      </c>
      <c r="C378" s="4" t="s">
        <v>10</v>
      </c>
      <c r="D378" s="4" t="s">
        <v>91</v>
      </c>
      <c r="E378" s="4" t="s">
        <v>85</v>
      </c>
      <c r="F378" s="4" t="s">
        <v>86</v>
      </c>
      <c r="G378" s="4" t="s">
        <v>87</v>
      </c>
      <c r="H378" s="4" t="s">
        <v>3035</v>
      </c>
      <c r="I378" s="4" t="s">
        <v>85</v>
      </c>
      <c r="J378" s="4" t="s">
        <v>86</v>
      </c>
      <c r="K378" s="4" t="s">
        <v>87</v>
      </c>
      <c r="L378" s="4" t="s">
        <v>3035</v>
      </c>
      <c r="M378" s="4" t="s">
        <v>3030</v>
      </c>
      <c r="N378" s="4" t="s">
        <v>3030</v>
      </c>
      <c r="O378" s="4">
        <v>33.340000000000003</v>
      </c>
      <c r="P378" s="5">
        <v>16027</v>
      </c>
      <c r="Q378" s="6">
        <f t="shared" si="20"/>
        <v>8514.3573729500004</v>
      </c>
      <c r="R378" s="7">
        <f t="shared" si="23"/>
        <v>3746.3172440980002</v>
      </c>
      <c r="S378" s="5">
        <v>0</v>
      </c>
      <c r="T378" s="29">
        <f t="shared" si="21"/>
        <v>4768.0401288520006</v>
      </c>
    </row>
    <row r="379" spans="1:20" x14ac:dyDescent="0.3">
      <c r="A379" s="38" t="s">
        <v>3015</v>
      </c>
      <c r="B379" s="4" t="s">
        <v>93</v>
      </c>
      <c r="C379" s="4" t="s">
        <v>28</v>
      </c>
      <c r="D379" s="4" t="s">
        <v>91</v>
      </c>
      <c r="E379" s="4" t="s">
        <v>85</v>
      </c>
      <c r="F379" s="4" t="s">
        <v>86</v>
      </c>
      <c r="G379" s="4" t="s">
        <v>87</v>
      </c>
      <c r="H379" s="4" t="s">
        <v>3035</v>
      </c>
      <c r="I379" s="4" t="s">
        <v>85</v>
      </c>
      <c r="J379" s="4" t="s">
        <v>86</v>
      </c>
      <c r="K379" s="4" t="s">
        <v>87</v>
      </c>
      <c r="L379" s="4" t="s">
        <v>3035</v>
      </c>
      <c r="M379" s="4" t="s">
        <v>3030</v>
      </c>
      <c r="N379" s="4" t="s">
        <v>3030</v>
      </c>
      <c r="O379" s="4">
        <v>33.33</v>
      </c>
      <c r="P379" s="5">
        <v>16022</v>
      </c>
      <c r="Q379" s="6">
        <f t="shared" si="20"/>
        <v>8511.7011187000007</v>
      </c>
      <c r="R379" s="7">
        <f t="shared" si="23"/>
        <v>3745.1484922280001</v>
      </c>
      <c r="S379" s="5">
        <v>0</v>
      </c>
      <c r="T379" s="29">
        <f t="shared" si="21"/>
        <v>4766.5526264720011</v>
      </c>
    </row>
    <row r="380" spans="1:20" x14ac:dyDescent="0.3">
      <c r="A380" s="38" t="s">
        <v>2925</v>
      </c>
      <c r="B380" s="4" t="s">
        <v>162</v>
      </c>
      <c r="C380" s="4" t="s">
        <v>10</v>
      </c>
      <c r="D380" s="4" t="s">
        <v>209</v>
      </c>
      <c r="E380" s="4" t="s">
        <v>165</v>
      </c>
      <c r="F380" s="4" t="s">
        <v>163</v>
      </c>
      <c r="G380" s="4" t="s">
        <v>142</v>
      </c>
      <c r="H380" s="4" t="s">
        <v>178</v>
      </c>
      <c r="I380" s="4" t="s">
        <v>240</v>
      </c>
      <c r="J380" s="4" t="s">
        <v>241</v>
      </c>
      <c r="K380" s="4" t="s">
        <v>2071</v>
      </c>
      <c r="L380" s="4" t="s">
        <v>3020</v>
      </c>
      <c r="M380" s="4" t="s">
        <v>142</v>
      </c>
      <c r="N380" s="4" t="s">
        <v>178</v>
      </c>
      <c r="O380" s="4">
        <v>70</v>
      </c>
      <c r="P380" s="5">
        <v>-188</v>
      </c>
      <c r="Q380" s="6">
        <f t="shared" si="20"/>
        <v>-99.875159800000006</v>
      </c>
      <c r="R380" s="7">
        <v>0</v>
      </c>
      <c r="S380" s="7">
        <f>Q380-R380</f>
        <v>-99.875159800000006</v>
      </c>
      <c r="T380" s="29">
        <f t="shared" si="21"/>
        <v>0</v>
      </c>
    </row>
    <row r="381" spans="1:20" x14ac:dyDescent="0.3">
      <c r="A381" s="38" t="s">
        <v>2925</v>
      </c>
      <c r="B381" s="4" t="s">
        <v>162</v>
      </c>
      <c r="C381" s="4" t="s">
        <v>10</v>
      </c>
      <c r="D381" s="4" t="s">
        <v>209</v>
      </c>
      <c r="E381" s="4" t="s">
        <v>165</v>
      </c>
      <c r="F381" s="4" t="s">
        <v>163</v>
      </c>
      <c r="G381" s="4" t="s">
        <v>142</v>
      </c>
      <c r="H381" s="4" t="s">
        <v>178</v>
      </c>
      <c r="I381" s="4" t="s">
        <v>165</v>
      </c>
      <c r="J381" s="4" t="s">
        <v>163</v>
      </c>
      <c r="K381" s="4" t="s">
        <v>142</v>
      </c>
      <c r="L381" s="4" t="s">
        <v>178</v>
      </c>
      <c r="M381" s="4" t="s">
        <v>3030</v>
      </c>
      <c r="N381" s="4" t="s">
        <v>3030</v>
      </c>
      <c r="O381" s="4">
        <v>30</v>
      </c>
      <c r="P381" s="5">
        <v>-81</v>
      </c>
      <c r="Q381" s="6">
        <f t="shared" si="20"/>
        <v>-43.031318850000005</v>
      </c>
      <c r="R381" s="7">
        <f t="shared" ref="R381:R387" si="24">Q381*0.44</f>
        <v>-18.933780294000002</v>
      </c>
      <c r="S381" s="5">
        <v>0</v>
      </c>
      <c r="T381" s="29">
        <f t="shared" si="21"/>
        <v>-24.097538556000003</v>
      </c>
    </row>
    <row r="382" spans="1:20" x14ac:dyDescent="0.3">
      <c r="A382" s="38" t="s">
        <v>2998</v>
      </c>
      <c r="B382" s="4" t="s">
        <v>1862</v>
      </c>
      <c r="C382" s="4" t="s">
        <v>54</v>
      </c>
      <c r="D382" s="4" t="s">
        <v>1869</v>
      </c>
      <c r="E382" s="4" t="s">
        <v>940</v>
      </c>
      <c r="F382" s="4" t="s">
        <v>941</v>
      </c>
      <c r="G382" s="4" t="s">
        <v>1859</v>
      </c>
      <c r="H382" s="4" t="s">
        <v>1857</v>
      </c>
      <c r="I382" s="4" t="s">
        <v>940</v>
      </c>
      <c r="J382" s="4" t="s">
        <v>941</v>
      </c>
      <c r="K382" s="4" t="s">
        <v>1859</v>
      </c>
      <c r="L382" s="4" t="s">
        <v>1857</v>
      </c>
      <c r="M382" s="4" t="s">
        <v>3030</v>
      </c>
      <c r="N382" s="4" t="s">
        <v>3030</v>
      </c>
      <c r="O382" s="4">
        <v>10</v>
      </c>
      <c r="P382" s="5">
        <v>11489</v>
      </c>
      <c r="Q382" s="6">
        <f t="shared" si="20"/>
        <v>6103.5410156500002</v>
      </c>
      <c r="R382" s="7">
        <f t="shared" si="24"/>
        <v>2685.5580468860003</v>
      </c>
      <c r="S382" s="5">
        <v>0</v>
      </c>
      <c r="T382" s="29">
        <f t="shared" si="21"/>
        <v>3417.9829687639999</v>
      </c>
    </row>
    <row r="383" spans="1:20" x14ac:dyDescent="0.3">
      <c r="A383" s="38" t="s">
        <v>2594</v>
      </c>
      <c r="B383" s="4" t="s">
        <v>1868</v>
      </c>
      <c r="C383" s="4" t="s">
        <v>10</v>
      </c>
      <c r="D383" s="4" t="s">
        <v>1869</v>
      </c>
      <c r="E383" s="4" t="s">
        <v>940</v>
      </c>
      <c r="F383" s="4" t="s">
        <v>941</v>
      </c>
      <c r="G383" s="4" t="s">
        <v>1859</v>
      </c>
      <c r="H383" s="4" t="s">
        <v>1857</v>
      </c>
      <c r="I383" s="4" t="s">
        <v>940</v>
      </c>
      <c r="J383" s="4" t="s">
        <v>941</v>
      </c>
      <c r="K383" s="4" t="s">
        <v>1859</v>
      </c>
      <c r="L383" s="4" t="s">
        <v>1857</v>
      </c>
      <c r="M383" s="4" t="s">
        <v>3030</v>
      </c>
      <c r="N383" s="4" t="s">
        <v>3030</v>
      </c>
      <c r="O383" s="4">
        <v>80</v>
      </c>
      <c r="P383" s="5">
        <v>91913</v>
      </c>
      <c r="Q383" s="6">
        <f t="shared" si="20"/>
        <v>48828.859376050008</v>
      </c>
      <c r="R383" s="7">
        <f t="shared" si="24"/>
        <v>21484.698125462004</v>
      </c>
      <c r="S383" s="5">
        <v>0</v>
      </c>
      <c r="T383" s="29">
        <f t="shared" si="21"/>
        <v>27344.161250588004</v>
      </c>
    </row>
    <row r="384" spans="1:20" x14ac:dyDescent="0.3">
      <c r="A384" s="38" t="s">
        <v>2856</v>
      </c>
      <c r="B384" s="4" t="s">
        <v>1870</v>
      </c>
      <c r="C384" s="4" t="s">
        <v>54</v>
      </c>
      <c r="D384" s="4" t="s">
        <v>1869</v>
      </c>
      <c r="E384" s="4" t="s">
        <v>940</v>
      </c>
      <c r="F384" s="4" t="s">
        <v>941</v>
      </c>
      <c r="G384" s="4" t="s">
        <v>1859</v>
      </c>
      <c r="H384" s="4" t="s">
        <v>1857</v>
      </c>
      <c r="I384" s="4" t="s">
        <v>940</v>
      </c>
      <c r="J384" s="4" t="s">
        <v>941</v>
      </c>
      <c r="K384" s="4" t="s">
        <v>1859</v>
      </c>
      <c r="L384" s="4" t="s">
        <v>1857</v>
      </c>
      <c r="M384" s="4" t="s">
        <v>3030</v>
      </c>
      <c r="N384" s="4" t="s">
        <v>3030</v>
      </c>
      <c r="O384" s="4">
        <v>10</v>
      </c>
      <c r="P384" s="5">
        <v>11489</v>
      </c>
      <c r="Q384" s="6">
        <f t="shared" si="20"/>
        <v>6103.5410156500002</v>
      </c>
      <c r="R384" s="7">
        <f t="shared" si="24"/>
        <v>2685.5580468860003</v>
      </c>
      <c r="S384" s="5">
        <v>0</v>
      </c>
      <c r="T384" s="29">
        <f t="shared" si="21"/>
        <v>3417.9829687639999</v>
      </c>
    </row>
    <row r="385" spans="1:20" x14ac:dyDescent="0.3">
      <c r="A385" s="38" t="s">
        <v>2657</v>
      </c>
      <c r="B385" s="4" t="s">
        <v>1753</v>
      </c>
      <c r="C385" s="4" t="s">
        <v>10</v>
      </c>
      <c r="D385" s="4" t="s">
        <v>1758</v>
      </c>
      <c r="E385" s="4" t="s">
        <v>98</v>
      </c>
      <c r="F385" s="4" t="s">
        <v>96</v>
      </c>
      <c r="G385" s="4" t="s">
        <v>1316</v>
      </c>
      <c r="H385" s="4" t="s">
        <v>150</v>
      </c>
      <c r="I385" s="4" t="s">
        <v>98</v>
      </c>
      <c r="J385" s="4" t="s">
        <v>96</v>
      </c>
      <c r="K385" s="4" t="s">
        <v>1316</v>
      </c>
      <c r="L385" s="4" t="s">
        <v>150</v>
      </c>
      <c r="M385" s="4" t="s">
        <v>3030</v>
      </c>
      <c r="N385" s="4" t="s">
        <v>3030</v>
      </c>
      <c r="O385" s="4">
        <v>100</v>
      </c>
      <c r="P385" s="5">
        <v>7641</v>
      </c>
      <c r="Q385" s="6">
        <f t="shared" si="20"/>
        <v>4059.2877448500003</v>
      </c>
      <c r="R385" s="7">
        <f t="shared" si="24"/>
        <v>1786.0866077340002</v>
      </c>
      <c r="S385" s="5">
        <v>0</v>
      </c>
      <c r="T385" s="29">
        <f t="shared" si="21"/>
        <v>2273.2011371160002</v>
      </c>
    </row>
    <row r="386" spans="1:20" x14ac:dyDescent="0.3">
      <c r="A386" s="38" t="s">
        <v>2536</v>
      </c>
      <c r="B386" s="4" t="s">
        <v>379</v>
      </c>
      <c r="C386" s="4" t="s">
        <v>10</v>
      </c>
      <c r="D386" s="4" t="s">
        <v>787</v>
      </c>
      <c r="E386" s="4" t="s">
        <v>378</v>
      </c>
      <c r="F386" s="4" t="s">
        <v>376</v>
      </c>
      <c r="G386" s="4" t="s">
        <v>364</v>
      </c>
      <c r="H386" s="4" t="s">
        <v>206</v>
      </c>
      <c r="I386" s="4" t="s">
        <v>378</v>
      </c>
      <c r="J386" s="4" t="s">
        <v>376</v>
      </c>
      <c r="K386" s="4" t="s">
        <v>364</v>
      </c>
      <c r="L386" s="4" t="s">
        <v>206</v>
      </c>
      <c r="M386" s="4" t="s">
        <v>3030</v>
      </c>
      <c r="N386" s="4" t="s">
        <v>3030</v>
      </c>
      <c r="O386" s="4">
        <v>100</v>
      </c>
      <c r="P386" s="5">
        <v>6175</v>
      </c>
      <c r="Q386" s="6">
        <f t="shared" si="20"/>
        <v>3280.4739987500002</v>
      </c>
      <c r="R386" s="7">
        <f t="shared" si="24"/>
        <v>1443.40855945</v>
      </c>
      <c r="S386" s="5">
        <v>0</v>
      </c>
      <c r="T386" s="29">
        <f t="shared" si="21"/>
        <v>1837.0654393000002</v>
      </c>
    </row>
    <row r="387" spans="1:20" x14ac:dyDescent="0.3">
      <c r="A387" s="38" t="s">
        <v>2550</v>
      </c>
      <c r="B387" s="4" t="s">
        <v>425</v>
      </c>
      <c r="C387" s="4" t="s">
        <v>10</v>
      </c>
      <c r="D387" s="4" t="s">
        <v>857</v>
      </c>
      <c r="E387" s="4" t="s">
        <v>32</v>
      </c>
      <c r="F387" s="4" t="s">
        <v>30</v>
      </c>
      <c r="G387" s="4" t="s">
        <v>364</v>
      </c>
      <c r="H387" s="4" t="s">
        <v>206</v>
      </c>
      <c r="I387" s="4" t="s">
        <v>32</v>
      </c>
      <c r="J387" s="4" t="s">
        <v>30</v>
      </c>
      <c r="K387" s="4" t="s">
        <v>364</v>
      </c>
      <c r="L387" s="4" t="s">
        <v>206</v>
      </c>
      <c r="M387" s="4" t="s">
        <v>3030</v>
      </c>
      <c r="N387" s="4" t="s">
        <v>3030</v>
      </c>
      <c r="O387" s="4">
        <v>100</v>
      </c>
      <c r="P387" s="5">
        <v>0</v>
      </c>
      <c r="Q387" s="6">
        <f t="shared" si="20"/>
        <v>0</v>
      </c>
      <c r="R387" s="7">
        <f t="shared" si="24"/>
        <v>0</v>
      </c>
      <c r="S387" s="5">
        <v>0</v>
      </c>
      <c r="T387" s="29">
        <f t="shared" si="21"/>
        <v>0</v>
      </c>
    </row>
    <row r="388" spans="1:20" x14ac:dyDescent="0.3">
      <c r="A388" s="38" t="s">
        <v>2502</v>
      </c>
      <c r="B388" s="4" t="s">
        <v>2084</v>
      </c>
      <c r="C388" s="4" t="s">
        <v>10</v>
      </c>
      <c r="D388" s="4" t="s">
        <v>2085</v>
      </c>
      <c r="E388" s="4" t="s">
        <v>274</v>
      </c>
      <c r="F388" s="4" t="s">
        <v>275</v>
      </c>
      <c r="G388" s="4" t="s">
        <v>2101</v>
      </c>
      <c r="H388" s="4" t="s">
        <v>272</v>
      </c>
      <c r="I388" s="4" t="s">
        <v>240</v>
      </c>
      <c r="J388" s="4" t="s">
        <v>241</v>
      </c>
      <c r="K388" s="4" t="s">
        <v>2071</v>
      </c>
      <c r="L388" s="4" t="s">
        <v>3020</v>
      </c>
      <c r="M388" s="4" t="s">
        <v>2101</v>
      </c>
      <c r="N388" s="4" t="s">
        <v>272</v>
      </c>
      <c r="O388" s="4">
        <v>30</v>
      </c>
      <c r="P388" s="5">
        <v>-2</v>
      </c>
      <c r="Q388" s="6">
        <f t="shared" ref="Q388:Q451" si="25">P388*$Q$2</f>
        <v>-1.0625017000000001</v>
      </c>
      <c r="R388" s="7">
        <v>0</v>
      </c>
      <c r="S388" s="7">
        <f>Q388-R388</f>
        <v>-1.0625017000000001</v>
      </c>
      <c r="T388" s="29">
        <f t="shared" ref="T388:T451" si="26">Q388-R388-S388</f>
        <v>0</v>
      </c>
    </row>
    <row r="389" spans="1:20" x14ac:dyDescent="0.3">
      <c r="A389" s="38" t="s">
        <v>2502</v>
      </c>
      <c r="B389" s="4" t="s">
        <v>2084</v>
      </c>
      <c r="C389" s="4" t="s">
        <v>10</v>
      </c>
      <c r="D389" s="4" t="s">
        <v>2085</v>
      </c>
      <c r="E389" s="4" t="s">
        <v>274</v>
      </c>
      <c r="F389" s="4" t="s">
        <v>275</v>
      </c>
      <c r="G389" s="4" t="s">
        <v>2101</v>
      </c>
      <c r="H389" s="4" t="s">
        <v>272</v>
      </c>
      <c r="I389" s="4" t="s">
        <v>274</v>
      </c>
      <c r="J389" s="4" t="s">
        <v>275</v>
      </c>
      <c r="K389" s="4" t="s">
        <v>2101</v>
      </c>
      <c r="L389" s="4" t="s">
        <v>272</v>
      </c>
      <c r="M389" s="4" t="s">
        <v>3030</v>
      </c>
      <c r="N389" s="4" t="s">
        <v>3030</v>
      </c>
      <c r="O389" s="4">
        <v>70</v>
      </c>
      <c r="P389" s="5">
        <v>-4</v>
      </c>
      <c r="Q389" s="6">
        <f t="shared" si="25"/>
        <v>-2.1250034000000002</v>
      </c>
      <c r="R389" s="7">
        <f t="shared" ref="R389:R400" si="27">Q389*0.44</f>
        <v>-0.93500149600000004</v>
      </c>
      <c r="S389" s="5">
        <v>0</v>
      </c>
      <c r="T389" s="29">
        <f t="shared" si="26"/>
        <v>-1.1900019040000003</v>
      </c>
    </row>
    <row r="390" spans="1:20" x14ac:dyDescent="0.3">
      <c r="A390" s="38" t="s">
        <v>2718</v>
      </c>
      <c r="B390" s="4" t="s">
        <v>363</v>
      </c>
      <c r="C390" s="4" t="s">
        <v>10</v>
      </c>
      <c r="D390" s="4" t="s">
        <v>925</v>
      </c>
      <c r="E390" s="4" t="s">
        <v>32</v>
      </c>
      <c r="F390" s="4" t="s">
        <v>30</v>
      </c>
      <c r="G390" s="4" t="s">
        <v>364</v>
      </c>
      <c r="H390" s="4" t="s">
        <v>206</v>
      </c>
      <c r="I390" s="4" t="s">
        <v>32</v>
      </c>
      <c r="J390" s="4" t="s">
        <v>30</v>
      </c>
      <c r="K390" s="4" t="s">
        <v>364</v>
      </c>
      <c r="L390" s="4" t="s">
        <v>206</v>
      </c>
      <c r="M390" s="4" t="s">
        <v>3030</v>
      </c>
      <c r="N390" s="4" t="s">
        <v>3030</v>
      </c>
      <c r="O390" s="4">
        <v>65</v>
      </c>
      <c r="P390" s="5">
        <v>4528</v>
      </c>
      <c r="Q390" s="6">
        <f t="shared" si="25"/>
        <v>2405.5038488</v>
      </c>
      <c r="R390" s="7">
        <f t="shared" si="27"/>
        <v>1058.421693472</v>
      </c>
      <c r="S390" s="5">
        <v>0</v>
      </c>
      <c r="T390" s="29">
        <f t="shared" si="26"/>
        <v>1347.082155328</v>
      </c>
    </row>
    <row r="391" spans="1:20" x14ac:dyDescent="0.3">
      <c r="A391" s="38" t="s">
        <v>2527</v>
      </c>
      <c r="B391" s="4" t="s">
        <v>448</v>
      </c>
      <c r="C391" s="4" t="s">
        <v>28</v>
      </c>
      <c r="D391" s="4" t="s">
        <v>925</v>
      </c>
      <c r="E391" s="4" t="s">
        <v>32</v>
      </c>
      <c r="F391" s="4" t="s">
        <v>30</v>
      </c>
      <c r="G391" s="4" t="s">
        <v>364</v>
      </c>
      <c r="H391" s="4" t="s">
        <v>206</v>
      </c>
      <c r="I391" s="4" t="s">
        <v>32</v>
      </c>
      <c r="J391" s="4" t="s">
        <v>30</v>
      </c>
      <c r="K391" s="4" t="s">
        <v>364</v>
      </c>
      <c r="L391" s="4" t="s">
        <v>206</v>
      </c>
      <c r="M391" s="4" t="s">
        <v>3030</v>
      </c>
      <c r="N391" s="4" t="s">
        <v>3030</v>
      </c>
      <c r="O391" s="4">
        <v>35</v>
      </c>
      <c r="P391" s="5">
        <v>2438</v>
      </c>
      <c r="Q391" s="6">
        <f t="shared" si="25"/>
        <v>1295.1895723000002</v>
      </c>
      <c r="R391" s="7">
        <f t="shared" si="27"/>
        <v>569.88341181200008</v>
      </c>
      <c r="S391" s="5">
        <v>0</v>
      </c>
      <c r="T391" s="29">
        <f t="shared" si="26"/>
        <v>725.30616048800016</v>
      </c>
    </row>
    <row r="392" spans="1:20" x14ac:dyDescent="0.3">
      <c r="A392" s="38" t="s">
        <v>2536</v>
      </c>
      <c r="B392" s="4" t="s">
        <v>379</v>
      </c>
      <c r="C392" s="4" t="s">
        <v>10</v>
      </c>
      <c r="D392" s="4" t="s">
        <v>380</v>
      </c>
      <c r="E392" s="4" t="s">
        <v>378</v>
      </c>
      <c r="F392" s="4" t="s">
        <v>376</v>
      </c>
      <c r="G392" s="4" t="s">
        <v>364</v>
      </c>
      <c r="H392" s="4" t="s">
        <v>206</v>
      </c>
      <c r="I392" s="4" t="s">
        <v>378</v>
      </c>
      <c r="J392" s="4" t="s">
        <v>376</v>
      </c>
      <c r="K392" s="4" t="s">
        <v>364</v>
      </c>
      <c r="L392" s="4" t="s">
        <v>206</v>
      </c>
      <c r="M392" s="4" t="s">
        <v>3030</v>
      </c>
      <c r="N392" s="4" t="s">
        <v>3030</v>
      </c>
      <c r="O392" s="4">
        <v>0</v>
      </c>
      <c r="P392" s="5">
        <v>0</v>
      </c>
      <c r="Q392" s="6">
        <f t="shared" si="25"/>
        <v>0</v>
      </c>
      <c r="R392" s="7">
        <f t="shared" si="27"/>
        <v>0</v>
      </c>
      <c r="S392" s="5">
        <v>0</v>
      </c>
      <c r="T392" s="29">
        <f t="shared" si="26"/>
        <v>0</v>
      </c>
    </row>
    <row r="393" spans="1:20" x14ac:dyDescent="0.3">
      <c r="A393" s="38" t="s">
        <v>2815</v>
      </c>
      <c r="B393" s="4" t="s">
        <v>381</v>
      </c>
      <c r="C393" s="4" t="s">
        <v>28</v>
      </c>
      <c r="D393" s="4" t="s">
        <v>380</v>
      </c>
      <c r="E393" s="4" t="s">
        <v>378</v>
      </c>
      <c r="F393" s="4" t="s">
        <v>376</v>
      </c>
      <c r="G393" s="4" t="s">
        <v>364</v>
      </c>
      <c r="H393" s="4" t="s">
        <v>206</v>
      </c>
      <c r="I393" s="4" t="s">
        <v>378</v>
      </c>
      <c r="J393" s="4" t="s">
        <v>376</v>
      </c>
      <c r="K393" s="4" t="s">
        <v>364</v>
      </c>
      <c r="L393" s="4" t="s">
        <v>206</v>
      </c>
      <c r="M393" s="4" t="s">
        <v>3030</v>
      </c>
      <c r="N393" s="4" t="s">
        <v>3030</v>
      </c>
      <c r="O393" s="4">
        <v>100</v>
      </c>
      <c r="P393" s="5">
        <v>10610</v>
      </c>
      <c r="Q393" s="6">
        <f t="shared" si="25"/>
        <v>5636.5715185000008</v>
      </c>
      <c r="R393" s="7">
        <f t="shared" si="27"/>
        <v>2480.0914681400004</v>
      </c>
      <c r="S393" s="5">
        <v>0</v>
      </c>
      <c r="T393" s="29">
        <f t="shared" si="26"/>
        <v>3156.4800503600004</v>
      </c>
    </row>
    <row r="394" spans="1:20" x14ac:dyDescent="0.3">
      <c r="A394" s="38" t="s">
        <v>2464</v>
      </c>
      <c r="B394" s="4" t="s">
        <v>1550</v>
      </c>
      <c r="C394" s="4" t="s">
        <v>10</v>
      </c>
      <c r="D394" s="4" t="s">
        <v>1551</v>
      </c>
      <c r="E394" s="4" t="s">
        <v>161</v>
      </c>
      <c r="F394" s="4" t="s">
        <v>80</v>
      </c>
      <c r="G394" s="4" t="s">
        <v>1316</v>
      </c>
      <c r="H394" s="4" t="s">
        <v>150</v>
      </c>
      <c r="I394" s="4" t="s">
        <v>161</v>
      </c>
      <c r="J394" s="4" t="s">
        <v>80</v>
      </c>
      <c r="K394" s="4" t="s">
        <v>1316</v>
      </c>
      <c r="L394" s="4" t="s">
        <v>150</v>
      </c>
      <c r="M394" s="4" t="s">
        <v>3030</v>
      </c>
      <c r="N394" s="4" t="s">
        <v>3030</v>
      </c>
      <c r="O394" s="4">
        <v>100</v>
      </c>
      <c r="P394" s="5">
        <v>23932</v>
      </c>
      <c r="Q394" s="6">
        <f t="shared" si="25"/>
        <v>12713.895342200001</v>
      </c>
      <c r="R394" s="7">
        <f t="shared" si="27"/>
        <v>5594.1139505680003</v>
      </c>
      <c r="S394" s="5">
        <v>0</v>
      </c>
      <c r="T394" s="29">
        <f t="shared" si="26"/>
        <v>7119.781391632001</v>
      </c>
    </row>
    <row r="395" spans="1:20" x14ac:dyDescent="0.3">
      <c r="A395" s="38" t="s">
        <v>2703</v>
      </c>
      <c r="B395" s="4" t="s">
        <v>197</v>
      </c>
      <c r="C395" s="4" t="s">
        <v>10</v>
      </c>
      <c r="D395" s="4" t="s">
        <v>213</v>
      </c>
      <c r="E395" s="4" t="s">
        <v>200</v>
      </c>
      <c r="F395" s="4" t="s">
        <v>198</v>
      </c>
      <c r="G395" s="4" t="s">
        <v>1316</v>
      </c>
      <c r="H395" s="4" t="s">
        <v>150</v>
      </c>
      <c r="I395" s="4" t="s">
        <v>200</v>
      </c>
      <c r="J395" s="4" t="s">
        <v>198</v>
      </c>
      <c r="K395" s="4" t="s">
        <v>1316</v>
      </c>
      <c r="L395" s="4" t="s">
        <v>150</v>
      </c>
      <c r="M395" s="4" t="s">
        <v>3030</v>
      </c>
      <c r="N395" s="4" t="s">
        <v>3030</v>
      </c>
      <c r="O395" s="4">
        <v>75</v>
      </c>
      <c r="P395" s="5">
        <v>21459</v>
      </c>
      <c r="Q395" s="6">
        <f t="shared" si="25"/>
        <v>11400.111990150001</v>
      </c>
      <c r="R395" s="7">
        <f t="shared" si="27"/>
        <v>5016.0492756660005</v>
      </c>
      <c r="S395" s="5">
        <v>0</v>
      </c>
      <c r="T395" s="29">
        <f t="shared" si="26"/>
        <v>6384.062714484</v>
      </c>
    </row>
    <row r="396" spans="1:20" x14ac:dyDescent="0.3">
      <c r="A396" s="38" t="s">
        <v>2678</v>
      </c>
      <c r="B396" s="4" t="s">
        <v>214</v>
      </c>
      <c r="C396" s="4" t="s">
        <v>28</v>
      </c>
      <c r="D396" s="4" t="s">
        <v>213</v>
      </c>
      <c r="E396" s="4" t="s">
        <v>200</v>
      </c>
      <c r="F396" s="4" t="s">
        <v>198</v>
      </c>
      <c r="G396" s="4" t="s">
        <v>1316</v>
      </c>
      <c r="H396" s="4" t="s">
        <v>150</v>
      </c>
      <c r="I396" s="4" t="s">
        <v>165</v>
      </c>
      <c r="J396" s="4" t="s">
        <v>163</v>
      </c>
      <c r="K396" s="4" t="s">
        <v>142</v>
      </c>
      <c r="L396" s="4" t="s">
        <v>143</v>
      </c>
      <c r="M396" s="4" t="s">
        <v>3030</v>
      </c>
      <c r="N396" s="4" t="s">
        <v>3030</v>
      </c>
      <c r="O396" s="4">
        <v>10</v>
      </c>
      <c r="P396" s="5">
        <v>2859</v>
      </c>
      <c r="Q396" s="6">
        <f t="shared" si="25"/>
        <v>1518.8461801500002</v>
      </c>
      <c r="R396" s="7">
        <f t="shared" si="27"/>
        <v>668.29231926600016</v>
      </c>
      <c r="S396" s="5">
        <v>0</v>
      </c>
      <c r="T396" s="29">
        <f t="shared" si="26"/>
        <v>850.55386088400007</v>
      </c>
    </row>
    <row r="397" spans="1:20" x14ac:dyDescent="0.3">
      <c r="A397" s="38" t="s">
        <v>2626</v>
      </c>
      <c r="B397" s="4" t="s">
        <v>151</v>
      </c>
      <c r="C397" s="4" t="s">
        <v>54</v>
      </c>
      <c r="D397" s="4" t="s">
        <v>213</v>
      </c>
      <c r="E397" s="4" t="s">
        <v>200</v>
      </c>
      <c r="F397" s="4" t="s">
        <v>198</v>
      </c>
      <c r="G397" s="4" t="s">
        <v>1316</v>
      </c>
      <c r="H397" s="4" t="s">
        <v>150</v>
      </c>
      <c r="I397" s="4" t="s">
        <v>152</v>
      </c>
      <c r="J397" s="4" t="s">
        <v>153</v>
      </c>
      <c r="K397" s="4" t="s">
        <v>142</v>
      </c>
      <c r="L397" s="4" t="s">
        <v>143</v>
      </c>
      <c r="M397" s="4" t="s">
        <v>3030</v>
      </c>
      <c r="N397" s="4" t="s">
        <v>3030</v>
      </c>
      <c r="O397" s="4">
        <v>5</v>
      </c>
      <c r="P397" s="5">
        <v>1432</v>
      </c>
      <c r="Q397" s="6">
        <f t="shared" si="25"/>
        <v>760.75121720000004</v>
      </c>
      <c r="R397" s="7">
        <f t="shared" si="27"/>
        <v>334.73053556799999</v>
      </c>
      <c r="S397" s="5">
        <v>0</v>
      </c>
      <c r="T397" s="29">
        <f t="shared" si="26"/>
        <v>426.02068163200005</v>
      </c>
    </row>
    <row r="398" spans="1:20" x14ac:dyDescent="0.3">
      <c r="A398" s="38" t="s">
        <v>2891</v>
      </c>
      <c r="B398" s="4" t="s">
        <v>1345</v>
      </c>
      <c r="C398" s="4" t="s">
        <v>28</v>
      </c>
      <c r="D398" s="4" t="s">
        <v>213</v>
      </c>
      <c r="E398" s="4" t="s">
        <v>200</v>
      </c>
      <c r="F398" s="4" t="s">
        <v>198</v>
      </c>
      <c r="G398" s="4" t="s">
        <v>1316</v>
      </c>
      <c r="H398" s="4" t="s">
        <v>150</v>
      </c>
      <c r="I398" s="4" t="s">
        <v>498</v>
      </c>
      <c r="J398" s="4" t="s">
        <v>147</v>
      </c>
      <c r="K398" s="4" t="s">
        <v>1316</v>
      </c>
      <c r="L398" s="4" t="s">
        <v>150</v>
      </c>
      <c r="M398" s="4" t="s">
        <v>3030</v>
      </c>
      <c r="N398" s="4" t="s">
        <v>3030</v>
      </c>
      <c r="O398" s="4">
        <v>10</v>
      </c>
      <c r="P398" s="5">
        <v>2859</v>
      </c>
      <c r="Q398" s="6">
        <f t="shared" si="25"/>
        <v>1518.8461801500002</v>
      </c>
      <c r="R398" s="7">
        <f t="shared" si="27"/>
        <v>668.29231926600016</v>
      </c>
      <c r="S398" s="5">
        <v>0</v>
      </c>
      <c r="T398" s="29">
        <f t="shared" si="26"/>
        <v>850.55386088400007</v>
      </c>
    </row>
    <row r="399" spans="1:20" x14ac:dyDescent="0.3">
      <c r="A399" s="38" t="s">
        <v>2863</v>
      </c>
      <c r="B399" s="4" t="s">
        <v>1609</v>
      </c>
      <c r="C399" s="4" t="s">
        <v>28</v>
      </c>
      <c r="D399" s="4" t="s">
        <v>213</v>
      </c>
      <c r="E399" s="4" t="s">
        <v>200</v>
      </c>
      <c r="F399" s="4" t="s">
        <v>198</v>
      </c>
      <c r="G399" s="4" t="s">
        <v>1316</v>
      </c>
      <c r="H399" s="4" t="s">
        <v>150</v>
      </c>
      <c r="I399" s="4" t="s">
        <v>149</v>
      </c>
      <c r="J399" s="4" t="s">
        <v>150</v>
      </c>
      <c r="K399" s="4" t="s">
        <v>1316</v>
      </c>
      <c r="L399" s="4" t="s">
        <v>150</v>
      </c>
      <c r="M399" s="4" t="s">
        <v>3030</v>
      </c>
      <c r="N399" s="4" t="s">
        <v>3030</v>
      </c>
      <c r="O399" s="4">
        <v>0</v>
      </c>
      <c r="P399" s="5">
        <v>0</v>
      </c>
      <c r="Q399" s="6">
        <f t="shared" si="25"/>
        <v>0</v>
      </c>
      <c r="R399" s="7">
        <f t="shared" si="27"/>
        <v>0</v>
      </c>
      <c r="S399" s="5">
        <v>0</v>
      </c>
      <c r="T399" s="29">
        <f t="shared" si="26"/>
        <v>0</v>
      </c>
    </row>
    <row r="400" spans="1:20" x14ac:dyDescent="0.3">
      <c r="A400" s="38" t="s">
        <v>2394</v>
      </c>
      <c r="B400" s="4" t="s">
        <v>1483</v>
      </c>
      <c r="C400" s="4" t="s">
        <v>10</v>
      </c>
      <c r="D400" s="4" t="s">
        <v>1541</v>
      </c>
      <c r="E400" s="4" t="s">
        <v>362</v>
      </c>
      <c r="F400" s="4" t="s">
        <v>360</v>
      </c>
      <c r="G400" s="4" t="s">
        <v>1316</v>
      </c>
      <c r="H400" s="4" t="s">
        <v>150</v>
      </c>
      <c r="I400" s="4" t="s">
        <v>362</v>
      </c>
      <c r="J400" s="4" t="s">
        <v>360</v>
      </c>
      <c r="K400" s="4" t="s">
        <v>1316</v>
      </c>
      <c r="L400" s="4" t="s">
        <v>150</v>
      </c>
      <c r="M400" s="4" t="s">
        <v>3030</v>
      </c>
      <c r="N400" s="4" t="s">
        <v>3030</v>
      </c>
      <c r="O400" s="4">
        <v>100</v>
      </c>
      <c r="P400" s="5">
        <v>0</v>
      </c>
      <c r="Q400" s="6">
        <f t="shared" si="25"/>
        <v>0</v>
      </c>
      <c r="R400" s="7">
        <f t="shared" si="27"/>
        <v>0</v>
      </c>
      <c r="S400" s="5">
        <v>0</v>
      </c>
      <c r="T400" s="29">
        <f t="shared" si="26"/>
        <v>0</v>
      </c>
    </row>
    <row r="401" spans="1:20" x14ac:dyDescent="0.3">
      <c r="A401" s="38" t="s">
        <v>2706</v>
      </c>
      <c r="B401" s="4" t="s">
        <v>999</v>
      </c>
      <c r="C401" s="4" t="s">
        <v>54</v>
      </c>
      <c r="D401" s="4" t="s">
        <v>1117</v>
      </c>
      <c r="E401" s="4" t="s">
        <v>192</v>
      </c>
      <c r="F401" s="4" t="s">
        <v>190</v>
      </c>
      <c r="G401" s="4" t="s">
        <v>995</v>
      </c>
      <c r="H401" s="4" t="s">
        <v>3037</v>
      </c>
      <c r="I401" s="4" t="s">
        <v>82</v>
      </c>
      <c r="J401" s="4" t="s">
        <v>83</v>
      </c>
      <c r="K401" s="4" t="s">
        <v>2071</v>
      </c>
      <c r="L401" s="4" t="s">
        <v>3020</v>
      </c>
      <c r="M401" s="4" t="s">
        <v>995</v>
      </c>
      <c r="N401" s="4" t="s">
        <v>3027</v>
      </c>
      <c r="O401" s="4">
        <v>50</v>
      </c>
      <c r="P401" s="5">
        <v>0</v>
      </c>
      <c r="Q401" s="6">
        <f t="shared" si="25"/>
        <v>0</v>
      </c>
      <c r="R401" s="7">
        <v>0</v>
      </c>
      <c r="S401" s="7">
        <f>Q401-R401</f>
        <v>0</v>
      </c>
      <c r="T401" s="29">
        <f t="shared" si="26"/>
        <v>0</v>
      </c>
    </row>
    <row r="402" spans="1:20" x14ac:dyDescent="0.3">
      <c r="A402" s="38" t="s">
        <v>2932</v>
      </c>
      <c r="B402" s="4" t="s">
        <v>222</v>
      </c>
      <c r="C402" s="4" t="s">
        <v>10</v>
      </c>
      <c r="D402" s="4" t="s">
        <v>1117</v>
      </c>
      <c r="E402" s="4" t="s">
        <v>192</v>
      </c>
      <c r="F402" s="4" t="s">
        <v>190</v>
      </c>
      <c r="G402" s="4" t="s">
        <v>995</v>
      </c>
      <c r="H402" s="4" t="s">
        <v>3037</v>
      </c>
      <c r="I402" s="4" t="s">
        <v>192</v>
      </c>
      <c r="J402" s="4" t="s">
        <v>190</v>
      </c>
      <c r="K402" s="4" t="s">
        <v>995</v>
      </c>
      <c r="L402" s="4" t="s">
        <v>3037</v>
      </c>
      <c r="M402" s="4" t="s">
        <v>3030</v>
      </c>
      <c r="N402" s="4" t="s">
        <v>3030</v>
      </c>
      <c r="O402" s="4">
        <v>50</v>
      </c>
      <c r="P402" s="5">
        <v>0</v>
      </c>
      <c r="Q402" s="6">
        <f t="shared" si="25"/>
        <v>0</v>
      </c>
      <c r="R402" s="7">
        <f t="shared" ref="R402:R415" si="28">Q402*0.44</f>
        <v>0</v>
      </c>
      <c r="S402" s="5">
        <v>0</v>
      </c>
      <c r="T402" s="29">
        <f t="shared" si="26"/>
        <v>0</v>
      </c>
    </row>
    <row r="403" spans="1:20" x14ac:dyDescent="0.3">
      <c r="A403" s="38" t="s">
        <v>2507</v>
      </c>
      <c r="B403" s="4" t="s">
        <v>1943</v>
      </c>
      <c r="C403" s="4" t="s">
        <v>10</v>
      </c>
      <c r="D403" s="4" t="s">
        <v>2042</v>
      </c>
      <c r="E403" s="4" t="s">
        <v>953</v>
      </c>
      <c r="F403" s="4" t="s">
        <v>951</v>
      </c>
      <c r="G403" s="4" t="s">
        <v>1936</v>
      </c>
      <c r="H403" s="4" t="s">
        <v>1937</v>
      </c>
      <c r="I403" s="4" t="s">
        <v>953</v>
      </c>
      <c r="J403" s="4" t="s">
        <v>951</v>
      </c>
      <c r="K403" s="4" t="s">
        <v>1936</v>
      </c>
      <c r="L403" s="4" t="s">
        <v>1937</v>
      </c>
      <c r="M403" s="4" t="s">
        <v>3030</v>
      </c>
      <c r="N403" s="4" t="s">
        <v>3030</v>
      </c>
      <c r="O403" s="4">
        <v>100</v>
      </c>
      <c r="P403" s="5">
        <v>1479</v>
      </c>
      <c r="Q403" s="6">
        <f t="shared" si="25"/>
        <v>785.72000715000013</v>
      </c>
      <c r="R403" s="7">
        <f t="shared" si="28"/>
        <v>345.71680314600007</v>
      </c>
      <c r="S403" s="5">
        <v>0</v>
      </c>
      <c r="T403" s="29">
        <f t="shared" si="26"/>
        <v>440.00320400400005</v>
      </c>
    </row>
    <row r="404" spans="1:20" x14ac:dyDescent="0.3">
      <c r="A404" s="38" t="s">
        <v>2928</v>
      </c>
      <c r="B404" s="4" t="s">
        <v>1623</v>
      </c>
      <c r="C404" s="4" t="s">
        <v>10</v>
      </c>
      <c r="D404" s="4" t="s">
        <v>1628</v>
      </c>
      <c r="E404" s="4" t="s">
        <v>1629</v>
      </c>
      <c r="F404" s="4" t="s">
        <v>1630</v>
      </c>
      <c r="G404" s="4" t="s">
        <v>1316</v>
      </c>
      <c r="H404" s="4" t="s">
        <v>150</v>
      </c>
      <c r="I404" s="4" t="s">
        <v>19</v>
      </c>
      <c r="J404" s="4" t="s">
        <v>20</v>
      </c>
      <c r="K404" s="4" t="s">
        <v>1316</v>
      </c>
      <c r="L404" s="4" t="s">
        <v>150</v>
      </c>
      <c r="M404" s="4" t="s">
        <v>3030</v>
      </c>
      <c r="N404" s="4" t="s">
        <v>3030</v>
      </c>
      <c r="O404" s="4">
        <v>50</v>
      </c>
      <c r="P404" s="5">
        <v>9157</v>
      </c>
      <c r="Q404" s="6">
        <f t="shared" si="25"/>
        <v>4864.6640334500007</v>
      </c>
      <c r="R404" s="7">
        <f t="shared" si="28"/>
        <v>2140.4521747180002</v>
      </c>
      <c r="S404" s="5">
        <v>0</v>
      </c>
      <c r="T404" s="29">
        <f t="shared" si="26"/>
        <v>2724.2118587320006</v>
      </c>
    </row>
    <row r="405" spans="1:20" x14ac:dyDescent="0.3">
      <c r="A405" s="38" t="s">
        <v>2928</v>
      </c>
      <c r="B405" s="4" t="s">
        <v>1623</v>
      </c>
      <c r="C405" s="4" t="s">
        <v>10</v>
      </c>
      <c r="D405" s="4" t="s">
        <v>1628</v>
      </c>
      <c r="E405" s="4" t="s">
        <v>1629</v>
      </c>
      <c r="F405" s="4" t="s">
        <v>1630</v>
      </c>
      <c r="G405" s="4" t="s">
        <v>1316</v>
      </c>
      <c r="H405" s="4" t="s">
        <v>150</v>
      </c>
      <c r="I405" s="4" t="s">
        <v>1629</v>
      </c>
      <c r="J405" s="4" t="s">
        <v>1630</v>
      </c>
      <c r="K405" s="4" t="s">
        <v>1316</v>
      </c>
      <c r="L405" s="4" t="s">
        <v>150</v>
      </c>
      <c r="M405" s="4" t="s">
        <v>3030</v>
      </c>
      <c r="N405" s="4" t="s">
        <v>3030</v>
      </c>
      <c r="O405" s="4">
        <v>50</v>
      </c>
      <c r="P405" s="5">
        <v>9157</v>
      </c>
      <c r="Q405" s="6">
        <f t="shared" si="25"/>
        <v>4864.6640334500007</v>
      </c>
      <c r="R405" s="7">
        <f t="shared" si="28"/>
        <v>2140.4521747180002</v>
      </c>
      <c r="S405" s="5">
        <v>0</v>
      </c>
      <c r="T405" s="29">
        <f t="shared" si="26"/>
        <v>2724.2118587320006</v>
      </c>
    </row>
    <row r="406" spans="1:20" x14ac:dyDescent="0.3">
      <c r="A406" s="38" t="s">
        <v>2463</v>
      </c>
      <c r="B406" s="4" t="s">
        <v>492</v>
      </c>
      <c r="C406" s="4" t="s">
        <v>10</v>
      </c>
      <c r="D406" s="4" t="s">
        <v>790</v>
      </c>
      <c r="E406" s="4" t="s">
        <v>38</v>
      </c>
      <c r="F406" s="4" t="s">
        <v>39</v>
      </c>
      <c r="G406" s="4" t="s">
        <v>364</v>
      </c>
      <c r="H406" s="4" t="s">
        <v>206</v>
      </c>
      <c r="I406" s="4" t="s">
        <v>38</v>
      </c>
      <c r="J406" s="4" t="s">
        <v>39</v>
      </c>
      <c r="K406" s="4" t="s">
        <v>364</v>
      </c>
      <c r="L406" s="4" t="s">
        <v>206</v>
      </c>
      <c r="M406" s="4" t="s">
        <v>3030</v>
      </c>
      <c r="N406" s="4" t="s">
        <v>3030</v>
      </c>
      <c r="O406" s="4">
        <v>100</v>
      </c>
      <c r="P406" s="5">
        <v>0</v>
      </c>
      <c r="Q406" s="6">
        <f t="shared" si="25"/>
        <v>0</v>
      </c>
      <c r="R406" s="7">
        <f t="shared" si="28"/>
        <v>0</v>
      </c>
      <c r="S406" s="5">
        <v>0</v>
      </c>
      <c r="T406" s="29">
        <f t="shared" si="26"/>
        <v>0</v>
      </c>
    </row>
    <row r="407" spans="1:20" x14ac:dyDescent="0.3">
      <c r="A407" s="38" t="s">
        <v>2471</v>
      </c>
      <c r="B407" s="4" t="s">
        <v>440</v>
      </c>
      <c r="C407" s="4" t="s">
        <v>10</v>
      </c>
      <c r="D407" s="4" t="s">
        <v>711</v>
      </c>
      <c r="E407" s="4" t="s">
        <v>32</v>
      </c>
      <c r="F407" s="4" t="s">
        <v>30</v>
      </c>
      <c r="G407" s="4" t="s">
        <v>364</v>
      </c>
      <c r="H407" s="4" t="s">
        <v>206</v>
      </c>
      <c r="I407" s="4" t="s">
        <v>32</v>
      </c>
      <c r="J407" s="4" t="s">
        <v>30</v>
      </c>
      <c r="K407" s="4" t="s">
        <v>364</v>
      </c>
      <c r="L407" s="4" t="s">
        <v>206</v>
      </c>
      <c r="M407" s="4" t="s">
        <v>3030</v>
      </c>
      <c r="N407" s="4" t="s">
        <v>3030</v>
      </c>
      <c r="O407" s="4">
        <v>100</v>
      </c>
      <c r="P407" s="5">
        <v>27066</v>
      </c>
      <c r="Q407" s="6">
        <f t="shared" si="25"/>
        <v>14378.835506100002</v>
      </c>
      <c r="R407" s="7">
        <f t="shared" si="28"/>
        <v>6326.6876226840013</v>
      </c>
      <c r="S407" s="5">
        <v>0</v>
      </c>
      <c r="T407" s="29">
        <f t="shared" si="26"/>
        <v>8052.1478834160007</v>
      </c>
    </row>
    <row r="408" spans="1:20" x14ac:dyDescent="0.3">
      <c r="A408" s="38" t="s">
        <v>2874</v>
      </c>
      <c r="B408" s="4" t="s">
        <v>667</v>
      </c>
      <c r="C408" s="4" t="s">
        <v>28</v>
      </c>
      <c r="D408" s="4" t="s">
        <v>702</v>
      </c>
      <c r="E408" s="4" t="s">
        <v>38</v>
      </c>
      <c r="F408" s="4" t="s">
        <v>39</v>
      </c>
      <c r="G408" s="4" t="s">
        <v>364</v>
      </c>
      <c r="H408" s="4" t="s">
        <v>206</v>
      </c>
      <c r="I408" s="4" t="s">
        <v>38</v>
      </c>
      <c r="J408" s="4" t="s">
        <v>39</v>
      </c>
      <c r="K408" s="4" t="s">
        <v>364</v>
      </c>
      <c r="L408" s="4" t="s">
        <v>206</v>
      </c>
      <c r="M408" s="4" t="s">
        <v>3030</v>
      </c>
      <c r="N408" s="4" t="s">
        <v>3030</v>
      </c>
      <c r="O408" s="4">
        <v>100</v>
      </c>
      <c r="P408" s="5">
        <v>16719</v>
      </c>
      <c r="Q408" s="6">
        <f t="shared" si="25"/>
        <v>8881.9829611500008</v>
      </c>
      <c r="R408" s="7">
        <f t="shared" si="28"/>
        <v>3908.0725029060004</v>
      </c>
      <c r="S408" s="5">
        <v>0</v>
      </c>
      <c r="T408" s="29">
        <f t="shared" si="26"/>
        <v>4973.9104582440004</v>
      </c>
    </row>
    <row r="409" spans="1:20" x14ac:dyDescent="0.3">
      <c r="A409" s="38" t="s">
        <v>2690</v>
      </c>
      <c r="B409" s="4" t="s">
        <v>1885</v>
      </c>
      <c r="C409" s="4" t="s">
        <v>10</v>
      </c>
      <c r="D409" s="4" t="s">
        <v>1898</v>
      </c>
      <c r="E409" s="4" t="s">
        <v>940</v>
      </c>
      <c r="F409" s="4" t="s">
        <v>941</v>
      </c>
      <c r="G409" s="4" t="s">
        <v>1859</v>
      </c>
      <c r="H409" s="4" t="s">
        <v>1857</v>
      </c>
      <c r="I409" s="4" t="s">
        <v>1867</v>
      </c>
      <c r="J409" s="4" t="s">
        <v>1857</v>
      </c>
      <c r="K409" s="4" t="s">
        <v>1859</v>
      </c>
      <c r="L409" s="4" t="s">
        <v>1857</v>
      </c>
      <c r="M409" s="4" t="s">
        <v>3030</v>
      </c>
      <c r="N409" s="4" t="s">
        <v>3030</v>
      </c>
      <c r="O409" s="4">
        <v>100</v>
      </c>
      <c r="P409" s="5">
        <v>117825</v>
      </c>
      <c r="Q409" s="6">
        <f t="shared" si="25"/>
        <v>62594.631401250008</v>
      </c>
      <c r="R409" s="7">
        <f t="shared" si="28"/>
        <v>27541.637816550003</v>
      </c>
      <c r="S409" s="5">
        <v>0</v>
      </c>
      <c r="T409" s="29">
        <f t="shared" si="26"/>
        <v>35052.993584700002</v>
      </c>
    </row>
    <row r="410" spans="1:20" x14ac:dyDescent="0.3">
      <c r="A410" s="38" t="s">
        <v>2594</v>
      </c>
      <c r="B410" s="4" t="s">
        <v>1868</v>
      </c>
      <c r="C410" s="4" t="s">
        <v>54</v>
      </c>
      <c r="D410" s="4" t="s">
        <v>1898</v>
      </c>
      <c r="E410" s="4" t="s">
        <v>940</v>
      </c>
      <c r="F410" s="4" t="s">
        <v>941</v>
      </c>
      <c r="G410" s="4" t="s">
        <v>1859</v>
      </c>
      <c r="H410" s="4" t="s">
        <v>1857</v>
      </c>
      <c r="I410" s="4" t="s">
        <v>1867</v>
      </c>
      <c r="J410" s="4" t="s">
        <v>1857</v>
      </c>
      <c r="K410" s="4" t="s">
        <v>1859</v>
      </c>
      <c r="L410" s="4" t="s">
        <v>1857</v>
      </c>
      <c r="M410" s="4" t="s">
        <v>3030</v>
      </c>
      <c r="N410" s="4" t="s">
        <v>3030</v>
      </c>
      <c r="O410" s="4">
        <v>0</v>
      </c>
      <c r="P410" s="5">
        <v>0</v>
      </c>
      <c r="Q410" s="6">
        <f t="shared" si="25"/>
        <v>0</v>
      </c>
      <c r="R410" s="7">
        <f t="shared" si="28"/>
        <v>0</v>
      </c>
      <c r="S410" s="5">
        <v>0</v>
      </c>
      <c r="T410" s="29">
        <f t="shared" si="26"/>
        <v>0</v>
      </c>
    </row>
    <row r="411" spans="1:20" x14ac:dyDescent="0.3">
      <c r="A411" s="38" t="s">
        <v>2830</v>
      </c>
      <c r="B411" s="4" t="s">
        <v>1899</v>
      </c>
      <c r="C411" s="4" t="s">
        <v>54</v>
      </c>
      <c r="D411" s="4" t="s">
        <v>1898</v>
      </c>
      <c r="E411" s="4" t="s">
        <v>940</v>
      </c>
      <c r="F411" s="4" t="s">
        <v>941</v>
      </c>
      <c r="G411" s="4" t="s">
        <v>1859</v>
      </c>
      <c r="H411" s="4" t="s">
        <v>1857</v>
      </c>
      <c r="I411" s="4" t="s">
        <v>1867</v>
      </c>
      <c r="J411" s="4" t="s">
        <v>1857</v>
      </c>
      <c r="K411" s="4" t="s">
        <v>1859</v>
      </c>
      <c r="L411" s="4" t="s">
        <v>1857</v>
      </c>
      <c r="M411" s="4" t="s">
        <v>3030</v>
      </c>
      <c r="N411" s="4" t="s">
        <v>3030</v>
      </c>
      <c r="O411" s="4">
        <v>0</v>
      </c>
      <c r="P411" s="5">
        <v>0</v>
      </c>
      <c r="Q411" s="6">
        <f t="shared" si="25"/>
        <v>0</v>
      </c>
      <c r="R411" s="7">
        <f t="shared" si="28"/>
        <v>0</v>
      </c>
      <c r="S411" s="5">
        <v>0</v>
      </c>
      <c r="T411" s="29">
        <f t="shared" si="26"/>
        <v>0</v>
      </c>
    </row>
    <row r="412" spans="1:20" x14ac:dyDescent="0.3">
      <c r="A412" s="38" t="s">
        <v>2628</v>
      </c>
      <c r="B412" s="4" t="s">
        <v>1343</v>
      </c>
      <c r="C412" s="4" t="s">
        <v>54</v>
      </c>
      <c r="D412" s="4" t="s">
        <v>1438</v>
      </c>
      <c r="E412" s="4" t="s">
        <v>953</v>
      </c>
      <c r="F412" s="4" t="s">
        <v>951</v>
      </c>
      <c r="G412" s="4" t="s">
        <v>1936</v>
      </c>
      <c r="H412" s="4" t="s">
        <v>1937</v>
      </c>
      <c r="I412" s="4" t="s">
        <v>498</v>
      </c>
      <c r="J412" s="4" t="s">
        <v>147</v>
      </c>
      <c r="K412" s="4" t="s">
        <v>1316</v>
      </c>
      <c r="L412" s="4" t="s">
        <v>150</v>
      </c>
      <c r="M412" s="4" t="s">
        <v>3030</v>
      </c>
      <c r="N412" s="4" t="s">
        <v>3030</v>
      </c>
      <c r="O412" s="4">
        <v>10</v>
      </c>
      <c r="P412" s="5">
        <v>8379</v>
      </c>
      <c r="Q412" s="6">
        <f t="shared" si="25"/>
        <v>4451.3508721500002</v>
      </c>
      <c r="R412" s="7">
        <f t="shared" si="28"/>
        <v>1958.5943837460002</v>
      </c>
      <c r="S412" s="5">
        <v>0</v>
      </c>
      <c r="T412" s="29">
        <f t="shared" si="26"/>
        <v>2492.7564884040003</v>
      </c>
    </row>
    <row r="413" spans="1:20" x14ac:dyDescent="0.3">
      <c r="A413" s="38" t="s">
        <v>2580</v>
      </c>
      <c r="B413" s="4" t="s">
        <v>1437</v>
      </c>
      <c r="C413" s="4" t="s">
        <v>10</v>
      </c>
      <c r="D413" s="4" t="s">
        <v>1438</v>
      </c>
      <c r="E413" s="4" t="s">
        <v>953</v>
      </c>
      <c r="F413" s="4" t="s">
        <v>951</v>
      </c>
      <c r="G413" s="4" t="s">
        <v>1936</v>
      </c>
      <c r="H413" s="4" t="s">
        <v>1937</v>
      </c>
      <c r="I413" s="4" t="s">
        <v>953</v>
      </c>
      <c r="J413" s="4" t="s">
        <v>951</v>
      </c>
      <c r="K413" s="4" t="s">
        <v>1936</v>
      </c>
      <c r="L413" s="4" t="s">
        <v>1937</v>
      </c>
      <c r="M413" s="4" t="s">
        <v>3030</v>
      </c>
      <c r="N413" s="4" t="s">
        <v>3030</v>
      </c>
      <c r="O413" s="4">
        <v>45</v>
      </c>
      <c r="P413" s="5">
        <v>37706</v>
      </c>
      <c r="Q413" s="6">
        <f t="shared" si="25"/>
        <v>20031.344550100002</v>
      </c>
      <c r="R413" s="7">
        <f t="shared" si="28"/>
        <v>8813.7916020440007</v>
      </c>
      <c r="S413" s="5">
        <v>0</v>
      </c>
      <c r="T413" s="29">
        <f t="shared" si="26"/>
        <v>11217.552948056002</v>
      </c>
    </row>
    <row r="414" spans="1:20" x14ac:dyDescent="0.3">
      <c r="A414" s="38" t="s">
        <v>2580</v>
      </c>
      <c r="B414" s="4" t="s">
        <v>1437</v>
      </c>
      <c r="C414" s="4" t="s">
        <v>10</v>
      </c>
      <c r="D414" s="4" t="s">
        <v>1438</v>
      </c>
      <c r="E414" s="4" t="s">
        <v>953</v>
      </c>
      <c r="F414" s="4" t="s">
        <v>951</v>
      </c>
      <c r="G414" s="4" t="s">
        <v>1936</v>
      </c>
      <c r="H414" s="4" t="s">
        <v>1937</v>
      </c>
      <c r="I414" s="4" t="s">
        <v>1939</v>
      </c>
      <c r="J414" s="4" t="s">
        <v>1940</v>
      </c>
      <c r="K414" s="4" t="s">
        <v>1936</v>
      </c>
      <c r="L414" s="4" t="s">
        <v>1937</v>
      </c>
      <c r="M414" s="4" t="s">
        <v>3030</v>
      </c>
      <c r="N414" s="4" t="s">
        <v>3030</v>
      </c>
      <c r="O414" s="4">
        <v>45</v>
      </c>
      <c r="P414" s="5">
        <v>37706</v>
      </c>
      <c r="Q414" s="6">
        <f t="shared" si="25"/>
        <v>20031.344550100002</v>
      </c>
      <c r="R414" s="7">
        <f t="shared" si="28"/>
        <v>8813.7916020440007</v>
      </c>
      <c r="S414" s="5">
        <v>0</v>
      </c>
      <c r="T414" s="29">
        <f t="shared" si="26"/>
        <v>11217.552948056002</v>
      </c>
    </row>
    <row r="415" spans="1:20" x14ac:dyDescent="0.3">
      <c r="A415" s="38" t="s">
        <v>2554</v>
      </c>
      <c r="B415" s="4" t="s">
        <v>1515</v>
      </c>
      <c r="C415" s="4" t="s">
        <v>10</v>
      </c>
      <c r="D415" s="4" t="s">
        <v>1522</v>
      </c>
      <c r="E415" s="4" t="s">
        <v>362</v>
      </c>
      <c r="F415" s="4" t="s">
        <v>360</v>
      </c>
      <c r="G415" s="4" t="s">
        <v>1316</v>
      </c>
      <c r="H415" s="4" t="s">
        <v>150</v>
      </c>
      <c r="I415" s="4" t="s">
        <v>362</v>
      </c>
      <c r="J415" s="4" t="s">
        <v>360</v>
      </c>
      <c r="K415" s="4" t="s">
        <v>1316</v>
      </c>
      <c r="L415" s="4" t="s">
        <v>150</v>
      </c>
      <c r="M415" s="4" t="s">
        <v>3030</v>
      </c>
      <c r="N415" s="4" t="s">
        <v>3030</v>
      </c>
      <c r="O415" s="4">
        <v>100</v>
      </c>
      <c r="P415" s="5">
        <v>2028</v>
      </c>
      <c r="Q415" s="6">
        <f t="shared" si="25"/>
        <v>1077.3767238</v>
      </c>
      <c r="R415" s="7">
        <f t="shared" si="28"/>
        <v>474.04575847200005</v>
      </c>
      <c r="S415" s="5">
        <v>0</v>
      </c>
      <c r="T415" s="29">
        <f t="shared" si="26"/>
        <v>603.33096532800005</v>
      </c>
    </row>
    <row r="416" spans="1:20" x14ac:dyDescent="0.3">
      <c r="A416" s="38" t="s">
        <v>2866</v>
      </c>
      <c r="B416" s="4" t="s">
        <v>218</v>
      </c>
      <c r="C416" s="4" t="s">
        <v>10</v>
      </c>
      <c r="D416" s="4" t="s">
        <v>220</v>
      </c>
      <c r="E416" s="4" t="s">
        <v>221</v>
      </c>
      <c r="F416" s="4" t="s">
        <v>219</v>
      </c>
      <c r="G416" s="4" t="s">
        <v>995</v>
      </c>
      <c r="H416" s="4" t="s">
        <v>3037</v>
      </c>
      <c r="I416" s="4" t="s">
        <v>240</v>
      </c>
      <c r="J416" s="4" t="s">
        <v>241</v>
      </c>
      <c r="K416" s="4" t="s">
        <v>2071</v>
      </c>
      <c r="L416" s="4" t="s">
        <v>3020</v>
      </c>
      <c r="M416" s="4" t="s">
        <v>995</v>
      </c>
      <c r="N416" s="4" t="s">
        <v>3027</v>
      </c>
      <c r="O416" s="4">
        <v>35</v>
      </c>
      <c r="P416" s="5">
        <v>3597</v>
      </c>
      <c r="Q416" s="6">
        <f t="shared" si="25"/>
        <v>1910.9093074500001</v>
      </c>
      <c r="R416" s="7">
        <v>0</v>
      </c>
      <c r="S416" s="7">
        <f>Q416-R416</f>
        <v>1910.9093074500001</v>
      </c>
      <c r="T416" s="29">
        <f t="shared" si="26"/>
        <v>0</v>
      </c>
    </row>
    <row r="417" spans="1:20" x14ac:dyDescent="0.3">
      <c r="A417" s="38" t="s">
        <v>2866</v>
      </c>
      <c r="B417" s="4" t="s">
        <v>218</v>
      </c>
      <c r="C417" s="4" t="s">
        <v>10</v>
      </c>
      <c r="D417" s="4" t="s">
        <v>220</v>
      </c>
      <c r="E417" s="4" t="s">
        <v>221</v>
      </c>
      <c r="F417" s="4" t="s">
        <v>219</v>
      </c>
      <c r="G417" s="4" t="s">
        <v>995</v>
      </c>
      <c r="H417" s="4" t="s">
        <v>3037</v>
      </c>
      <c r="I417" s="4" t="s">
        <v>221</v>
      </c>
      <c r="J417" s="4" t="s">
        <v>219</v>
      </c>
      <c r="K417" s="4" t="s">
        <v>995</v>
      </c>
      <c r="L417" s="4" t="s">
        <v>3037</v>
      </c>
      <c r="M417" s="4" t="s">
        <v>3030</v>
      </c>
      <c r="N417" s="4" t="s">
        <v>3030</v>
      </c>
      <c r="O417" s="4">
        <v>35</v>
      </c>
      <c r="P417" s="5">
        <v>3597</v>
      </c>
      <c r="Q417" s="6">
        <f t="shared" si="25"/>
        <v>1910.9093074500001</v>
      </c>
      <c r="R417" s="7">
        <f>Q417*0.44</f>
        <v>840.80009527800007</v>
      </c>
      <c r="S417" s="5">
        <v>0</v>
      </c>
      <c r="T417" s="29">
        <f t="shared" si="26"/>
        <v>1070.1092121720001</v>
      </c>
    </row>
    <row r="418" spans="1:20" x14ac:dyDescent="0.3">
      <c r="A418" s="38" t="s">
        <v>2503</v>
      </c>
      <c r="B418" s="4" t="s">
        <v>166</v>
      </c>
      <c r="C418" s="4" t="s">
        <v>54</v>
      </c>
      <c r="D418" s="4" t="s">
        <v>220</v>
      </c>
      <c r="E418" s="4" t="s">
        <v>221</v>
      </c>
      <c r="F418" s="4" t="s">
        <v>219</v>
      </c>
      <c r="G418" s="4" t="s">
        <v>995</v>
      </c>
      <c r="H418" s="4" t="s">
        <v>3037</v>
      </c>
      <c r="I418" s="4" t="s">
        <v>240</v>
      </c>
      <c r="J418" s="4" t="s">
        <v>241</v>
      </c>
      <c r="K418" s="4" t="s">
        <v>2071</v>
      </c>
      <c r="L418" s="4" t="s">
        <v>3020</v>
      </c>
      <c r="M418" s="4" t="s">
        <v>142</v>
      </c>
      <c r="N418" s="4" t="s">
        <v>178</v>
      </c>
      <c r="O418" s="4">
        <v>15</v>
      </c>
      <c r="P418" s="5">
        <v>1542</v>
      </c>
      <c r="Q418" s="6">
        <f t="shared" si="25"/>
        <v>819.18881070000009</v>
      </c>
      <c r="R418" s="7">
        <v>0</v>
      </c>
      <c r="S418" s="7">
        <f>Q418-R418</f>
        <v>819.18881070000009</v>
      </c>
      <c r="T418" s="29">
        <f t="shared" si="26"/>
        <v>0</v>
      </c>
    </row>
    <row r="419" spans="1:20" x14ac:dyDescent="0.3">
      <c r="A419" s="38" t="s">
        <v>2503</v>
      </c>
      <c r="B419" s="4" t="s">
        <v>166</v>
      </c>
      <c r="C419" s="4" t="s">
        <v>54</v>
      </c>
      <c r="D419" s="4" t="s">
        <v>220</v>
      </c>
      <c r="E419" s="4" t="s">
        <v>221</v>
      </c>
      <c r="F419" s="4" t="s">
        <v>219</v>
      </c>
      <c r="G419" s="4" t="s">
        <v>995</v>
      </c>
      <c r="H419" s="4" t="s">
        <v>3037</v>
      </c>
      <c r="I419" s="4" t="s">
        <v>165</v>
      </c>
      <c r="J419" s="4" t="s">
        <v>163</v>
      </c>
      <c r="K419" s="4" t="s">
        <v>142</v>
      </c>
      <c r="L419" s="4" t="s">
        <v>143</v>
      </c>
      <c r="M419" s="4" t="s">
        <v>3030</v>
      </c>
      <c r="N419" s="4" t="s">
        <v>3030</v>
      </c>
      <c r="O419" s="4">
        <v>10</v>
      </c>
      <c r="P419" s="5">
        <v>1028</v>
      </c>
      <c r="Q419" s="6">
        <f t="shared" si="25"/>
        <v>546.12587380000002</v>
      </c>
      <c r="R419" s="7">
        <f>Q419*0.44</f>
        <v>240.29538447200002</v>
      </c>
      <c r="S419" s="5">
        <v>0</v>
      </c>
      <c r="T419" s="29">
        <f t="shared" si="26"/>
        <v>305.830489328</v>
      </c>
    </row>
    <row r="420" spans="1:20" x14ac:dyDescent="0.3">
      <c r="A420" s="38" t="s">
        <v>2800</v>
      </c>
      <c r="B420" s="4" t="s">
        <v>168</v>
      </c>
      <c r="C420" s="4" t="s">
        <v>54</v>
      </c>
      <c r="D420" s="4" t="s">
        <v>220</v>
      </c>
      <c r="E420" s="4" t="s">
        <v>221</v>
      </c>
      <c r="F420" s="4" t="s">
        <v>219</v>
      </c>
      <c r="G420" s="4" t="s">
        <v>995</v>
      </c>
      <c r="H420" s="4" t="s">
        <v>3037</v>
      </c>
      <c r="I420" s="4" t="s">
        <v>240</v>
      </c>
      <c r="J420" s="4" t="s">
        <v>241</v>
      </c>
      <c r="K420" s="4" t="s">
        <v>2071</v>
      </c>
      <c r="L420" s="4" t="s">
        <v>3020</v>
      </c>
      <c r="M420" s="4" t="s">
        <v>142</v>
      </c>
      <c r="N420" s="4" t="s">
        <v>178</v>
      </c>
      <c r="O420" s="4">
        <v>5</v>
      </c>
      <c r="P420" s="5">
        <v>513</v>
      </c>
      <c r="Q420" s="6">
        <f t="shared" si="25"/>
        <v>272.53168605000002</v>
      </c>
      <c r="R420" s="7">
        <v>0</v>
      </c>
      <c r="S420" s="7">
        <f>Q420-R420</f>
        <v>272.53168605000002</v>
      </c>
      <c r="T420" s="29">
        <f t="shared" si="26"/>
        <v>0</v>
      </c>
    </row>
    <row r="421" spans="1:20" x14ac:dyDescent="0.3">
      <c r="A421" s="38" t="s">
        <v>2702</v>
      </c>
      <c r="B421" s="4" t="s">
        <v>493</v>
      </c>
      <c r="C421" s="4" t="s">
        <v>54</v>
      </c>
      <c r="D421" s="4" t="s">
        <v>491</v>
      </c>
      <c r="E421" s="4" t="s">
        <v>38</v>
      </c>
      <c r="F421" s="4" t="s">
        <v>39</v>
      </c>
      <c r="G421" s="4" t="s">
        <v>364</v>
      </c>
      <c r="H421" s="4" t="s">
        <v>206</v>
      </c>
      <c r="I421" s="4" t="s">
        <v>378</v>
      </c>
      <c r="J421" s="4" t="s">
        <v>376</v>
      </c>
      <c r="K421" s="4" t="s">
        <v>364</v>
      </c>
      <c r="L421" s="4" t="s">
        <v>206</v>
      </c>
      <c r="M421" s="4" t="s">
        <v>3030</v>
      </c>
      <c r="N421" s="4" t="s">
        <v>3030</v>
      </c>
      <c r="O421" s="4">
        <v>10</v>
      </c>
      <c r="P421" s="5">
        <v>-442</v>
      </c>
      <c r="Q421" s="6">
        <f t="shared" si="25"/>
        <v>-234.81287570000003</v>
      </c>
      <c r="R421" s="7">
        <f t="shared" ref="R421:R452" si="29">Q421*0.44</f>
        <v>-103.31766530800002</v>
      </c>
      <c r="S421" s="5">
        <v>0</v>
      </c>
      <c r="T421" s="29">
        <f t="shared" si="26"/>
        <v>-131.49521039200002</v>
      </c>
    </row>
    <row r="422" spans="1:20" x14ac:dyDescent="0.3">
      <c r="A422" s="38" t="s">
        <v>2627</v>
      </c>
      <c r="B422" s="4" t="s">
        <v>490</v>
      </c>
      <c r="C422" s="4" t="s">
        <v>10</v>
      </c>
      <c r="D422" s="4" t="s">
        <v>491</v>
      </c>
      <c r="E422" s="4" t="s">
        <v>38</v>
      </c>
      <c r="F422" s="4" t="s">
        <v>39</v>
      </c>
      <c r="G422" s="4" t="s">
        <v>364</v>
      </c>
      <c r="H422" s="4" t="s">
        <v>206</v>
      </c>
      <c r="I422" s="4" t="s">
        <v>38</v>
      </c>
      <c r="J422" s="4" t="s">
        <v>39</v>
      </c>
      <c r="K422" s="4" t="s">
        <v>364</v>
      </c>
      <c r="L422" s="4" t="s">
        <v>206</v>
      </c>
      <c r="M422" s="4" t="s">
        <v>3030</v>
      </c>
      <c r="N422" s="4" t="s">
        <v>3030</v>
      </c>
      <c r="O422" s="4">
        <v>35</v>
      </c>
      <c r="P422" s="5">
        <v>-1548</v>
      </c>
      <c r="Q422" s="6">
        <f t="shared" si="25"/>
        <v>-822.37631580000004</v>
      </c>
      <c r="R422" s="7">
        <f t="shared" si="29"/>
        <v>-361.84557895200004</v>
      </c>
      <c r="S422" s="5">
        <v>0</v>
      </c>
      <c r="T422" s="29">
        <f t="shared" si="26"/>
        <v>-460.530736848</v>
      </c>
    </row>
    <row r="423" spans="1:20" x14ac:dyDescent="0.3">
      <c r="A423" s="38" t="s">
        <v>2463</v>
      </c>
      <c r="B423" s="4" t="s">
        <v>492</v>
      </c>
      <c r="C423" s="4" t="s">
        <v>28</v>
      </c>
      <c r="D423" s="4" t="s">
        <v>491</v>
      </c>
      <c r="E423" s="4" t="s">
        <v>38</v>
      </c>
      <c r="F423" s="4" t="s">
        <v>39</v>
      </c>
      <c r="G423" s="4" t="s">
        <v>364</v>
      </c>
      <c r="H423" s="4" t="s">
        <v>206</v>
      </c>
      <c r="I423" s="4" t="s">
        <v>38</v>
      </c>
      <c r="J423" s="4" t="s">
        <v>39</v>
      </c>
      <c r="K423" s="4" t="s">
        <v>364</v>
      </c>
      <c r="L423" s="4" t="s">
        <v>206</v>
      </c>
      <c r="M423" s="4" t="s">
        <v>3030</v>
      </c>
      <c r="N423" s="4" t="s">
        <v>3030</v>
      </c>
      <c r="O423" s="4">
        <v>35</v>
      </c>
      <c r="P423" s="5">
        <v>-1548</v>
      </c>
      <c r="Q423" s="6">
        <f t="shared" si="25"/>
        <v>-822.37631580000004</v>
      </c>
      <c r="R423" s="7">
        <f t="shared" si="29"/>
        <v>-361.84557895200004</v>
      </c>
      <c r="S423" s="5">
        <v>0</v>
      </c>
      <c r="T423" s="29">
        <f t="shared" si="26"/>
        <v>-460.530736848</v>
      </c>
    </row>
    <row r="424" spans="1:20" x14ac:dyDescent="0.3">
      <c r="A424" s="38" t="s">
        <v>2395</v>
      </c>
      <c r="B424" s="4" t="s">
        <v>402</v>
      </c>
      <c r="C424" s="4" t="s">
        <v>28</v>
      </c>
      <c r="D424" s="4" t="s">
        <v>491</v>
      </c>
      <c r="E424" s="4" t="s">
        <v>38</v>
      </c>
      <c r="F424" s="4" t="s">
        <v>39</v>
      </c>
      <c r="G424" s="4" t="s">
        <v>364</v>
      </c>
      <c r="H424" s="4" t="s">
        <v>206</v>
      </c>
      <c r="I424" s="4" t="s">
        <v>32</v>
      </c>
      <c r="J424" s="4" t="s">
        <v>30</v>
      </c>
      <c r="K424" s="4" t="s">
        <v>364</v>
      </c>
      <c r="L424" s="4" t="s">
        <v>206</v>
      </c>
      <c r="M424" s="4" t="s">
        <v>3030</v>
      </c>
      <c r="N424" s="4" t="s">
        <v>3030</v>
      </c>
      <c r="O424" s="4">
        <v>20</v>
      </c>
      <c r="P424" s="5">
        <v>-885</v>
      </c>
      <c r="Q424" s="6">
        <f t="shared" si="25"/>
        <v>-470.15700225000006</v>
      </c>
      <c r="R424" s="7">
        <f t="shared" si="29"/>
        <v>-206.86908099000001</v>
      </c>
      <c r="S424" s="5">
        <v>0</v>
      </c>
      <c r="T424" s="29">
        <f t="shared" si="26"/>
        <v>-263.28792126000008</v>
      </c>
    </row>
    <row r="425" spans="1:20" x14ac:dyDescent="0.3">
      <c r="A425" s="38" t="s">
        <v>2897</v>
      </c>
      <c r="B425" s="4" t="s">
        <v>2121</v>
      </c>
      <c r="C425" s="4" t="s">
        <v>54</v>
      </c>
      <c r="D425" s="4" t="s">
        <v>2135</v>
      </c>
      <c r="E425" s="4" t="s">
        <v>2104</v>
      </c>
      <c r="F425" s="4" t="s">
        <v>2105</v>
      </c>
      <c r="G425" s="4" t="s">
        <v>2101</v>
      </c>
      <c r="H425" s="4" t="s">
        <v>272</v>
      </c>
      <c r="I425" s="4" t="s">
        <v>2119</v>
      </c>
      <c r="J425" s="4" t="s">
        <v>2120</v>
      </c>
      <c r="K425" s="4" t="s">
        <v>2101</v>
      </c>
      <c r="L425" s="4" t="s">
        <v>272</v>
      </c>
      <c r="M425" s="4" t="s">
        <v>3030</v>
      </c>
      <c r="N425" s="4" t="s">
        <v>3030</v>
      </c>
      <c r="O425" s="4">
        <v>12.5</v>
      </c>
      <c r="P425" s="5">
        <v>185</v>
      </c>
      <c r="Q425" s="6">
        <f t="shared" si="25"/>
        <v>98.281407250000015</v>
      </c>
      <c r="R425" s="7">
        <f t="shared" si="29"/>
        <v>43.243819190000004</v>
      </c>
      <c r="S425" s="5">
        <v>0</v>
      </c>
      <c r="T425" s="29">
        <f t="shared" si="26"/>
        <v>55.037588060000012</v>
      </c>
    </row>
    <row r="426" spans="1:20" x14ac:dyDescent="0.3">
      <c r="A426" s="38" t="s">
        <v>2449</v>
      </c>
      <c r="B426" s="4" t="s">
        <v>2102</v>
      </c>
      <c r="C426" s="4" t="s">
        <v>54</v>
      </c>
      <c r="D426" s="4" t="s">
        <v>2135</v>
      </c>
      <c r="E426" s="4" t="s">
        <v>2104</v>
      </c>
      <c r="F426" s="4" t="s">
        <v>2105</v>
      </c>
      <c r="G426" s="4" t="s">
        <v>2101</v>
      </c>
      <c r="H426" s="4" t="s">
        <v>272</v>
      </c>
      <c r="I426" s="4" t="s">
        <v>2104</v>
      </c>
      <c r="J426" s="4" t="s">
        <v>2105</v>
      </c>
      <c r="K426" s="4" t="s">
        <v>2101</v>
      </c>
      <c r="L426" s="4" t="s">
        <v>272</v>
      </c>
      <c r="M426" s="4" t="s">
        <v>3030</v>
      </c>
      <c r="N426" s="4" t="s">
        <v>3030</v>
      </c>
      <c r="O426" s="4">
        <v>12.5</v>
      </c>
      <c r="P426" s="5">
        <v>185</v>
      </c>
      <c r="Q426" s="6">
        <f t="shared" si="25"/>
        <v>98.281407250000015</v>
      </c>
      <c r="R426" s="7">
        <f t="shared" si="29"/>
        <v>43.243819190000004</v>
      </c>
      <c r="S426" s="5">
        <v>0</v>
      </c>
      <c r="T426" s="29">
        <f t="shared" si="26"/>
        <v>55.037588060000012</v>
      </c>
    </row>
    <row r="427" spans="1:20" x14ac:dyDescent="0.3">
      <c r="A427" s="38" t="s">
        <v>2802</v>
      </c>
      <c r="B427" s="4" t="s">
        <v>2134</v>
      </c>
      <c r="C427" s="4" t="s">
        <v>10</v>
      </c>
      <c r="D427" s="4" t="s">
        <v>2135</v>
      </c>
      <c r="E427" s="4" t="s">
        <v>2104</v>
      </c>
      <c r="F427" s="4" t="s">
        <v>2105</v>
      </c>
      <c r="G427" s="4" t="s">
        <v>2101</v>
      </c>
      <c r="H427" s="4" t="s">
        <v>272</v>
      </c>
      <c r="I427" s="4" t="s">
        <v>2104</v>
      </c>
      <c r="J427" s="4" t="s">
        <v>2105</v>
      </c>
      <c r="K427" s="4" t="s">
        <v>2101</v>
      </c>
      <c r="L427" s="4" t="s">
        <v>272</v>
      </c>
      <c r="M427" s="4" t="s">
        <v>3030</v>
      </c>
      <c r="N427" s="4" t="s">
        <v>3030</v>
      </c>
      <c r="O427" s="4">
        <v>75</v>
      </c>
      <c r="P427" s="5">
        <v>1107</v>
      </c>
      <c r="Q427" s="6">
        <f t="shared" si="25"/>
        <v>588.09469095000009</v>
      </c>
      <c r="R427" s="7">
        <f t="shared" si="29"/>
        <v>258.76166401800003</v>
      </c>
      <c r="S427" s="5">
        <v>0</v>
      </c>
      <c r="T427" s="29">
        <f t="shared" si="26"/>
        <v>329.33302693200005</v>
      </c>
    </row>
    <row r="428" spans="1:20" x14ac:dyDescent="0.3">
      <c r="A428" s="38" t="s">
        <v>2482</v>
      </c>
      <c r="B428" s="4" t="s">
        <v>494</v>
      </c>
      <c r="C428" s="4" t="s">
        <v>10</v>
      </c>
      <c r="D428" s="4" t="s">
        <v>495</v>
      </c>
      <c r="E428" s="4" t="s">
        <v>374</v>
      </c>
      <c r="F428" s="4" t="s">
        <v>372</v>
      </c>
      <c r="G428" s="4" t="s">
        <v>364</v>
      </c>
      <c r="H428" s="4" t="s">
        <v>206</v>
      </c>
      <c r="I428" s="4" t="s">
        <v>374</v>
      </c>
      <c r="J428" s="4" t="s">
        <v>372</v>
      </c>
      <c r="K428" s="4" t="s">
        <v>364</v>
      </c>
      <c r="L428" s="4" t="s">
        <v>206</v>
      </c>
      <c r="M428" s="4" t="s">
        <v>3030</v>
      </c>
      <c r="N428" s="4" t="s">
        <v>3030</v>
      </c>
      <c r="O428" s="4">
        <v>100</v>
      </c>
      <c r="P428" s="5">
        <v>75902</v>
      </c>
      <c r="Q428" s="6">
        <f t="shared" si="25"/>
        <v>40323.002016700004</v>
      </c>
      <c r="R428" s="7">
        <f t="shared" si="29"/>
        <v>17742.120887348003</v>
      </c>
      <c r="S428" s="5">
        <v>0</v>
      </c>
      <c r="T428" s="29">
        <f t="shared" si="26"/>
        <v>22580.881129352001</v>
      </c>
    </row>
    <row r="429" spans="1:20" x14ac:dyDescent="0.3">
      <c r="A429" s="38" t="s">
        <v>2702</v>
      </c>
      <c r="B429" s="4" t="s">
        <v>493</v>
      </c>
      <c r="C429" s="4" t="s">
        <v>10</v>
      </c>
      <c r="D429" s="4" t="s">
        <v>871</v>
      </c>
      <c r="E429" s="4" t="s">
        <v>378</v>
      </c>
      <c r="F429" s="4" t="s">
        <v>376</v>
      </c>
      <c r="G429" s="4" t="s">
        <v>364</v>
      </c>
      <c r="H429" s="4" t="s">
        <v>206</v>
      </c>
      <c r="I429" s="4" t="s">
        <v>378</v>
      </c>
      <c r="J429" s="4" t="s">
        <v>376</v>
      </c>
      <c r="K429" s="4" t="s">
        <v>364</v>
      </c>
      <c r="L429" s="4" t="s">
        <v>206</v>
      </c>
      <c r="M429" s="4" t="s">
        <v>3030</v>
      </c>
      <c r="N429" s="4" t="s">
        <v>3030</v>
      </c>
      <c r="O429" s="4">
        <v>84</v>
      </c>
      <c r="P429" s="5">
        <v>-608</v>
      </c>
      <c r="Q429" s="6">
        <f t="shared" si="25"/>
        <v>-323.00051680000001</v>
      </c>
      <c r="R429" s="7">
        <f t="shared" si="29"/>
        <v>-142.120227392</v>
      </c>
      <c r="S429" s="5">
        <v>0</v>
      </c>
      <c r="T429" s="29">
        <f t="shared" si="26"/>
        <v>-180.88028940800001</v>
      </c>
    </row>
    <row r="430" spans="1:20" x14ac:dyDescent="0.3">
      <c r="A430" s="38" t="s">
        <v>2939</v>
      </c>
      <c r="B430" s="4" t="s">
        <v>2219</v>
      </c>
      <c r="C430" s="4" t="s">
        <v>48</v>
      </c>
      <c r="D430" s="4" t="s">
        <v>871</v>
      </c>
      <c r="E430" s="4" t="s">
        <v>378</v>
      </c>
      <c r="F430" s="4" t="s">
        <v>376</v>
      </c>
      <c r="G430" s="4" t="s">
        <v>364</v>
      </c>
      <c r="H430" s="4" t="s">
        <v>206</v>
      </c>
      <c r="I430" s="4" t="s">
        <v>2190</v>
      </c>
      <c r="J430" s="4" t="s">
        <v>2188</v>
      </c>
      <c r="K430" s="4" t="s">
        <v>2167</v>
      </c>
      <c r="L430" s="4" t="s">
        <v>2168</v>
      </c>
      <c r="M430" s="4" t="s">
        <v>3030</v>
      </c>
      <c r="N430" s="4" t="s">
        <v>3030</v>
      </c>
      <c r="O430" s="4">
        <v>16</v>
      </c>
      <c r="P430" s="5">
        <v>-116</v>
      </c>
      <c r="Q430" s="6">
        <f t="shared" si="25"/>
        <v>-61.625098600000008</v>
      </c>
      <c r="R430" s="7">
        <f t="shared" si="29"/>
        <v>-27.115043384000003</v>
      </c>
      <c r="S430" s="5">
        <v>0</v>
      </c>
      <c r="T430" s="29">
        <f t="shared" si="26"/>
        <v>-34.510055216000005</v>
      </c>
    </row>
    <row r="431" spans="1:20" x14ac:dyDescent="0.3">
      <c r="A431" s="38" t="s">
        <v>2715</v>
      </c>
      <c r="B431" s="4" t="s">
        <v>1974</v>
      </c>
      <c r="C431" s="4" t="s">
        <v>54</v>
      </c>
      <c r="D431" s="4" t="s">
        <v>1973</v>
      </c>
      <c r="E431" s="4" t="s">
        <v>953</v>
      </c>
      <c r="F431" s="4" t="s">
        <v>951</v>
      </c>
      <c r="G431" s="4" t="s">
        <v>1936</v>
      </c>
      <c r="H431" s="4" t="s">
        <v>1937</v>
      </c>
      <c r="I431" s="4" t="s">
        <v>953</v>
      </c>
      <c r="J431" s="4" t="s">
        <v>951</v>
      </c>
      <c r="K431" s="4" t="s">
        <v>1936</v>
      </c>
      <c r="L431" s="4" t="s">
        <v>1937</v>
      </c>
      <c r="M431" s="4" t="s">
        <v>3030</v>
      </c>
      <c r="N431" s="4" t="s">
        <v>3030</v>
      </c>
      <c r="O431" s="4">
        <v>2.5</v>
      </c>
      <c r="P431" s="5">
        <v>199</v>
      </c>
      <c r="Q431" s="6">
        <f t="shared" si="25"/>
        <v>105.71891915</v>
      </c>
      <c r="R431" s="7">
        <f t="shared" si="29"/>
        <v>46.516324426000004</v>
      </c>
      <c r="S431" s="5">
        <v>0</v>
      </c>
      <c r="T431" s="29">
        <f t="shared" si="26"/>
        <v>59.202594724000001</v>
      </c>
    </row>
    <row r="432" spans="1:20" x14ac:dyDescent="0.3">
      <c r="A432" s="38" t="s">
        <v>2715</v>
      </c>
      <c r="B432" s="4" t="s">
        <v>1974</v>
      </c>
      <c r="C432" s="4" t="s">
        <v>54</v>
      </c>
      <c r="D432" s="4" t="s">
        <v>1973</v>
      </c>
      <c r="E432" s="4" t="s">
        <v>953</v>
      </c>
      <c r="F432" s="4" t="s">
        <v>951</v>
      </c>
      <c r="G432" s="4" t="s">
        <v>1936</v>
      </c>
      <c r="H432" s="4" t="s">
        <v>1937</v>
      </c>
      <c r="I432" s="4" t="s">
        <v>1939</v>
      </c>
      <c r="J432" s="4" t="s">
        <v>1940</v>
      </c>
      <c r="K432" s="4" t="s">
        <v>1936</v>
      </c>
      <c r="L432" s="4" t="s">
        <v>1937</v>
      </c>
      <c r="M432" s="4" t="s">
        <v>3030</v>
      </c>
      <c r="N432" s="4" t="s">
        <v>3030</v>
      </c>
      <c r="O432" s="4">
        <v>2.5</v>
      </c>
      <c r="P432" s="5">
        <v>199</v>
      </c>
      <c r="Q432" s="6">
        <f t="shared" si="25"/>
        <v>105.71891915</v>
      </c>
      <c r="R432" s="7">
        <f t="shared" si="29"/>
        <v>46.516324426000004</v>
      </c>
      <c r="S432" s="5">
        <v>0</v>
      </c>
      <c r="T432" s="29">
        <f t="shared" si="26"/>
        <v>59.202594724000001</v>
      </c>
    </row>
    <row r="433" spans="1:20" x14ac:dyDescent="0.3">
      <c r="A433" s="38" t="s">
        <v>2451</v>
      </c>
      <c r="B433" s="4" t="s">
        <v>1975</v>
      </c>
      <c r="C433" s="4" t="s">
        <v>54</v>
      </c>
      <c r="D433" s="4" t="s">
        <v>1973</v>
      </c>
      <c r="E433" s="4" t="s">
        <v>953</v>
      </c>
      <c r="F433" s="4" t="s">
        <v>951</v>
      </c>
      <c r="G433" s="4" t="s">
        <v>1936</v>
      </c>
      <c r="H433" s="4" t="s">
        <v>1937</v>
      </c>
      <c r="I433" s="4" t="s">
        <v>953</v>
      </c>
      <c r="J433" s="4" t="s">
        <v>951</v>
      </c>
      <c r="K433" s="4" t="s">
        <v>1936</v>
      </c>
      <c r="L433" s="4" t="s">
        <v>1937</v>
      </c>
      <c r="M433" s="4" t="s">
        <v>3030</v>
      </c>
      <c r="N433" s="4" t="s">
        <v>3030</v>
      </c>
      <c r="O433" s="4">
        <v>2.5</v>
      </c>
      <c r="P433" s="5">
        <v>199</v>
      </c>
      <c r="Q433" s="6">
        <f t="shared" si="25"/>
        <v>105.71891915</v>
      </c>
      <c r="R433" s="7">
        <f t="shared" si="29"/>
        <v>46.516324426000004</v>
      </c>
      <c r="S433" s="5">
        <v>0</v>
      </c>
      <c r="T433" s="29">
        <f t="shared" si="26"/>
        <v>59.202594724000001</v>
      </c>
    </row>
    <row r="434" spans="1:20" x14ac:dyDescent="0.3">
      <c r="A434" s="38" t="s">
        <v>2451</v>
      </c>
      <c r="B434" s="4" t="s">
        <v>1975</v>
      </c>
      <c r="C434" s="4" t="s">
        <v>54</v>
      </c>
      <c r="D434" s="4" t="s">
        <v>1973</v>
      </c>
      <c r="E434" s="4" t="s">
        <v>953</v>
      </c>
      <c r="F434" s="4" t="s">
        <v>951</v>
      </c>
      <c r="G434" s="4" t="s">
        <v>1936</v>
      </c>
      <c r="H434" s="4" t="s">
        <v>1937</v>
      </c>
      <c r="I434" s="4" t="s">
        <v>1939</v>
      </c>
      <c r="J434" s="4" t="s">
        <v>1940</v>
      </c>
      <c r="K434" s="4" t="s">
        <v>1936</v>
      </c>
      <c r="L434" s="4" t="s">
        <v>1937</v>
      </c>
      <c r="M434" s="4" t="s">
        <v>3030</v>
      </c>
      <c r="N434" s="4" t="s">
        <v>3030</v>
      </c>
      <c r="O434" s="4">
        <v>2.5</v>
      </c>
      <c r="P434" s="5">
        <v>199</v>
      </c>
      <c r="Q434" s="6">
        <f t="shared" si="25"/>
        <v>105.71891915</v>
      </c>
      <c r="R434" s="7">
        <f t="shared" si="29"/>
        <v>46.516324426000004</v>
      </c>
      <c r="S434" s="5">
        <v>0</v>
      </c>
      <c r="T434" s="29">
        <f t="shared" si="26"/>
        <v>59.202594724000001</v>
      </c>
    </row>
    <row r="435" spans="1:20" x14ac:dyDescent="0.3">
      <c r="A435" s="38" t="s">
        <v>2806</v>
      </c>
      <c r="B435" s="4" t="s">
        <v>1972</v>
      </c>
      <c r="C435" s="4" t="s">
        <v>10</v>
      </c>
      <c r="D435" s="4" t="s">
        <v>1973</v>
      </c>
      <c r="E435" s="4" t="s">
        <v>953</v>
      </c>
      <c r="F435" s="4" t="s">
        <v>951</v>
      </c>
      <c r="G435" s="4" t="s">
        <v>1936</v>
      </c>
      <c r="H435" s="4" t="s">
        <v>1937</v>
      </c>
      <c r="I435" s="4" t="s">
        <v>953</v>
      </c>
      <c r="J435" s="4" t="s">
        <v>951</v>
      </c>
      <c r="K435" s="4" t="s">
        <v>1936</v>
      </c>
      <c r="L435" s="4" t="s">
        <v>1937</v>
      </c>
      <c r="M435" s="4" t="s">
        <v>3030</v>
      </c>
      <c r="N435" s="4" t="s">
        <v>3030</v>
      </c>
      <c r="O435" s="4">
        <v>45</v>
      </c>
      <c r="P435" s="5">
        <v>3577</v>
      </c>
      <c r="Q435" s="6">
        <f t="shared" si="25"/>
        <v>1900.2842904500003</v>
      </c>
      <c r="R435" s="7">
        <f t="shared" si="29"/>
        <v>836.1250877980001</v>
      </c>
      <c r="S435" s="5">
        <v>0</v>
      </c>
      <c r="T435" s="29">
        <f t="shared" si="26"/>
        <v>1064.1592026520002</v>
      </c>
    </row>
    <row r="436" spans="1:20" x14ac:dyDescent="0.3">
      <c r="A436" s="38" t="s">
        <v>2806</v>
      </c>
      <c r="B436" s="4" t="s">
        <v>1972</v>
      </c>
      <c r="C436" s="4" t="s">
        <v>10</v>
      </c>
      <c r="D436" s="4" t="s">
        <v>1973</v>
      </c>
      <c r="E436" s="4" t="s">
        <v>953</v>
      </c>
      <c r="F436" s="4" t="s">
        <v>951</v>
      </c>
      <c r="G436" s="4" t="s">
        <v>1936</v>
      </c>
      <c r="H436" s="4" t="s">
        <v>1937</v>
      </c>
      <c r="I436" s="4" t="s">
        <v>1939</v>
      </c>
      <c r="J436" s="4" t="s">
        <v>1940</v>
      </c>
      <c r="K436" s="4" t="s">
        <v>1936</v>
      </c>
      <c r="L436" s="4" t="s">
        <v>1937</v>
      </c>
      <c r="M436" s="4" t="s">
        <v>3030</v>
      </c>
      <c r="N436" s="4" t="s">
        <v>3030</v>
      </c>
      <c r="O436" s="4">
        <v>45</v>
      </c>
      <c r="P436" s="5">
        <v>3577</v>
      </c>
      <c r="Q436" s="6">
        <f t="shared" si="25"/>
        <v>1900.2842904500003</v>
      </c>
      <c r="R436" s="7">
        <f t="shared" si="29"/>
        <v>836.1250877980001</v>
      </c>
      <c r="S436" s="5">
        <v>0</v>
      </c>
      <c r="T436" s="29">
        <f t="shared" si="26"/>
        <v>1064.1592026520002</v>
      </c>
    </row>
    <row r="437" spans="1:20" x14ac:dyDescent="0.3">
      <c r="A437" s="38" t="s">
        <v>2414</v>
      </c>
      <c r="B437" s="4" t="s">
        <v>408</v>
      </c>
      <c r="C437" s="4" t="s">
        <v>10</v>
      </c>
      <c r="D437" s="4" t="s">
        <v>869</v>
      </c>
      <c r="E437" s="4" t="s">
        <v>16</v>
      </c>
      <c r="F437" s="4" t="s">
        <v>17</v>
      </c>
      <c r="G437" s="4" t="s">
        <v>364</v>
      </c>
      <c r="H437" s="4" t="s">
        <v>206</v>
      </c>
      <c r="I437" s="4" t="s">
        <v>16</v>
      </c>
      <c r="J437" s="4" t="s">
        <v>17</v>
      </c>
      <c r="K437" s="4" t="s">
        <v>364</v>
      </c>
      <c r="L437" s="4" t="s">
        <v>206</v>
      </c>
      <c r="M437" s="4" t="s">
        <v>3030</v>
      </c>
      <c r="N437" s="4" t="s">
        <v>3030</v>
      </c>
      <c r="O437" s="4">
        <v>60</v>
      </c>
      <c r="P437" s="5">
        <v>4444</v>
      </c>
      <c r="Q437" s="6">
        <f t="shared" si="25"/>
        <v>2360.8787774000002</v>
      </c>
      <c r="R437" s="7">
        <f t="shared" si="29"/>
        <v>1038.7866620560001</v>
      </c>
      <c r="S437" s="5">
        <v>0</v>
      </c>
      <c r="T437" s="29">
        <f t="shared" si="26"/>
        <v>1322.0921153440001</v>
      </c>
    </row>
    <row r="438" spans="1:20" x14ac:dyDescent="0.3">
      <c r="A438" s="38" t="s">
        <v>2783</v>
      </c>
      <c r="B438" s="4" t="s">
        <v>410</v>
      </c>
      <c r="C438" s="4" t="s">
        <v>28</v>
      </c>
      <c r="D438" s="4" t="s">
        <v>869</v>
      </c>
      <c r="E438" s="4" t="s">
        <v>16</v>
      </c>
      <c r="F438" s="4" t="s">
        <v>17</v>
      </c>
      <c r="G438" s="4" t="s">
        <v>364</v>
      </c>
      <c r="H438" s="4" t="s">
        <v>206</v>
      </c>
      <c r="I438" s="4" t="s">
        <v>16</v>
      </c>
      <c r="J438" s="4" t="s">
        <v>17</v>
      </c>
      <c r="K438" s="4" t="s">
        <v>364</v>
      </c>
      <c r="L438" s="4" t="s">
        <v>206</v>
      </c>
      <c r="M438" s="4" t="s">
        <v>3030</v>
      </c>
      <c r="N438" s="4" t="s">
        <v>3030</v>
      </c>
      <c r="O438" s="4">
        <v>40</v>
      </c>
      <c r="P438" s="5">
        <v>2964</v>
      </c>
      <c r="Q438" s="6">
        <f t="shared" si="25"/>
        <v>1574.6275194000002</v>
      </c>
      <c r="R438" s="7">
        <f t="shared" si="29"/>
        <v>692.8361085360001</v>
      </c>
      <c r="S438" s="5">
        <v>0</v>
      </c>
      <c r="T438" s="29">
        <f t="shared" si="26"/>
        <v>881.79141086400011</v>
      </c>
    </row>
    <row r="439" spans="1:20" x14ac:dyDescent="0.3">
      <c r="A439" s="38" t="s">
        <v>2927</v>
      </c>
      <c r="B439" s="4" t="s">
        <v>1794</v>
      </c>
      <c r="C439" s="4" t="s">
        <v>10</v>
      </c>
      <c r="D439" s="4" t="s">
        <v>1839</v>
      </c>
      <c r="E439" s="4" t="s">
        <v>200</v>
      </c>
      <c r="F439" s="4" t="s">
        <v>198</v>
      </c>
      <c r="G439" s="4" t="s">
        <v>1316</v>
      </c>
      <c r="H439" s="4" t="s">
        <v>150</v>
      </c>
      <c r="I439" s="4" t="s">
        <v>200</v>
      </c>
      <c r="J439" s="4" t="s">
        <v>198</v>
      </c>
      <c r="K439" s="4" t="s">
        <v>1316</v>
      </c>
      <c r="L439" s="4" t="s">
        <v>150</v>
      </c>
      <c r="M439" s="4" t="s">
        <v>3030</v>
      </c>
      <c r="N439" s="4" t="s">
        <v>3030</v>
      </c>
      <c r="O439" s="4">
        <v>100</v>
      </c>
      <c r="P439" s="5">
        <v>25886</v>
      </c>
      <c r="Q439" s="6">
        <f t="shared" si="25"/>
        <v>13751.959503100001</v>
      </c>
      <c r="R439" s="7">
        <f t="shared" si="29"/>
        <v>6050.8621813640002</v>
      </c>
      <c r="S439" s="5">
        <v>0</v>
      </c>
      <c r="T439" s="29">
        <f t="shared" si="26"/>
        <v>7701.0973217360006</v>
      </c>
    </row>
    <row r="440" spans="1:20" x14ac:dyDescent="0.3">
      <c r="A440" s="38" t="s">
        <v>2473</v>
      </c>
      <c r="B440" s="4" t="s">
        <v>1505</v>
      </c>
      <c r="C440" s="4" t="s">
        <v>10</v>
      </c>
      <c r="D440" s="4" t="s">
        <v>1539</v>
      </c>
      <c r="E440" s="4" t="s">
        <v>362</v>
      </c>
      <c r="F440" s="4" t="s">
        <v>360</v>
      </c>
      <c r="G440" s="4" t="s">
        <v>1316</v>
      </c>
      <c r="H440" s="4" t="s">
        <v>150</v>
      </c>
      <c r="I440" s="4" t="s">
        <v>362</v>
      </c>
      <c r="J440" s="4" t="s">
        <v>360</v>
      </c>
      <c r="K440" s="4" t="s">
        <v>1316</v>
      </c>
      <c r="L440" s="4" t="s">
        <v>150</v>
      </c>
      <c r="M440" s="4" t="s">
        <v>3030</v>
      </c>
      <c r="N440" s="4" t="s">
        <v>3030</v>
      </c>
      <c r="O440" s="4">
        <v>100</v>
      </c>
      <c r="P440" s="5">
        <v>30000</v>
      </c>
      <c r="Q440" s="6">
        <f t="shared" si="25"/>
        <v>15937.525500000002</v>
      </c>
      <c r="R440" s="7">
        <f t="shared" si="29"/>
        <v>7012.5112200000003</v>
      </c>
      <c r="S440" s="5">
        <v>0</v>
      </c>
      <c r="T440" s="29">
        <f t="shared" si="26"/>
        <v>8925.0142800000012</v>
      </c>
    </row>
    <row r="441" spans="1:20" x14ac:dyDescent="0.3">
      <c r="A441" s="38" t="s">
        <v>2482</v>
      </c>
      <c r="B441" s="4" t="s">
        <v>494</v>
      </c>
      <c r="C441" s="4" t="s">
        <v>54</v>
      </c>
      <c r="D441" s="4" t="s">
        <v>872</v>
      </c>
      <c r="E441" s="4" t="s">
        <v>374</v>
      </c>
      <c r="F441" s="4" t="s">
        <v>372</v>
      </c>
      <c r="G441" s="4" t="s">
        <v>364</v>
      </c>
      <c r="H441" s="4" t="s">
        <v>206</v>
      </c>
      <c r="I441" s="4" t="s">
        <v>374</v>
      </c>
      <c r="J441" s="4" t="s">
        <v>372</v>
      </c>
      <c r="K441" s="4" t="s">
        <v>364</v>
      </c>
      <c r="L441" s="4" t="s">
        <v>206</v>
      </c>
      <c r="M441" s="4" t="s">
        <v>3030</v>
      </c>
      <c r="N441" s="4" t="s">
        <v>3030</v>
      </c>
      <c r="O441" s="4">
        <v>50</v>
      </c>
      <c r="P441" s="5">
        <v>84033</v>
      </c>
      <c r="Q441" s="6">
        <f t="shared" si="25"/>
        <v>44642.602678050003</v>
      </c>
      <c r="R441" s="7">
        <f t="shared" si="29"/>
        <v>19642.745178342</v>
      </c>
      <c r="S441" s="5">
        <v>0</v>
      </c>
      <c r="T441" s="29">
        <f t="shared" si="26"/>
        <v>24999.857499708003</v>
      </c>
    </row>
    <row r="442" spans="1:20" x14ac:dyDescent="0.3">
      <c r="A442" s="38" t="s">
        <v>2478</v>
      </c>
      <c r="B442" s="4" t="s">
        <v>432</v>
      </c>
      <c r="C442" s="4" t="s">
        <v>10</v>
      </c>
      <c r="D442" s="4" t="s">
        <v>872</v>
      </c>
      <c r="E442" s="4" t="s">
        <v>374</v>
      </c>
      <c r="F442" s="4" t="s">
        <v>372</v>
      </c>
      <c r="G442" s="4" t="s">
        <v>364</v>
      </c>
      <c r="H442" s="4" t="s">
        <v>206</v>
      </c>
      <c r="I442" s="4" t="s">
        <v>374</v>
      </c>
      <c r="J442" s="4" t="s">
        <v>372</v>
      </c>
      <c r="K442" s="4" t="s">
        <v>364</v>
      </c>
      <c r="L442" s="4" t="s">
        <v>206</v>
      </c>
      <c r="M442" s="4" t="s">
        <v>3030</v>
      </c>
      <c r="N442" s="4" t="s">
        <v>3030</v>
      </c>
      <c r="O442" s="4">
        <v>50</v>
      </c>
      <c r="P442" s="5">
        <v>84033</v>
      </c>
      <c r="Q442" s="6">
        <f t="shared" si="25"/>
        <v>44642.602678050003</v>
      </c>
      <c r="R442" s="7">
        <f t="shared" si="29"/>
        <v>19642.745178342</v>
      </c>
      <c r="S442" s="5">
        <v>0</v>
      </c>
      <c r="T442" s="29">
        <f t="shared" si="26"/>
        <v>24999.857499708003</v>
      </c>
    </row>
    <row r="443" spans="1:20" x14ac:dyDescent="0.3">
      <c r="A443" s="38" t="s">
        <v>2830</v>
      </c>
      <c r="B443" s="4" t="s">
        <v>1899</v>
      </c>
      <c r="C443" s="4" t="s">
        <v>10</v>
      </c>
      <c r="D443" s="4" t="s">
        <v>1933</v>
      </c>
      <c r="E443" s="4" t="s">
        <v>940</v>
      </c>
      <c r="F443" s="4" t="s">
        <v>941</v>
      </c>
      <c r="G443" s="4" t="s">
        <v>1859</v>
      </c>
      <c r="H443" s="4" t="s">
        <v>1857</v>
      </c>
      <c r="I443" s="4" t="s">
        <v>940</v>
      </c>
      <c r="J443" s="4" t="s">
        <v>941</v>
      </c>
      <c r="K443" s="4" t="s">
        <v>1859</v>
      </c>
      <c r="L443" s="4" t="s">
        <v>1857</v>
      </c>
      <c r="M443" s="4" t="s">
        <v>3030</v>
      </c>
      <c r="N443" s="4" t="s">
        <v>3030</v>
      </c>
      <c r="O443" s="4">
        <v>100</v>
      </c>
      <c r="P443" s="5">
        <v>3031</v>
      </c>
      <c r="Q443" s="6">
        <f t="shared" si="25"/>
        <v>1610.2213263500003</v>
      </c>
      <c r="R443" s="7">
        <f t="shared" si="29"/>
        <v>708.4973835940001</v>
      </c>
      <c r="S443" s="5">
        <v>0</v>
      </c>
      <c r="T443" s="29">
        <f t="shared" si="26"/>
        <v>901.72394275600016</v>
      </c>
    </row>
    <row r="444" spans="1:20" x14ac:dyDescent="0.3">
      <c r="A444" s="38" t="s">
        <v>2551</v>
      </c>
      <c r="B444" s="4" t="s">
        <v>1359</v>
      </c>
      <c r="C444" s="4" t="s">
        <v>10</v>
      </c>
      <c r="D444" s="4" t="s">
        <v>1365</v>
      </c>
      <c r="E444" s="4" t="s">
        <v>822</v>
      </c>
      <c r="F444" s="4" t="s">
        <v>820</v>
      </c>
      <c r="G444" s="4" t="s">
        <v>1316</v>
      </c>
      <c r="H444" s="4" t="s">
        <v>150</v>
      </c>
      <c r="I444" s="4" t="s">
        <v>498</v>
      </c>
      <c r="J444" s="4" t="s">
        <v>147</v>
      </c>
      <c r="K444" s="4" t="s">
        <v>1316</v>
      </c>
      <c r="L444" s="4" t="s">
        <v>150</v>
      </c>
      <c r="M444" s="4" t="s">
        <v>3030</v>
      </c>
      <c r="N444" s="4" t="s">
        <v>3030</v>
      </c>
      <c r="O444" s="4">
        <v>50</v>
      </c>
      <c r="P444" s="5">
        <v>0</v>
      </c>
      <c r="Q444" s="6">
        <f t="shared" si="25"/>
        <v>0</v>
      </c>
      <c r="R444" s="7">
        <f t="shared" si="29"/>
        <v>0</v>
      </c>
      <c r="S444" s="5">
        <v>0</v>
      </c>
      <c r="T444" s="29">
        <f t="shared" si="26"/>
        <v>0</v>
      </c>
    </row>
    <row r="445" spans="1:20" x14ac:dyDescent="0.3">
      <c r="A445" s="38" t="s">
        <v>2551</v>
      </c>
      <c r="B445" s="4" t="s">
        <v>1359</v>
      </c>
      <c r="C445" s="4" t="s">
        <v>10</v>
      </c>
      <c r="D445" s="4" t="s">
        <v>1365</v>
      </c>
      <c r="E445" s="4" t="s">
        <v>822</v>
      </c>
      <c r="F445" s="4" t="s">
        <v>820</v>
      </c>
      <c r="G445" s="4" t="s">
        <v>1316</v>
      </c>
      <c r="H445" s="4" t="s">
        <v>150</v>
      </c>
      <c r="I445" s="4" t="s">
        <v>822</v>
      </c>
      <c r="J445" s="4" t="s">
        <v>820</v>
      </c>
      <c r="K445" s="4" t="s">
        <v>1316</v>
      </c>
      <c r="L445" s="4" t="s">
        <v>150</v>
      </c>
      <c r="M445" s="4" t="s">
        <v>3030</v>
      </c>
      <c r="N445" s="4" t="s">
        <v>3030</v>
      </c>
      <c r="O445" s="4">
        <v>50</v>
      </c>
      <c r="P445" s="5">
        <v>0</v>
      </c>
      <c r="Q445" s="6">
        <f t="shared" si="25"/>
        <v>0</v>
      </c>
      <c r="R445" s="7">
        <f t="shared" si="29"/>
        <v>0</v>
      </c>
      <c r="S445" s="5">
        <v>0</v>
      </c>
      <c r="T445" s="29">
        <f t="shared" si="26"/>
        <v>0</v>
      </c>
    </row>
    <row r="446" spans="1:20" x14ac:dyDescent="0.3">
      <c r="A446" s="38" t="s">
        <v>2416</v>
      </c>
      <c r="B446" s="4" t="s">
        <v>1648</v>
      </c>
      <c r="C446" s="4" t="s">
        <v>10</v>
      </c>
      <c r="D446" s="4" t="s">
        <v>1649</v>
      </c>
      <c r="E446" s="4" t="s">
        <v>19</v>
      </c>
      <c r="F446" s="4" t="s">
        <v>20</v>
      </c>
      <c r="G446" s="4" t="s">
        <v>1316</v>
      </c>
      <c r="H446" s="4" t="s">
        <v>150</v>
      </c>
      <c r="I446" s="4" t="s">
        <v>19</v>
      </c>
      <c r="J446" s="4" t="s">
        <v>20</v>
      </c>
      <c r="K446" s="4" t="s">
        <v>1316</v>
      </c>
      <c r="L446" s="4" t="s">
        <v>150</v>
      </c>
      <c r="M446" s="4" t="s">
        <v>3030</v>
      </c>
      <c r="N446" s="4" t="s">
        <v>3030</v>
      </c>
      <c r="O446" s="4">
        <v>100</v>
      </c>
      <c r="P446" s="5">
        <v>34811</v>
      </c>
      <c r="Q446" s="6">
        <f t="shared" si="25"/>
        <v>18493.373339350001</v>
      </c>
      <c r="R446" s="7">
        <f t="shared" si="29"/>
        <v>8137.0842693140003</v>
      </c>
      <c r="S446" s="5">
        <v>0</v>
      </c>
      <c r="T446" s="29">
        <f t="shared" si="26"/>
        <v>10356.289070036</v>
      </c>
    </row>
    <row r="447" spans="1:20" x14ac:dyDescent="0.3">
      <c r="A447" s="38" t="s">
        <v>2633</v>
      </c>
      <c r="B447" s="4" t="s">
        <v>371</v>
      </c>
      <c r="C447" s="4" t="s">
        <v>54</v>
      </c>
      <c r="D447" s="4" t="s">
        <v>572</v>
      </c>
      <c r="E447" s="4" t="s">
        <v>16</v>
      </c>
      <c r="F447" s="4" t="s">
        <v>17</v>
      </c>
      <c r="G447" s="4" t="s">
        <v>364</v>
      </c>
      <c r="H447" s="4" t="s">
        <v>206</v>
      </c>
      <c r="I447" s="4" t="s">
        <v>374</v>
      </c>
      <c r="J447" s="4" t="s">
        <v>372</v>
      </c>
      <c r="K447" s="4" t="s">
        <v>364</v>
      </c>
      <c r="L447" s="4" t="s">
        <v>206</v>
      </c>
      <c r="M447" s="4" t="s">
        <v>3030</v>
      </c>
      <c r="N447" s="4" t="s">
        <v>3030</v>
      </c>
      <c r="O447" s="4">
        <v>50</v>
      </c>
      <c r="P447" s="5">
        <v>46581</v>
      </c>
      <c r="Q447" s="6">
        <f t="shared" si="25"/>
        <v>24746.195843850004</v>
      </c>
      <c r="R447" s="7">
        <f t="shared" si="29"/>
        <v>10888.326171294002</v>
      </c>
      <c r="S447" s="5">
        <v>0</v>
      </c>
      <c r="T447" s="29">
        <f t="shared" si="26"/>
        <v>13857.869672556002</v>
      </c>
    </row>
    <row r="448" spans="1:20" x14ac:dyDescent="0.3">
      <c r="A448" s="38" t="s">
        <v>2467</v>
      </c>
      <c r="B448" s="4" t="s">
        <v>505</v>
      </c>
      <c r="C448" s="4" t="s">
        <v>10</v>
      </c>
      <c r="D448" s="4" t="s">
        <v>572</v>
      </c>
      <c r="E448" s="4" t="s">
        <v>16</v>
      </c>
      <c r="F448" s="4" t="s">
        <v>17</v>
      </c>
      <c r="G448" s="4" t="s">
        <v>364</v>
      </c>
      <c r="H448" s="4" t="s">
        <v>206</v>
      </c>
      <c r="I448" s="4" t="s">
        <v>16</v>
      </c>
      <c r="J448" s="4" t="s">
        <v>17</v>
      </c>
      <c r="K448" s="4" t="s">
        <v>364</v>
      </c>
      <c r="L448" s="4" t="s">
        <v>206</v>
      </c>
      <c r="M448" s="4" t="s">
        <v>3030</v>
      </c>
      <c r="N448" s="4" t="s">
        <v>3030</v>
      </c>
      <c r="O448" s="4">
        <v>50</v>
      </c>
      <c r="P448" s="5">
        <v>46581</v>
      </c>
      <c r="Q448" s="6">
        <f t="shared" si="25"/>
        <v>24746.195843850004</v>
      </c>
      <c r="R448" s="7">
        <f t="shared" si="29"/>
        <v>10888.326171294002</v>
      </c>
      <c r="S448" s="5">
        <v>0</v>
      </c>
      <c r="T448" s="29">
        <f t="shared" si="26"/>
        <v>13857.869672556002</v>
      </c>
    </row>
    <row r="449" spans="1:20" x14ac:dyDescent="0.3">
      <c r="A449" s="38" t="s">
        <v>2399</v>
      </c>
      <c r="B449" s="4" t="s">
        <v>1088</v>
      </c>
      <c r="C449" s="4" t="s">
        <v>10</v>
      </c>
      <c r="D449" s="4" t="s">
        <v>1090</v>
      </c>
      <c r="E449" s="4" t="s">
        <v>1091</v>
      </c>
      <c r="F449" s="4" t="s">
        <v>1089</v>
      </c>
      <c r="G449" s="4" t="s">
        <v>995</v>
      </c>
      <c r="H449" s="4" t="s">
        <v>3037</v>
      </c>
      <c r="I449" s="4" t="s">
        <v>1091</v>
      </c>
      <c r="J449" s="4" t="s">
        <v>1089</v>
      </c>
      <c r="K449" s="4" t="s">
        <v>995</v>
      </c>
      <c r="L449" s="4" t="s">
        <v>3037</v>
      </c>
      <c r="M449" s="4" t="s">
        <v>3030</v>
      </c>
      <c r="N449" s="4" t="s">
        <v>3030</v>
      </c>
      <c r="O449" s="4">
        <v>100</v>
      </c>
      <c r="P449" s="5">
        <v>-2526</v>
      </c>
      <c r="Q449" s="6">
        <f t="shared" si="25"/>
        <v>-1341.9396471000002</v>
      </c>
      <c r="R449" s="7">
        <f t="shared" si="29"/>
        <v>-590.45344472400006</v>
      </c>
      <c r="S449" s="5">
        <v>0</v>
      </c>
      <c r="T449" s="29">
        <f t="shared" si="26"/>
        <v>-751.48620237600016</v>
      </c>
    </row>
    <row r="450" spans="1:20" x14ac:dyDescent="0.3">
      <c r="A450" s="38" t="s">
        <v>2479</v>
      </c>
      <c r="B450" s="4" t="s">
        <v>1362</v>
      </c>
      <c r="C450" s="4" t="s">
        <v>10</v>
      </c>
      <c r="D450" s="4" t="s">
        <v>1363</v>
      </c>
      <c r="E450" s="4" t="s">
        <v>498</v>
      </c>
      <c r="F450" s="4" t="s">
        <v>147</v>
      </c>
      <c r="G450" s="4" t="s">
        <v>1316</v>
      </c>
      <c r="H450" s="4" t="s">
        <v>150</v>
      </c>
      <c r="I450" s="4" t="s">
        <v>498</v>
      </c>
      <c r="J450" s="4" t="s">
        <v>147</v>
      </c>
      <c r="K450" s="4" t="s">
        <v>1316</v>
      </c>
      <c r="L450" s="4" t="s">
        <v>150</v>
      </c>
      <c r="M450" s="4" t="s">
        <v>3030</v>
      </c>
      <c r="N450" s="4" t="s">
        <v>3030</v>
      </c>
      <c r="O450" s="4">
        <v>100</v>
      </c>
      <c r="P450" s="5">
        <v>47048</v>
      </c>
      <c r="Q450" s="6">
        <f t="shared" si="25"/>
        <v>24994.289990800004</v>
      </c>
      <c r="R450" s="7">
        <f t="shared" si="29"/>
        <v>10997.487595952001</v>
      </c>
      <c r="S450" s="5">
        <v>0</v>
      </c>
      <c r="T450" s="29">
        <f t="shared" si="26"/>
        <v>13996.802394848002</v>
      </c>
    </row>
    <row r="451" spans="1:20" x14ac:dyDescent="0.3">
      <c r="A451" s="38" t="s">
        <v>2392</v>
      </c>
      <c r="B451" s="4" t="s">
        <v>1328</v>
      </c>
      <c r="C451" s="4" t="s">
        <v>10</v>
      </c>
      <c r="D451" s="4" t="s">
        <v>1405</v>
      </c>
      <c r="E451" s="4" t="s">
        <v>822</v>
      </c>
      <c r="F451" s="4" t="s">
        <v>820</v>
      </c>
      <c r="G451" s="4" t="s">
        <v>1316</v>
      </c>
      <c r="H451" s="4" t="s">
        <v>150</v>
      </c>
      <c r="I451" s="4" t="s">
        <v>498</v>
      </c>
      <c r="J451" s="4" t="s">
        <v>147</v>
      </c>
      <c r="K451" s="4" t="s">
        <v>1316</v>
      </c>
      <c r="L451" s="4" t="s">
        <v>150</v>
      </c>
      <c r="M451" s="4" t="s">
        <v>3030</v>
      </c>
      <c r="N451" s="4" t="s">
        <v>3030</v>
      </c>
      <c r="O451" s="4">
        <v>50</v>
      </c>
      <c r="P451" s="5">
        <v>30396</v>
      </c>
      <c r="Q451" s="6">
        <f t="shared" si="25"/>
        <v>16147.900836600002</v>
      </c>
      <c r="R451" s="7">
        <f t="shared" si="29"/>
        <v>7105.0763681040007</v>
      </c>
      <c r="S451" s="5">
        <v>0</v>
      </c>
      <c r="T451" s="29">
        <f t="shared" si="26"/>
        <v>9042.8244684960009</v>
      </c>
    </row>
    <row r="452" spans="1:20" x14ac:dyDescent="0.3">
      <c r="A452" s="38" t="s">
        <v>2392</v>
      </c>
      <c r="B452" s="4" t="s">
        <v>1328</v>
      </c>
      <c r="C452" s="4" t="s">
        <v>10</v>
      </c>
      <c r="D452" s="4" t="s">
        <v>1405</v>
      </c>
      <c r="E452" s="4" t="s">
        <v>822</v>
      </c>
      <c r="F452" s="4" t="s">
        <v>820</v>
      </c>
      <c r="G452" s="4" t="s">
        <v>1316</v>
      </c>
      <c r="H452" s="4" t="s">
        <v>150</v>
      </c>
      <c r="I452" s="4" t="s">
        <v>822</v>
      </c>
      <c r="J452" s="4" t="s">
        <v>820</v>
      </c>
      <c r="K452" s="4" t="s">
        <v>1316</v>
      </c>
      <c r="L452" s="4" t="s">
        <v>150</v>
      </c>
      <c r="M452" s="4" t="s">
        <v>3030</v>
      </c>
      <c r="N452" s="4" t="s">
        <v>3030</v>
      </c>
      <c r="O452" s="4">
        <v>50</v>
      </c>
      <c r="P452" s="5">
        <v>30396</v>
      </c>
      <c r="Q452" s="6">
        <f t="shared" ref="Q452:Q515" si="30">P452*$Q$2</f>
        <v>16147.900836600002</v>
      </c>
      <c r="R452" s="7">
        <f t="shared" si="29"/>
        <v>7105.0763681040007</v>
      </c>
      <c r="S452" s="5">
        <v>0</v>
      </c>
      <c r="T452" s="29">
        <f t="shared" ref="T452:T515" si="31">Q452-R452-S452</f>
        <v>9042.8244684960009</v>
      </c>
    </row>
    <row r="453" spans="1:20" x14ac:dyDescent="0.3">
      <c r="A453" s="38" t="s">
        <v>2479</v>
      </c>
      <c r="B453" s="4" t="s">
        <v>1362</v>
      </c>
      <c r="C453" s="4" t="s">
        <v>10</v>
      </c>
      <c r="D453" s="4" t="s">
        <v>1421</v>
      </c>
      <c r="E453" s="4" t="s">
        <v>498</v>
      </c>
      <c r="F453" s="4" t="s">
        <v>147</v>
      </c>
      <c r="G453" s="4" t="s">
        <v>1316</v>
      </c>
      <c r="H453" s="4" t="s">
        <v>150</v>
      </c>
      <c r="I453" s="4" t="s">
        <v>498</v>
      </c>
      <c r="J453" s="4" t="s">
        <v>147</v>
      </c>
      <c r="K453" s="4" t="s">
        <v>1316</v>
      </c>
      <c r="L453" s="4" t="s">
        <v>150</v>
      </c>
      <c r="M453" s="4" t="s">
        <v>3030</v>
      </c>
      <c r="N453" s="4" t="s">
        <v>3030</v>
      </c>
      <c r="O453" s="4">
        <v>100</v>
      </c>
      <c r="P453" s="5">
        <v>0</v>
      </c>
      <c r="Q453" s="6">
        <f t="shared" si="30"/>
        <v>0</v>
      </c>
      <c r="R453" s="7">
        <f t="shared" ref="R453:R484" si="32">Q453*0.44</f>
        <v>0</v>
      </c>
      <c r="S453" s="5">
        <v>0</v>
      </c>
      <c r="T453" s="29">
        <f t="shared" si="31"/>
        <v>0</v>
      </c>
    </row>
    <row r="454" spans="1:20" x14ac:dyDescent="0.3">
      <c r="A454" s="38" t="s">
        <v>2418</v>
      </c>
      <c r="B454" s="4" t="s">
        <v>1230</v>
      </c>
      <c r="C454" s="4" t="s">
        <v>10</v>
      </c>
      <c r="D454" s="4" t="s">
        <v>1231</v>
      </c>
      <c r="E454" s="4" t="s">
        <v>1019</v>
      </c>
      <c r="F454" s="4" t="s">
        <v>1017</v>
      </c>
      <c r="G454" s="4" t="s">
        <v>995</v>
      </c>
      <c r="H454" s="4" t="s">
        <v>3037</v>
      </c>
      <c r="I454" s="4" t="s">
        <v>1019</v>
      </c>
      <c r="J454" s="4" t="s">
        <v>1017</v>
      </c>
      <c r="K454" s="4" t="s">
        <v>995</v>
      </c>
      <c r="L454" s="4" t="s">
        <v>3037</v>
      </c>
      <c r="M454" s="4" t="s">
        <v>3030</v>
      </c>
      <c r="N454" s="4" t="s">
        <v>3030</v>
      </c>
      <c r="O454" s="4">
        <v>100</v>
      </c>
      <c r="P454" s="5">
        <v>2566</v>
      </c>
      <c r="Q454" s="6">
        <f t="shared" si="30"/>
        <v>1363.1896811000001</v>
      </c>
      <c r="R454" s="7">
        <f t="shared" si="32"/>
        <v>599.80345968400002</v>
      </c>
      <c r="S454" s="5">
        <v>0</v>
      </c>
      <c r="T454" s="29">
        <f t="shared" si="31"/>
        <v>763.38622141600013</v>
      </c>
    </row>
    <row r="455" spans="1:20" x14ac:dyDescent="0.3">
      <c r="A455" s="38" t="s">
        <v>2888</v>
      </c>
      <c r="B455" s="4" t="s">
        <v>1640</v>
      </c>
      <c r="C455" s="4" t="s">
        <v>10</v>
      </c>
      <c r="D455" s="4" t="s">
        <v>1722</v>
      </c>
      <c r="E455" s="4" t="s">
        <v>19</v>
      </c>
      <c r="F455" s="4" t="s">
        <v>20</v>
      </c>
      <c r="G455" s="4" t="s">
        <v>1316</v>
      </c>
      <c r="H455" s="4" t="s">
        <v>150</v>
      </c>
      <c r="I455" s="4" t="s">
        <v>19</v>
      </c>
      <c r="J455" s="4" t="s">
        <v>20</v>
      </c>
      <c r="K455" s="4" t="s">
        <v>1316</v>
      </c>
      <c r="L455" s="4" t="s">
        <v>150</v>
      </c>
      <c r="M455" s="4" t="s">
        <v>3030</v>
      </c>
      <c r="N455" s="4" t="s">
        <v>3030</v>
      </c>
      <c r="O455" s="4">
        <v>100</v>
      </c>
      <c r="P455" s="5">
        <v>0</v>
      </c>
      <c r="Q455" s="6">
        <f t="shared" si="30"/>
        <v>0</v>
      </c>
      <c r="R455" s="7">
        <f t="shared" si="32"/>
        <v>0</v>
      </c>
      <c r="S455" s="5">
        <v>0</v>
      </c>
      <c r="T455" s="29">
        <f t="shared" si="31"/>
        <v>0</v>
      </c>
    </row>
    <row r="456" spans="1:20" x14ac:dyDescent="0.3">
      <c r="A456" s="38" t="s">
        <v>2937</v>
      </c>
      <c r="B456" s="4" t="s">
        <v>2185</v>
      </c>
      <c r="C456" s="4" t="s">
        <v>10</v>
      </c>
      <c r="D456" s="4" t="s">
        <v>2227</v>
      </c>
      <c r="E456" s="4" t="s">
        <v>1101</v>
      </c>
      <c r="F456" s="4" t="s">
        <v>1099</v>
      </c>
      <c r="G456" s="4" t="s">
        <v>2167</v>
      </c>
      <c r="H456" s="4" t="s">
        <v>2168</v>
      </c>
      <c r="I456" s="4" t="s">
        <v>1101</v>
      </c>
      <c r="J456" s="4" t="s">
        <v>1099</v>
      </c>
      <c r="K456" s="4" t="s">
        <v>2167</v>
      </c>
      <c r="L456" s="4" t="s">
        <v>2168</v>
      </c>
      <c r="M456" s="4" t="s">
        <v>3030</v>
      </c>
      <c r="N456" s="4" t="s">
        <v>3030</v>
      </c>
      <c r="O456" s="4">
        <v>100</v>
      </c>
      <c r="P456" s="5">
        <v>8152</v>
      </c>
      <c r="Q456" s="6">
        <f t="shared" si="30"/>
        <v>4330.7569292000007</v>
      </c>
      <c r="R456" s="7">
        <f t="shared" si="32"/>
        <v>1905.5330488480004</v>
      </c>
      <c r="S456" s="5">
        <v>0</v>
      </c>
      <c r="T456" s="29">
        <f t="shared" si="31"/>
        <v>2425.2238803520004</v>
      </c>
    </row>
    <row r="457" spans="1:20" x14ac:dyDescent="0.3">
      <c r="A457" s="38" t="s">
        <v>2603</v>
      </c>
      <c r="B457" s="4" t="s">
        <v>392</v>
      </c>
      <c r="C457" s="4" t="s">
        <v>28</v>
      </c>
      <c r="D457" s="4" t="s">
        <v>391</v>
      </c>
      <c r="E457" s="4" t="s">
        <v>64</v>
      </c>
      <c r="F457" s="4" t="s">
        <v>65</v>
      </c>
      <c r="G457" s="4" t="s">
        <v>364</v>
      </c>
      <c r="H457" s="4" t="s">
        <v>206</v>
      </c>
      <c r="I457" s="4" t="s">
        <v>64</v>
      </c>
      <c r="J457" s="4" t="s">
        <v>65</v>
      </c>
      <c r="K457" s="4" t="s">
        <v>364</v>
      </c>
      <c r="L457" s="4" t="s">
        <v>206</v>
      </c>
      <c r="M457" s="4" t="s">
        <v>3030</v>
      </c>
      <c r="N457" s="4" t="s">
        <v>3030</v>
      </c>
      <c r="O457" s="4">
        <v>50</v>
      </c>
      <c r="P457" s="5">
        <v>1747</v>
      </c>
      <c r="Q457" s="6">
        <f t="shared" si="30"/>
        <v>928.09523495000008</v>
      </c>
      <c r="R457" s="7">
        <f t="shared" si="32"/>
        <v>408.36190337800002</v>
      </c>
      <c r="S457" s="5">
        <v>0</v>
      </c>
      <c r="T457" s="29">
        <f t="shared" si="31"/>
        <v>519.733331572</v>
      </c>
    </row>
    <row r="458" spans="1:20" x14ac:dyDescent="0.3">
      <c r="A458" s="38" t="s">
        <v>2858</v>
      </c>
      <c r="B458" s="4" t="s">
        <v>390</v>
      </c>
      <c r="C458" s="4" t="s">
        <v>10</v>
      </c>
      <c r="D458" s="4" t="s">
        <v>391</v>
      </c>
      <c r="E458" s="4" t="s">
        <v>64</v>
      </c>
      <c r="F458" s="4" t="s">
        <v>65</v>
      </c>
      <c r="G458" s="4" t="s">
        <v>364</v>
      </c>
      <c r="H458" s="4" t="s">
        <v>206</v>
      </c>
      <c r="I458" s="4" t="s">
        <v>64</v>
      </c>
      <c r="J458" s="4" t="s">
        <v>65</v>
      </c>
      <c r="K458" s="4" t="s">
        <v>364</v>
      </c>
      <c r="L458" s="4" t="s">
        <v>206</v>
      </c>
      <c r="M458" s="4" t="s">
        <v>3030</v>
      </c>
      <c r="N458" s="4" t="s">
        <v>3030</v>
      </c>
      <c r="O458" s="4">
        <v>50</v>
      </c>
      <c r="P458" s="5">
        <v>1747</v>
      </c>
      <c r="Q458" s="6">
        <f t="shared" si="30"/>
        <v>928.09523495000008</v>
      </c>
      <c r="R458" s="7">
        <f t="shared" si="32"/>
        <v>408.36190337800002</v>
      </c>
      <c r="S458" s="5">
        <v>0</v>
      </c>
      <c r="T458" s="29">
        <f t="shared" si="31"/>
        <v>519.733331572</v>
      </c>
    </row>
    <row r="459" spans="1:20" x14ac:dyDescent="0.3">
      <c r="A459" s="38" t="s">
        <v>2606</v>
      </c>
      <c r="B459" s="4" t="s">
        <v>66</v>
      </c>
      <c r="C459" s="4" t="s">
        <v>10</v>
      </c>
      <c r="D459" s="4" t="s">
        <v>444</v>
      </c>
      <c r="E459" s="4" t="s">
        <v>64</v>
      </c>
      <c r="F459" s="4" t="s">
        <v>65</v>
      </c>
      <c r="G459" s="4" t="s">
        <v>364</v>
      </c>
      <c r="H459" s="4" t="s">
        <v>206</v>
      </c>
      <c r="I459" s="4" t="s">
        <v>64</v>
      </c>
      <c r="J459" s="4" t="s">
        <v>65</v>
      </c>
      <c r="K459" s="4" t="s">
        <v>364</v>
      </c>
      <c r="L459" s="4" t="s">
        <v>206</v>
      </c>
      <c r="M459" s="4" t="s">
        <v>3030</v>
      </c>
      <c r="N459" s="4" t="s">
        <v>3030</v>
      </c>
      <c r="O459" s="4">
        <v>100</v>
      </c>
      <c r="P459" s="5">
        <v>10351</v>
      </c>
      <c r="Q459" s="6">
        <f t="shared" si="30"/>
        <v>5498.9775483500007</v>
      </c>
      <c r="R459" s="7">
        <f t="shared" si="32"/>
        <v>2419.5501212740005</v>
      </c>
      <c r="S459" s="5">
        <v>0</v>
      </c>
      <c r="T459" s="29">
        <f t="shared" si="31"/>
        <v>3079.4274270760002</v>
      </c>
    </row>
    <row r="460" spans="1:20" x14ac:dyDescent="0.3">
      <c r="A460" s="38" t="s">
        <v>2565</v>
      </c>
      <c r="B460" s="4" t="s">
        <v>185</v>
      </c>
      <c r="C460" s="4" t="s">
        <v>10</v>
      </c>
      <c r="D460" s="4" t="s">
        <v>186</v>
      </c>
      <c r="E460" s="4" t="s">
        <v>165</v>
      </c>
      <c r="F460" s="4" t="s">
        <v>163</v>
      </c>
      <c r="G460" s="4" t="s">
        <v>142</v>
      </c>
      <c r="H460" s="4" t="s">
        <v>178</v>
      </c>
      <c r="I460" s="4" t="s">
        <v>165</v>
      </c>
      <c r="J460" s="4" t="s">
        <v>163</v>
      </c>
      <c r="K460" s="4" t="s">
        <v>142</v>
      </c>
      <c r="L460" s="4" t="s">
        <v>178</v>
      </c>
      <c r="M460" s="4" t="s">
        <v>3030</v>
      </c>
      <c r="N460" s="4" t="s">
        <v>3030</v>
      </c>
      <c r="O460" s="4">
        <v>85</v>
      </c>
      <c r="P460" s="5">
        <v>70505</v>
      </c>
      <c r="Q460" s="6">
        <f t="shared" si="30"/>
        <v>37455.841179250005</v>
      </c>
      <c r="R460" s="7">
        <f t="shared" si="32"/>
        <v>16480.57011887</v>
      </c>
      <c r="S460" s="5">
        <v>0</v>
      </c>
      <c r="T460" s="29">
        <f t="shared" si="31"/>
        <v>20975.271060380004</v>
      </c>
    </row>
    <row r="461" spans="1:20" x14ac:dyDescent="0.3">
      <c r="A461" s="38" t="s">
        <v>2452</v>
      </c>
      <c r="B461" s="4" t="s">
        <v>187</v>
      </c>
      <c r="C461" s="4" t="s">
        <v>54</v>
      </c>
      <c r="D461" s="4" t="s">
        <v>186</v>
      </c>
      <c r="E461" s="4" t="s">
        <v>165</v>
      </c>
      <c r="F461" s="4" t="s">
        <v>163</v>
      </c>
      <c r="G461" s="4" t="s">
        <v>142</v>
      </c>
      <c r="H461" s="4" t="s">
        <v>178</v>
      </c>
      <c r="I461" s="4" t="s">
        <v>165</v>
      </c>
      <c r="J461" s="4" t="s">
        <v>163</v>
      </c>
      <c r="K461" s="4" t="s">
        <v>142</v>
      </c>
      <c r="L461" s="4" t="s">
        <v>178</v>
      </c>
      <c r="M461" s="4" t="s">
        <v>3030</v>
      </c>
      <c r="N461" s="4" t="s">
        <v>3030</v>
      </c>
      <c r="O461" s="4">
        <v>15</v>
      </c>
      <c r="P461" s="5">
        <v>12444</v>
      </c>
      <c r="Q461" s="6">
        <f t="shared" si="30"/>
        <v>6610.8855774000003</v>
      </c>
      <c r="R461" s="7">
        <f t="shared" si="32"/>
        <v>2908.789654056</v>
      </c>
      <c r="S461" s="5">
        <v>0</v>
      </c>
      <c r="T461" s="29">
        <f t="shared" si="31"/>
        <v>3702.0959233440003</v>
      </c>
    </row>
    <row r="462" spans="1:20" x14ac:dyDescent="0.3">
      <c r="A462" s="38" t="s">
        <v>2983</v>
      </c>
      <c r="B462" s="4" t="s">
        <v>231</v>
      </c>
      <c r="C462" s="4" t="s">
        <v>10</v>
      </c>
      <c r="D462" s="4" t="s">
        <v>232</v>
      </c>
      <c r="E462" s="4" t="s">
        <v>233</v>
      </c>
      <c r="F462" s="4" t="s">
        <v>178</v>
      </c>
      <c r="G462" s="4" t="s">
        <v>142</v>
      </c>
      <c r="H462" s="4" t="s">
        <v>178</v>
      </c>
      <c r="I462" s="4" t="s">
        <v>233</v>
      </c>
      <c r="J462" s="4" t="s">
        <v>178</v>
      </c>
      <c r="K462" s="4" t="s">
        <v>142</v>
      </c>
      <c r="L462" s="4" t="s">
        <v>178</v>
      </c>
      <c r="M462" s="4" t="s">
        <v>3030</v>
      </c>
      <c r="N462" s="4" t="s">
        <v>3030</v>
      </c>
      <c r="O462" s="4">
        <v>100</v>
      </c>
      <c r="P462" s="5">
        <v>8225</v>
      </c>
      <c r="Q462" s="6">
        <f t="shared" si="30"/>
        <v>4369.5382412500003</v>
      </c>
      <c r="R462" s="7">
        <f t="shared" si="32"/>
        <v>1922.5968261500002</v>
      </c>
      <c r="S462" s="5">
        <v>0</v>
      </c>
      <c r="T462" s="29">
        <f t="shared" si="31"/>
        <v>2446.9414151000001</v>
      </c>
    </row>
    <row r="463" spans="1:20" x14ac:dyDescent="0.3">
      <c r="A463" s="38" t="s">
        <v>2638</v>
      </c>
      <c r="B463" s="4" t="s">
        <v>1191</v>
      </c>
      <c r="C463" s="4" t="s">
        <v>54</v>
      </c>
      <c r="D463" s="4" t="s">
        <v>1190</v>
      </c>
      <c r="E463" s="4" t="s">
        <v>1023</v>
      </c>
      <c r="F463" s="4" t="s">
        <v>1021</v>
      </c>
      <c r="G463" s="4" t="s">
        <v>995</v>
      </c>
      <c r="H463" s="4" t="s">
        <v>3037</v>
      </c>
      <c r="I463" s="4" t="s">
        <v>1023</v>
      </c>
      <c r="J463" s="4" t="s">
        <v>1021</v>
      </c>
      <c r="K463" s="4" t="s">
        <v>995</v>
      </c>
      <c r="L463" s="4" t="s">
        <v>3037</v>
      </c>
      <c r="M463" s="4" t="s">
        <v>3030</v>
      </c>
      <c r="N463" s="4" t="s">
        <v>3030</v>
      </c>
      <c r="O463" s="4">
        <v>50</v>
      </c>
      <c r="P463" s="5">
        <v>0</v>
      </c>
      <c r="Q463" s="6">
        <f t="shared" si="30"/>
        <v>0</v>
      </c>
      <c r="R463" s="7">
        <f t="shared" si="32"/>
        <v>0</v>
      </c>
      <c r="S463" s="5">
        <v>0</v>
      </c>
      <c r="T463" s="29">
        <f t="shared" si="31"/>
        <v>0</v>
      </c>
    </row>
    <row r="464" spans="1:20" x14ac:dyDescent="0.3">
      <c r="A464" s="38" t="s">
        <v>2611</v>
      </c>
      <c r="B464" s="4" t="s">
        <v>1189</v>
      </c>
      <c r="C464" s="4" t="s">
        <v>10</v>
      </c>
      <c r="D464" s="4" t="s">
        <v>1190</v>
      </c>
      <c r="E464" s="4" t="s">
        <v>1023</v>
      </c>
      <c r="F464" s="4" t="s">
        <v>1021</v>
      </c>
      <c r="G464" s="4" t="s">
        <v>995</v>
      </c>
      <c r="H464" s="4" t="s">
        <v>3037</v>
      </c>
      <c r="I464" s="4" t="s">
        <v>1023</v>
      </c>
      <c r="J464" s="4" t="s">
        <v>1021</v>
      </c>
      <c r="K464" s="4" t="s">
        <v>995</v>
      </c>
      <c r="L464" s="4" t="s">
        <v>3037</v>
      </c>
      <c r="M464" s="4" t="s">
        <v>3030</v>
      </c>
      <c r="N464" s="4" t="s">
        <v>3030</v>
      </c>
      <c r="O464" s="4">
        <v>50</v>
      </c>
      <c r="P464" s="5">
        <v>0</v>
      </c>
      <c r="Q464" s="6">
        <f t="shared" si="30"/>
        <v>0</v>
      </c>
      <c r="R464" s="7">
        <f t="shared" si="32"/>
        <v>0</v>
      </c>
      <c r="S464" s="5">
        <v>0</v>
      </c>
      <c r="T464" s="29">
        <f t="shared" si="31"/>
        <v>0</v>
      </c>
    </row>
    <row r="465" spans="1:20" x14ac:dyDescent="0.3">
      <c r="A465" s="38" t="s">
        <v>2408</v>
      </c>
      <c r="B465" s="4" t="s">
        <v>1615</v>
      </c>
      <c r="C465" s="4" t="s">
        <v>10</v>
      </c>
      <c r="D465" s="4" t="s">
        <v>1700</v>
      </c>
      <c r="E465" s="4" t="s">
        <v>19</v>
      </c>
      <c r="F465" s="4" t="s">
        <v>20</v>
      </c>
      <c r="G465" s="4" t="s">
        <v>1316</v>
      </c>
      <c r="H465" s="4" t="s">
        <v>150</v>
      </c>
      <c r="I465" s="4" t="s">
        <v>19</v>
      </c>
      <c r="J465" s="4" t="s">
        <v>20</v>
      </c>
      <c r="K465" s="4" t="s">
        <v>1316</v>
      </c>
      <c r="L465" s="4" t="s">
        <v>150</v>
      </c>
      <c r="M465" s="4" t="s">
        <v>3030</v>
      </c>
      <c r="N465" s="4" t="s">
        <v>3030</v>
      </c>
      <c r="O465" s="4">
        <v>50</v>
      </c>
      <c r="P465" s="5">
        <v>10986</v>
      </c>
      <c r="Q465" s="6">
        <f t="shared" si="30"/>
        <v>5836.3218381000006</v>
      </c>
      <c r="R465" s="7">
        <f t="shared" si="32"/>
        <v>2567.9816087640002</v>
      </c>
      <c r="S465" s="5">
        <v>0</v>
      </c>
      <c r="T465" s="29">
        <f t="shared" si="31"/>
        <v>3268.3402293360004</v>
      </c>
    </row>
    <row r="466" spans="1:20" x14ac:dyDescent="0.3">
      <c r="A466" s="38" t="s">
        <v>2408</v>
      </c>
      <c r="B466" s="4" t="s">
        <v>1615</v>
      </c>
      <c r="C466" s="4" t="s">
        <v>10</v>
      </c>
      <c r="D466" s="4" t="s">
        <v>1700</v>
      </c>
      <c r="E466" s="4" t="s">
        <v>19</v>
      </c>
      <c r="F466" s="4" t="s">
        <v>20</v>
      </c>
      <c r="G466" s="4" t="s">
        <v>1316</v>
      </c>
      <c r="H466" s="4" t="s">
        <v>150</v>
      </c>
      <c r="I466" s="4" t="s">
        <v>1629</v>
      </c>
      <c r="J466" s="4" t="s">
        <v>1630</v>
      </c>
      <c r="K466" s="4" t="s">
        <v>1316</v>
      </c>
      <c r="L466" s="4" t="s">
        <v>150</v>
      </c>
      <c r="M466" s="4" t="s">
        <v>3030</v>
      </c>
      <c r="N466" s="4" t="s">
        <v>3030</v>
      </c>
      <c r="O466" s="4">
        <v>50</v>
      </c>
      <c r="P466" s="5">
        <v>10986</v>
      </c>
      <c r="Q466" s="6">
        <f t="shared" si="30"/>
        <v>5836.3218381000006</v>
      </c>
      <c r="R466" s="7">
        <f t="shared" si="32"/>
        <v>2567.9816087640002</v>
      </c>
      <c r="S466" s="5">
        <v>0</v>
      </c>
      <c r="T466" s="29">
        <f t="shared" si="31"/>
        <v>3268.3402293360004</v>
      </c>
    </row>
    <row r="467" spans="1:20" x14ac:dyDescent="0.3">
      <c r="A467" s="38" t="s">
        <v>2954</v>
      </c>
      <c r="B467" s="4" t="s">
        <v>1353</v>
      </c>
      <c r="C467" s="4" t="s">
        <v>54</v>
      </c>
      <c r="D467" s="4" t="s">
        <v>1352</v>
      </c>
      <c r="E467" s="4" t="s">
        <v>822</v>
      </c>
      <c r="F467" s="4" t="s">
        <v>820</v>
      </c>
      <c r="G467" s="4" t="s">
        <v>1316</v>
      </c>
      <c r="H467" s="4" t="s">
        <v>150</v>
      </c>
      <c r="I467" s="4" t="s">
        <v>498</v>
      </c>
      <c r="J467" s="4" t="s">
        <v>147</v>
      </c>
      <c r="K467" s="4" t="s">
        <v>1316</v>
      </c>
      <c r="L467" s="4" t="s">
        <v>150</v>
      </c>
      <c r="M467" s="4" t="s">
        <v>3030</v>
      </c>
      <c r="N467" s="4" t="s">
        <v>3030</v>
      </c>
      <c r="O467" s="4">
        <v>20</v>
      </c>
      <c r="P467" s="5">
        <v>-12</v>
      </c>
      <c r="Q467" s="6">
        <f t="shared" si="30"/>
        <v>-6.3750102000000002</v>
      </c>
      <c r="R467" s="7">
        <f t="shared" si="32"/>
        <v>-2.8050044880000002</v>
      </c>
      <c r="S467" s="5">
        <v>0</v>
      </c>
      <c r="T467" s="29">
        <f t="shared" si="31"/>
        <v>-3.5700057119999999</v>
      </c>
    </row>
    <row r="468" spans="1:20" x14ac:dyDescent="0.3">
      <c r="A468" s="38" t="s">
        <v>2485</v>
      </c>
      <c r="B468" s="4" t="s">
        <v>1480</v>
      </c>
      <c r="C468" s="4" t="s">
        <v>54</v>
      </c>
      <c r="D468" s="4" t="s">
        <v>1352</v>
      </c>
      <c r="E468" s="4" t="s">
        <v>822</v>
      </c>
      <c r="F468" s="4" t="s">
        <v>820</v>
      </c>
      <c r="G468" s="4" t="s">
        <v>1316</v>
      </c>
      <c r="H468" s="4" t="s">
        <v>150</v>
      </c>
      <c r="I468" s="4" t="s">
        <v>362</v>
      </c>
      <c r="J468" s="4" t="s">
        <v>360</v>
      </c>
      <c r="K468" s="4" t="s">
        <v>1316</v>
      </c>
      <c r="L468" s="4" t="s">
        <v>150</v>
      </c>
      <c r="M468" s="4" t="s">
        <v>3030</v>
      </c>
      <c r="N468" s="4" t="s">
        <v>3030</v>
      </c>
      <c r="O468" s="4">
        <v>10</v>
      </c>
      <c r="P468" s="5">
        <v>-6</v>
      </c>
      <c r="Q468" s="6">
        <f t="shared" si="30"/>
        <v>-3.1875051000000001</v>
      </c>
      <c r="R468" s="7">
        <f t="shared" si="32"/>
        <v>-1.4025022440000001</v>
      </c>
      <c r="S468" s="5">
        <v>0</v>
      </c>
      <c r="T468" s="29">
        <f t="shared" si="31"/>
        <v>-1.785002856</v>
      </c>
    </row>
    <row r="469" spans="1:20" x14ac:dyDescent="0.3">
      <c r="A469" s="38" t="s">
        <v>2836</v>
      </c>
      <c r="B469" s="4" t="s">
        <v>1351</v>
      </c>
      <c r="C469" s="4" t="s">
        <v>10</v>
      </c>
      <c r="D469" s="4" t="s">
        <v>1352</v>
      </c>
      <c r="E469" s="4" t="s">
        <v>822</v>
      </c>
      <c r="F469" s="4" t="s">
        <v>820</v>
      </c>
      <c r="G469" s="4" t="s">
        <v>1316</v>
      </c>
      <c r="H469" s="4" t="s">
        <v>150</v>
      </c>
      <c r="I469" s="4" t="s">
        <v>498</v>
      </c>
      <c r="J469" s="4" t="s">
        <v>147</v>
      </c>
      <c r="K469" s="4" t="s">
        <v>1316</v>
      </c>
      <c r="L469" s="4" t="s">
        <v>150</v>
      </c>
      <c r="M469" s="4" t="s">
        <v>3030</v>
      </c>
      <c r="N469" s="4" t="s">
        <v>3030</v>
      </c>
      <c r="O469" s="4">
        <v>35</v>
      </c>
      <c r="P469" s="5">
        <v>-20</v>
      </c>
      <c r="Q469" s="6">
        <f t="shared" si="30"/>
        <v>-10.625017000000001</v>
      </c>
      <c r="R469" s="7">
        <f t="shared" si="32"/>
        <v>-4.6750074800000005</v>
      </c>
      <c r="S469" s="5">
        <v>0</v>
      </c>
      <c r="T469" s="29">
        <f t="shared" si="31"/>
        <v>-5.9500095200000009</v>
      </c>
    </row>
    <row r="470" spans="1:20" x14ac:dyDescent="0.3">
      <c r="A470" s="38" t="s">
        <v>2836</v>
      </c>
      <c r="B470" s="4" t="s">
        <v>1351</v>
      </c>
      <c r="C470" s="4" t="s">
        <v>10</v>
      </c>
      <c r="D470" s="4" t="s">
        <v>1352</v>
      </c>
      <c r="E470" s="4" t="s">
        <v>822</v>
      </c>
      <c r="F470" s="4" t="s">
        <v>820</v>
      </c>
      <c r="G470" s="4" t="s">
        <v>1316</v>
      </c>
      <c r="H470" s="4" t="s">
        <v>150</v>
      </c>
      <c r="I470" s="4" t="s">
        <v>822</v>
      </c>
      <c r="J470" s="4" t="s">
        <v>820</v>
      </c>
      <c r="K470" s="4" t="s">
        <v>1316</v>
      </c>
      <c r="L470" s="4" t="s">
        <v>150</v>
      </c>
      <c r="M470" s="4" t="s">
        <v>3030</v>
      </c>
      <c r="N470" s="4" t="s">
        <v>3030</v>
      </c>
      <c r="O470" s="4">
        <v>35</v>
      </c>
      <c r="P470" s="5">
        <v>-20</v>
      </c>
      <c r="Q470" s="6">
        <f t="shared" si="30"/>
        <v>-10.625017000000001</v>
      </c>
      <c r="R470" s="7">
        <f t="shared" si="32"/>
        <v>-4.6750074800000005</v>
      </c>
      <c r="S470" s="5">
        <v>0</v>
      </c>
      <c r="T470" s="29">
        <f t="shared" si="31"/>
        <v>-5.9500095200000009</v>
      </c>
    </row>
    <row r="471" spans="1:20" x14ac:dyDescent="0.3">
      <c r="A471" s="38" t="s">
        <v>2967</v>
      </c>
      <c r="B471" s="4" t="s">
        <v>1691</v>
      </c>
      <c r="C471" s="4" t="s">
        <v>10</v>
      </c>
      <c r="D471" s="4" t="s">
        <v>1692</v>
      </c>
      <c r="E471" s="4" t="s">
        <v>19</v>
      </c>
      <c r="F471" s="4" t="s">
        <v>20</v>
      </c>
      <c r="G471" s="4" t="s">
        <v>1316</v>
      </c>
      <c r="H471" s="4" t="s">
        <v>150</v>
      </c>
      <c r="I471" s="4" t="s">
        <v>19</v>
      </c>
      <c r="J471" s="4" t="s">
        <v>20</v>
      </c>
      <c r="K471" s="4" t="s">
        <v>1316</v>
      </c>
      <c r="L471" s="4" t="s">
        <v>150</v>
      </c>
      <c r="M471" s="4" t="s">
        <v>3030</v>
      </c>
      <c r="N471" s="4" t="s">
        <v>3030</v>
      </c>
      <c r="O471" s="4">
        <v>100</v>
      </c>
      <c r="P471" s="5">
        <v>10237</v>
      </c>
      <c r="Q471" s="6">
        <f t="shared" si="30"/>
        <v>5438.4149514500004</v>
      </c>
      <c r="R471" s="7">
        <f t="shared" si="32"/>
        <v>2392.9025786380003</v>
      </c>
      <c r="S471" s="5">
        <v>0</v>
      </c>
      <c r="T471" s="29">
        <f t="shared" si="31"/>
        <v>3045.5123728120002</v>
      </c>
    </row>
    <row r="472" spans="1:20" x14ac:dyDescent="0.3">
      <c r="A472" s="38" t="s">
        <v>2796</v>
      </c>
      <c r="B472" s="4" t="s">
        <v>1556</v>
      </c>
      <c r="C472" s="4" t="s">
        <v>10</v>
      </c>
      <c r="D472" s="4" t="s">
        <v>1596</v>
      </c>
      <c r="E472" s="4" t="s">
        <v>161</v>
      </c>
      <c r="F472" s="4" t="s">
        <v>80</v>
      </c>
      <c r="G472" s="4" t="s">
        <v>1316</v>
      </c>
      <c r="H472" s="4" t="s">
        <v>150</v>
      </c>
      <c r="I472" s="4" t="s">
        <v>161</v>
      </c>
      <c r="J472" s="4" t="s">
        <v>80</v>
      </c>
      <c r="K472" s="4" t="s">
        <v>1316</v>
      </c>
      <c r="L472" s="4" t="s">
        <v>150</v>
      </c>
      <c r="M472" s="4" t="s">
        <v>3030</v>
      </c>
      <c r="N472" s="4" t="s">
        <v>3030</v>
      </c>
      <c r="O472" s="4">
        <v>100</v>
      </c>
      <c r="P472" s="5">
        <v>33392</v>
      </c>
      <c r="Q472" s="6">
        <f t="shared" si="30"/>
        <v>17739.528383200002</v>
      </c>
      <c r="R472" s="7">
        <f t="shared" si="32"/>
        <v>7805.3924886080013</v>
      </c>
      <c r="S472" s="5">
        <v>0</v>
      </c>
      <c r="T472" s="29">
        <f t="shared" si="31"/>
        <v>9934.1358945920001</v>
      </c>
    </row>
    <row r="473" spans="1:20" x14ac:dyDescent="0.3">
      <c r="A473" s="38" t="s">
        <v>2475</v>
      </c>
      <c r="B473" s="4" t="s">
        <v>458</v>
      </c>
      <c r="C473" s="4" t="s">
        <v>10</v>
      </c>
      <c r="D473" s="4" t="s">
        <v>837</v>
      </c>
      <c r="E473" s="4" t="s">
        <v>16</v>
      </c>
      <c r="F473" s="4" t="s">
        <v>17</v>
      </c>
      <c r="G473" s="4" t="s">
        <v>364</v>
      </c>
      <c r="H473" s="4" t="s">
        <v>206</v>
      </c>
      <c r="I473" s="4" t="s">
        <v>16</v>
      </c>
      <c r="J473" s="4" t="s">
        <v>17</v>
      </c>
      <c r="K473" s="4" t="s">
        <v>364</v>
      </c>
      <c r="L473" s="4" t="s">
        <v>206</v>
      </c>
      <c r="M473" s="4" t="s">
        <v>3030</v>
      </c>
      <c r="N473" s="4" t="s">
        <v>3030</v>
      </c>
      <c r="O473" s="4">
        <v>100</v>
      </c>
      <c r="P473" s="5">
        <v>25334</v>
      </c>
      <c r="Q473" s="6">
        <f t="shared" si="30"/>
        <v>13458.709033900001</v>
      </c>
      <c r="R473" s="7">
        <f t="shared" si="32"/>
        <v>5921.831974916</v>
      </c>
      <c r="S473" s="5">
        <v>0</v>
      </c>
      <c r="T473" s="29">
        <f t="shared" si="31"/>
        <v>7536.8770589840005</v>
      </c>
    </row>
    <row r="474" spans="1:20" x14ac:dyDescent="0.3">
      <c r="A474" s="38" t="s">
        <v>2524</v>
      </c>
      <c r="B474" s="4" t="s">
        <v>1042</v>
      </c>
      <c r="C474" s="4" t="s">
        <v>10</v>
      </c>
      <c r="D474" s="4" t="s">
        <v>1201</v>
      </c>
      <c r="E474" s="4" t="s">
        <v>192</v>
      </c>
      <c r="F474" s="4" t="s">
        <v>190</v>
      </c>
      <c r="G474" s="4" t="s">
        <v>995</v>
      </c>
      <c r="H474" s="4" t="s">
        <v>3037</v>
      </c>
      <c r="I474" s="4" t="s">
        <v>192</v>
      </c>
      <c r="J474" s="4" t="s">
        <v>190</v>
      </c>
      <c r="K474" s="4" t="s">
        <v>995</v>
      </c>
      <c r="L474" s="4" t="s">
        <v>3037</v>
      </c>
      <c r="M474" s="4" t="s">
        <v>3030</v>
      </c>
      <c r="N474" s="4" t="s">
        <v>3030</v>
      </c>
      <c r="O474" s="4">
        <v>100</v>
      </c>
      <c r="P474" s="5">
        <v>16245</v>
      </c>
      <c r="Q474" s="6">
        <f t="shared" si="30"/>
        <v>8630.1700582500016</v>
      </c>
      <c r="R474" s="7">
        <f t="shared" si="32"/>
        <v>3797.2748256300006</v>
      </c>
      <c r="S474" s="5">
        <v>0</v>
      </c>
      <c r="T474" s="29">
        <f t="shared" si="31"/>
        <v>4832.8952326200015</v>
      </c>
    </row>
    <row r="475" spans="1:20" x14ac:dyDescent="0.3">
      <c r="A475" s="38" t="s">
        <v>2633</v>
      </c>
      <c r="B475" s="4" t="s">
        <v>371</v>
      </c>
      <c r="C475" s="4" t="s">
        <v>10</v>
      </c>
      <c r="D475" s="4" t="s">
        <v>710</v>
      </c>
      <c r="E475" s="4" t="s">
        <v>374</v>
      </c>
      <c r="F475" s="4" t="s">
        <v>372</v>
      </c>
      <c r="G475" s="4" t="s">
        <v>364</v>
      </c>
      <c r="H475" s="4" t="s">
        <v>206</v>
      </c>
      <c r="I475" s="4" t="s">
        <v>374</v>
      </c>
      <c r="J475" s="4" t="s">
        <v>372</v>
      </c>
      <c r="K475" s="4" t="s">
        <v>364</v>
      </c>
      <c r="L475" s="4" t="s">
        <v>206</v>
      </c>
      <c r="M475" s="4" t="s">
        <v>3030</v>
      </c>
      <c r="N475" s="4" t="s">
        <v>3030</v>
      </c>
      <c r="O475" s="4">
        <v>50</v>
      </c>
      <c r="P475" s="5">
        <v>3043</v>
      </c>
      <c r="Q475" s="6">
        <f t="shared" si="30"/>
        <v>1616.5963365500002</v>
      </c>
      <c r="R475" s="7">
        <f t="shared" si="32"/>
        <v>711.30238808200011</v>
      </c>
      <c r="S475" s="5">
        <v>0</v>
      </c>
      <c r="T475" s="29">
        <f t="shared" si="31"/>
        <v>905.29394846800005</v>
      </c>
    </row>
    <row r="476" spans="1:20" x14ac:dyDescent="0.3">
      <c r="A476" s="38" t="s">
        <v>2790</v>
      </c>
      <c r="B476" s="4" t="s">
        <v>487</v>
      </c>
      <c r="C476" s="4" t="s">
        <v>54</v>
      </c>
      <c r="D476" s="4" t="s">
        <v>710</v>
      </c>
      <c r="E476" s="4" t="s">
        <v>374</v>
      </c>
      <c r="F476" s="4" t="s">
        <v>372</v>
      </c>
      <c r="G476" s="4" t="s">
        <v>364</v>
      </c>
      <c r="H476" s="4" t="s">
        <v>206</v>
      </c>
      <c r="I476" s="4" t="s">
        <v>38</v>
      </c>
      <c r="J476" s="4" t="s">
        <v>39</v>
      </c>
      <c r="K476" s="4" t="s">
        <v>364</v>
      </c>
      <c r="L476" s="4" t="s">
        <v>206</v>
      </c>
      <c r="M476" s="4" t="s">
        <v>3030</v>
      </c>
      <c r="N476" s="4" t="s">
        <v>3030</v>
      </c>
      <c r="O476" s="4">
        <v>50</v>
      </c>
      <c r="P476" s="5">
        <v>3043</v>
      </c>
      <c r="Q476" s="6">
        <f t="shared" si="30"/>
        <v>1616.5963365500002</v>
      </c>
      <c r="R476" s="7">
        <f t="shared" si="32"/>
        <v>711.30238808200011</v>
      </c>
      <c r="S476" s="5">
        <v>0</v>
      </c>
      <c r="T476" s="29">
        <f t="shared" si="31"/>
        <v>905.29394846800005</v>
      </c>
    </row>
    <row r="477" spans="1:20" x14ac:dyDescent="0.3">
      <c r="A477" s="38" t="s">
        <v>2497</v>
      </c>
      <c r="B477" s="4" t="s">
        <v>665</v>
      </c>
      <c r="C477" s="4" t="s">
        <v>10</v>
      </c>
      <c r="D477" s="4" t="s">
        <v>1567</v>
      </c>
      <c r="E477" s="4" t="s">
        <v>161</v>
      </c>
      <c r="F477" s="4" t="s">
        <v>80</v>
      </c>
      <c r="G477" s="4" t="s">
        <v>1316</v>
      </c>
      <c r="H477" s="4" t="s">
        <v>150</v>
      </c>
      <c r="I477" s="4" t="s">
        <v>161</v>
      </c>
      <c r="J477" s="4" t="s">
        <v>80</v>
      </c>
      <c r="K477" s="4" t="s">
        <v>1316</v>
      </c>
      <c r="L477" s="4" t="s">
        <v>150</v>
      </c>
      <c r="M477" s="4" t="s">
        <v>3030</v>
      </c>
      <c r="N477" s="4" t="s">
        <v>3030</v>
      </c>
      <c r="O477" s="4">
        <v>100</v>
      </c>
      <c r="P477" s="5">
        <v>0</v>
      </c>
      <c r="Q477" s="6">
        <f t="shared" si="30"/>
        <v>0</v>
      </c>
      <c r="R477" s="7">
        <f t="shared" si="32"/>
        <v>0</v>
      </c>
      <c r="S477" s="5">
        <v>0</v>
      </c>
      <c r="T477" s="29">
        <f t="shared" si="31"/>
        <v>0</v>
      </c>
    </row>
    <row r="478" spans="1:20" x14ac:dyDescent="0.3">
      <c r="A478" s="38" t="s">
        <v>2782</v>
      </c>
      <c r="B478" s="4" t="s">
        <v>116</v>
      </c>
      <c r="C478" s="4" t="s">
        <v>10</v>
      </c>
      <c r="D478" s="4" t="s">
        <v>124</v>
      </c>
      <c r="E478" s="4" t="s">
        <v>119</v>
      </c>
      <c r="F478" s="4" t="s">
        <v>117</v>
      </c>
      <c r="G478" s="4" t="s">
        <v>120</v>
      </c>
      <c r="H478" s="4" t="s">
        <v>121</v>
      </c>
      <c r="I478" s="4" t="s">
        <v>119</v>
      </c>
      <c r="J478" s="4" t="s">
        <v>117</v>
      </c>
      <c r="K478" s="4" t="s">
        <v>120</v>
      </c>
      <c r="L478" s="4" t="s">
        <v>121</v>
      </c>
      <c r="M478" s="4" t="s">
        <v>3030</v>
      </c>
      <c r="N478" s="4" t="s">
        <v>3030</v>
      </c>
      <c r="O478" s="4">
        <v>100</v>
      </c>
      <c r="P478" s="5">
        <v>-7</v>
      </c>
      <c r="Q478" s="6">
        <f t="shared" si="30"/>
        <v>-3.7187559500000003</v>
      </c>
      <c r="R478" s="7">
        <f t="shared" si="32"/>
        <v>-1.6362526180000001</v>
      </c>
      <c r="S478" s="5">
        <v>0</v>
      </c>
      <c r="T478" s="29">
        <f t="shared" si="31"/>
        <v>-2.0825033319999999</v>
      </c>
    </row>
    <row r="479" spans="1:20" x14ac:dyDescent="0.3">
      <c r="A479" s="38" t="s">
        <v>2599</v>
      </c>
      <c r="B479" s="4" t="s">
        <v>1024</v>
      </c>
      <c r="C479" s="4" t="s">
        <v>10</v>
      </c>
      <c r="D479" s="4" t="s">
        <v>1171</v>
      </c>
      <c r="E479" s="4" t="s">
        <v>192</v>
      </c>
      <c r="F479" s="4" t="s">
        <v>190</v>
      </c>
      <c r="G479" s="4" t="s">
        <v>995</v>
      </c>
      <c r="H479" s="4" t="s">
        <v>3037</v>
      </c>
      <c r="I479" s="4" t="s">
        <v>192</v>
      </c>
      <c r="J479" s="4" t="s">
        <v>190</v>
      </c>
      <c r="K479" s="4" t="s">
        <v>995</v>
      </c>
      <c r="L479" s="4" t="s">
        <v>3037</v>
      </c>
      <c r="M479" s="4" t="s">
        <v>3030</v>
      </c>
      <c r="N479" s="4" t="s">
        <v>3030</v>
      </c>
      <c r="O479" s="4">
        <v>100</v>
      </c>
      <c r="P479" s="5">
        <v>42004</v>
      </c>
      <c r="Q479" s="6">
        <f t="shared" si="30"/>
        <v>22314.660703400001</v>
      </c>
      <c r="R479" s="7">
        <f t="shared" si="32"/>
        <v>9818.4507094960009</v>
      </c>
      <c r="S479" s="5">
        <v>0</v>
      </c>
      <c r="T479" s="29">
        <f t="shared" si="31"/>
        <v>12496.209993904</v>
      </c>
    </row>
    <row r="480" spans="1:20" x14ac:dyDescent="0.3">
      <c r="A480" s="38" t="s">
        <v>2509</v>
      </c>
      <c r="B480" s="4" t="s">
        <v>472</v>
      </c>
      <c r="C480" s="4" t="s">
        <v>10</v>
      </c>
      <c r="D480" s="4" t="s">
        <v>624</v>
      </c>
      <c r="E480" s="4" t="s">
        <v>16</v>
      </c>
      <c r="F480" s="4" t="s">
        <v>17</v>
      </c>
      <c r="G480" s="4" t="s">
        <v>364</v>
      </c>
      <c r="H480" s="4" t="s">
        <v>206</v>
      </c>
      <c r="I480" s="4" t="s">
        <v>16</v>
      </c>
      <c r="J480" s="4" t="s">
        <v>17</v>
      </c>
      <c r="K480" s="4" t="s">
        <v>364</v>
      </c>
      <c r="L480" s="4" t="s">
        <v>206</v>
      </c>
      <c r="M480" s="4" t="s">
        <v>3030</v>
      </c>
      <c r="N480" s="4" t="s">
        <v>3030</v>
      </c>
      <c r="O480" s="4">
        <v>100</v>
      </c>
      <c r="P480" s="5">
        <v>0</v>
      </c>
      <c r="Q480" s="6">
        <f t="shared" si="30"/>
        <v>0</v>
      </c>
      <c r="R480" s="7">
        <f t="shared" si="32"/>
        <v>0</v>
      </c>
      <c r="S480" s="5">
        <v>0</v>
      </c>
      <c r="T480" s="29">
        <f t="shared" si="31"/>
        <v>0</v>
      </c>
    </row>
    <row r="481" spans="1:20" x14ac:dyDescent="0.3">
      <c r="A481" s="38" t="s">
        <v>2509</v>
      </c>
      <c r="B481" s="4" t="s">
        <v>472</v>
      </c>
      <c r="C481" s="4" t="s">
        <v>10</v>
      </c>
      <c r="D481" s="4" t="s">
        <v>625</v>
      </c>
      <c r="E481" s="4" t="s">
        <v>16</v>
      </c>
      <c r="F481" s="4" t="s">
        <v>17</v>
      </c>
      <c r="G481" s="4" t="s">
        <v>364</v>
      </c>
      <c r="H481" s="4" t="s">
        <v>206</v>
      </c>
      <c r="I481" s="4" t="s">
        <v>16</v>
      </c>
      <c r="J481" s="4" t="s">
        <v>17</v>
      </c>
      <c r="K481" s="4" t="s">
        <v>364</v>
      </c>
      <c r="L481" s="4" t="s">
        <v>206</v>
      </c>
      <c r="M481" s="4" t="s">
        <v>3030</v>
      </c>
      <c r="N481" s="4" t="s">
        <v>3030</v>
      </c>
      <c r="O481" s="4">
        <v>100</v>
      </c>
      <c r="P481" s="5">
        <v>0</v>
      </c>
      <c r="Q481" s="6">
        <f t="shared" si="30"/>
        <v>0</v>
      </c>
      <c r="R481" s="7">
        <f t="shared" si="32"/>
        <v>0</v>
      </c>
      <c r="S481" s="5">
        <v>0</v>
      </c>
      <c r="T481" s="29">
        <f t="shared" si="31"/>
        <v>0</v>
      </c>
    </row>
    <row r="482" spans="1:20" x14ac:dyDescent="0.3">
      <c r="A482" s="38" t="s">
        <v>2450</v>
      </c>
      <c r="B482" s="4" t="s">
        <v>1474</v>
      </c>
      <c r="C482" s="4" t="s">
        <v>10</v>
      </c>
      <c r="D482" s="4" t="s">
        <v>1475</v>
      </c>
      <c r="E482" s="4" t="s">
        <v>362</v>
      </c>
      <c r="F482" s="4" t="s">
        <v>360</v>
      </c>
      <c r="G482" s="4" t="s">
        <v>1316</v>
      </c>
      <c r="H482" s="4" t="s">
        <v>150</v>
      </c>
      <c r="I482" s="4" t="s">
        <v>362</v>
      </c>
      <c r="J482" s="4" t="s">
        <v>360</v>
      </c>
      <c r="K482" s="4" t="s">
        <v>1316</v>
      </c>
      <c r="L482" s="4" t="s">
        <v>150</v>
      </c>
      <c r="M482" s="4" t="s">
        <v>3030</v>
      </c>
      <c r="N482" s="4" t="s">
        <v>3030</v>
      </c>
      <c r="O482" s="4">
        <v>100</v>
      </c>
      <c r="P482" s="5">
        <v>126627</v>
      </c>
      <c r="Q482" s="6">
        <f t="shared" si="30"/>
        <v>67270.701382950007</v>
      </c>
      <c r="R482" s="7">
        <f t="shared" si="32"/>
        <v>29599.108608498002</v>
      </c>
      <c r="S482" s="5">
        <v>0</v>
      </c>
      <c r="T482" s="29">
        <f t="shared" si="31"/>
        <v>37671.592774452001</v>
      </c>
    </row>
    <row r="483" spans="1:20" x14ac:dyDescent="0.3">
      <c r="A483" s="38" t="s">
        <v>2486</v>
      </c>
      <c r="B483" s="4" t="s">
        <v>1086</v>
      </c>
      <c r="C483" s="4" t="s">
        <v>10</v>
      </c>
      <c r="D483" s="4" t="s">
        <v>1087</v>
      </c>
      <c r="E483" s="4" t="s">
        <v>221</v>
      </c>
      <c r="F483" s="4" t="s">
        <v>219</v>
      </c>
      <c r="G483" s="4" t="s">
        <v>995</v>
      </c>
      <c r="H483" s="4" t="s">
        <v>3037</v>
      </c>
      <c r="I483" s="4" t="s">
        <v>221</v>
      </c>
      <c r="J483" s="4" t="s">
        <v>219</v>
      </c>
      <c r="K483" s="4" t="s">
        <v>995</v>
      </c>
      <c r="L483" s="4" t="s">
        <v>3037</v>
      </c>
      <c r="M483" s="4" t="s">
        <v>3030</v>
      </c>
      <c r="N483" s="4" t="s">
        <v>3030</v>
      </c>
      <c r="O483" s="4">
        <v>100</v>
      </c>
      <c r="P483" s="5">
        <v>0</v>
      </c>
      <c r="Q483" s="6">
        <f t="shared" si="30"/>
        <v>0</v>
      </c>
      <c r="R483" s="7">
        <f t="shared" si="32"/>
        <v>0</v>
      </c>
      <c r="S483" s="5">
        <v>0</v>
      </c>
      <c r="T483" s="29">
        <f t="shared" si="31"/>
        <v>0</v>
      </c>
    </row>
    <row r="484" spans="1:20" x14ac:dyDescent="0.3">
      <c r="A484" s="38" t="s">
        <v>2969</v>
      </c>
      <c r="B484" s="4" t="s">
        <v>158</v>
      </c>
      <c r="C484" s="4" t="s">
        <v>28</v>
      </c>
      <c r="D484" s="4" t="s">
        <v>215</v>
      </c>
      <c r="E484" s="4" t="s">
        <v>157</v>
      </c>
      <c r="F484" s="4" t="s">
        <v>155</v>
      </c>
      <c r="G484" s="4" t="s">
        <v>2167</v>
      </c>
      <c r="H484" s="4" t="s">
        <v>2168</v>
      </c>
      <c r="I484" s="4" t="s">
        <v>152</v>
      </c>
      <c r="J484" s="4" t="s">
        <v>153</v>
      </c>
      <c r="K484" s="4" t="s">
        <v>142</v>
      </c>
      <c r="L484" s="4" t="s">
        <v>143</v>
      </c>
      <c r="M484" s="4" t="s">
        <v>3030</v>
      </c>
      <c r="N484" s="4" t="s">
        <v>3030</v>
      </c>
      <c r="O484" s="4">
        <v>25</v>
      </c>
      <c r="P484" s="5">
        <v>3640</v>
      </c>
      <c r="Q484" s="6">
        <f t="shared" si="30"/>
        <v>1933.7530940000001</v>
      </c>
      <c r="R484" s="7">
        <f t="shared" si="32"/>
        <v>850.85136136000006</v>
      </c>
      <c r="S484" s="5">
        <v>0</v>
      </c>
      <c r="T484" s="29">
        <f t="shared" si="31"/>
        <v>1082.9017326400001</v>
      </c>
    </row>
    <row r="485" spans="1:20" x14ac:dyDescent="0.3">
      <c r="A485" s="38" t="s">
        <v>2924</v>
      </c>
      <c r="B485" s="4" t="s">
        <v>2174</v>
      </c>
      <c r="C485" s="4" t="s">
        <v>54</v>
      </c>
      <c r="D485" s="4" t="s">
        <v>215</v>
      </c>
      <c r="E485" s="4" t="s">
        <v>157</v>
      </c>
      <c r="F485" s="4" t="s">
        <v>155</v>
      </c>
      <c r="G485" s="4" t="s">
        <v>2167</v>
      </c>
      <c r="H485" s="4" t="s">
        <v>2168</v>
      </c>
      <c r="I485" s="4" t="s">
        <v>157</v>
      </c>
      <c r="J485" s="4" t="s">
        <v>155</v>
      </c>
      <c r="K485" s="4" t="s">
        <v>2167</v>
      </c>
      <c r="L485" s="4" t="s">
        <v>2168</v>
      </c>
      <c r="M485" s="4" t="s">
        <v>3030</v>
      </c>
      <c r="N485" s="4" t="s">
        <v>3030</v>
      </c>
      <c r="O485" s="4">
        <v>2</v>
      </c>
      <c r="P485" s="5">
        <v>291</v>
      </c>
      <c r="Q485" s="6">
        <f t="shared" si="30"/>
        <v>154.59399735000002</v>
      </c>
      <c r="R485" s="7">
        <f t="shared" ref="R485:R496" si="33">Q485*0.44</f>
        <v>68.021358834000011</v>
      </c>
      <c r="S485" s="5">
        <v>0</v>
      </c>
      <c r="T485" s="29">
        <f t="shared" si="31"/>
        <v>86.572638516000012</v>
      </c>
    </row>
    <row r="486" spans="1:20" x14ac:dyDescent="0.3">
      <c r="A486" s="38" t="s">
        <v>2568</v>
      </c>
      <c r="B486" s="4" t="s">
        <v>62</v>
      </c>
      <c r="C486" s="4" t="s">
        <v>54</v>
      </c>
      <c r="D486" s="4" t="s">
        <v>215</v>
      </c>
      <c r="E486" s="4" t="s">
        <v>157</v>
      </c>
      <c r="F486" s="4" t="s">
        <v>155</v>
      </c>
      <c r="G486" s="4" t="s">
        <v>2167</v>
      </c>
      <c r="H486" s="4" t="s">
        <v>2168</v>
      </c>
      <c r="I486" s="4" t="s">
        <v>157</v>
      </c>
      <c r="J486" s="4" t="s">
        <v>155</v>
      </c>
      <c r="K486" s="4" t="s">
        <v>2167</v>
      </c>
      <c r="L486" s="4" t="s">
        <v>2168</v>
      </c>
      <c r="M486" s="4" t="s">
        <v>3030</v>
      </c>
      <c r="N486" s="4" t="s">
        <v>3030</v>
      </c>
      <c r="O486" s="4">
        <v>2</v>
      </c>
      <c r="P486" s="5">
        <v>291</v>
      </c>
      <c r="Q486" s="6">
        <f t="shared" si="30"/>
        <v>154.59399735000002</v>
      </c>
      <c r="R486" s="7">
        <f t="shared" si="33"/>
        <v>68.021358834000011</v>
      </c>
      <c r="S486" s="5">
        <v>0</v>
      </c>
      <c r="T486" s="29">
        <f t="shared" si="31"/>
        <v>86.572638516000012</v>
      </c>
    </row>
    <row r="487" spans="1:20" x14ac:dyDescent="0.3">
      <c r="A487" s="38" t="s">
        <v>2872</v>
      </c>
      <c r="B487" s="4" t="s">
        <v>2173</v>
      </c>
      <c r="C487" s="4" t="s">
        <v>54</v>
      </c>
      <c r="D487" s="4" t="s">
        <v>215</v>
      </c>
      <c r="E487" s="4" t="s">
        <v>157</v>
      </c>
      <c r="F487" s="4" t="s">
        <v>155</v>
      </c>
      <c r="G487" s="4" t="s">
        <v>2167</v>
      </c>
      <c r="H487" s="4" t="s">
        <v>2168</v>
      </c>
      <c r="I487" s="4" t="s">
        <v>157</v>
      </c>
      <c r="J487" s="4" t="s">
        <v>155</v>
      </c>
      <c r="K487" s="4" t="s">
        <v>2167</v>
      </c>
      <c r="L487" s="4" t="s">
        <v>2168</v>
      </c>
      <c r="M487" s="4" t="s">
        <v>3030</v>
      </c>
      <c r="N487" s="4" t="s">
        <v>3030</v>
      </c>
      <c r="O487" s="4">
        <v>2</v>
      </c>
      <c r="P487" s="5">
        <v>291</v>
      </c>
      <c r="Q487" s="6">
        <f t="shared" si="30"/>
        <v>154.59399735000002</v>
      </c>
      <c r="R487" s="7">
        <f t="shared" si="33"/>
        <v>68.021358834000011</v>
      </c>
      <c r="S487" s="5">
        <v>0</v>
      </c>
      <c r="T487" s="29">
        <f t="shared" si="31"/>
        <v>86.572638516000012</v>
      </c>
    </row>
    <row r="488" spans="1:20" x14ac:dyDescent="0.3">
      <c r="A488" s="38" t="s">
        <v>2453</v>
      </c>
      <c r="B488" s="4" t="s">
        <v>2171</v>
      </c>
      <c r="C488" s="4" t="s">
        <v>54</v>
      </c>
      <c r="D488" s="4" t="s">
        <v>215</v>
      </c>
      <c r="E488" s="4" t="s">
        <v>157</v>
      </c>
      <c r="F488" s="4" t="s">
        <v>155</v>
      </c>
      <c r="G488" s="4" t="s">
        <v>2167</v>
      </c>
      <c r="H488" s="4" t="s">
        <v>2168</v>
      </c>
      <c r="I488" s="4" t="s">
        <v>157</v>
      </c>
      <c r="J488" s="4" t="s">
        <v>155</v>
      </c>
      <c r="K488" s="4" t="s">
        <v>2167</v>
      </c>
      <c r="L488" s="4" t="s">
        <v>2168</v>
      </c>
      <c r="M488" s="4" t="s">
        <v>3030</v>
      </c>
      <c r="N488" s="4" t="s">
        <v>3030</v>
      </c>
      <c r="O488" s="4">
        <v>2</v>
      </c>
      <c r="P488" s="5">
        <v>291</v>
      </c>
      <c r="Q488" s="6">
        <f t="shared" si="30"/>
        <v>154.59399735000002</v>
      </c>
      <c r="R488" s="7">
        <f t="shared" si="33"/>
        <v>68.021358834000011</v>
      </c>
      <c r="S488" s="5">
        <v>0</v>
      </c>
      <c r="T488" s="29">
        <f t="shared" si="31"/>
        <v>86.572638516000012</v>
      </c>
    </row>
    <row r="489" spans="1:20" x14ac:dyDescent="0.3">
      <c r="A489" s="38" t="s">
        <v>2768</v>
      </c>
      <c r="B489" s="4" t="s">
        <v>2172</v>
      </c>
      <c r="C489" s="4" t="s">
        <v>54</v>
      </c>
      <c r="D489" s="4" t="s">
        <v>215</v>
      </c>
      <c r="E489" s="4" t="s">
        <v>157</v>
      </c>
      <c r="F489" s="4" t="s">
        <v>155</v>
      </c>
      <c r="G489" s="4" t="s">
        <v>2167</v>
      </c>
      <c r="H489" s="4" t="s">
        <v>2168</v>
      </c>
      <c r="I489" s="4" t="s">
        <v>157</v>
      </c>
      <c r="J489" s="4" t="s">
        <v>155</v>
      </c>
      <c r="K489" s="4" t="s">
        <v>2167</v>
      </c>
      <c r="L489" s="4" t="s">
        <v>2168</v>
      </c>
      <c r="M489" s="4" t="s">
        <v>3030</v>
      </c>
      <c r="N489" s="4" t="s">
        <v>3030</v>
      </c>
      <c r="O489" s="4">
        <v>2</v>
      </c>
      <c r="P489" s="5">
        <v>291</v>
      </c>
      <c r="Q489" s="6">
        <f t="shared" si="30"/>
        <v>154.59399735000002</v>
      </c>
      <c r="R489" s="7">
        <f t="shared" si="33"/>
        <v>68.021358834000011</v>
      </c>
      <c r="S489" s="5">
        <v>0</v>
      </c>
      <c r="T489" s="29">
        <f t="shared" si="31"/>
        <v>86.572638516000012</v>
      </c>
    </row>
    <row r="490" spans="1:20" x14ac:dyDescent="0.3">
      <c r="A490" s="38" t="s">
        <v>2390</v>
      </c>
      <c r="B490" s="4" t="s">
        <v>154</v>
      </c>
      <c r="C490" s="4" t="s">
        <v>10</v>
      </c>
      <c r="D490" s="4" t="s">
        <v>215</v>
      </c>
      <c r="E490" s="4" t="s">
        <v>157</v>
      </c>
      <c r="F490" s="4" t="s">
        <v>155</v>
      </c>
      <c r="G490" s="4" t="s">
        <v>2167</v>
      </c>
      <c r="H490" s="4" t="s">
        <v>2168</v>
      </c>
      <c r="I490" s="4" t="s">
        <v>157</v>
      </c>
      <c r="J490" s="4" t="s">
        <v>155</v>
      </c>
      <c r="K490" s="4" t="s">
        <v>2167</v>
      </c>
      <c r="L490" s="4" t="s">
        <v>2168</v>
      </c>
      <c r="M490" s="4" t="s">
        <v>3030</v>
      </c>
      <c r="N490" s="4" t="s">
        <v>3030</v>
      </c>
      <c r="O490" s="4">
        <v>65</v>
      </c>
      <c r="P490" s="5">
        <v>9465</v>
      </c>
      <c r="Q490" s="6">
        <f t="shared" si="30"/>
        <v>5028.2892952500006</v>
      </c>
      <c r="R490" s="7">
        <f t="shared" si="33"/>
        <v>2212.4472899100001</v>
      </c>
      <c r="S490" s="5">
        <v>0</v>
      </c>
      <c r="T490" s="29">
        <f t="shared" si="31"/>
        <v>2815.8420053400005</v>
      </c>
    </row>
    <row r="491" spans="1:20" x14ac:dyDescent="0.3">
      <c r="A491" s="38" t="s">
        <v>2725</v>
      </c>
      <c r="B491" s="4" t="s">
        <v>471</v>
      </c>
      <c r="C491" s="4" t="s">
        <v>10</v>
      </c>
      <c r="D491" s="4" t="s">
        <v>470</v>
      </c>
      <c r="E491" s="4" t="s">
        <v>32</v>
      </c>
      <c r="F491" s="4" t="s">
        <v>30</v>
      </c>
      <c r="G491" s="4" t="s">
        <v>364</v>
      </c>
      <c r="H491" s="4" t="s">
        <v>206</v>
      </c>
      <c r="I491" s="4" t="s">
        <v>32</v>
      </c>
      <c r="J491" s="4" t="s">
        <v>30</v>
      </c>
      <c r="K491" s="4" t="s">
        <v>364</v>
      </c>
      <c r="L491" s="4" t="s">
        <v>206</v>
      </c>
      <c r="M491" s="4" t="s">
        <v>3030</v>
      </c>
      <c r="N491" s="4" t="s">
        <v>3030</v>
      </c>
      <c r="O491" s="4">
        <v>25</v>
      </c>
      <c r="P491" s="5">
        <v>18123</v>
      </c>
      <c r="Q491" s="6">
        <f t="shared" si="30"/>
        <v>9627.8591545500003</v>
      </c>
      <c r="R491" s="7">
        <f t="shared" si="33"/>
        <v>4236.2580280020002</v>
      </c>
      <c r="S491" s="5">
        <v>0</v>
      </c>
      <c r="T491" s="29">
        <f t="shared" si="31"/>
        <v>5391.6011265480001</v>
      </c>
    </row>
    <row r="492" spans="1:20" x14ac:dyDescent="0.3">
      <c r="A492" s="38" t="s">
        <v>2661</v>
      </c>
      <c r="B492" s="4" t="s">
        <v>468</v>
      </c>
      <c r="C492" s="4" t="s">
        <v>28</v>
      </c>
      <c r="D492" s="4" t="s">
        <v>470</v>
      </c>
      <c r="E492" s="4" t="s">
        <v>32</v>
      </c>
      <c r="F492" s="4" t="s">
        <v>30</v>
      </c>
      <c r="G492" s="4" t="s">
        <v>364</v>
      </c>
      <c r="H492" s="4" t="s">
        <v>206</v>
      </c>
      <c r="I492" s="4" t="s">
        <v>854</v>
      </c>
      <c r="J492" s="4" t="s">
        <v>469</v>
      </c>
      <c r="K492" s="4" t="s">
        <v>1936</v>
      </c>
      <c r="L492" s="4" t="s">
        <v>1937</v>
      </c>
      <c r="M492" s="4" t="s">
        <v>3030</v>
      </c>
      <c r="N492" s="4" t="s">
        <v>3030</v>
      </c>
      <c r="O492" s="4">
        <v>75</v>
      </c>
      <c r="P492" s="5">
        <v>54368</v>
      </c>
      <c r="Q492" s="6">
        <f t="shared" si="30"/>
        <v>28883.046212800004</v>
      </c>
      <c r="R492" s="7">
        <f t="shared" si="33"/>
        <v>12708.540333632001</v>
      </c>
      <c r="S492" s="5">
        <v>0</v>
      </c>
      <c r="T492" s="29">
        <f t="shared" si="31"/>
        <v>16174.505879168002</v>
      </c>
    </row>
    <row r="493" spans="1:20" x14ac:dyDescent="0.3">
      <c r="A493" s="38" t="s">
        <v>2664</v>
      </c>
      <c r="B493" s="4" t="s">
        <v>496</v>
      </c>
      <c r="C493" s="4" t="s">
        <v>10</v>
      </c>
      <c r="D493" s="4" t="s">
        <v>497</v>
      </c>
      <c r="E493" s="4" t="s">
        <v>498</v>
      </c>
      <c r="F493" s="4" t="s">
        <v>147</v>
      </c>
      <c r="G493" s="4" t="s">
        <v>1316</v>
      </c>
      <c r="H493" s="4" t="s">
        <v>150</v>
      </c>
      <c r="I493" s="4" t="s">
        <v>498</v>
      </c>
      <c r="J493" s="4" t="s">
        <v>147</v>
      </c>
      <c r="K493" s="4" t="s">
        <v>1316</v>
      </c>
      <c r="L493" s="4" t="s">
        <v>150</v>
      </c>
      <c r="M493" s="4" t="s">
        <v>3030</v>
      </c>
      <c r="N493" s="4" t="s">
        <v>3030</v>
      </c>
      <c r="O493" s="4">
        <v>25</v>
      </c>
      <c r="P493" s="5">
        <v>4302</v>
      </c>
      <c r="Q493" s="6">
        <f t="shared" si="30"/>
        <v>2285.4411567000002</v>
      </c>
      <c r="R493" s="7">
        <f t="shared" si="33"/>
        <v>1005.5941089480001</v>
      </c>
      <c r="S493" s="5">
        <v>0</v>
      </c>
      <c r="T493" s="29">
        <f t="shared" si="31"/>
        <v>1279.847047752</v>
      </c>
    </row>
    <row r="494" spans="1:20" x14ac:dyDescent="0.3">
      <c r="A494" s="38" t="s">
        <v>2664</v>
      </c>
      <c r="B494" s="4" t="s">
        <v>496</v>
      </c>
      <c r="C494" s="4" t="s">
        <v>10</v>
      </c>
      <c r="D494" s="4" t="s">
        <v>497</v>
      </c>
      <c r="E494" s="4" t="s">
        <v>498</v>
      </c>
      <c r="F494" s="4" t="s">
        <v>147</v>
      </c>
      <c r="G494" s="4" t="s">
        <v>1316</v>
      </c>
      <c r="H494" s="4" t="s">
        <v>150</v>
      </c>
      <c r="I494" s="4" t="s">
        <v>1723</v>
      </c>
      <c r="J494" s="4" t="s">
        <v>1724</v>
      </c>
      <c r="K494" s="4" t="s">
        <v>1316</v>
      </c>
      <c r="L494" s="4" t="s">
        <v>150</v>
      </c>
      <c r="M494" s="4" t="s">
        <v>3030</v>
      </c>
      <c r="N494" s="4" t="s">
        <v>3030</v>
      </c>
      <c r="O494" s="4">
        <v>25</v>
      </c>
      <c r="P494" s="5">
        <v>4302</v>
      </c>
      <c r="Q494" s="6">
        <f t="shared" si="30"/>
        <v>2285.4411567000002</v>
      </c>
      <c r="R494" s="7">
        <f t="shared" si="33"/>
        <v>1005.5941089480001</v>
      </c>
      <c r="S494" s="5">
        <v>0</v>
      </c>
      <c r="T494" s="29">
        <f t="shared" si="31"/>
        <v>1279.847047752</v>
      </c>
    </row>
    <row r="495" spans="1:20" x14ac:dyDescent="0.3">
      <c r="A495" s="38" t="s">
        <v>2534</v>
      </c>
      <c r="B495" s="4" t="s">
        <v>499</v>
      </c>
      <c r="C495" s="4" t="s">
        <v>28</v>
      </c>
      <c r="D495" s="4" t="s">
        <v>497</v>
      </c>
      <c r="E495" s="4" t="s">
        <v>498</v>
      </c>
      <c r="F495" s="4" t="s">
        <v>147</v>
      </c>
      <c r="G495" s="4" t="s">
        <v>1316</v>
      </c>
      <c r="H495" s="4" t="s">
        <v>150</v>
      </c>
      <c r="I495" s="4" t="s">
        <v>378</v>
      </c>
      <c r="J495" s="4" t="s">
        <v>376</v>
      </c>
      <c r="K495" s="4" t="s">
        <v>364</v>
      </c>
      <c r="L495" s="4" t="s">
        <v>206</v>
      </c>
      <c r="M495" s="4" t="s">
        <v>3030</v>
      </c>
      <c r="N495" s="4" t="s">
        <v>3030</v>
      </c>
      <c r="O495" s="4">
        <v>50</v>
      </c>
      <c r="P495" s="5">
        <v>8601</v>
      </c>
      <c r="Q495" s="6">
        <f t="shared" si="30"/>
        <v>4569.2885608500001</v>
      </c>
      <c r="R495" s="7">
        <f t="shared" si="33"/>
        <v>2010.4869667739999</v>
      </c>
      <c r="S495" s="5">
        <v>0</v>
      </c>
      <c r="T495" s="29">
        <f t="shared" si="31"/>
        <v>2558.8015940760001</v>
      </c>
    </row>
    <row r="496" spans="1:20" x14ac:dyDescent="0.3">
      <c r="A496" s="38" t="s">
        <v>3000</v>
      </c>
      <c r="B496" s="4" t="s">
        <v>1137</v>
      </c>
      <c r="C496" s="4" t="s">
        <v>10</v>
      </c>
      <c r="D496" s="4" t="s">
        <v>1239</v>
      </c>
      <c r="E496" s="4" t="s">
        <v>82</v>
      </c>
      <c r="F496" s="4" t="s">
        <v>83</v>
      </c>
      <c r="G496" s="4" t="s">
        <v>2071</v>
      </c>
      <c r="H496" s="4" t="s">
        <v>3020</v>
      </c>
      <c r="I496" s="4" t="s">
        <v>192</v>
      </c>
      <c r="J496" s="4" t="s">
        <v>190</v>
      </c>
      <c r="K496" s="4" t="s">
        <v>995</v>
      </c>
      <c r="L496" s="4" t="s">
        <v>3037</v>
      </c>
      <c r="M496" s="4" t="s">
        <v>3030</v>
      </c>
      <c r="N496" s="4" t="s">
        <v>3030</v>
      </c>
      <c r="O496" s="4">
        <v>16</v>
      </c>
      <c r="P496" s="5">
        <v>1318</v>
      </c>
      <c r="Q496" s="6">
        <f t="shared" si="30"/>
        <v>700.18862030000003</v>
      </c>
      <c r="R496" s="7">
        <f t="shared" si="33"/>
        <v>308.08299293200002</v>
      </c>
      <c r="S496" s="5">
        <v>0</v>
      </c>
      <c r="T496" s="29">
        <f t="shared" si="31"/>
        <v>392.105627368</v>
      </c>
    </row>
    <row r="497" spans="1:20" x14ac:dyDescent="0.3">
      <c r="A497" s="38" t="s">
        <v>3000</v>
      </c>
      <c r="B497" s="4" t="s">
        <v>1137</v>
      </c>
      <c r="C497" s="4" t="s">
        <v>10</v>
      </c>
      <c r="D497" s="4" t="s">
        <v>1239</v>
      </c>
      <c r="E497" s="4" t="s">
        <v>82</v>
      </c>
      <c r="F497" s="4" t="s">
        <v>83</v>
      </c>
      <c r="G497" s="4" t="s">
        <v>2071</v>
      </c>
      <c r="H497" s="4" t="s">
        <v>3020</v>
      </c>
      <c r="I497" s="4" t="s">
        <v>82</v>
      </c>
      <c r="J497" s="4" t="s">
        <v>83</v>
      </c>
      <c r="K497" s="4" t="s">
        <v>2071</v>
      </c>
      <c r="L497" s="4" t="s">
        <v>3020</v>
      </c>
      <c r="M497" s="4" t="s">
        <v>995</v>
      </c>
      <c r="N497" s="4" t="s">
        <v>3027</v>
      </c>
      <c r="O497" s="4">
        <v>64</v>
      </c>
      <c r="P497" s="5">
        <v>5270</v>
      </c>
      <c r="Q497" s="6">
        <f t="shared" si="30"/>
        <v>2799.6919795000003</v>
      </c>
      <c r="R497" s="7">
        <v>0</v>
      </c>
      <c r="S497" s="7">
        <f>Q497-R497</f>
        <v>2799.6919795000003</v>
      </c>
      <c r="T497" s="29">
        <f t="shared" si="31"/>
        <v>0</v>
      </c>
    </row>
    <row r="498" spans="1:20" x14ac:dyDescent="0.3">
      <c r="A498" s="38" t="s">
        <v>2507</v>
      </c>
      <c r="B498" s="4" t="s">
        <v>1943</v>
      </c>
      <c r="C498" s="4" t="s">
        <v>54</v>
      </c>
      <c r="D498" s="4" t="s">
        <v>1239</v>
      </c>
      <c r="E498" s="4" t="s">
        <v>82</v>
      </c>
      <c r="F498" s="4" t="s">
        <v>83</v>
      </c>
      <c r="G498" s="4" t="s">
        <v>2071</v>
      </c>
      <c r="H498" s="4" t="s">
        <v>3020</v>
      </c>
      <c r="I498" s="4" t="s">
        <v>953</v>
      </c>
      <c r="J498" s="4" t="s">
        <v>951</v>
      </c>
      <c r="K498" s="4" t="s">
        <v>1936</v>
      </c>
      <c r="L498" s="4" t="s">
        <v>1937</v>
      </c>
      <c r="M498" s="4" t="s">
        <v>3030</v>
      </c>
      <c r="N498" s="4" t="s">
        <v>3030</v>
      </c>
      <c r="O498" s="4">
        <v>10</v>
      </c>
      <c r="P498" s="5">
        <v>822</v>
      </c>
      <c r="Q498" s="6">
        <f t="shared" si="30"/>
        <v>436.68819870000004</v>
      </c>
      <c r="R498" s="7">
        <f>Q498*0.44</f>
        <v>192.14280742800003</v>
      </c>
      <c r="S498" s="5">
        <v>0</v>
      </c>
      <c r="T498" s="29">
        <f t="shared" si="31"/>
        <v>244.54539127200002</v>
      </c>
    </row>
    <row r="499" spans="1:20" x14ac:dyDescent="0.3">
      <c r="A499" s="38" t="s">
        <v>2476</v>
      </c>
      <c r="B499" s="4" t="s">
        <v>1135</v>
      </c>
      <c r="C499" s="4" t="s">
        <v>54</v>
      </c>
      <c r="D499" s="4" t="s">
        <v>1239</v>
      </c>
      <c r="E499" s="4" t="s">
        <v>82</v>
      </c>
      <c r="F499" s="4" t="s">
        <v>83</v>
      </c>
      <c r="G499" s="4" t="s">
        <v>2071</v>
      </c>
      <c r="H499" s="4" t="s">
        <v>3020</v>
      </c>
      <c r="I499" s="4" t="s">
        <v>192</v>
      </c>
      <c r="J499" s="4" t="s">
        <v>190</v>
      </c>
      <c r="K499" s="4" t="s">
        <v>995</v>
      </c>
      <c r="L499" s="4" t="s">
        <v>3037</v>
      </c>
      <c r="M499" s="4" t="s">
        <v>3030</v>
      </c>
      <c r="N499" s="4" t="s">
        <v>3030</v>
      </c>
      <c r="O499" s="4">
        <v>3</v>
      </c>
      <c r="P499" s="5">
        <v>248</v>
      </c>
      <c r="Q499" s="6">
        <f t="shared" si="30"/>
        <v>131.75021080000002</v>
      </c>
      <c r="R499" s="7">
        <f>Q499*0.44</f>
        <v>57.970092752000006</v>
      </c>
      <c r="S499" s="5">
        <v>0</v>
      </c>
      <c r="T499" s="29">
        <f t="shared" si="31"/>
        <v>73.78011804800002</v>
      </c>
    </row>
    <row r="500" spans="1:20" x14ac:dyDescent="0.3">
      <c r="A500" s="38" t="s">
        <v>2476</v>
      </c>
      <c r="B500" s="4" t="s">
        <v>1135</v>
      </c>
      <c r="C500" s="4" t="s">
        <v>54</v>
      </c>
      <c r="D500" s="4" t="s">
        <v>1239</v>
      </c>
      <c r="E500" s="4" t="s">
        <v>82</v>
      </c>
      <c r="F500" s="4" t="s">
        <v>83</v>
      </c>
      <c r="G500" s="4" t="s">
        <v>2071</v>
      </c>
      <c r="H500" s="4" t="s">
        <v>3020</v>
      </c>
      <c r="I500" s="4" t="s">
        <v>82</v>
      </c>
      <c r="J500" s="4" t="s">
        <v>83</v>
      </c>
      <c r="K500" s="4" t="s">
        <v>2071</v>
      </c>
      <c r="L500" s="4" t="s">
        <v>3020</v>
      </c>
      <c r="M500" s="4" t="s">
        <v>995</v>
      </c>
      <c r="N500" s="4" t="s">
        <v>3027</v>
      </c>
      <c r="O500" s="4">
        <v>7</v>
      </c>
      <c r="P500" s="5">
        <v>577</v>
      </c>
      <c r="Q500" s="6">
        <f t="shared" si="30"/>
        <v>306.53174045000003</v>
      </c>
      <c r="R500" s="7">
        <v>0</v>
      </c>
      <c r="S500" s="7">
        <f>Q500-R500</f>
        <v>306.53174045000003</v>
      </c>
      <c r="T500" s="29">
        <f t="shared" si="31"/>
        <v>0</v>
      </c>
    </row>
    <row r="501" spans="1:20" x14ac:dyDescent="0.3">
      <c r="A501" s="38" t="s">
        <v>2938</v>
      </c>
      <c r="B501" s="4" t="s">
        <v>1265</v>
      </c>
      <c r="C501" s="4" t="s">
        <v>10</v>
      </c>
      <c r="D501" s="4" t="s">
        <v>1266</v>
      </c>
      <c r="E501" s="4" t="s">
        <v>1112</v>
      </c>
      <c r="F501" s="4" t="s">
        <v>1110</v>
      </c>
      <c r="G501" s="4" t="s">
        <v>995</v>
      </c>
      <c r="H501" s="4" t="s">
        <v>3037</v>
      </c>
      <c r="I501" s="4" t="s">
        <v>1112</v>
      </c>
      <c r="J501" s="4" t="s">
        <v>1110</v>
      </c>
      <c r="K501" s="4" t="s">
        <v>995</v>
      </c>
      <c r="L501" s="4" t="s">
        <v>3037</v>
      </c>
      <c r="M501" s="4" t="s">
        <v>3030</v>
      </c>
      <c r="N501" s="4" t="s">
        <v>3030</v>
      </c>
      <c r="O501" s="4">
        <v>100</v>
      </c>
      <c r="P501" s="5">
        <v>0</v>
      </c>
      <c r="Q501" s="6">
        <f t="shared" si="30"/>
        <v>0</v>
      </c>
      <c r="R501" s="7">
        <f>Q501*0.44</f>
        <v>0</v>
      </c>
      <c r="S501" s="5">
        <v>0</v>
      </c>
      <c r="T501" s="29">
        <f t="shared" si="31"/>
        <v>0</v>
      </c>
    </row>
    <row r="502" spans="1:20" x14ac:dyDescent="0.3">
      <c r="A502" s="38" t="s">
        <v>2677</v>
      </c>
      <c r="B502" s="4" t="s">
        <v>1761</v>
      </c>
      <c r="C502" s="4" t="s">
        <v>28</v>
      </c>
      <c r="D502" s="4" t="s">
        <v>1774</v>
      </c>
      <c r="E502" s="4" t="s">
        <v>98</v>
      </c>
      <c r="F502" s="4" t="s">
        <v>96</v>
      </c>
      <c r="G502" s="4" t="s">
        <v>1316</v>
      </c>
      <c r="H502" s="4" t="s">
        <v>150</v>
      </c>
      <c r="I502" s="4" t="s">
        <v>98</v>
      </c>
      <c r="J502" s="4" t="s">
        <v>96</v>
      </c>
      <c r="K502" s="4" t="s">
        <v>1316</v>
      </c>
      <c r="L502" s="4" t="s">
        <v>150</v>
      </c>
      <c r="M502" s="4" t="s">
        <v>3030</v>
      </c>
      <c r="N502" s="4" t="s">
        <v>3030</v>
      </c>
      <c r="O502" s="4">
        <v>33</v>
      </c>
      <c r="P502" s="5">
        <v>14473</v>
      </c>
      <c r="Q502" s="6">
        <f t="shared" si="30"/>
        <v>7688.7935520500005</v>
      </c>
      <c r="R502" s="7">
        <f>Q502*0.44</f>
        <v>3383.0691629020002</v>
      </c>
      <c r="S502" s="5">
        <v>0</v>
      </c>
      <c r="T502" s="29">
        <f t="shared" si="31"/>
        <v>4305.7243891480002</v>
      </c>
    </row>
    <row r="503" spans="1:20" x14ac:dyDescent="0.3">
      <c r="A503" s="38" t="s">
        <v>2617</v>
      </c>
      <c r="B503" s="4" t="s">
        <v>1768</v>
      </c>
      <c r="C503" s="4" t="s">
        <v>10</v>
      </c>
      <c r="D503" s="4" t="s">
        <v>1774</v>
      </c>
      <c r="E503" s="4" t="s">
        <v>98</v>
      </c>
      <c r="F503" s="4" t="s">
        <v>96</v>
      </c>
      <c r="G503" s="4" t="s">
        <v>1316</v>
      </c>
      <c r="H503" s="4" t="s">
        <v>150</v>
      </c>
      <c r="I503" s="4" t="s">
        <v>98</v>
      </c>
      <c r="J503" s="4" t="s">
        <v>96</v>
      </c>
      <c r="K503" s="4" t="s">
        <v>1316</v>
      </c>
      <c r="L503" s="4" t="s">
        <v>150</v>
      </c>
      <c r="M503" s="4" t="s">
        <v>3030</v>
      </c>
      <c r="N503" s="4" t="s">
        <v>3030</v>
      </c>
      <c r="O503" s="4">
        <v>33</v>
      </c>
      <c r="P503" s="5">
        <v>14473</v>
      </c>
      <c r="Q503" s="6">
        <f t="shared" si="30"/>
        <v>7688.7935520500005</v>
      </c>
      <c r="R503" s="7">
        <f>Q503*0.44</f>
        <v>3383.0691629020002</v>
      </c>
      <c r="S503" s="5">
        <v>0</v>
      </c>
      <c r="T503" s="29">
        <f t="shared" si="31"/>
        <v>4305.7243891480002</v>
      </c>
    </row>
    <row r="504" spans="1:20" x14ac:dyDescent="0.3">
      <c r="A504" s="38" t="s">
        <v>2801</v>
      </c>
      <c r="B504" s="4" t="s">
        <v>1725</v>
      </c>
      <c r="C504" s="4" t="s">
        <v>28</v>
      </c>
      <c r="D504" s="4" t="s">
        <v>1774</v>
      </c>
      <c r="E504" s="4" t="s">
        <v>98</v>
      </c>
      <c r="F504" s="4" t="s">
        <v>96</v>
      </c>
      <c r="G504" s="4" t="s">
        <v>1316</v>
      </c>
      <c r="H504" s="4" t="s">
        <v>150</v>
      </c>
      <c r="I504" s="4" t="s">
        <v>98</v>
      </c>
      <c r="J504" s="4" t="s">
        <v>96</v>
      </c>
      <c r="K504" s="4" t="s">
        <v>1316</v>
      </c>
      <c r="L504" s="4" t="s">
        <v>150</v>
      </c>
      <c r="M504" s="4" t="s">
        <v>3030</v>
      </c>
      <c r="N504" s="4" t="s">
        <v>3030</v>
      </c>
      <c r="O504" s="4">
        <v>34</v>
      </c>
      <c r="P504" s="5">
        <v>14919</v>
      </c>
      <c r="Q504" s="6">
        <f t="shared" si="30"/>
        <v>7925.7314311500004</v>
      </c>
      <c r="R504" s="7">
        <f>Q504*0.44</f>
        <v>3487.3218297060002</v>
      </c>
      <c r="S504" s="5">
        <v>0</v>
      </c>
      <c r="T504" s="29">
        <f t="shared" si="31"/>
        <v>4438.4096014440001</v>
      </c>
    </row>
    <row r="505" spans="1:20" x14ac:dyDescent="0.3">
      <c r="A505" s="38" t="s">
        <v>2624</v>
      </c>
      <c r="B505" s="4" t="s">
        <v>1485</v>
      </c>
      <c r="C505" s="4" t="s">
        <v>10</v>
      </c>
      <c r="D505" s="4" t="s">
        <v>1521</v>
      </c>
      <c r="E505" s="4" t="s">
        <v>362</v>
      </c>
      <c r="F505" s="4" t="s">
        <v>360</v>
      </c>
      <c r="G505" s="4" t="s">
        <v>1316</v>
      </c>
      <c r="H505" s="4" t="s">
        <v>150</v>
      </c>
      <c r="I505" s="4" t="s">
        <v>362</v>
      </c>
      <c r="J505" s="4" t="s">
        <v>360</v>
      </c>
      <c r="K505" s="4" t="s">
        <v>1316</v>
      </c>
      <c r="L505" s="4" t="s">
        <v>150</v>
      </c>
      <c r="M505" s="4" t="s">
        <v>3030</v>
      </c>
      <c r="N505" s="4" t="s">
        <v>3030</v>
      </c>
      <c r="O505" s="4">
        <v>84.7</v>
      </c>
      <c r="P505" s="5">
        <v>30720</v>
      </c>
      <c r="Q505" s="6">
        <f t="shared" si="30"/>
        <v>16320.026112000001</v>
      </c>
      <c r="R505" s="7">
        <f>Q505*0.44</f>
        <v>7180.8114892800004</v>
      </c>
      <c r="S505" s="5">
        <v>0</v>
      </c>
      <c r="T505" s="29">
        <f t="shared" si="31"/>
        <v>9139.214622720001</v>
      </c>
    </row>
    <row r="506" spans="1:20" x14ac:dyDescent="0.3">
      <c r="A506" s="38" t="s">
        <v>2624</v>
      </c>
      <c r="B506" s="4" t="s">
        <v>1485</v>
      </c>
      <c r="C506" s="4" t="s">
        <v>10</v>
      </c>
      <c r="D506" s="4" t="s">
        <v>1521</v>
      </c>
      <c r="E506" s="4" t="s">
        <v>362</v>
      </c>
      <c r="F506" s="4" t="s">
        <v>360</v>
      </c>
      <c r="G506" s="4" t="s">
        <v>1316</v>
      </c>
      <c r="H506" s="4" t="s">
        <v>150</v>
      </c>
      <c r="I506" s="4" t="s">
        <v>621</v>
      </c>
      <c r="J506" s="4" t="s">
        <v>619</v>
      </c>
      <c r="K506" s="4" t="s">
        <v>2071</v>
      </c>
      <c r="L506" s="4" t="s">
        <v>3020</v>
      </c>
      <c r="M506" s="4" t="s">
        <v>1316</v>
      </c>
      <c r="N506" s="4" t="s">
        <v>150</v>
      </c>
      <c r="O506" s="4">
        <v>15.3</v>
      </c>
      <c r="P506" s="5">
        <v>5551</v>
      </c>
      <c r="Q506" s="6">
        <f t="shared" si="30"/>
        <v>2948.9734683500001</v>
      </c>
      <c r="R506" s="7">
        <v>0</v>
      </c>
      <c r="S506" s="7">
        <f>Q506-R506</f>
        <v>2948.9734683500001</v>
      </c>
      <c r="T506" s="29">
        <f t="shared" si="31"/>
        <v>0</v>
      </c>
    </row>
    <row r="507" spans="1:20" x14ac:dyDescent="0.3">
      <c r="A507" s="38" t="s">
        <v>2660</v>
      </c>
      <c r="B507" s="4" t="s">
        <v>1741</v>
      </c>
      <c r="C507" s="4" t="s">
        <v>10</v>
      </c>
      <c r="D507" s="4" t="s">
        <v>1742</v>
      </c>
      <c r="E507" s="4" t="s">
        <v>98</v>
      </c>
      <c r="F507" s="4" t="s">
        <v>96</v>
      </c>
      <c r="G507" s="4" t="s">
        <v>1316</v>
      </c>
      <c r="H507" s="4" t="s">
        <v>150</v>
      </c>
      <c r="I507" s="4" t="s">
        <v>98</v>
      </c>
      <c r="J507" s="4" t="s">
        <v>96</v>
      </c>
      <c r="K507" s="4" t="s">
        <v>1316</v>
      </c>
      <c r="L507" s="4" t="s">
        <v>150</v>
      </c>
      <c r="M507" s="4" t="s">
        <v>3030</v>
      </c>
      <c r="N507" s="4" t="s">
        <v>3030</v>
      </c>
      <c r="O507" s="4">
        <v>50</v>
      </c>
      <c r="P507" s="5">
        <v>5585</v>
      </c>
      <c r="Q507" s="6">
        <f t="shared" si="30"/>
        <v>2967.0359972500005</v>
      </c>
      <c r="R507" s="7">
        <f t="shared" ref="R507:R538" si="34">Q507*0.44</f>
        <v>1305.4958387900003</v>
      </c>
      <c r="S507" s="5">
        <v>0</v>
      </c>
      <c r="T507" s="29">
        <f t="shared" si="31"/>
        <v>1661.5401584600002</v>
      </c>
    </row>
    <row r="508" spans="1:20" x14ac:dyDescent="0.3">
      <c r="A508" s="38" t="s">
        <v>2547</v>
      </c>
      <c r="B508" s="4" t="s">
        <v>1743</v>
      </c>
      <c r="C508" s="4" t="s">
        <v>28</v>
      </c>
      <c r="D508" s="4" t="s">
        <v>1742</v>
      </c>
      <c r="E508" s="4" t="s">
        <v>98</v>
      </c>
      <c r="F508" s="4" t="s">
        <v>96</v>
      </c>
      <c r="G508" s="4" t="s">
        <v>1316</v>
      </c>
      <c r="H508" s="4" t="s">
        <v>150</v>
      </c>
      <c r="I508" s="4" t="s">
        <v>98</v>
      </c>
      <c r="J508" s="4" t="s">
        <v>96</v>
      </c>
      <c r="K508" s="4" t="s">
        <v>1316</v>
      </c>
      <c r="L508" s="4" t="s">
        <v>150</v>
      </c>
      <c r="M508" s="4" t="s">
        <v>3030</v>
      </c>
      <c r="N508" s="4" t="s">
        <v>3030</v>
      </c>
      <c r="O508" s="4">
        <v>50</v>
      </c>
      <c r="P508" s="5">
        <v>5585</v>
      </c>
      <c r="Q508" s="6">
        <f t="shared" si="30"/>
        <v>2967.0359972500005</v>
      </c>
      <c r="R508" s="7">
        <f t="shared" si="34"/>
        <v>1305.4958387900003</v>
      </c>
      <c r="S508" s="5">
        <v>0</v>
      </c>
      <c r="T508" s="29">
        <f t="shared" si="31"/>
        <v>1661.5401584600002</v>
      </c>
    </row>
    <row r="509" spans="1:20" x14ac:dyDescent="0.3">
      <c r="A509" s="38" t="s">
        <v>2414</v>
      </c>
      <c r="B509" s="4" t="s">
        <v>408</v>
      </c>
      <c r="C509" s="4" t="s">
        <v>10</v>
      </c>
      <c r="D509" s="4" t="s">
        <v>480</v>
      </c>
      <c r="E509" s="4" t="s">
        <v>16</v>
      </c>
      <c r="F509" s="4" t="s">
        <v>17</v>
      </c>
      <c r="G509" s="4" t="s">
        <v>364</v>
      </c>
      <c r="H509" s="4" t="s">
        <v>206</v>
      </c>
      <c r="I509" s="4" t="s">
        <v>16</v>
      </c>
      <c r="J509" s="4" t="s">
        <v>17</v>
      </c>
      <c r="K509" s="4" t="s">
        <v>364</v>
      </c>
      <c r="L509" s="4" t="s">
        <v>206</v>
      </c>
      <c r="M509" s="4" t="s">
        <v>3030</v>
      </c>
      <c r="N509" s="4" t="s">
        <v>3030</v>
      </c>
      <c r="O509" s="4">
        <v>60</v>
      </c>
      <c r="P509" s="5">
        <v>0</v>
      </c>
      <c r="Q509" s="6">
        <f t="shared" si="30"/>
        <v>0</v>
      </c>
      <c r="R509" s="7">
        <f t="shared" si="34"/>
        <v>0</v>
      </c>
      <c r="S509" s="5">
        <v>0</v>
      </c>
      <c r="T509" s="29">
        <f t="shared" si="31"/>
        <v>0</v>
      </c>
    </row>
    <row r="510" spans="1:20" x14ac:dyDescent="0.3">
      <c r="A510" s="38" t="s">
        <v>2783</v>
      </c>
      <c r="B510" s="4" t="s">
        <v>410</v>
      </c>
      <c r="C510" s="4" t="s">
        <v>28</v>
      </c>
      <c r="D510" s="4" t="s">
        <v>480</v>
      </c>
      <c r="E510" s="4" t="s">
        <v>16</v>
      </c>
      <c r="F510" s="4" t="s">
        <v>17</v>
      </c>
      <c r="G510" s="4" t="s">
        <v>364</v>
      </c>
      <c r="H510" s="4" t="s">
        <v>206</v>
      </c>
      <c r="I510" s="4" t="s">
        <v>16</v>
      </c>
      <c r="J510" s="4" t="s">
        <v>17</v>
      </c>
      <c r="K510" s="4" t="s">
        <v>364</v>
      </c>
      <c r="L510" s="4" t="s">
        <v>206</v>
      </c>
      <c r="M510" s="4" t="s">
        <v>3030</v>
      </c>
      <c r="N510" s="4" t="s">
        <v>3030</v>
      </c>
      <c r="O510" s="4">
        <v>40</v>
      </c>
      <c r="P510" s="5">
        <v>0</v>
      </c>
      <c r="Q510" s="6">
        <f t="shared" si="30"/>
        <v>0</v>
      </c>
      <c r="R510" s="7">
        <f t="shared" si="34"/>
        <v>0</v>
      </c>
      <c r="S510" s="5">
        <v>0</v>
      </c>
      <c r="T510" s="29">
        <f t="shared" si="31"/>
        <v>0</v>
      </c>
    </row>
    <row r="511" spans="1:20" x14ac:dyDescent="0.3">
      <c r="A511" s="38" t="s">
        <v>2840</v>
      </c>
      <c r="B511" s="4" t="s">
        <v>1476</v>
      </c>
      <c r="C511" s="4" t="s">
        <v>10</v>
      </c>
      <c r="D511" s="4" t="s">
        <v>1477</v>
      </c>
      <c r="E511" s="4" t="s">
        <v>362</v>
      </c>
      <c r="F511" s="4" t="s">
        <v>360</v>
      </c>
      <c r="G511" s="4" t="s">
        <v>1316</v>
      </c>
      <c r="H511" s="4" t="s">
        <v>150</v>
      </c>
      <c r="I511" s="4" t="s">
        <v>362</v>
      </c>
      <c r="J511" s="4" t="s">
        <v>360</v>
      </c>
      <c r="K511" s="4" t="s">
        <v>1316</v>
      </c>
      <c r="L511" s="4" t="s">
        <v>150</v>
      </c>
      <c r="M511" s="4" t="s">
        <v>3030</v>
      </c>
      <c r="N511" s="4" t="s">
        <v>3030</v>
      </c>
      <c r="O511" s="4">
        <v>100</v>
      </c>
      <c r="P511" s="5">
        <v>140500</v>
      </c>
      <c r="Q511" s="6">
        <f t="shared" si="30"/>
        <v>74640.744425000012</v>
      </c>
      <c r="R511" s="7">
        <f t="shared" si="34"/>
        <v>32841.927547000007</v>
      </c>
      <c r="S511" s="5">
        <v>0</v>
      </c>
      <c r="T511" s="29">
        <f t="shared" si="31"/>
        <v>41798.816878000005</v>
      </c>
    </row>
    <row r="512" spans="1:20" x14ac:dyDescent="0.3">
      <c r="A512" s="38" t="s">
        <v>2671</v>
      </c>
      <c r="B512" s="4" t="s">
        <v>1970</v>
      </c>
      <c r="C512" s="4" t="s">
        <v>10</v>
      </c>
      <c r="D512" s="4" t="s">
        <v>2041</v>
      </c>
      <c r="E512" s="4" t="s">
        <v>854</v>
      </c>
      <c r="F512" s="4" t="s">
        <v>469</v>
      </c>
      <c r="G512" s="4" t="s">
        <v>1936</v>
      </c>
      <c r="H512" s="4" t="s">
        <v>1937</v>
      </c>
      <c r="I512" s="4" t="s">
        <v>854</v>
      </c>
      <c r="J512" s="4" t="s">
        <v>469</v>
      </c>
      <c r="K512" s="4" t="s">
        <v>1936</v>
      </c>
      <c r="L512" s="4" t="s">
        <v>1937</v>
      </c>
      <c r="M512" s="4" t="s">
        <v>3030</v>
      </c>
      <c r="N512" s="4" t="s">
        <v>3030</v>
      </c>
      <c r="O512" s="4">
        <v>100</v>
      </c>
      <c r="P512" s="5">
        <v>39876</v>
      </c>
      <c r="Q512" s="6">
        <f t="shared" si="30"/>
        <v>21184.158894600001</v>
      </c>
      <c r="R512" s="7">
        <f t="shared" si="34"/>
        <v>9321.029913624001</v>
      </c>
      <c r="S512" s="5">
        <v>0</v>
      </c>
      <c r="T512" s="29">
        <f t="shared" si="31"/>
        <v>11863.128980976</v>
      </c>
    </row>
    <row r="513" spans="1:20" x14ac:dyDescent="0.3">
      <c r="A513" s="38" t="s">
        <v>2671</v>
      </c>
      <c r="B513" s="4" t="s">
        <v>1970</v>
      </c>
      <c r="C513" s="4" t="s">
        <v>10</v>
      </c>
      <c r="D513" s="4" t="s">
        <v>2028</v>
      </c>
      <c r="E513" s="4" t="s">
        <v>854</v>
      </c>
      <c r="F513" s="4" t="s">
        <v>469</v>
      </c>
      <c r="G513" s="4" t="s">
        <v>1936</v>
      </c>
      <c r="H513" s="4" t="s">
        <v>1937</v>
      </c>
      <c r="I513" s="4" t="s">
        <v>854</v>
      </c>
      <c r="J513" s="4" t="s">
        <v>469</v>
      </c>
      <c r="K513" s="4" t="s">
        <v>1936</v>
      </c>
      <c r="L513" s="4" t="s">
        <v>1937</v>
      </c>
      <c r="M513" s="4" t="s">
        <v>3030</v>
      </c>
      <c r="N513" s="4" t="s">
        <v>3030</v>
      </c>
      <c r="O513" s="4">
        <v>100</v>
      </c>
      <c r="P513" s="5">
        <v>259</v>
      </c>
      <c r="Q513" s="6">
        <f t="shared" si="30"/>
        <v>137.59397015000002</v>
      </c>
      <c r="R513" s="7">
        <f t="shared" si="34"/>
        <v>60.541346866000005</v>
      </c>
      <c r="S513" s="5">
        <v>0</v>
      </c>
      <c r="T513" s="29">
        <f t="shared" si="31"/>
        <v>77.05262328400002</v>
      </c>
    </row>
    <row r="514" spans="1:20" x14ac:dyDescent="0.3">
      <c r="A514" s="38" t="s">
        <v>2540</v>
      </c>
      <c r="B514" s="4" t="s">
        <v>452</v>
      </c>
      <c r="C514" s="4" t="s">
        <v>10</v>
      </c>
      <c r="D514" s="4" t="s">
        <v>639</v>
      </c>
      <c r="E514" s="4" t="s">
        <v>32</v>
      </c>
      <c r="F514" s="4" t="s">
        <v>30</v>
      </c>
      <c r="G514" s="4" t="s">
        <v>364</v>
      </c>
      <c r="H514" s="4" t="s">
        <v>206</v>
      </c>
      <c r="I514" s="4" t="s">
        <v>32</v>
      </c>
      <c r="J514" s="4" t="s">
        <v>30</v>
      </c>
      <c r="K514" s="4" t="s">
        <v>364</v>
      </c>
      <c r="L514" s="4" t="s">
        <v>206</v>
      </c>
      <c r="M514" s="4" t="s">
        <v>3030</v>
      </c>
      <c r="N514" s="4" t="s">
        <v>3030</v>
      </c>
      <c r="O514" s="4">
        <v>100</v>
      </c>
      <c r="P514" s="5">
        <v>6296</v>
      </c>
      <c r="Q514" s="6">
        <f t="shared" si="30"/>
        <v>3344.7553516000003</v>
      </c>
      <c r="R514" s="7">
        <f t="shared" si="34"/>
        <v>1471.6923547040001</v>
      </c>
      <c r="S514" s="5">
        <v>0</v>
      </c>
      <c r="T514" s="29">
        <f t="shared" si="31"/>
        <v>1873.0629968960002</v>
      </c>
    </row>
    <row r="515" spans="1:20" x14ac:dyDescent="0.3">
      <c r="A515" s="38" t="s">
        <v>2540</v>
      </c>
      <c r="B515" s="4" t="s">
        <v>452</v>
      </c>
      <c r="C515" s="4" t="s">
        <v>10</v>
      </c>
      <c r="D515" s="4" t="s">
        <v>553</v>
      </c>
      <c r="E515" s="4" t="s">
        <v>32</v>
      </c>
      <c r="F515" s="4" t="s">
        <v>30</v>
      </c>
      <c r="G515" s="4" t="s">
        <v>364</v>
      </c>
      <c r="H515" s="4" t="s">
        <v>206</v>
      </c>
      <c r="I515" s="4" t="s">
        <v>32</v>
      </c>
      <c r="J515" s="4" t="s">
        <v>30</v>
      </c>
      <c r="K515" s="4" t="s">
        <v>364</v>
      </c>
      <c r="L515" s="4" t="s">
        <v>206</v>
      </c>
      <c r="M515" s="4" t="s">
        <v>3030</v>
      </c>
      <c r="N515" s="4" t="s">
        <v>3030</v>
      </c>
      <c r="O515" s="4">
        <v>100</v>
      </c>
      <c r="P515" s="5">
        <v>1360</v>
      </c>
      <c r="Q515" s="6">
        <f t="shared" si="30"/>
        <v>722.50115600000004</v>
      </c>
      <c r="R515" s="7">
        <f t="shared" si="34"/>
        <v>317.90050864</v>
      </c>
      <c r="S515" s="5">
        <v>0</v>
      </c>
      <c r="T515" s="29">
        <f t="shared" si="31"/>
        <v>404.60064736000004</v>
      </c>
    </row>
    <row r="516" spans="1:20" x14ac:dyDescent="0.3">
      <c r="A516" s="38" t="s">
        <v>2466</v>
      </c>
      <c r="B516" s="4" t="s">
        <v>399</v>
      </c>
      <c r="C516" s="4" t="s">
        <v>10</v>
      </c>
      <c r="D516" s="4" t="s">
        <v>481</v>
      </c>
      <c r="E516" s="4" t="s">
        <v>16</v>
      </c>
      <c r="F516" s="4" t="s">
        <v>17</v>
      </c>
      <c r="G516" s="4" t="s">
        <v>364</v>
      </c>
      <c r="H516" s="4" t="s">
        <v>206</v>
      </c>
      <c r="I516" s="4" t="s">
        <v>16</v>
      </c>
      <c r="J516" s="4" t="s">
        <v>17</v>
      </c>
      <c r="K516" s="4" t="s">
        <v>364</v>
      </c>
      <c r="L516" s="4" t="s">
        <v>206</v>
      </c>
      <c r="M516" s="4" t="s">
        <v>3030</v>
      </c>
      <c r="N516" s="4" t="s">
        <v>3030</v>
      </c>
      <c r="O516" s="4">
        <v>100</v>
      </c>
      <c r="P516" s="5">
        <v>90850</v>
      </c>
      <c r="Q516" s="6">
        <f t="shared" ref="Q516:Q579" si="35">P516*$Q$2</f>
        <v>48264.139722500004</v>
      </c>
      <c r="R516" s="7">
        <f t="shared" si="34"/>
        <v>21236.221477900002</v>
      </c>
      <c r="S516" s="5">
        <v>0</v>
      </c>
      <c r="T516" s="29">
        <f t="shared" ref="T516:T579" si="36">Q516-R516-S516</f>
        <v>27027.918244600001</v>
      </c>
    </row>
    <row r="517" spans="1:20" x14ac:dyDescent="0.3">
      <c r="A517" s="38" t="s">
        <v>2789</v>
      </c>
      <c r="B517" s="4" t="s">
        <v>563</v>
      </c>
      <c r="C517" s="4" t="s">
        <v>10</v>
      </c>
      <c r="D517" s="4" t="s">
        <v>714</v>
      </c>
      <c r="E517" s="4" t="s">
        <v>378</v>
      </c>
      <c r="F517" s="4" t="s">
        <v>376</v>
      </c>
      <c r="G517" s="4" t="s">
        <v>364</v>
      </c>
      <c r="H517" s="4" t="s">
        <v>206</v>
      </c>
      <c r="I517" s="4" t="s">
        <v>378</v>
      </c>
      <c r="J517" s="4" t="s">
        <v>376</v>
      </c>
      <c r="K517" s="4" t="s">
        <v>364</v>
      </c>
      <c r="L517" s="4" t="s">
        <v>206</v>
      </c>
      <c r="M517" s="4" t="s">
        <v>3030</v>
      </c>
      <c r="N517" s="4" t="s">
        <v>3030</v>
      </c>
      <c r="O517" s="4">
        <v>100</v>
      </c>
      <c r="P517" s="5">
        <v>3877</v>
      </c>
      <c r="Q517" s="6">
        <f t="shared" si="35"/>
        <v>2059.6595454500002</v>
      </c>
      <c r="R517" s="7">
        <f t="shared" si="34"/>
        <v>906.25019999800008</v>
      </c>
      <c r="S517" s="5">
        <v>0</v>
      </c>
      <c r="T517" s="29">
        <f t="shared" si="36"/>
        <v>1153.4093454520003</v>
      </c>
    </row>
    <row r="518" spans="1:20" x14ac:dyDescent="0.3">
      <c r="A518" s="38" t="s">
        <v>2391</v>
      </c>
      <c r="B518" s="4" t="s">
        <v>1744</v>
      </c>
      <c r="C518" s="4" t="s">
        <v>10</v>
      </c>
      <c r="D518" s="4" t="s">
        <v>1746</v>
      </c>
      <c r="E518" s="4" t="s">
        <v>98</v>
      </c>
      <c r="F518" s="4" t="s">
        <v>96</v>
      </c>
      <c r="G518" s="4" t="s">
        <v>1316</v>
      </c>
      <c r="H518" s="4" t="s">
        <v>150</v>
      </c>
      <c r="I518" s="4" t="s">
        <v>98</v>
      </c>
      <c r="J518" s="4" t="s">
        <v>96</v>
      </c>
      <c r="K518" s="4" t="s">
        <v>1316</v>
      </c>
      <c r="L518" s="4" t="s">
        <v>150</v>
      </c>
      <c r="M518" s="4" t="s">
        <v>3030</v>
      </c>
      <c r="N518" s="4" t="s">
        <v>3030</v>
      </c>
      <c r="O518" s="4">
        <v>100</v>
      </c>
      <c r="P518" s="5">
        <v>1470</v>
      </c>
      <c r="Q518" s="6">
        <f t="shared" si="35"/>
        <v>780.93874950000009</v>
      </c>
      <c r="R518" s="7">
        <f t="shared" si="34"/>
        <v>343.61304978000004</v>
      </c>
      <c r="S518" s="5">
        <v>0</v>
      </c>
      <c r="T518" s="29">
        <f t="shared" si="36"/>
        <v>437.32569972000005</v>
      </c>
    </row>
    <row r="519" spans="1:20" x14ac:dyDescent="0.3">
      <c r="A519" s="38" t="s">
        <v>2391</v>
      </c>
      <c r="B519" s="4" t="s">
        <v>1744</v>
      </c>
      <c r="C519" s="4" t="s">
        <v>10</v>
      </c>
      <c r="D519" s="4" t="s">
        <v>1746</v>
      </c>
      <c r="E519" s="4" t="s">
        <v>98</v>
      </c>
      <c r="F519" s="4" t="s">
        <v>96</v>
      </c>
      <c r="G519" s="4" t="s">
        <v>1316</v>
      </c>
      <c r="H519" s="4" t="s">
        <v>150</v>
      </c>
      <c r="I519" s="4" t="s">
        <v>2081</v>
      </c>
      <c r="J519" s="4" t="s">
        <v>1745</v>
      </c>
      <c r="K519" s="4" t="s">
        <v>2071</v>
      </c>
      <c r="L519" s="4" t="s">
        <v>2072</v>
      </c>
      <c r="M519" s="4" t="s">
        <v>3030</v>
      </c>
      <c r="N519" s="4" t="s">
        <v>3030</v>
      </c>
      <c r="O519" s="4">
        <v>0</v>
      </c>
      <c r="P519" s="5">
        <v>0</v>
      </c>
      <c r="Q519" s="6">
        <f t="shared" si="35"/>
        <v>0</v>
      </c>
      <c r="R519" s="7">
        <f t="shared" si="34"/>
        <v>0</v>
      </c>
      <c r="S519" s="5">
        <v>0</v>
      </c>
      <c r="T519" s="29">
        <f t="shared" si="36"/>
        <v>0</v>
      </c>
    </row>
    <row r="520" spans="1:20" x14ac:dyDescent="0.3">
      <c r="A520" s="38" t="s">
        <v>2423</v>
      </c>
      <c r="B520" s="4" t="s">
        <v>1319</v>
      </c>
      <c r="C520" s="4" t="s">
        <v>10</v>
      </c>
      <c r="D520" s="4" t="s">
        <v>1436</v>
      </c>
      <c r="E520" s="4" t="s">
        <v>498</v>
      </c>
      <c r="F520" s="4" t="s">
        <v>147</v>
      </c>
      <c r="G520" s="4" t="s">
        <v>1316</v>
      </c>
      <c r="H520" s="4" t="s">
        <v>150</v>
      </c>
      <c r="I520" s="4" t="s">
        <v>498</v>
      </c>
      <c r="J520" s="4" t="s">
        <v>147</v>
      </c>
      <c r="K520" s="4" t="s">
        <v>1316</v>
      </c>
      <c r="L520" s="4" t="s">
        <v>150</v>
      </c>
      <c r="M520" s="4" t="s">
        <v>3030</v>
      </c>
      <c r="N520" s="4" t="s">
        <v>3030</v>
      </c>
      <c r="O520" s="4">
        <v>100</v>
      </c>
      <c r="P520" s="5">
        <v>115005</v>
      </c>
      <c r="Q520" s="6">
        <f t="shared" si="35"/>
        <v>61096.504004250004</v>
      </c>
      <c r="R520" s="7">
        <f t="shared" si="34"/>
        <v>26882.461761870003</v>
      </c>
      <c r="S520" s="5">
        <v>0</v>
      </c>
      <c r="T520" s="29">
        <f t="shared" si="36"/>
        <v>34214.042242380005</v>
      </c>
    </row>
    <row r="521" spans="1:20" x14ac:dyDescent="0.3">
      <c r="A521" s="38" t="s">
        <v>2997</v>
      </c>
      <c r="B521" s="4" t="s">
        <v>1810</v>
      </c>
      <c r="C521" s="4" t="s">
        <v>28</v>
      </c>
      <c r="D521" s="4" t="s">
        <v>1809</v>
      </c>
      <c r="E521" s="4" t="s">
        <v>200</v>
      </c>
      <c r="F521" s="4" t="s">
        <v>198</v>
      </c>
      <c r="G521" s="4" t="s">
        <v>1316</v>
      </c>
      <c r="H521" s="4" t="s">
        <v>150</v>
      </c>
      <c r="I521" s="4" t="s">
        <v>200</v>
      </c>
      <c r="J521" s="4" t="s">
        <v>198</v>
      </c>
      <c r="K521" s="4" t="s">
        <v>1316</v>
      </c>
      <c r="L521" s="4" t="s">
        <v>150</v>
      </c>
      <c r="M521" s="4" t="s">
        <v>3030</v>
      </c>
      <c r="N521" s="4" t="s">
        <v>3030</v>
      </c>
      <c r="O521" s="4">
        <v>50</v>
      </c>
      <c r="P521" s="5">
        <v>520</v>
      </c>
      <c r="Q521" s="6">
        <f t="shared" si="35"/>
        <v>276.25044200000002</v>
      </c>
      <c r="R521" s="7">
        <f t="shared" si="34"/>
        <v>121.55019448000002</v>
      </c>
      <c r="S521" s="5">
        <v>0</v>
      </c>
      <c r="T521" s="29">
        <f t="shared" si="36"/>
        <v>154.70024752</v>
      </c>
    </row>
    <row r="522" spans="1:20" x14ac:dyDescent="0.3">
      <c r="A522" s="38" t="s">
        <v>2443</v>
      </c>
      <c r="B522" s="4" t="s">
        <v>1805</v>
      </c>
      <c r="C522" s="4" t="s">
        <v>10</v>
      </c>
      <c r="D522" s="4" t="s">
        <v>1809</v>
      </c>
      <c r="E522" s="4" t="s">
        <v>200</v>
      </c>
      <c r="F522" s="4" t="s">
        <v>198</v>
      </c>
      <c r="G522" s="4" t="s">
        <v>1316</v>
      </c>
      <c r="H522" s="4" t="s">
        <v>150</v>
      </c>
      <c r="I522" s="4" t="s">
        <v>200</v>
      </c>
      <c r="J522" s="4" t="s">
        <v>198</v>
      </c>
      <c r="K522" s="4" t="s">
        <v>1316</v>
      </c>
      <c r="L522" s="4" t="s">
        <v>150</v>
      </c>
      <c r="M522" s="4" t="s">
        <v>3030</v>
      </c>
      <c r="N522" s="4" t="s">
        <v>3030</v>
      </c>
      <c r="O522" s="4">
        <v>50</v>
      </c>
      <c r="P522" s="5">
        <v>520</v>
      </c>
      <c r="Q522" s="6">
        <f t="shared" si="35"/>
        <v>276.25044200000002</v>
      </c>
      <c r="R522" s="7">
        <f t="shared" si="34"/>
        <v>121.55019448000002</v>
      </c>
      <c r="S522" s="5">
        <v>0</v>
      </c>
      <c r="T522" s="29">
        <f t="shared" si="36"/>
        <v>154.70024752</v>
      </c>
    </row>
    <row r="523" spans="1:20" x14ac:dyDescent="0.3">
      <c r="A523" s="38" t="s">
        <v>2999</v>
      </c>
      <c r="B523" s="4" t="s">
        <v>1730</v>
      </c>
      <c r="C523" s="4" t="s">
        <v>54</v>
      </c>
      <c r="D523" s="4" t="s">
        <v>1558</v>
      </c>
      <c r="E523" s="4" t="s">
        <v>98</v>
      </c>
      <c r="F523" s="4" t="s">
        <v>96</v>
      </c>
      <c r="G523" s="4" t="s">
        <v>1316</v>
      </c>
      <c r="H523" s="4" t="s">
        <v>150</v>
      </c>
      <c r="I523" s="4" t="s">
        <v>98</v>
      </c>
      <c r="J523" s="4" t="s">
        <v>96</v>
      </c>
      <c r="K523" s="4" t="s">
        <v>1316</v>
      </c>
      <c r="L523" s="4" t="s">
        <v>150</v>
      </c>
      <c r="M523" s="4" t="s">
        <v>3030</v>
      </c>
      <c r="N523" s="4" t="s">
        <v>3030</v>
      </c>
      <c r="O523" s="4">
        <v>15</v>
      </c>
      <c r="P523" s="5">
        <v>4133</v>
      </c>
      <c r="Q523" s="6">
        <f t="shared" si="35"/>
        <v>2195.65976305</v>
      </c>
      <c r="R523" s="7">
        <f t="shared" si="34"/>
        <v>966.09029574199997</v>
      </c>
      <c r="S523" s="5">
        <v>0</v>
      </c>
      <c r="T523" s="29">
        <f t="shared" si="36"/>
        <v>1229.5694673080002</v>
      </c>
    </row>
    <row r="524" spans="1:20" x14ac:dyDescent="0.3">
      <c r="A524" s="38" t="s">
        <v>2697</v>
      </c>
      <c r="B524" s="4" t="s">
        <v>1559</v>
      </c>
      <c r="C524" s="4" t="s">
        <v>28</v>
      </c>
      <c r="D524" s="4" t="s">
        <v>1558</v>
      </c>
      <c r="E524" s="4" t="s">
        <v>98</v>
      </c>
      <c r="F524" s="4" t="s">
        <v>96</v>
      </c>
      <c r="G524" s="4" t="s">
        <v>1316</v>
      </c>
      <c r="H524" s="4" t="s">
        <v>150</v>
      </c>
      <c r="I524" s="4" t="s">
        <v>161</v>
      </c>
      <c r="J524" s="4" t="s">
        <v>80</v>
      </c>
      <c r="K524" s="4" t="s">
        <v>1316</v>
      </c>
      <c r="L524" s="4" t="s">
        <v>150</v>
      </c>
      <c r="M524" s="4" t="s">
        <v>3030</v>
      </c>
      <c r="N524" s="4" t="s">
        <v>3030</v>
      </c>
      <c r="O524" s="4">
        <v>25</v>
      </c>
      <c r="P524" s="5">
        <v>6888</v>
      </c>
      <c r="Q524" s="6">
        <f t="shared" si="35"/>
        <v>3659.2558548000002</v>
      </c>
      <c r="R524" s="7">
        <f t="shared" si="34"/>
        <v>1610.072576112</v>
      </c>
      <c r="S524" s="5">
        <v>0</v>
      </c>
      <c r="T524" s="29">
        <f t="shared" si="36"/>
        <v>2049.1832786880004</v>
      </c>
    </row>
    <row r="525" spans="1:20" x14ac:dyDescent="0.3">
      <c r="A525" s="38" t="s">
        <v>2894</v>
      </c>
      <c r="B525" s="4" t="s">
        <v>236</v>
      </c>
      <c r="C525" s="4" t="s">
        <v>10</v>
      </c>
      <c r="D525" s="4" t="s">
        <v>1558</v>
      </c>
      <c r="E525" s="4" t="s">
        <v>98</v>
      </c>
      <c r="F525" s="4" t="s">
        <v>96</v>
      </c>
      <c r="G525" s="4" t="s">
        <v>1316</v>
      </c>
      <c r="H525" s="4" t="s">
        <v>150</v>
      </c>
      <c r="I525" s="4" t="s">
        <v>98</v>
      </c>
      <c r="J525" s="4" t="s">
        <v>96</v>
      </c>
      <c r="K525" s="4" t="s">
        <v>1316</v>
      </c>
      <c r="L525" s="4" t="s">
        <v>150</v>
      </c>
      <c r="M525" s="4" t="s">
        <v>3030</v>
      </c>
      <c r="N525" s="4" t="s">
        <v>3030</v>
      </c>
      <c r="O525" s="4">
        <v>60</v>
      </c>
      <c r="P525" s="5">
        <v>16534</v>
      </c>
      <c r="Q525" s="6">
        <f t="shared" si="35"/>
        <v>8783.7015539000004</v>
      </c>
      <c r="R525" s="7">
        <f t="shared" si="34"/>
        <v>3864.8286837160003</v>
      </c>
      <c r="S525" s="5">
        <v>0</v>
      </c>
      <c r="T525" s="29">
        <f t="shared" si="36"/>
        <v>4918.872870184</v>
      </c>
    </row>
    <row r="526" spans="1:20" x14ac:dyDescent="0.3">
      <c r="A526" s="38" t="s">
        <v>2935</v>
      </c>
      <c r="B526" s="4" t="s">
        <v>172</v>
      </c>
      <c r="C526" s="4" t="s">
        <v>54</v>
      </c>
      <c r="D526" s="4" t="s">
        <v>346</v>
      </c>
      <c r="E526" s="4" t="s">
        <v>165</v>
      </c>
      <c r="F526" s="4" t="s">
        <v>163</v>
      </c>
      <c r="G526" s="4" t="s">
        <v>142</v>
      </c>
      <c r="H526" s="4" t="s">
        <v>178</v>
      </c>
      <c r="I526" s="4" t="s">
        <v>165</v>
      </c>
      <c r="J526" s="4" t="s">
        <v>163</v>
      </c>
      <c r="K526" s="4" t="s">
        <v>142</v>
      </c>
      <c r="L526" s="4" t="s">
        <v>178</v>
      </c>
      <c r="M526" s="4" t="s">
        <v>3030</v>
      </c>
      <c r="N526" s="4" t="s">
        <v>3030</v>
      </c>
      <c r="O526" s="4">
        <v>50</v>
      </c>
      <c r="P526" s="5">
        <v>0</v>
      </c>
      <c r="Q526" s="6">
        <f t="shared" si="35"/>
        <v>0</v>
      </c>
      <c r="R526" s="7">
        <f t="shared" si="34"/>
        <v>0</v>
      </c>
      <c r="S526" s="5">
        <v>0</v>
      </c>
      <c r="T526" s="29">
        <f t="shared" si="36"/>
        <v>0</v>
      </c>
    </row>
    <row r="527" spans="1:20" x14ac:dyDescent="0.3">
      <c r="A527" s="38" t="s">
        <v>2565</v>
      </c>
      <c r="B527" s="4" t="s">
        <v>185</v>
      </c>
      <c r="C527" s="4" t="s">
        <v>10</v>
      </c>
      <c r="D527" s="4" t="s">
        <v>346</v>
      </c>
      <c r="E527" s="4" t="s">
        <v>165</v>
      </c>
      <c r="F527" s="4" t="s">
        <v>163</v>
      </c>
      <c r="G527" s="4" t="s">
        <v>142</v>
      </c>
      <c r="H527" s="4" t="s">
        <v>178</v>
      </c>
      <c r="I527" s="4" t="s">
        <v>165</v>
      </c>
      <c r="J527" s="4" t="s">
        <v>163</v>
      </c>
      <c r="K527" s="4" t="s">
        <v>142</v>
      </c>
      <c r="L527" s="4" t="s">
        <v>178</v>
      </c>
      <c r="M527" s="4" t="s">
        <v>3030</v>
      </c>
      <c r="N527" s="4" t="s">
        <v>3030</v>
      </c>
      <c r="O527" s="4">
        <v>50</v>
      </c>
      <c r="P527" s="5">
        <v>0</v>
      </c>
      <c r="Q527" s="6">
        <f t="shared" si="35"/>
        <v>0</v>
      </c>
      <c r="R527" s="7">
        <f t="shared" si="34"/>
        <v>0</v>
      </c>
      <c r="S527" s="5">
        <v>0</v>
      </c>
      <c r="T527" s="29">
        <f t="shared" si="36"/>
        <v>0</v>
      </c>
    </row>
    <row r="528" spans="1:20" x14ac:dyDescent="0.3">
      <c r="A528" s="38" t="s">
        <v>2710</v>
      </c>
      <c r="B528" s="4" t="s">
        <v>1492</v>
      </c>
      <c r="C528" s="4" t="s">
        <v>10</v>
      </c>
      <c r="D528" s="4" t="s">
        <v>1528</v>
      </c>
      <c r="E528" s="4" t="s">
        <v>362</v>
      </c>
      <c r="F528" s="4" t="s">
        <v>360</v>
      </c>
      <c r="G528" s="4" t="s">
        <v>1316</v>
      </c>
      <c r="H528" s="4" t="s">
        <v>150</v>
      </c>
      <c r="I528" s="4" t="s">
        <v>362</v>
      </c>
      <c r="J528" s="4" t="s">
        <v>360</v>
      </c>
      <c r="K528" s="4" t="s">
        <v>1316</v>
      </c>
      <c r="L528" s="4" t="s">
        <v>150</v>
      </c>
      <c r="M528" s="4" t="s">
        <v>3030</v>
      </c>
      <c r="N528" s="4" t="s">
        <v>3030</v>
      </c>
      <c r="O528" s="4">
        <v>100</v>
      </c>
      <c r="P528" s="5">
        <v>52452</v>
      </c>
      <c r="Q528" s="6">
        <f t="shared" si="35"/>
        <v>27865.169584200004</v>
      </c>
      <c r="R528" s="7">
        <f t="shared" si="34"/>
        <v>12260.674617048002</v>
      </c>
      <c r="S528" s="5">
        <v>0</v>
      </c>
      <c r="T528" s="29">
        <f t="shared" si="36"/>
        <v>15604.494967152003</v>
      </c>
    </row>
    <row r="529" spans="1:20" x14ac:dyDescent="0.3">
      <c r="A529" s="38" t="s">
        <v>2570</v>
      </c>
      <c r="B529" s="4" t="s">
        <v>1478</v>
      </c>
      <c r="C529" s="4" t="s">
        <v>10</v>
      </c>
      <c r="D529" s="4" t="s">
        <v>1479</v>
      </c>
      <c r="E529" s="4" t="s">
        <v>362</v>
      </c>
      <c r="F529" s="4" t="s">
        <v>360</v>
      </c>
      <c r="G529" s="4" t="s">
        <v>1316</v>
      </c>
      <c r="H529" s="4" t="s">
        <v>150</v>
      </c>
      <c r="I529" s="4" t="s">
        <v>362</v>
      </c>
      <c r="J529" s="4" t="s">
        <v>360</v>
      </c>
      <c r="K529" s="4" t="s">
        <v>1316</v>
      </c>
      <c r="L529" s="4" t="s">
        <v>150</v>
      </c>
      <c r="M529" s="4" t="s">
        <v>3030</v>
      </c>
      <c r="N529" s="4" t="s">
        <v>3030</v>
      </c>
      <c r="O529" s="4">
        <v>100</v>
      </c>
      <c r="P529" s="5">
        <v>62607</v>
      </c>
      <c r="Q529" s="6">
        <f t="shared" si="35"/>
        <v>33260.02196595</v>
      </c>
      <c r="R529" s="7">
        <f t="shared" si="34"/>
        <v>14634.409665018</v>
      </c>
      <c r="S529" s="5">
        <v>0</v>
      </c>
      <c r="T529" s="29">
        <f t="shared" si="36"/>
        <v>18625.612300932</v>
      </c>
    </row>
    <row r="530" spans="1:20" x14ac:dyDescent="0.3">
      <c r="A530" s="38" t="s">
        <v>2822</v>
      </c>
      <c r="B530" s="4" t="s">
        <v>404</v>
      </c>
      <c r="C530" s="4" t="s">
        <v>10</v>
      </c>
      <c r="D530" s="4" t="s">
        <v>406</v>
      </c>
      <c r="E530" s="4" t="s">
        <v>407</v>
      </c>
      <c r="F530" s="4" t="s">
        <v>405</v>
      </c>
      <c r="G530" s="4" t="s">
        <v>364</v>
      </c>
      <c r="H530" s="4" t="s">
        <v>206</v>
      </c>
      <c r="I530" s="4" t="s">
        <v>407</v>
      </c>
      <c r="J530" s="4" t="s">
        <v>405</v>
      </c>
      <c r="K530" s="4" t="s">
        <v>364</v>
      </c>
      <c r="L530" s="4" t="s">
        <v>206</v>
      </c>
      <c r="M530" s="4" t="s">
        <v>3030</v>
      </c>
      <c r="N530" s="4" t="s">
        <v>3030</v>
      </c>
      <c r="O530" s="4">
        <v>100</v>
      </c>
      <c r="P530" s="5">
        <v>11427</v>
      </c>
      <c r="Q530" s="6">
        <f t="shared" si="35"/>
        <v>6070.6034629500009</v>
      </c>
      <c r="R530" s="7">
        <f t="shared" si="34"/>
        <v>2671.0655236980006</v>
      </c>
      <c r="S530" s="5">
        <v>0</v>
      </c>
      <c r="T530" s="29">
        <f t="shared" si="36"/>
        <v>3399.5379392520003</v>
      </c>
    </row>
    <row r="531" spans="1:20" x14ac:dyDescent="0.3">
      <c r="A531" s="38" t="s">
        <v>2596</v>
      </c>
      <c r="B531" s="4" t="s">
        <v>395</v>
      </c>
      <c r="C531" s="4" t="s">
        <v>28</v>
      </c>
      <c r="D531" s="4" t="s">
        <v>856</v>
      </c>
      <c r="E531" s="4" t="s">
        <v>16</v>
      </c>
      <c r="F531" s="4" t="s">
        <v>17</v>
      </c>
      <c r="G531" s="4" t="s">
        <v>364</v>
      </c>
      <c r="H531" s="4" t="s">
        <v>206</v>
      </c>
      <c r="I531" s="4" t="s">
        <v>398</v>
      </c>
      <c r="J531" s="4" t="s">
        <v>396</v>
      </c>
      <c r="K531" s="4" t="s">
        <v>2167</v>
      </c>
      <c r="L531" s="4" t="s">
        <v>2168</v>
      </c>
      <c r="M531" s="4" t="s">
        <v>3030</v>
      </c>
      <c r="N531" s="4" t="s">
        <v>3030</v>
      </c>
      <c r="O531" s="4">
        <v>33.340000000000003</v>
      </c>
      <c r="P531" s="5">
        <v>63</v>
      </c>
      <c r="Q531" s="6">
        <f t="shared" si="35"/>
        <v>33.468803550000004</v>
      </c>
      <c r="R531" s="7">
        <f t="shared" si="34"/>
        <v>14.726273562000001</v>
      </c>
      <c r="S531" s="5">
        <v>0</v>
      </c>
      <c r="T531" s="29">
        <f t="shared" si="36"/>
        <v>18.742529988000001</v>
      </c>
    </row>
    <row r="532" spans="1:20" x14ac:dyDescent="0.3">
      <c r="A532" s="38" t="s">
        <v>2466</v>
      </c>
      <c r="B532" s="4" t="s">
        <v>399</v>
      </c>
      <c r="C532" s="4" t="s">
        <v>10</v>
      </c>
      <c r="D532" s="4" t="s">
        <v>856</v>
      </c>
      <c r="E532" s="4" t="s">
        <v>16</v>
      </c>
      <c r="F532" s="4" t="s">
        <v>17</v>
      </c>
      <c r="G532" s="4" t="s">
        <v>364</v>
      </c>
      <c r="H532" s="4" t="s">
        <v>206</v>
      </c>
      <c r="I532" s="4" t="s">
        <v>16</v>
      </c>
      <c r="J532" s="4" t="s">
        <v>17</v>
      </c>
      <c r="K532" s="4" t="s">
        <v>364</v>
      </c>
      <c r="L532" s="4" t="s">
        <v>206</v>
      </c>
      <c r="M532" s="4" t="s">
        <v>3030</v>
      </c>
      <c r="N532" s="4" t="s">
        <v>3030</v>
      </c>
      <c r="O532" s="4">
        <v>33.33</v>
      </c>
      <c r="P532" s="5">
        <v>63</v>
      </c>
      <c r="Q532" s="6">
        <f t="shared" si="35"/>
        <v>33.468803550000004</v>
      </c>
      <c r="R532" s="7">
        <f t="shared" si="34"/>
        <v>14.726273562000001</v>
      </c>
      <c r="S532" s="5">
        <v>0</v>
      </c>
      <c r="T532" s="29">
        <f t="shared" si="36"/>
        <v>18.742529988000001</v>
      </c>
    </row>
    <row r="533" spans="1:20" x14ac:dyDescent="0.3">
      <c r="A533" s="38" t="s">
        <v>2436</v>
      </c>
      <c r="B533" s="4" t="s">
        <v>387</v>
      </c>
      <c r="C533" s="4" t="s">
        <v>28</v>
      </c>
      <c r="D533" s="4" t="s">
        <v>856</v>
      </c>
      <c r="E533" s="4" t="s">
        <v>16</v>
      </c>
      <c r="F533" s="4" t="s">
        <v>17</v>
      </c>
      <c r="G533" s="4" t="s">
        <v>364</v>
      </c>
      <c r="H533" s="4" t="s">
        <v>206</v>
      </c>
      <c r="I533" s="4" t="s">
        <v>16</v>
      </c>
      <c r="J533" s="4" t="s">
        <v>17</v>
      </c>
      <c r="K533" s="4" t="s">
        <v>364</v>
      </c>
      <c r="L533" s="4" t="s">
        <v>206</v>
      </c>
      <c r="M533" s="4" t="s">
        <v>3030</v>
      </c>
      <c r="N533" s="4" t="s">
        <v>3030</v>
      </c>
      <c r="O533" s="4">
        <v>33.33</v>
      </c>
      <c r="P533" s="5">
        <v>63</v>
      </c>
      <c r="Q533" s="6">
        <f t="shared" si="35"/>
        <v>33.468803550000004</v>
      </c>
      <c r="R533" s="7">
        <f t="shared" si="34"/>
        <v>14.726273562000001</v>
      </c>
      <c r="S533" s="5">
        <v>0</v>
      </c>
      <c r="T533" s="29">
        <f t="shared" si="36"/>
        <v>18.742529988000001</v>
      </c>
    </row>
    <row r="534" spans="1:20" x14ac:dyDescent="0.3">
      <c r="A534" s="38" t="s">
        <v>2635</v>
      </c>
      <c r="B534" s="4" t="s">
        <v>309</v>
      </c>
      <c r="C534" s="4" t="s">
        <v>10</v>
      </c>
      <c r="D534" s="4" t="s">
        <v>1573</v>
      </c>
      <c r="E534" s="4" t="s">
        <v>157</v>
      </c>
      <c r="F534" s="4" t="s">
        <v>155</v>
      </c>
      <c r="G534" s="4" t="s">
        <v>2167</v>
      </c>
      <c r="H534" s="4" t="s">
        <v>2168</v>
      </c>
      <c r="I534" s="4" t="s">
        <v>161</v>
      </c>
      <c r="J534" s="4" t="s">
        <v>80</v>
      </c>
      <c r="K534" s="4" t="s">
        <v>1316</v>
      </c>
      <c r="L534" s="4" t="s">
        <v>150</v>
      </c>
      <c r="M534" s="4" t="s">
        <v>3030</v>
      </c>
      <c r="N534" s="4" t="s">
        <v>3030</v>
      </c>
      <c r="O534" s="4">
        <v>10</v>
      </c>
      <c r="P534" s="5">
        <v>2732</v>
      </c>
      <c r="Q534" s="6">
        <f t="shared" si="35"/>
        <v>1451.3773222000002</v>
      </c>
      <c r="R534" s="7">
        <f t="shared" si="34"/>
        <v>638.60602176800012</v>
      </c>
      <c r="S534" s="5">
        <v>0</v>
      </c>
      <c r="T534" s="29">
        <f t="shared" si="36"/>
        <v>812.77130043200009</v>
      </c>
    </row>
    <row r="535" spans="1:20" x14ac:dyDescent="0.3">
      <c r="A535" s="38" t="s">
        <v>2635</v>
      </c>
      <c r="B535" s="4" t="s">
        <v>309</v>
      </c>
      <c r="C535" s="4" t="s">
        <v>10</v>
      </c>
      <c r="D535" s="4" t="s">
        <v>1573</v>
      </c>
      <c r="E535" s="4" t="s">
        <v>157</v>
      </c>
      <c r="F535" s="4" t="s">
        <v>155</v>
      </c>
      <c r="G535" s="4" t="s">
        <v>2167</v>
      </c>
      <c r="H535" s="4" t="s">
        <v>2168</v>
      </c>
      <c r="I535" s="4" t="s">
        <v>157</v>
      </c>
      <c r="J535" s="4" t="s">
        <v>155</v>
      </c>
      <c r="K535" s="4" t="s">
        <v>2167</v>
      </c>
      <c r="L535" s="4" t="s">
        <v>2168</v>
      </c>
      <c r="M535" s="4" t="s">
        <v>3030</v>
      </c>
      <c r="N535" s="4" t="s">
        <v>3030</v>
      </c>
      <c r="O535" s="4">
        <v>90</v>
      </c>
      <c r="P535" s="5">
        <v>24592</v>
      </c>
      <c r="Q535" s="6">
        <f t="shared" si="35"/>
        <v>13064.520903200002</v>
      </c>
      <c r="R535" s="7">
        <f t="shared" si="34"/>
        <v>5748.3891974080007</v>
      </c>
      <c r="S535" s="5">
        <v>0</v>
      </c>
      <c r="T535" s="29">
        <f t="shared" si="36"/>
        <v>7316.1317057920014</v>
      </c>
    </row>
    <row r="536" spans="1:20" x14ac:dyDescent="0.3">
      <c r="A536" s="38" t="s">
        <v>2470</v>
      </c>
      <c r="B536" s="4" t="s">
        <v>1625</v>
      </c>
      <c r="C536" s="4" t="s">
        <v>10</v>
      </c>
      <c r="D536" s="4" t="s">
        <v>1690</v>
      </c>
      <c r="E536" s="4" t="s">
        <v>19</v>
      </c>
      <c r="F536" s="4" t="s">
        <v>20</v>
      </c>
      <c r="G536" s="4" t="s">
        <v>1316</v>
      </c>
      <c r="H536" s="4" t="s">
        <v>150</v>
      </c>
      <c r="I536" s="4" t="s">
        <v>19</v>
      </c>
      <c r="J536" s="4" t="s">
        <v>20</v>
      </c>
      <c r="K536" s="4" t="s">
        <v>1316</v>
      </c>
      <c r="L536" s="4" t="s">
        <v>150</v>
      </c>
      <c r="M536" s="4" t="s">
        <v>3030</v>
      </c>
      <c r="N536" s="4" t="s">
        <v>3030</v>
      </c>
      <c r="O536" s="4">
        <v>100</v>
      </c>
      <c r="P536" s="5">
        <v>26475</v>
      </c>
      <c r="Q536" s="6">
        <f t="shared" si="35"/>
        <v>14064.866253750002</v>
      </c>
      <c r="R536" s="7">
        <f t="shared" si="34"/>
        <v>6188.5411516500008</v>
      </c>
      <c r="S536" s="5">
        <v>0</v>
      </c>
      <c r="T536" s="29">
        <f t="shared" si="36"/>
        <v>7876.3251021000015</v>
      </c>
    </row>
    <row r="537" spans="1:20" x14ac:dyDescent="0.3">
      <c r="A537" s="38" t="s">
        <v>2530</v>
      </c>
      <c r="B537" s="4" t="s">
        <v>271</v>
      </c>
      <c r="C537" s="4" t="s">
        <v>10</v>
      </c>
      <c r="D537" s="4" t="s">
        <v>2123</v>
      </c>
      <c r="E537" s="4" t="s">
        <v>274</v>
      </c>
      <c r="F537" s="4" t="s">
        <v>275</v>
      </c>
      <c r="G537" s="4" t="s">
        <v>2101</v>
      </c>
      <c r="H537" s="4" t="s">
        <v>272</v>
      </c>
      <c r="I537" s="4" t="s">
        <v>274</v>
      </c>
      <c r="J537" s="4" t="s">
        <v>275</v>
      </c>
      <c r="K537" s="4" t="s">
        <v>2101</v>
      </c>
      <c r="L537" s="4" t="s">
        <v>272</v>
      </c>
      <c r="M537" s="4" t="s">
        <v>3030</v>
      </c>
      <c r="N537" s="4" t="s">
        <v>3030</v>
      </c>
      <c r="O537" s="4">
        <v>50</v>
      </c>
      <c r="P537" s="5">
        <v>131644</v>
      </c>
      <c r="Q537" s="6">
        <f t="shared" si="35"/>
        <v>69935.986897400013</v>
      </c>
      <c r="R537" s="7">
        <f t="shared" si="34"/>
        <v>30771.834234856007</v>
      </c>
      <c r="S537" s="5">
        <v>0</v>
      </c>
      <c r="T537" s="29">
        <f t="shared" si="36"/>
        <v>39164.152662544002</v>
      </c>
    </row>
    <row r="538" spans="1:20" x14ac:dyDescent="0.3">
      <c r="A538" s="38" t="s">
        <v>2834</v>
      </c>
      <c r="B538" s="4" t="s">
        <v>2124</v>
      </c>
      <c r="C538" s="4" t="s">
        <v>54</v>
      </c>
      <c r="D538" s="4" t="s">
        <v>2123</v>
      </c>
      <c r="E538" s="4" t="s">
        <v>274</v>
      </c>
      <c r="F538" s="4" t="s">
        <v>275</v>
      </c>
      <c r="G538" s="4" t="s">
        <v>2101</v>
      </c>
      <c r="H538" s="4" t="s">
        <v>272</v>
      </c>
      <c r="I538" s="4" t="s">
        <v>274</v>
      </c>
      <c r="J538" s="4" t="s">
        <v>275</v>
      </c>
      <c r="K538" s="4" t="s">
        <v>2101</v>
      </c>
      <c r="L538" s="4" t="s">
        <v>272</v>
      </c>
      <c r="M538" s="4" t="s">
        <v>3030</v>
      </c>
      <c r="N538" s="4" t="s">
        <v>3030</v>
      </c>
      <c r="O538" s="4">
        <v>50</v>
      </c>
      <c r="P538" s="5">
        <v>131644</v>
      </c>
      <c r="Q538" s="6">
        <f t="shared" si="35"/>
        <v>69935.986897400013</v>
      </c>
      <c r="R538" s="7">
        <f t="shared" si="34"/>
        <v>30771.834234856007</v>
      </c>
      <c r="S538" s="5">
        <v>0</v>
      </c>
      <c r="T538" s="29">
        <f t="shared" si="36"/>
        <v>39164.152662544002</v>
      </c>
    </row>
    <row r="539" spans="1:20" x14ac:dyDescent="0.3">
      <c r="A539" s="38" t="s">
        <v>2618</v>
      </c>
      <c r="B539" s="4" t="s">
        <v>1357</v>
      </c>
      <c r="C539" s="4" t="s">
        <v>10</v>
      </c>
      <c r="D539" s="4" t="s">
        <v>1358</v>
      </c>
      <c r="E539" s="4" t="s">
        <v>498</v>
      </c>
      <c r="F539" s="4" t="s">
        <v>147</v>
      </c>
      <c r="G539" s="4" t="s">
        <v>1316</v>
      </c>
      <c r="H539" s="4" t="s">
        <v>150</v>
      </c>
      <c r="I539" s="4" t="s">
        <v>498</v>
      </c>
      <c r="J539" s="4" t="s">
        <v>147</v>
      </c>
      <c r="K539" s="4" t="s">
        <v>1316</v>
      </c>
      <c r="L539" s="4" t="s">
        <v>150</v>
      </c>
      <c r="M539" s="4" t="s">
        <v>3030</v>
      </c>
      <c r="N539" s="4" t="s">
        <v>3030</v>
      </c>
      <c r="O539" s="4">
        <v>100</v>
      </c>
      <c r="P539" s="5">
        <v>5900</v>
      </c>
      <c r="Q539" s="6">
        <f t="shared" si="35"/>
        <v>3134.3800150000002</v>
      </c>
      <c r="R539" s="7">
        <f t="shared" ref="R539:R570" si="37">Q539*0.44</f>
        <v>1379.1272066000001</v>
      </c>
      <c r="S539" s="5">
        <v>0</v>
      </c>
      <c r="T539" s="29">
        <f t="shared" si="36"/>
        <v>1755.2528084</v>
      </c>
    </row>
    <row r="540" spans="1:20" x14ac:dyDescent="0.3">
      <c r="A540" s="38" t="s">
        <v>2408</v>
      </c>
      <c r="B540" s="4" t="s">
        <v>1615</v>
      </c>
      <c r="C540" s="4" t="s">
        <v>10</v>
      </c>
      <c r="D540" s="4" t="s">
        <v>1619</v>
      </c>
      <c r="E540" s="4" t="s">
        <v>19</v>
      </c>
      <c r="F540" s="4" t="s">
        <v>20</v>
      </c>
      <c r="G540" s="4" t="s">
        <v>1316</v>
      </c>
      <c r="H540" s="4" t="s">
        <v>150</v>
      </c>
      <c r="I540" s="4" t="s">
        <v>19</v>
      </c>
      <c r="J540" s="4" t="s">
        <v>20</v>
      </c>
      <c r="K540" s="4" t="s">
        <v>1316</v>
      </c>
      <c r="L540" s="4" t="s">
        <v>150</v>
      </c>
      <c r="M540" s="4" t="s">
        <v>3030</v>
      </c>
      <c r="N540" s="4" t="s">
        <v>3030</v>
      </c>
      <c r="O540" s="4">
        <v>50</v>
      </c>
      <c r="P540" s="5">
        <v>11005</v>
      </c>
      <c r="Q540" s="6">
        <f t="shared" si="35"/>
        <v>5846.4156042500008</v>
      </c>
      <c r="R540" s="7">
        <f t="shared" si="37"/>
        <v>2572.4228658700004</v>
      </c>
      <c r="S540" s="5">
        <v>0</v>
      </c>
      <c r="T540" s="29">
        <f t="shared" si="36"/>
        <v>3273.9927383800004</v>
      </c>
    </row>
    <row r="541" spans="1:20" x14ac:dyDescent="0.3">
      <c r="A541" s="38" t="s">
        <v>2408</v>
      </c>
      <c r="B541" s="4" t="s">
        <v>1615</v>
      </c>
      <c r="C541" s="4" t="s">
        <v>10</v>
      </c>
      <c r="D541" s="4" t="s">
        <v>1619</v>
      </c>
      <c r="E541" s="4" t="s">
        <v>19</v>
      </c>
      <c r="F541" s="4" t="s">
        <v>20</v>
      </c>
      <c r="G541" s="4" t="s">
        <v>1316</v>
      </c>
      <c r="H541" s="4" t="s">
        <v>150</v>
      </c>
      <c r="I541" s="4" t="s">
        <v>1629</v>
      </c>
      <c r="J541" s="4" t="s">
        <v>1630</v>
      </c>
      <c r="K541" s="4" t="s">
        <v>1316</v>
      </c>
      <c r="L541" s="4" t="s">
        <v>150</v>
      </c>
      <c r="M541" s="4" t="s">
        <v>3030</v>
      </c>
      <c r="N541" s="4" t="s">
        <v>3030</v>
      </c>
      <c r="O541" s="4">
        <v>50</v>
      </c>
      <c r="P541" s="5">
        <v>11005</v>
      </c>
      <c r="Q541" s="6">
        <f t="shared" si="35"/>
        <v>5846.4156042500008</v>
      </c>
      <c r="R541" s="7">
        <f t="shared" si="37"/>
        <v>2572.4228658700004</v>
      </c>
      <c r="S541" s="5">
        <v>0</v>
      </c>
      <c r="T541" s="29">
        <f t="shared" si="36"/>
        <v>3273.9927383800004</v>
      </c>
    </row>
    <row r="542" spans="1:20" x14ac:dyDescent="0.3">
      <c r="A542" s="38" t="s">
        <v>2623</v>
      </c>
      <c r="B542" s="4" t="s">
        <v>1621</v>
      </c>
      <c r="C542" s="4" t="s">
        <v>10</v>
      </c>
      <c r="D542" s="4" t="s">
        <v>1627</v>
      </c>
      <c r="E542" s="4" t="s">
        <v>19</v>
      </c>
      <c r="F542" s="4" t="s">
        <v>20</v>
      </c>
      <c r="G542" s="4" t="s">
        <v>1316</v>
      </c>
      <c r="H542" s="4" t="s">
        <v>150</v>
      </c>
      <c r="I542" s="4" t="s">
        <v>19</v>
      </c>
      <c r="J542" s="4" t="s">
        <v>20</v>
      </c>
      <c r="K542" s="4" t="s">
        <v>1316</v>
      </c>
      <c r="L542" s="4" t="s">
        <v>150</v>
      </c>
      <c r="M542" s="4" t="s">
        <v>3030</v>
      </c>
      <c r="N542" s="4" t="s">
        <v>3030</v>
      </c>
      <c r="O542" s="4">
        <v>100</v>
      </c>
      <c r="P542" s="5">
        <v>7401</v>
      </c>
      <c r="Q542" s="6">
        <f t="shared" si="35"/>
        <v>3931.7875408500004</v>
      </c>
      <c r="R542" s="7">
        <f t="shared" si="37"/>
        <v>1729.9865179740002</v>
      </c>
      <c r="S542" s="5">
        <v>0</v>
      </c>
      <c r="T542" s="29">
        <f t="shared" si="36"/>
        <v>2201.8010228760004</v>
      </c>
    </row>
    <row r="543" spans="1:20" x14ac:dyDescent="0.3">
      <c r="A543" s="38" t="s">
        <v>2713</v>
      </c>
      <c r="B543" s="4" t="s">
        <v>2122</v>
      </c>
      <c r="C543" s="4" t="s">
        <v>28</v>
      </c>
      <c r="D543" s="4" t="s">
        <v>2126</v>
      </c>
      <c r="E543" s="4" t="s">
        <v>2099</v>
      </c>
      <c r="F543" s="4" t="s">
        <v>2100</v>
      </c>
      <c r="G543" s="4" t="s">
        <v>2101</v>
      </c>
      <c r="H543" s="4" t="s">
        <v>272</v>
      </c>
      <c r="I543" s="4" t="s">
        <v>2099</v>
      </c>
      <c r="J543" s="4" t="s">
        <v>2100</v>
      </c>
      <c r="K543" s="4" t="s">
        <v>2101</v>
      </c>
      <c r="L543" s="4" t="s">
        <v>272</v>
      </c>
      <c r="M543" s="4" t="s">
        <v>3030</v>
      </c>
      <c r="N543" s="4" t="s">
        <v>3030</v>
      </c>
      <c r="O543" s="4">
        <v>40</v>
      </c>
      <c r="P543" s="5">
        <v>-5</v>
      </c>
      <c r="Q543" s="6">
        <f t="shared" si="35"/>
        <v>-2.6562542500000004</v>
      </c>
      <c r="R543" s="7">
        <f t="shared" si="37"/>
        <v>-1.1687518700000001</v>
      </c>
      <c r="S543" s="5">
        <v>0</v>
      </c>
      <c r="T543" s="29">
        <f t="shared" si="36"/>
        <v>-1.4875023800000002</v>
      </c>
    </row>
    <row r="544" spans="1:20" x14ac:dyDescent="0.3">
      <c r="A544" s="38" t="s">
        <v>2712</v>
      </c>
      <c r="B544" s="4" t="s">
        <v>2125</v>
      </c>
      <c r="C544" s="4" t="s">
        <v>10</v>
      </c>
      <c r="D544" s="4" t="s">
        <v>2126</v>
      </c>
      <c r="E544" s="4" t="s">
        <v>2099</v>
      </c>
      <c r="F544" s="4" t="s">
        <v>2100</v>
      </c>
      <c r="G544" s="4" t="s">
        <v>2101</v>
      </c>
      <c r="H544" s="4" t="s">
        <v>272</v>
      </c>
      <c r="I544" s="4" t="s">
        <v>2099</v>
      </c>
      <c r="J544" s="4" t="s">
        <v>2100</v>
      </c>
      <c r="K544" s="4" t="s">
        <v>2101</v>
      </c>
      <c r="L544" s="4" t="s">
        <v>272</v>
      </c>
      <c r="M544" s="4" t="s">
        <v>3030</v>
      </c>
      <c r="N544" s="4" t="s">
        <v>3030</v>
      </c>
      <c r="O544" s="4">
        <v>40</v>
      </c>
      <c r="P544" s="5">
        <v>-5</v>
      </c>
      <c r="Q544" s="6">
        <f t="shared" si="35"/>
        <v>-2.6562542500000004</v>
      </c>
      <c r="R544" s="7">
        <f t="shared" si="37"/>
        <v>-1.1687518700000001</v>
      </c>
      <c r="S544" s="5">
        <v>0</v>
      </c>
      <c r="T544" s="29">
        <f t="shared" si="36"/>
        <v>-1.4875023800000002</v>
      </c>
    </row>
    <row r="545" spans="1:20" x14ac:dyDescent="0.3">
      <c r="A545" s="38" t="s">
        <v>2834</v>
      </c>
      <c r="B545" s="4" t="s">
        <v>2124</v>
      </c>
      <c r="C545" s="4" t="s">
        <v>54</v>
      </c>
      <c r="D545" s="4" t="s">
        <v>2126</v>
      </c>
      <c r="E545" s="4" t="s">
        <v>2099</v>
      </c>
      <c r="F545" s="4" t="s">
        <v>2100</v>
      </c>
      <c r="G545" s="4" t="s">
        <v>2101</v>
      </c>
      <c r="H545" s="4" t="s">
        <v>272</v>
      </c>
      <c r="I545" s="4" t="s">
        <v>2099</v>
      </c>
      <c r="J545" s="4" t="s">
        <v>2100</v>
      </c>
      <c r="K545" s="4" t="s">
        <v>2101</v>
      </c>
      <c r="L545" s="4" t="s">
        <v>272</v>
      </c>
      <c r="M545" s="4" t="s">
        <v>3030</v>
      </c>
      <c r="N545" s="4" t="s">
        <v>3030</v>
      </c>
      <c r="O545" s="4">
        <v>20</v>
      </c>
      <c r="P545" s="5">
        <v>-2</v>
      </c>
      <c r="Q545" s="6">
        <f t="shared" si="35"/>
        <v>-1.0625017000000001</v>
      </c>
      <c r="R545" s="7">
        <f t="shared" si="37"/>
        <v>-0.46750074800000002</v>
      </c>
      <c r="S545" s="5">
        <v>0</v>
      </c>
      <c r="T545" s="29">
        <f t="shared" si="36"/>
        <v>-0.59500095200000014</v>
      </c>
    </row>
    <row r="546" spans="1:20" x14ac:dyDescent="0.3">
      <c r="A546" s="38" t="s">
        <v>2536</v>
      </c>
      <c r="B546" s="4" t="s">
        <v>379</v>
      </c>
      <c r="C546" s="4" t="s">
        <v>10</v>
      </c>
      <c r="D546" s="4" t="s">
        <v>861</v>
      </c>
      <c r="E546" s="4" t="s">
        <v>378</v>
      </c>
      <c r="F546" s="4" t="s">
        <v>376</v>
      </c>
      <c r="G546" s="4" t="s">
        <v>364</v>
      </c>
      <c r="H546" s="4" t="s">
        <v>206</v>
      </c>
      <c r="I546" s="4" t="s">
        <v>378</v>
      </c>
      <c r="J546" s="4" t="s">
        <v>376</v>
      </c>
      <c r="K546" s="4" t="s">
        <v>364</v>
      </c>
      <c r="L546" s="4" t="s">
        <v>206</v>
      </c>
      <c r="M546" s="4" t="s">
        <v>3030</v>
      </c>
      <c r="N546" s="4" t="s">
        <v>3030</v>
      </c>
      <c r="O546" s="4">
        <v>100</v>
      </c>
      <c r="P546" s="5">
        <v>20079</v>
      </c>
      <c r="Q546" s="6">
        <f t="shared" si="35"/>
        <v>10666.985817150002</v>
      </c>
      <c r="R546" s="7">
        <f t="shared" si="37"/>
        <v>4693.473759546001</v>
      </c>
      <c r="S546" s="5">
        <v>0</v>
      </c>
      <c r="T546" s="29">
        <f t="shared" si="36"/>
        <v>5973.5120576040008</v>
      </c>
    </row>
    <row r="547" spans="1:20" x14ac:dyDescent="0.3">
      <c r="A547" s="38" t="s">
        <v>2718</v>
      </c>
      <c r="B547" s="4" t="s">
        <v>363</v>
      </c>
      <c r="C547" s="4" t="s">
        <v>10</v>
      </c>
      <c r="D547" s="4" t="s">
        <v>863</v>
      </c>
      <c r="E547" s="4" t="s">
        <v>32</v>
      </c>
      <c r="F547" s="4" t="s">
        <v>30</v>
      </c>
      <c r="G547" s="4" t="s">
        <v>364</v>
      </c>
      <c r="H547" s="4" t="s">
        <v>206</v>
      </c>
      <c r="I547" s="4" t="s">
        <v>32</v>
      </c>
      <c r="J547" s="4" t="s">
        <v>30</v>
      </c>
      <c r="K547" s="4" t="s">
        <v>364</v>
      </c>
      <c r="L547" s="4" t="s">
        <v>206</v>
      </c>
      <c r="M547" s="4" t="s">
        <v>3030</v>
      </c>
      <c r="N547" s="4" t="s">
        <v>3030</v>
      </c>
      <c r="O547" s="4">
        <v>100</v>
      </c>
      <c r="P547" s="5">
        <v>0</v>
      </c>
      <c r="Q547" s="6">
        <f t="shared" si="35"/>
        <v>0</v>
      </c>
      <c r="R547" s="7">
        <f t="shared" si="37"/>
        <v>0</v>
      </c>
      <c r="S547" s="5">
        <v>0</v>
      </c>
      <c r="T547" s="29">
        <f t="shared" si="36"/>
        <v>0</v>
      </c>
    </row>
    <row r="548" spans="1:20" x14ac:dyDescent="0.3">
      <c r="A548" s="38" t="s">
        <v>2412</v>
      </c>
      <c r="B548" s="4" t="s">
        <v>393</v>
      </c>
      <c r="C548" s="4" t="s">
        <v>10</v>
      </c>
      <c r="D548" s="4" t="s">
        <v>394</v>
      </c>
      <c r="E548" s="4" t="s">
        <v>16</v>
      </c>
      <c r="F548" s="4" t="s">
        <v>17</v>
      </c>
      <c r="G548" s="4" t="s">
        <v>364</v>
      </c>
      <c r="H548" s="4" t="s">
        <v>206</v>
      </c>
      <c r="I548" s="4" t="s">
        <v>16</v>
      </c>
      <c r="J548" s="4" t="s">
        <v>17</v>
      </c>
      <c r="K548" s="4" t="s">
        <v>364</v>
      </c>
      <c r="L548" s="4" t="s">
        <v>206</v>
      </c>
      <c r="M548" s="4" t="s">
        <v>3030</v>
      </c>
      <c r="N548" s="4" t="s">
        <v>3030</v>
      </c>
      <c r="O548" s="4">
        <v>100</v>
      </c>
      <c r="P548" s="5">
        <v>60807</v>
      </c>
      <c r="Q548" s="6">
        <f t="shared" si="35"/>
        <v>32303.770435950002</v>
      </c>
      <c r="R548" s="7">
        <f t="shared" si="37"/>
        <v>14213.658991818002</v>
      </c>
      <c r="S548" s="5">
        <v>0</v>
      </c>
      <c r="T548" s="29">
        <f t="shared" si="36"/>
        <v>18090.111444132002</v>
      </c>
    </row>
    <row r="549" spans="1:20" x14ac:dyDescent="0.3">
      <c r="A549" s="38" t="s">
        <v>2395</v>
      </c>
      <c r="B549" s="4" t="s">
        <v>402</v>
      </c>
      <c r="C549" s="4" t="s">
        <v>10</v>
      </c>
      <c r="D549" s="4" t="s">
        <v>403</v>
      </c>
      <c r="E549" s="4" t="s">
        <v>32</v>
      </c>
      <c r="F549" s="4" t="s">
        <v>30</v>
      </c>
      <c r="G549" s="4" t="s">
        <v>364</v>
      </c>
      <c r="H549" s="4" t="s">
        <v>206</v>
      </c>
      <c r="I549" s="4" t="s">
        <v>32</v>
      </c>
      <c r="J549" s="4" t="s">
        <v>30</v>
      </c>
      <c r="K549" s="4" t="s">
        <v>364</v>
      </c>
      <c r="L549" s="4" t="s">
        <v>206</v>
      </c>
      <c r="M549" s="4" t="s">
        <v>3030</v>
      </c>
      <c r="N549" s="4" t="s">
        <v>3030</v>
      </c>
      <c r="O549" s="4">
        <v>100</v>
      </c>
      <c r="P549" s="5">
        <v>50567</v>
      </c>
      <c r="Q549" s="6">
        <f t="shared" si="35"/>
        <v>26863.761731950002</v>
      </c>
      <c r="R549" s="7">
        <f t="shared" si="37"/>
        <v>11820.055162058001</v>
      </c>
      <c r="S549" s="5">
        <v>0</v>
      </c>
      <c r="T549" s="29">
        <f t="shared" si="36"/>
        <v>15043.706569892001</v>
      </c>
    </row>
    <row r="550" spans="1:20" x14ac:dyDescent="0.3">
      <c r="A550" s="38" t="s">
        <v>2649</v>
      </c>
      <c r="B550" s="4" t="s">
        <v>284</v>
      </c>
      <c r="C550" s="4" t="s">
        <v>28</v>
      </c>
      <c r="D550" s="4" t="s">
        <v>310</v>
      </c>
      <c r="E550" s="4" t="s">
        <v>157</v>
      </c>
      <c r="F550" s="4" t="s">
        <v>155</v>
      </c>
      <c r="G550" s="4" t="s">
        <v>2167</v>
      </c>
      <c r="H550" s="4" t="s">
        <v>2168</v>
      </c>
      <c r="I550" s="4" t="s">
        <v>174</v>
      </c>
      <c r="J550" s="4" t="s">
        <v>175</v>
      </c>
      <c r="K550" s="4" t="s">
        <v>142</v>
      </c>
      <c r="L550" s="4" t="s">
        <v>143</v>
      </c>
      <c r="M550" s="4" t="s">
        <v>3030</v>
      </c>
      <c r="N550" s="4" t="s">
        <v>3030</v>
      </c>
      <c r="O550" s="4">
        <v>12.5</v>
      </c>
      <c r="P550" s="5">
        <v>1864</v>
      </c>
      <c r="Q550" s="6">
        <f t="shared" si="35"/>
        <v>990.25158440000007</v>
      </c>
      <c r="R550" s="7">
        <f t="shared" si="37"/>
        <v>435.71069713600002</v>
      </c>
      <c r="S550" s="5">
        <v>0</v>
      </c>
      <c r="T550" s="29">
        <f t="shared" si="36"/>
        <v>554.54088726400005</v>
      </c>
    </row>
    <row r="551" spans="1:20" x14ac:dyDescent="0.3">
      <c r="A551" s="38" t="s">
        <v>2635</v>
      </c>
      <c r="B551" s="4" t="s">
        <v>309</v>
      </c>
      <c r="C551" s="4" t="s">
        <v>10</v>
      </c>
      <c r="D551" s="4" t="s">
        <v>310</v>
      </c>
      <c r="E551" s="4" t="s">
        <v>157</v>
      </c>
      <c r="F551" s="4" t="s">
        <v>155</v>
      </c>
      <c r="G551" s="4" t="s">
        <v>2167</v>
      </c>
      <c r="H551" s="4" t="s">
        <v>2168</v>
      </c>
      <c r="I551" s="4" t="s">
        <v>161</v>
      </c>
      <c r="J551" s="4" t="s">
        <v>80</v>
      </c>
      <c r="K551" s="4" t="s">
        <v>1316</v>
      </c>
      <c r="L551" s="4" t="s">
        <v>150</v>
      </c>
      <c r="M551" s="4" t="s">
        <v>3030</v>
      </c>
      <c r="N551" s="4" t="s">
        <v>3030</v>
      </c>
      <c r="O551" s="4">
        <v>5</v>
      </c>
      <c r="P551" s="5">
        <v>746</v>
      </c>
      <c r="Q551" s="6">
        <f t="shared" si="35"/>
        <v>396.31313410000001</v>
      </c>
      <c r="R551" s="7">
        <f t="shared" si="37"/>
        <v>174.37777900400002</v>
      </c>
      <c r="S551" s="5">
        <v>0</v>
      </c>
      <c r="T551" s="29">
        <f t="shared" si="36"/>
        <v>221.935355096</v>
      </c>
    </row>
    <row r="552" spans="1:20" x14ac:dyDescent="0.3">
      <c r="A552" s="38" t="s">
        <v>2635</v>
      </c>
      <c r="B552" s="4" t="s">
        <v>309</v>
      </c>
      <c r="C552" s="4" t="s">
        <v>10</v>
      </c>
      <c r="D552" s="4" t="s">
        <v>310</v>
      </c>
      <c r="E552" s="4" t="s">
        <v>157</v>
      </c>
      <c r="F552" s="4" t="s">
        <v>155</v>
      </c>
      <c r="G552" s="4" t="s">
        <v>2167</v>
      </c>
      <c r="H552" s="4" t="s">
        <v>2168</v>
      </c>
      <c r="I552" s="4" t="s">
        <v>157</v>
      </c>
      <c r="J552" s="4" t="s">
        <v>155</v>
      </c>
      <c r="K552" s="4" t="s">
        <v>2167</v>
      </c>
      <c r="L552" s="4" t="s">
        <v>2168</v>
      </c>
      <c r="M552" s="4" t="s">
        <v>3030</v>
      </c>
      <c r="N552" s="4" t="s">
        <v>3030</v>
      </c>
      <c r="O552" s="4">
        <v>35</v>
      </c>
      <c r="P552" s="5">
        <v>5220</v>
      </c>
      <c r="Q552" s="6">
        <f t="shared" si="35"/>
        <v>2773.1294370000001</v>
      </c>
      <c r="R552" s="7">
        <f t="shared" si="37"/>
        <v>1220.17695228</v>
      </c>
      <c r="S552" s="5">
        <v>0</v>
      </c>
      <c r="T552" s="29">
        <f t="shared" si="36"/>
        <v>1552.95248472</v>
      </c>
    </row>
    <row r="553" spans="1:20" x14ac:dyDescent="0.3">
      <c r="A553" s="38" t="s">
        <v>2635</v>
      </c>
      <c r="B553" s="4" t="s">
        <v>309</v>
      </c>
      <c r="C553" s="4" t="s">
        <v>10</v>
      </c>
      <c r="D553" s="4" t="s">
        <v>310</v>
      </c>
      <c r="E553" s="4" t="s">
        <v>157</v>
      </c>
      <c r="F553" s="4" t="s">
        <v>155</v>
      </c>
      <c r="G553" s="4" t="s">
        <v>2167</v>
      </c>
      <c r="H553" s="4" t="s">
        <v>2168</v>
      </c>
      <c r="I553" s="4" t="s">
        <v>2194</v>
      </c>
      <c r="J553" s="4" t="s">
        <v>2195</v>
      </c>
      <c r="K553" s="4" t="s">
        <v>2167</v>
      </c>
      <c r="L553" s="4" t="s">
        <v>2168</v>
      </c>
      <c r="M553" s="4" t="s">
        <v>3030</v>
      </c>
      <c r="N553" s="4" t="s">
        <v>3030</v>
      </c>
      <c r="O553" s="4">
        <v>35</v>
      </c>
      <c r="P553" s="5">
        <v>5220</v>
      </c>
      <c r="Q553" s="6">
        <f t="shared" si="35"/>
        <v>2773.1294370000001</v>
      </c>
      <c r="R553" s="7">
        <f t="shared" si="37"/>
        <v>1220.17695228</v>
      </c>
      <c r="S553" s="5">
        <v>0</v>
      </c>
      <c r="T553" s="29">
        <f t="shared" si="36"/>
        <v>1552.95248472</v>
      </c>
    </row>
    <row r="554" spans="1:20" x14ac:dyDescent="0.3">
      <c r="A554" s="38" t="s">
        <v>2626</v>
      </c>
      <c r="B554" s="4" t="s">
        <v>151</v>
      </c>
      <c r="C554" s="4" t="s">
        <v>28</v>
      </c>
      <c r="D554" s="4" t="s">
        <v>310</v>
      </c>
      <c r="E554" s="4" t="s">
        <v>157</v>
      </c>
      <c r="F554" s="4" t="s">
        <v>155</v>
      </c>
      <c r="G554" s="4" t="s">
        <v>2167</v>
      </c>
      <c r="H554" s="4" t="s">
        <v>2168</v>
      </c>
      <c r="I554" s="4" t="s">
        <v>152</v>
      </c>
      <c r="J554" s="4" t="s">
        <v>153</v>
      </c>
      <c r="K554" s="4" t="s">
        <v>142</v>
      </c>
      <c r="L554" s="4" t="s">
        <v>143</v>
      </c>
      <c r="M554" s="4" t="s">
        <v>3030</v>
      </c>
      <c r="N554" s="4" t="s">
        <v>3030</v>
      </c>
      <c r="O554" s="4">
        <v>12.5</v>
      </c>
      <c r="P554" s="5">
        <v>1864</v>
      </c>
      <c r="Q554" s="6">
        <f t="shared" si="35"/>
        <v>990.25158440000007</v>
      </c>
      <c r="R554" s="7">
        <f t="shared" si="37"/>
        <v>435.71069713600002</v>
      </c>
      <c r="S554" s="5">
        <v>0</v>
      </c>
      <c r="T554" s="29">
        <f t="shared" si="36"/>
        <v>554.54088726400005</v>
      </c>
    </row>
    <row r="555" spans="1:20" x14ac:dyDescent="0.3">
      <c r="A555" s="38" t="s">
        <v>2596</v>
      </c>
      <c r="B555" s="4" t="s">
        <v>395</v>
      </c>
      <c r="C555" s="4" t="s">
        <v>10</v>
      </c>
      <c r="D555" s="4" t="s">
        <v>930</v>
      </c>
      <c r="E555" s="4" t="s">
        <v>398</v>
      </c>
      <c r="F555" s="4" t="s">
        <v>396</v>
      </c>
      <c r="G555" s="4" t="s">
        <v>2167</v>
      </c>
      <c r="H555" s="4" t="s">
        <v>2168</v>
      </c>
      <c r="I555" s="4" t="s">
        <v>398</v>
      </c>
      <c r="J555" s="4" t="s">
        <v>396</v>
      </c>
      <c r="K555" s="4" t="s">
        <v>2167</v>
      </c>
      <c r="L555" s="4" t="s">
        <v>2168</v>
      </c>
      <c r="M555" s="4" t="s">
        <v>3030</v>
      </c>
      <c r="N555" s="4" t="s">
        <v>3030</v>
      </c>
      <c r="O555" s="4">
        <v>75</v>
      </c>
      <c r="P555" s="5">
        <v>853</v>
      </c>
      <c r="Q555" s="6">
        <f t="shared" si="35"/>
        <v>453.15697505000003</v>
      </c>
      <c r="R555" s="7">
        <f t="shared" si="37"/>
        <v>199.389069022</v>
      </c>
      <c r="S555" s="5">
        <v>0</v>
      </c>
      <c r="T555" s="29">
        <f t="shared" si="36"/>
        <v>253.76790602800003</v>
      </c>
    </row>
    <row r="556" spans="1:20" x14ac:dyDescent="0.3">
      <c r="A556" s="38" t="s">
        <v>2436</v>
      </c>
      <c r="B556" s="4" t="s">
        <v>387</v>
      </c>
      <c r="C556" s="4" t="s">
        <v>28</v>
      </c>
      <c r="D556" s="4" t="s">
        <v>930</v>
      </c>
      <c r="E556" s="4" t="s">
        <v>398</v>
      </c>
      <c r="F556" s="4" t="s">
        <v>396</v>
      </c>
      <c r="G556" s="4" t="s">
        <v>2167</v>
      </c>
      <c r="H556" s="4" t="s">
        <v>2168</v>
      </c>
      <c r="I556" s="4" t="s">
        <v>16</v>
      </c>
      <c r="J556" s="4" t="s">
        <v>17</v>
      </c>
      <c r="K556" s="4" t="s">
        <v>364</v>
      </c>
      <c r="L556" s="4" t="s">
        <v>206</v>
      </c>
      <c r="M556" s="4" t="s">
        <v>3030</v>
      </c>
      <c r="N556" s="4" t="s">
        <v>3030</v>
      </c>
      <c r="O556" s="4">
        <v>25</v>
      </c>
      <c r="P556" s="5">
        <v>283</v>
      </c>
      <c r="Q556" s="6">
        <f t="shared" si="35"/>
        <v>150.34399055</v>
      </c>
      <c r="R556" s="7">
        <f t="shared" si="37"/>
        <v>66.151355842000001</v>
      </c>
      <c r="S556" s="5">
        <v>0</v>
      </c>
      <c r="T556" s="29">
        <f t="shared" si="36"/>
        <v>84.192634708</v>
      </c>
    </row>
    <row r="557" spans="1:20" x14ac:dyDescent="0.3">
      <c r="A557" s="38" t="s">
        <v>2518</v>
      </c>
      <c r="B557" s="4" t="s">
        <v>858</v>
      </c>
      <c r="C557" s="4" t="s">
        <v>10</v>
      </c>
      <c r="D557" s="4" t="s">
        <v>859</v>
      </c>
      <c r="E557" s="4" t="s">
        <v>200</v>
      </c>
      <c r="F557" s="4" t="s">
        <v>198</v>
      </c>
      <c r="G557" s="4" t="s">
        <v>1316</v>
      </c>
      <c r="H557" s="4" t="s">
        <v>150</v>
      </c>
      <c r="I557" s="4" t="s">
        <v>200</v>
      </c>
      <c r="J557" s="4" t="s">
        <v>198</v>
      </c>
      <c r="K557" s="4" t="s">
        <v>1316</v>
      </c>
      <c r="L557" s="4" t="s">
        <v>150</v>
      </c>
      <c r="M557" s="4" t="s">
        <v>3030</v>
      </c>
      <c r="N557" s="4" t="s">
        <v>3030</v>
      </c>
      <c r="O557" s="4">
        <v>90</v>
      </c>
      <c r="P557" s="5">
        <v>89486</v>
      </c>
      <c r="Q557" s="6">
        <f t="shared" si="35"/>
        <v>47539.513563100001</v>
      </c>
      <c r="R557" s="7">
        <f t="shared" si="37"/>
        <v>20917.385967763999</v>
      </c>
      <c r="S557" s="5">
        <v>0</v>
      </c>
      <c r="T557" s="29">
        <f t="shared" si="36"/>
        <v>26622.127595336002</v>
      </c>
    </row>
    <row r="558" spans="1:20" x14ac:dyDescent="0.3">
      <c r="A558" s="38" t="s">
        <v>2510</v>
      </c>
      <c r="B558" s="4" t="s">
        <v>860</v>
      </c>
      <c r="C558" s="4" t="s">
        <v>54</v>
      </c>
      <c r="D558" s="4" t="s">
        <v>859</v>
      </c>
      <c r="E558" s="4" t="s">
        <v>200</v>
      </c>
      <c r="F558" s="4" t="s">
        <v>198</v>
      </c>
      <c r="G558" s="4" t="s">
        <v>1316</v>
      </c>
      <c r="H558" s="4" t="s">
        <v>150</v>
      </c>
      <c r="I558" s="4" t="s">
        <v>374</v>
      </c>
      <c r="J558" s="4" t="s">
        <v>372</v>
      </c>
      <c r="K558" s="4" t="s">
        <v>364</v>
      </c>
      <c r="L558" s="4" t="s">
        <v>206</v>
      </c>
      <c r="M558" s="4" t="s">
        <v>3030</v>
      </c>
      <c r="N558" s="4" t="s">
        <v>3030</v>
      </c>
      <c r="O558" s="4">
        <v>5</v>
      </c>
      <c r="P558" s="5">
        <v>4972</v>
      </c>
      <c r="Q558" s="6">
        <f t="shared" si="35"/>
        <v>2641.3792262000002</v>
      </c>
      <c r="R558" s="7">
        <f t="shared" si="37"/>
        <v>1162.206859528</v>
      </c>
      <c r="S558" s="5">
        <v>0</v>
      </c>
      <c r="T558" s="29">
        <f t="shared" si="36"/>
        <v>1479.1723666720002</v>
      </c>
    </row>
    <row r="559" spans="1:20" x14ac:dyDescent="0.3">
      <c r="A559" s="38" t="s">
        <v>2478</v>
      </c>
      <c r="B559" s="4" t="s">
        <v>432</v>
      </c>
      <c r="C559" s="4" t="s">
        <v>54</v>
      </c>
      <c r="D559" s="4" t="s">
        <v>859</v>
      </c>
      <c r="E559" s="4" t="s">
        <v>200</v>
      </c>
      <c r="F559" s="4" t="s">
        <v>198</v>
      </c>
      <c r="G559" s="4" t="s">
        <v>1316</v>
      </c>
      <c r="H559" s="4" t="s">
        <v>150</v>
      </c>
      <c r="I559" s="4" t="s">
        <v>374</v>
      </c>
      <c r="J559" s="4" t="s">
        <v>372</v>
      </c>
      <c r="K559" s="4" t="s">
        <v>364</v>
      </c>
      <c r="L559" s="4" t="s">
        <v>206</v>
      </c>
      <c r="M559" s="4" t="s">
        <v>3030</v>
      </c>
      <c r="N559" s="4" t="s">
        <v>3030</v>
      </c>
      <c r="O559" s="4">
        <v>5</v>
      </c>
      <c r="P559" s="5">
        <v>4972</v>
      </c>
      <c r="Q559" s="6">
        <f t="shared" si="35"/>
        <v>2641.3792262000002</v>
      </c>
      <c r="R559" s="7">
        <f t="shared" si="37"/>
        <v>1162.206859528</v>
      </c>
      <c r="S559" s="5">
        <v>0</v>
      </c>
      <c r="T559" s="29">
        <f t="shared" si="36"/>
        <v>1479.1723666720002</v>
      </c>
    </row>
    <row r="560" spans="1:20" x14ac:dyDescent="0.3">
      <c r="A560" s="38" t="s">
        <v>2461</v>
      </c>
      <c r="B560" s="4" t="s">
        <v>1575</v>
      </c>
      <c r="C560" s="4" t="s">
        <v>10</v>
      </c>
      <c r="D560" s="4" t="s">
        <v>1576</v>
      </c>
      <c r="E560" s="4" t="s">
        <v>161</v>
      </c>
      <c r="F560" s="4" t="s">
        <v>80</v>
      </c>
      <c r="G560" s="4" t="s">
        <v>1316</v>
      </c>
      <c r="H560" s="4" t="s">
        <v>150</v>
      </c>
      <c r="I560" s="4" t="s">
        <v>161</v>
      </c>
      <c r="J560" s="4" t="s">
        <v>80</v>
      </c>
      <c r="K560" s="4" t="s">
        <v>1316</v>
      </c>
      <c r="L560" s="4" t="s">
        <v>150</v>
      </c>
      <c r="M560" s="4" t="s">
        <v>3030</v>
      </c>
      <c r="N560" s="4" t="s">
        <v>3030</v>
      </c>
      <c r="O560" s="4">
        <v>100</v>
      </c>
      <c r="P560" s="5">
        <v>15539</v>
      </c>
      <c r="Q560" s="6">
        <f t="shared" si="35"/>
        <v>8255.1069581500014</v>
      </c>
      <c r="R560" s="7">
        <f t="shared" si="37"/>
        <v>3632.2470615860007</v>
      </c>
      <c r="S560" s="5">
        <v>0</v>
      </c>
      <c r="T560" s="29">
        <f t="shared" si="36"/>
        <v>4622.8598965640012</v>
      </c>
    </row>
    <row r="561" spans="1:20" x14ac:dyDescent="0.3">
      <c r="A561" s="38" t="s">
        <v>2473</v>
      </c>
      <c r="B561" s="4" t="s">
        <v>1505</v>
      </c>
      <c r="C561" s="4" t="s">
        <v>10</v>
      </c>
      <c r="D561" s="4" t="s">
        <v>1506</v>
      </c>
      <c r="E561" s="4" t="s">
        <v>362</v>
      </c>
      <c r="F561" s="4" t="s">
        <v>360</v>
      </c>
      <c r="G561" s="4" t="s">
        <v>1316</v>
      </c>
      <c r="H561" s="4" t="s">
        <v>150</v>
      </c>
      <c r="I561" s="4" t="s">
        <v>362</v>
      </c>
      <c r="J561" s="4" t="s">
        <v>360</v>
      </c>
      <c r="K561" s="4" t="s">
        <v>1316</v>
      </c>
      <c r="L561" s="4" t="s">
        <v>150</v>
      </c>
      <c r="M561" s="4" t="s">
        <v>3030</v>
      </c>
      <c r="N561" s="4" t="s">
        <v>3030</v>
      </c>
      <c r="O561" s="4">
        <v>100</v>
      </c>
      <c r="P561" s="5">
        <v>17506</v>
      </c>
      <c r="Q561" s="6">
        <f t="shared" si="35"/>
        <v>9300.0773801000014</v>
      </c>
      <c r="R561" s="7">
        <f t="shared" si="37"/>
        <v>4092.0340472440007</v>
      </c>
      <c r="S561" s="5">
        <v>0</v>
      </c>
      <c r="T561" s="29">
        <f t="shared" si="36"/>
        <v>5208.0433328560011</v>
      </c>
    </row>
    <row r="562" spans="1:20" x14ac:dyDescent="0.3">
      <c r="A562" s="38" t="s">
        <v>2775</v>
      </c>
      <c r="B562" s="4" t="s">
        <v>1763</v>
      </c>
      <c r="C562" s="4" t="s">
        <v>10</v>
      </c>
      <c r="D562" s="4" t="s">
        <v>1764</v>
      </c>
      <c r="E562" s="4" t="s">
        <v>98</v>
      </c>
      <c r="F562" s="4" t="s">
        <v>96</v>
      </c>
      <c r="G562" s="4" t="s">
        <v>1316</v>
      </c>
      <c r="H562" s="4" t="s">
        <v>150</v>
      </c>
      <c r="I562" s="4" t="s">
        <v>98</v>
      </c>
      <c r="J562" s="4" t="s">
        <v>96</v>
      </c>
      <c r="K562" s="4" t="s">
        <v>1316</v>
      </c>
      <c r="L562" s="4" t="s">
        <v>150</v>
      </c>
      <c r="M562" s="4" t="s">
        <v>3030</v>
      </c>
      <c r="N562" s="4" t="s">
        <v>3030</v>
      </c>
      <c r="O562" s="4">
        <v>100</v>
      </c>
      <c r="P562" s="5">
        <v>14880</v>
      </c>
      <c r="Q562" s="6">
        <f t="shared" si="35"/>
        <v>7905.0126480000008</v>
      </c>
      <c r="R562" s="7">
        <f t="shared" si="37"/>
        <v>3478.2055651200003</v>
      </c>
      <c r="S562" s="5">
        <v>0</v>
      </c>
      <c r="T562" s="29">
        <f t="shared" si="36"/>
        <v>4426.807082880001</v>
      </c>
    </row>
    <row r="563" spans="1:20" x14ac:dyDescent="0.3">
      <c r="A563" s="38" t="s">
        <v>2769</v>
      </c>
      <c r="B563" s="4" t="s">
        <v>819</v>
      </c>
      <c r="C563" s="4" t="s">
        <v>10</v>
      </c>
      <c r="D563" s="4" t="s">
        <v>1404</v>
      </c>
      <c r="E563" s="4" t="s">
        <v>822</v>
      </c>
      <c r="F563" s="4" t="s">
        <v>820</v>
      </c>
      <c r="G563" s="4" t="s">
        <v>1316</v>
      </c>
      <c r="H563" s="4" t="s">
        <v>150</v>
      </c>
      <c r="I563" s="4" t="s">
        <v>498</v>
      </c>
      <c r="J563" s="4" t="s">
        <v>147</v>
      </c>
      <c r="K563" s="4" t="s">
        <v>1316</v>
      </c>
      <c r="L563" s="4" t="s">
        <v>150</v>
      </c>
      <c r="M563" s="4" t="s">
        <v>3030</v>
      </c>
      <c r="N563" s="4" t="s">
        <v>3030</v>
      </c>
      <c r="O563" s="4">
        <v>50</v>
      </c>
      <c r="P563" s="5">
        <v>-2</v>
      </c>
      <c r="Q563" s="6">
        <f t="shared" si="35"/>
        <v>-1.0625017000000001</v>
      </c>
      <c r="R563" s="7">
        <f t="shared" si="37"/>
        <v>-0.46750074800000002</v>
      </c>
      <c r="S563" s="5">
        <v>0</v>
      </c>
      <c r="T563" s="29">
        <f t="shared" si="36"/>
        <v>-0.59500095200000014</v>
      </c>
    </row>
    <row r="564" spans="1:20" x14ac:dyDescent="0.3">
      <c r="A564" s="38" t="s">
        <v>2769</v>
      </c>
      <c r="B564" s="4" t="s">
        <v>819</v>
      </c>
      <c r="C564" s="4" t="s">
        <v>10</v>
      </c>
      <c r="D564" s="4" t="s">
        <v>1404</v>
      </c>
      <c r="E564" s="4" t="s">
        <v>822</v>
      </c>
      <c r="F564" s="4" t="s">
        <v>820</v>
      </c>
      <c r="G564" s="4" t="s">
        <v>1316</v>
      </c>
      <c r="H564" s="4" t="s">
        <v>150</v>
      </c>
      <c r="I564" s="4" t="s">
        <v>822</v>
      </c>
      <c r="J564" s="4" t="s">
        <v>820</v>
      </c>
      <c r="K564" s="4" t="s">
        <v>1316</v>
      </c>
      <c r="L564" s="4" t="s">
        <v>150</v>
      </c>
      <c r="M564" s="4" t="s">
        <v>3030</v>
      </c>
      <c r="N564" s="4" t="s">
        <v>3030</v>
      </c>
      <c r="O564" s="4">
        <v>50</v>
      </c>
      <c r="P564" s="5">
        <v>-2</v>
      </c>
      <c r="Q564" s="6">
        <f t="shared" si="35"/>
        <v>-1.0625017000000001</v>
      </c>
      <c r="R564" s="7">
        <f t="shared" si="37"/>
        <v>-0.46750074800000002</v>
      </c>
      <c r="S564" s="5">
        <v>0</v>
      </c>
      <c r="T564" s="29">
        <f t="shared" si="36"/>
        <v>-0.59500095200000014</v>
      </c>
    </row>
    <row r="565" spans="1:20" x14ac:dyDescent="0.3">
      <c r="A565" s="38" t="s">
        <v>2928</v>
      </c>
      <c r="B565" s="4" t="s">
        <v>1623</v>
      </c>
      <c r="C565" s="4" t="s">
        <v>10</v>
      </c>
      <c r="D565" s="4" t="s">
        <v>1713</v>
      </c>
      <c r="E565" s="4" t="s">
        <v>1629</v>
      </c>
      <c r="F565" s="4" t="s">
        <v>1630</v>
      </c>
      <c r="G565" s="4" t="s">
        <v>1316</v>
      </c>
      <c r="H565" s="4" t="s">
        <v>150</v>
      </c>
      <c r="I565" s="4" t="s">
        <v>19</v>
      </c>
      <c r="J565" s="4" t="s">
        <v>20</v>
      </c>
      <c r="K565" s="4" t="s">
        <v>1316</v>
      </c>
      <c r="L565" s="4" t="s">
        <v>150</v>
      </c>
      <c r="M565" s="4" t="s">
        <v>3030</v>
      </c>
      <c r="N565" s="4" t="s">
        <v>3030</v>
      </c>
      <c r="O565" s="4">
        <v>50</v>
      </c>
      <c r="P565" s="5">
        <v>-11</v>
      </c>
      <c r="Q565" s="6">
        <f t="shared" si="35"/>
        <v>-5.8437593500000009</v>
      </c>
      <c r="R565" s="7">
        <f t="shared" si="37"/>
        <v>-2.5712541140000003</v>
      </c>
      <c r="S565" s="5">
        <v>0</v>
      </c>
      <c r="T565" s="29">
        <f t="shared" si="36"/>
        <v>-3.2725052360000007</v>
      </c>
    </row>
    <row r="566" spans="1:20" x14ac:dyDescent="0.3">
      <c r="A566" s="38" t="s">
        <v>2928</v>
      </c>
      <c r="B566" s="4" t="s">
        <v>1623</v>
      </c>
      <c r="C566" s="4" t="s">
        <v>10</v>
      </c>
      <c r="D566" s="4" t="s">
        <v>1713</v>
      </c>
      <c r="E566" s="4" t="s">
        <v>1629</v>
      </c>
      <c r="F566" s="4" t="s">
        <v>1630</v>
      </c>
      <c r="G566" s="4" t="s">
        <v>1316</v>
      </c>
      <c r="H566" s="4" t="s">
        <v>150</v>
      </c>
      <c r="I566" s="4" t="s">
        <v>1629</v>
      </c>
      <c r="J566" s="4" t="s">
        <v>1630</v>
      </c>
      <c r="K566" s="4" t="s">
        <v>1316</v>
      </c>
      <c r="L566" s="4" t="s">
        <v>150</v>
      </c>
      <c r="M566" s="4" t="s">
        <v>3030</v>
      </c>
      <c r="N566" s="4" t="s">
        <v>3030</v>
      </c>
      <c r="O566" s="4">
        <v>50</v>
      </c>
      <c r="P566" s="5">
        <v>-11</v>
      </c>
      <c r="Q566" s="6">
        <f t="shared" si="35"/>
        <v>-5.8437593500000009</v>
      </c>
      <c r="R566" s="7">
        <f t="shared" si="37"/>
        <v>-2.5712541140000003</v>
      </c>
      <c r="S566" s="5">
        <v>0</v>
      </c>
      <c r="T566" s="29">
        <f t="shared" si="36"/>
        <v>-3.2725052360000007</v>
      </c>
    </row>
    <row r="567" spans="1:20" x14ac:dyDescent="0.3">
      <c r="A567" s="38" t="s">
        <v>2534</v>
      </c>
      <c r="B567" s="4" t="s">
        <v>499</v>
      </c>
      <c r="C567" s="4" t="s">
        <v>28</v>
      </c>
      <c r="D567" s="4" t="s">
        <v>713</v>
      </c>
      <c r="E567" s="4" t="s">
        <v>378</v>
      </c>
      <c r="F567" s="4" t="s">
        <v>376</v>
      </c>
      <c r="G567" s="4" t="s">
        <v>364</v>
      </c>
      <c r="H567" s="4" t="s">
        <v>206</v>
      </c>
      <c r="I567" s="4" t="s">
        <v>378</v>
      </c>
      <c r="J567" s="4" t="s">
        <v>376</v>
      </c>
      <c r="K567" s="4" t="s">
        <v>364</v>
      </c>
      <c r="L567" s="4" t="s">
        <v>206</v>
      </c>
      <c r="M567" s="4" t="s">
        <v>3030</v>
      </c>
      <c r="N567" s="4" t="s">
        <v>3030</v>
      </c>
      <c r="O567" s="4">
        <v>2</v>
      </c>
      <c r="P567" s="5">
        <v>852</v>
      </c>
      <c r="Q567" s="6">
        <f t="shared" si="35"/>
        <v>452.62572420000004</v>
      </c>
      <c r="R567" s="7">
        <f t="shared" si="37"/>
        <v>199.15531864800002</v>
      </c>
      <c r="S567" s="5">
        <v>0</v>
      </c>
      <c r="T567" s="29">
        <f t="shared" si="36"/>
        <v>253.47040555200002</v>
      </c>
    </row>
    <row r="568" spans="1:20" x14ac:dyDescent="0.3">
      <c r="A568" s="38" t="s">
        <v>2534</v>
      </c>
      <c r="B568" s="4" t="s">
        <v>499</v>
      </c>
      <c r="C568" s="4" t="s">
        <v>28</v>
      </c>
      <c r="D568" s="4" t="s">
        <v>713</v>
      </c>
      <c r="E568" s="4" t="s">
        <v>378</v>
      </c>
      <c r="F568" s="4" t="s">
        <v>376</v>
      </c>
      <c r="G568" s="4" t="s">
        <v>364</v>
      </c>
      <c r="H568" s="4" t="s">
        <v>206</v>
      </c>
      <c r="I568" s="4" t="s">
        <v>536</v>
      </c>
      <c r="J568" s="4" t="s">
        <v>537</v>
      </c>
      <c r="K568" s="4" t="s">
        <v>364</v>
      </c>
      <c r="L568" s="4" t="s">
        <v>206</v>
      </c>
      <c r="M568" s="4" t="s">
        <v>3030</v>
      </c>
      <c r="N568" s="4" t="s">
        <v>3030</v>
      </c>
      <c r="O568" s="4">
        <v>8</v>
      </c>
      <c r="P568" s="5">
        <v>3411</v>
      </c>
      <c r="Q568" s="6">
        <f t="shared" si="35"/>
        <v>1812.0966493500002</v>
      </c>
      <c r="R568" s="7">
        <f t="shared" si="37"/>
        <v>797.32252571400011</v>
      </c>
      <c r="S568" s="5">
        <v>0</v>
      </c>
      <c r="T568" s="29">
        <f t="shared" si="36"/>
        <v>1014.7741236360001</v>
      </c>
    </row>
    <row r="569" spans="1:20" x14ac:dyDescent="0.3">
      <c r="A569" s="38" t="s">
        <v>2875</v>
      </c>
      <c r="B569" s="4" t="s">
        <v>651</v>
      </c>
      <c r="C569" s="4" t="s">
        <v>10</v>
      </c>
      <c r="D569" s="4" t="s">
        <v>713</v>
      </c>
      <c r="E569" s="4" t="s">
        <v>378</v>
      </c>
      <c r="F569" s="4" t="s">
        <v>376</v>
      </c>
      <c r="G569" s="4" t="s">
        <v>364</v>
      </c>
      <c r="H569" s="4" t="s">
        <v>206</v>
      </c>
      <c r="I569" s="4" t="s">
        <v>378</v>
      </c>
      <c r="J569" s="4" t="s">
        <v>376</v>
      </c>
      <c r="K569" s="4" t="s">
        <v>364</v>
      </c>
      <c r="L569" s="4" t="s">
        <v>206</v>
      </c>
      <c r="M569" s="4" t="s">
        <v>3030</v>
      </c>
      <c r="N569" s="4" t="s">
        <v>3030</v>
      </c>
      <c r="O569" s="4">
        <v>18</v>
      </c>
      <c r="P569" s="5">
        <v>7678</v>
      </c>
      <c r="Q569" s="6">
        <f t="shared" si="35"/>
        <v>4078.9440263000006</v>
      </c>
      <c r="R569" s="7">
        <f t="shared" si="37"/>
        <v>1794.7353715720003</v>
      </c>
      <c r="S569" s="5">
        <v>0</v>
      </c>
      <c r="T569" s="29">
        <f t="shared" si="36"/>
        <v>2284.2086547280005</v>
      </c>
    </row>
    <row r="570" spans="1:20" x14ac:dyDescent="0.3">
      <c r="A570" s="38" t="s">
        <v>2875</v>
      </c>
      <c r="B570" s="4" t="s">
        <v>651</v>
      </c>
      <c r="C570" s="4" t="s">
        <v>10</v>
      </c>
      <c r="D570" s="4" t="s">
        <v>713</v>
      </c>
      <c r="E570" s="4" t="s">
        <v>378</v>
      </c>
      <c r="F570" s="4" t="s">
        <v>376</v>
      </c>
      <c r="G570" s="4" t="s">
        <v>364</v>
      </c>
      <c r="H570" s="4" t="s">
        <v>206</v>
      </c>
      <c r="I570" s="4" t="s">
        <v>536</v>
      </c>
      <c r="J570" s="4" t="s">
        <v>537</v>
      </c>
      <c r="K570" s="4" t="s">
        <v>364</v>
      </c>
      <c r="L570" s="4" t="s">
        <v>206</v>
      </c>
      <c r="M570" s="4" t="s">
        <v>3030</v>
      </c>
      <c r="N570" s="4" t="s">
        <v>3030</v>
      </c>
      <c r="O570" s="4">
        <v>72</v>
      </c>
      <c r="P570" s="5">
        <v>30717</v>
      </c>
      <c r="Q570" s="6">
        <f t="shared" si="35"/>
        <v>16318.432359450002</v>
      </c>
      <c r="R570" s="7">
        <f t="shared" si="37"/>
        <v>7180.1102381580013</v>
      </c>
      <c r="S570" s="5">
        <v>0</v>
      </c>
      <c r="T570" s="29">
        <f t="shared" si="36"/>
        <v>9138.3221212919998</v>
      </c>
    </row>
    <row r="571" spans="1:20" x14ac:dyDescent="0.3">
      <c r="A571" s="38" t="s">
        <v>2493</v>
      </c>
      <c r="B571" s="4" t="s">
        <v>442</v>
      </c>
      <c r="C571" s="4" t="s">
        <v>10</v>
      </c>
      <c r="D571" s="4" t="s">
        <v>556</v>
      </c>
      <c r="E571" s="4" t="s">
        <v>38</v>
      </c>
      <c r="F571" s="4" t="s">
        <v>39</v>
      </c>
      <c r="G571" s="4" t="s">
        <v>364</v>
      </c>
      <c r="H571" s="4" t="s">
        <v>206</v>
      </c>
      <c r="I571" s="4" t="s">
        <v>38</v>
      </c>
      <c r="J571" s="4" t="s">
        <v>39</v>
      </c>
      <c r="K571" s="4" t="s">
        <v>364</v>
      </c>
      <c r="L571" s="4" t="s">
        <v>206</v>
      </c>
      <c r="M571" s="4" t="s">
        <v>3030</v>
      </c>
      <c r="N571" s="4" t="s">
        <v>3030</v>
      </c>
      <c r="O571" s="4">
        <v>60</v>
      </c>
      <c r="P571" s="5">
        <v>56</v>
      </c>
      <c r="Q571" s="6">
        <f t="shared" si="35"/>
        <v>29.750047600000002</v>
      </c>
      <c r="R571" s="7">
        <f t="shared" ref="R571" si="38">Q571*0.44</f>
        <v>13.090020944000001</v>
      </c>
      <c r="S571" s="5">
        <v>0</v>
      </c>
      <c r="T571" s="29">
        <f t="shared" si="36"/>
        <v>16.660026655999999</v>
      </c>
    </row>
    <row r="572" spans="1:20" x14ac:dyDescent="0.3">
      <c r="A572" s="38" t="s">
        <v>2493</v>
      </c>
      <c r="B572" s="4" t="s">
        <v>442</v>
      </c>
      <c r="C572" s="4" t="s">
        <v>10</v>
      </c>
      <c r="D572" s="4" t="s">
        <v>556</v>
      </c>
      <c r="E572" s="4" t="s">
        <v>38</v>
      </c>
      <c r="F572" s="4" t="s">
        <v>39</v>
      </c>
      <c r="G572" s="4" t="s">
        <v>364</v>
      </c>
      <c r="H572" s="4" t="s">
        <v>206</v>
      </c>
      <c r="I572" s="4" t="s">
        <v>621</v>
      </c>
      <c r="J572" s="4" t="s">
        <v>619</v>
      </c>
      <c r="K572" s="4" t="s">
        <v>2071</v>
      </c>
      <c r="L572" s="4" t="s">
        <v>3020</v>
      </c>
      <c r="M572" s="4" t="s">
        <v>364</v>
      </c>
      <c r="N572" s="4" t="s">
        <v>206</v>
      </c>
      <c r="O572" s="4">
        <v>30</v>
      </c>
      <c r="P572" s="5">
        <v>28</v>
      </c>
      <c r="Q572" s="6">
        <f t="shared" si="35"/>
        <v>14.875023800000001</v>
      </c>
      <c r="R572" s="7">
        <v>0</v>
      </c>
      <c r="S572" s="7">
        <f>Q572-R572</f>
        <v>14.875023800000001</v>
      </c>
      <c r="T572" s="29">
        <f t="shared" si="36"/>
        <v>0</v>
      </c>
    </row>
    <row r="573" spans="1:20" x14ac:dyDescent="0.3">
      <c r="A573" s="38" t="s">
        <v>2493</v>
      </c>
      <c r="B573" s="4" t="s">
        <v>442</v>
      </c>
      <c r="C573" s="4" t="s">
        <v>10</v>
      </c>
      <c r="D573" s="4" t="s">
        <v>556</v>
      </c>
      <c r="E573" s="4" t="s">
        <v>38</v>
      </c>
      <c r="F573" s="4" t="s">
        <v>39</v>
      </c>
      <c r="G573" s="4" t="s">
        <v>364</v>
      </c>
      <c r="H573" s="4" t="s">
        <v>206</v>
      </c>
      <c r="I573" s="4" t="s">
        <v>2076</v>
      </c>
      <c r="J573" s="4" t="s">
        <v>2077</v>
      </c>
      <c r="K573" s="4" t="s">
        <v>2071</v>
      </c>
      <c r="L573" s="4" t="s">
        <v>3020</v>
      </c>
      <c r="M573" s="4" t="s">
        <v>364</v>
      </c>
      <c r="N573" s="4" t="s">
        <v>206</v>
      </c>
      <c r="O573" s="4">
        <v>10</v>
      </c>
      <c r="P573" s="5">
        <v>9</v>
      </c>
      <c r="Q573" s="6">
        <f t="shared" si="35"/>
        <v>4.7812576500000006</v>
      </c>
      <c r="R573" s="7">
        <v>0</v>
      </c>
      <c r="S573" s="7">
        <f>Q573-R573</f>
        <v>4.7812576500000006</v>
      </c>
      <c r="T573" s="29">
        <f t="shared" si="36"/>
        <v>0</v>
      </c>
    </row>
    <row r="574" spans="1:20" x14ac:dyDescent="0.3">
      <c r="A574" s="38" t="s">
        <v>2670</v>
      </c>
      <c r="B574" s="4" t="s">
        <v>591</v>
      </c>
      <c r="C574" s="4" t="s">
        <v>28</v>
      </c>
      <c r="D574" s="4" t="s">
        <v>644</v>
      </c>
      <c r="E574" s="4" t="s">
        <v>32</v>
      </c>
      <c r="F574" s="4" t="s">
        <v>30</v>
      </c>
      <c r="G574" s="4" t="s">
        <v>364</v>
      </c>
      <c r="H574" s="4" t="s">
        <v>206</v>
      </c>
      <c r="I574" s="4" t="s">
        <v>32</v>
      </c>
      <c r="J574" s="4" t="s">
        <v>30</v>
      </c>
      <c r="K574" s="4" t="s">
        <v>364</v>
      </c>
      <c r="L574" s="4" t="s">
        <v>206</v>
      </c>
      <c r="M574" s="4" t="s">
        <v>3030</v>
      </c>
      <c r="N574" s="4" t="s">
        <v>3030</v>
      </c>
      <c r="O574" s="4">
        <v>33</v>
      </c>
      <c r="P574" s="5">
        <v>9516</v>
      </c>
      <c r="Q574" s="6">
        <f t="shared" si="35"/>
        <v>5055.3830886000005</v>
      </c>
      <c r="R574" s="7">
        <f>Q574*0.44</f>
        <v>2224.3685589840002</v>
      </c>
      <c r="S574" s="5">
        <v>0</v>
      </c>
      <c r="T574" s="29">
        <f t="shared" si="36"/>
        <v>2831.0145296160003</v>
      </c>
    </row>
    <row r="575" spans="1:20" x14ac:dyDescent="0.3">
      <c r="A575" s="38" t="s">
        <v>2545</v>
      </c>
      <c r="B575" s="4" t="s">
        <v>419</v>
      </c>
      <c r="C575" s="4" t="s">
        <v>10</v>
      </c>
      <c r="D575" s="4" t="s">
        <v>644</v>
      </c>
      <c r="E575" s="4" t="s">
        <v>32</v>
      </c>
      <c r="F575" s="4" t="s">
        <v>30</v>
      </c>
      <c r="G575" s="4" t="s">
        <v>364</v>
      </c>
      <c r="H575" s="4" t="s">
        <v>206</v>
      </c>
      <c r="I575" s="4" t="s">
        <v>32</v>
      </c>
      <c r="J575" s="4" t="s">
        <v>30</v>
      </c>
      <c r="K575" s="4" t="s">
        <v>364</v>
      </c>
      <c r="L575" s="4" t="s">
        <v>206</v>
      </c>
      <c r="M575" s="4" t="s">
        <v>3030</v>
      </c>
      <c r="N575" s="4" t="s">
        <v>3030</v>
      </c>
      <c r="O575" s="4">
        <v>34</v>
      </c>
      <c r="P575" s="5">
        <v>9803</v>
      </c>
      <c r="Q575" s="6">
        <f t="shared" si="35"/>
        <v>5207.8520825500009</v>
      </c>
      <c r="R575" s="7">
        <f>Q575*0.44</f>
        <v>2291.4549163220004</v>
      </c>
      <c r="S575" s="5">
        <v>0</v>
      </c>
      <c r="T575" s="29">
        <f t="shared" si="36"/>
        <v>2916.3971662280005</v>
      </c>
    </row>
    <row r="576" spans="1:20" x14ac:dyDescent="0.3">
      <c r="A576" s="38" t="s">
        <v>2471</v>
      </c>
      <c r="B576" s="4" t="s">
        <v>440</v>
      </c>
      <c r="C576" s="4" t="s">
        <v>28</v>
      </c>
      <c r="D576" s="4" t="s">
        <v>644</v>
      </c>
      <c r="E576" s="4" t="s">
        <v>32</v>
      </c>
      <c r="F576" s="4" t="s">
        <v>30</v>
      </c>
      <c r="G576" s="4" t="s">
        <v>364</v>
      </c>
      <c r="H576" s="4" t="s">
        <v>206</v>
      </c>
      <c r="I576" s="4" t="s">
        <v>32</v>
      </c>
      <c r="J576" s="4" t="s">
        <v>30</v>
      </c>
      <c r="K576" s="4" t="s">
        <v>364</v>
      </c>
      <c r="L576" s="4" t="s">
        <v>206</v>
      </c>
      <c r="M576" s="4" t="s">
        <v>3030</v>
      </c>
      <c r="N576" s="4" t="s">
        <v>3030</v>
      </c>
      <c r="O576" s="4">
        <v>33</v>
      </c>
      <c r="P576" s="5">
        <v>9516</v>
      </c>
      <c r="Q576" s="6">
        <f t="shared" si="35"/>
        <v>5055.3830886000005</v>
      </c>
      <c r="R576" s="7">
        <f>Q576*0.44</f>
        <v>2224.3685589840002</v>
      </c>
      <c r="S576" s="5">
        <v>0</v>
      </c>
      <c r="T576" s="29">
        <f t="shared" si="36"/>
        <v>2831.0145296160003</v>
      </c>
    </row>
    <row r="577" spans="1:20" x14ac:dyDescent="0.3">
      <c r="A577" s="38" t="s">
        <v>2538</v>
      </c>
      <c r="B577" s="4" t="s">
        <v>33</v>
      </c>
      <c r="C577" s="4" t="s">
        <v>10</v>
      </c>
      <c r="D577" s="4" t="s">
        <v>933</v>
      </c>
      <c r="E577" s="4" t="s">
        <v>32</v>
      </c>
      <c r="F577" s="4" t="s">
        <v>30</v>
      </c>
      <c r="G577" s="4" t="s">
        <v>364</v>
      </c>
      <c r="H577" s="4" t="s">
        <v>206</v>
      </c>
      <c r="I577" s="4" t="s">
        <v>32</v>
      </c>
      <c r="J577" s="4" t="s">
        <v>30</v>
      </c>
      <c r="K577" s="4" t="s">
        <v>364</v>
      </c>
      <c r="L577" s="4" t="s">
        <v>206</v>
      </c>
      <c r="M577" s="4" t="s">
        <v>3030</v>
      </c>
      <c r="N577" s="4" t="s">
        <v>3030</v>
      </c>
      <c r="O577" s="4">
        <v>100</v>
      </c>
      <c r="P577" s="5">
        <v>56217</v>
      </c>
      <c r="Q577" s="6">
        <f t="shared" si="35"/>
        <v>29865.329034450002</v>
      </c>
      <c r="R577" s="7">
        <f>Q577*0.44</f>
        <v>13140.744775158</v>
      </c>
      <c r="S577" s="5">
        <v>0</v>
      </c>
      <c r="T577" s="29">
        <f t="shared" si="36"/>
        <v>16724.584259292002</v>
      </c>
    </row>
    <row r="578" spans="1:20" x14ac:dyDescent="0.3">
      <c r="A578" s="38" t="s">
        <v>2619</v>
      </c>
      <c r="B578" s="4" t="s">
        <v>1945</v>
      </c>
      <c r="C578" s="4" t="s">
        <v>10</v>
      </c>
      <c r="D578" s="4" t="s">
        <v>2030</v>
      </c>
      <c r="E578" s="4" t="s">
        <v>1934</v>
      </c>
      <c r="F578" s="4" t="s">
        <v>1935</v>
      </c>
      <c r="G578" s="4" t="s">
        <v>1936</v>
      </c>
      <c r="H578" s="4" t="s">
        <v>1937</v>
      </c>
      <c r="I578" s="4" t="s">
        <v>1934</v>
      </c>
      <c r="J578" s="4" t="s">
        <v>1935</v>
      </c>
      <c r="K578" s="4" t="s">
        <v>1936</v>
      </c>
      <c r="L578" s="4" t="s">
        <v>1937</v>
      </c>
      <c r="M578" s="4" t="s">
        <v>3030</v>
      </c>
      <c r="N578" s="4" t="s">
        <v>3030</v>
      </c>
      <c r="O578" s="4">
        <v>100</v>
      </c>
      <c r="P578" s="5">
        <v>-88</v>
      </c>
      <c r="Q578" s="6">
        <f t="shared" si="35"/>
        <v>-46.750074800000007</v>
      </c>
      <c r="R578" s="7">
        <f>Q578*0.44</f>
        <v>-20.570032912000002</v>
      </c>
      <c r="S578" s="5">
        <v>0</v>
      </c>
      <c r="T578" s="29">
        <f t="shared" si="36"/>
        <v>-26.180041888000005</v>
      </c>
    </row>
    <row r="579" spans="1:20" x14ac:dyDescent="0.3">
      <c r="A579" s="38" t="s">
        <v>3000</v>
      </c>
      <c r="B579" s="4" t="s">
        <v>1137</v>
      </c>
      <c r="C579" s="4" t="s">
        <v>54</v>
      </c>
      <c r="D579" s="4" t="s">
        <v>1211</v>
      </c>
      <c r="E579" s="4" t="s">
        <v>82</v>
      </c>
      <c r="F579" s="4" t="s">
        <v>83</v>
      </c>
      <c r="G579" s="4" t="s">
        <v>2071</v>
      </c>
      <c r="H579" s="4" t="s">
        <v>3020</v>
      </c>
      <c r="I579" s="4" t="s">
        <v>82</v>
      </c>
      <c r="J579" s="4" t="s">
        <v>83</v>
      </c>
      <c r="K579" s="4" t="s">
        <v>2071</v>
      </c>
      <c r="L579" s="4" t="s">
        <v>3020</v>
      </c>
      <c r="M579" s="4" t="s">
        <v>995</v>
      </c>
      <c r="N579" s="4" t="s">
        <v>3027</v>
      </c>
      <c r="O579" s="4">
        <v>0</v>
      </c>
      <c r="P579" s="5">
        <v>0</v>
      </c>
      <c r="Q579" s="6">
        <f t="shared" si="35"/>
        <v>0</v>
      </c>
      <c r="R579" s="7">
        <v>0</v>
      </c>
      <c r="S579" s="7">
        <f>Q579-R579</f>
        <v>0</v>
      </c>
      <c r="T579" s="29">
        <f t="shared" si="36"/>
        <v>0</v>
      </c>
    </row>
    <row r="580" spans="1:20" x14ac:dyDescent="0.3">
      <c r="A580" s="38" t="s">
        <v>2507</v>
      </c>
      <c r="B580" s="4" t="s">
        <v>1943</v>
      </c>
      <c r="C580" s="4" t="s">
        <v>54</v>
      </c>
      <c r="D580" s="4" t="s">
        <v>1211</v>
      </c>
      <c r="E580" s="4" t="s">
        <v>82</v>
      </c>
      <c r="F580" s="4" t="s">
        <v>83</v>
      </c>
      <c r="G580" s="4" t="s">
        <v>2071</v>
      </c>
      <c r="H580" s="4" t="s">
        <v>3020</v>
      </c>
      <c r="I580" s="4" t="s">
        <v>953</v>
      </c>
      <c r="J580" s="4" t="s">
        <v>951</v>
      </c>
      <c r="K580" s="4" t="s">
        <v>1936</v>
      </c>
      <c r="L580" s="4" t="s">
        <v>1937</v>
      </c>
      <c r="M580" s="4" t="s">
        <v>3030</v>
      </c>
      <c r="N580" s="4" t="s">
        <v>3030</v>
      </c>
      <c r="O580" s="4">
        <v>15</v>
      </c>
      <c r="P580" s="5">
        <v>3083</v>
      </c>
      <c r="Q580" s="6">
        <f t="shared" ref="Q580:Q643" si="39">P580*$Q$2</f>
        <v>1637.8463705500001</v>
      </c>
      <c r="R580" s="7">
        <f>Q580*0.44</f>
        <v>720.65240304200006</v>
      </c>
      <c r="S580" s="5">
        <v>0</v>
      </c>
      <c r="T580" s="29">
        <f t="shared" ref="T580:T643" si="40">Q580-R580-S580</f>
        <v>917.19396750800001</v>
      </c>
    </row>
    <row r="581" spans="1:20" x14ac:dyDescent="0.3">
      <c r="A581" s="38" t="s">
        <v>2476</v>
      </c>
      <c r="B581" s="4" t="s">
        <v>1135</v>
      </c>
      <c r="C581" s="4" t="s">
        <v>10</v>
      </c>
      <c r="D581" s="4" t="s">
        <v>1211</v>
      </c>
      <c r="E581" s="4" t="s">
        <v>82</v>
      </c>
      <c r="F581" s="4" t="s">
        <v>83</v>
      </c>
      <c r="G581" s="4" t="s">
        <v>2071</v>
      </c>
      <c r="H581" s="4" t="s">
        <v>3020</v>
      </c>
      <c r="I581" s="4" t="s">
        <v>192</v>
      </c>
      <c r="J581" s="4" t="s">
        <v>190</v>
      </c>
      <c r="K581" s="4" t="s">
        <v>995</v>
      </c>
      <c r="L581" s="4" t="s">
        <v>3037</v>
      </c>
      <c r="M581" s="4" t="s">
        <v>3030</v>
      </c>
      <c r="N581" s="4" t="s">
        <v>3030</v>
      </c>
      <c r="O581" s="4">
        <v>25.5</v>
      </c>
      <c r="P581" s="5">
        <v>5241</v>
      </c>
      <c r="Q581" s="6">
        <f t="shared" si="39"/>
        <v>2784.2857048500005</v>
      </c>
      <c r="R581" s="7">
        <f>Q581*0.44</f>
        <v>1225.0857101340002</v>
      </c>
      <c r="S581" s="5">
        <v>0</v>
      </c>
      <c r="T581" s="29">
        <f t="shared" si="40"/>
        <v>1559.1999947160002</v>
      </c>
    </row>
    <row r="582" spans="1:20" x14ac:dyDescent="0.3">
      <c r="A582" s="38" t="s">
        <v>2476</v>
      </c>
      <c r="B582" s="4" t="s">
        <v>1135</v>
      </c>
      <c r="C582" s="4" t="s">
        <v>10</v>
      </c>
      <c r="D582" s="4" t="s">
        <v>1211</v>
      </c>
      <c r="E582" s="4" t="s">
        <v>82</v>
      </c>
      <c r="F582" s="4" t="s">
        <v>83</v>
      </c>
      <c r="G582" s="4" t="s">
        <v>2071</v>
      </c>
      <c r="H582" s="4" t="s">
        <v>3020</v>
      </c>
      <c r="I582" s="4" t="s">
        <v>82</v>
      </c>
      <c r="J582" s="4" t="s">
        <v>83</v>
      </c>
      <c r="K582" s="4" t="s">
        <v>2071</v>
      </c>
      <c r="L582" s="4" t="s">
        <v>3020</v>
      </c>
      <c r="M582" s="4" t="s">
        <v>995</v>
      </c>
      <c r="N582" s="4" t="s">
        <v>3027</v>
      </c>
      <c r="O582" s="4">
        <v>59.5</v>
      </c>
      <c r="P582" s="5">
        <v>12230</v>
      </c>
      <c r="Q582" s="6">
        <f t="shared" si="39"/>
        <v>6497.1978955000004</v>
      </c>
      <c r="R582" s="7">
        <v>0</v>
      </c>
      <c r="S582" s="7">
        <f>Q582-R582</f>
        <v>6497.1978955000004</v>
      </c>
      <c r="T582" s="29">
        <f t="shared" si="40"/>
        <v>0</v>
      </c>
    </row>
    <row r="583" spans="1:20" x14ac:dyDescent="0.3">
      <c r="A583" s="38" t="s">
        <v>2636</v>
      </c>
      <c r="B583" s="4" t="s">
        <v>1991</v>
      </c>
      <c r="C583" s="4" t="s">
        <v>10</v>
      </c>
      <c r="D583" s="4" t="s">
        <v>2018</v>
      </c>
      <c r="E583" s="4" t="s">
        <v>953</v>
      </c>
      <c r="F583" s="4" t="s">
        <v>951</v>
      </c>
      <c r="G583" s="4" t="s">
        <v>1936</v>
      </c>
      <c r="H583" s="4" t="s">
        <v>1937</v>
      </c>
      <c r="I583" s="4" t="s">
        <v>953</v>
      </c>
      <c r="J583" s="4" t="s">
        <v>951</v>
      </c>
      <c r="K583" s="4" t="s">
        <v>1936</v>
      </c>
      <c r="L583" s="4" t="s">
        <v>1937</v>
      </c>
      <c r="M583" s="4" t="s">
        <v>3030</v>
      </c>
      <c r="N583" s="4" t="s">
        <v>3030</v>
      </c>
      <c r="O583" s="4">
        <v>100</v>
      </c>
      <c r="P583" s="5">
        <v>6643</v>
      </c>
      <c r="Q583" s="6">
        <f t="shared" si="39"/>
        <v>3529.0993965500002</v>
      </c>
      <c r="R583" s="7">
        <f t="shared" ref="R583:R615" si="41">Q583*0.44</f>
        <v>1552.803734482</v>
      </c>
      <c r="S583" s="5">
        <v>0</v>
      </c>
      <c r="T583" s="29">
        <f t="shared" si="40"/>
        <v>1976.2956620680002</v>
      </c>
    </row>
    <row r="584" spans="1:20" x14ac:dyDescent="0.3">
      <c r="A584" s="38" t="s">
        <v>2564</v>
      </c>
      <c r="B584" s="4" t="s">
        <v>1652</v>
      </c>
      <c r="C584" s="4" t="s">
        <v>10</v>
      </c>
      <c r="D584" s="4" t="s">
        <v>1708</v>
      </c>
      <c r="E584" s="4" t="s">
        <v>19</v>
      </c>
      <c r="F584" s="4" t="s">
        <v>20</v>
      </c>
      <c r="G584" s="4" t="s">
        <v>1316</v>
      </c>
      <c r="H584" s="4" t="s">
        <v>150</v>
      </c>
      <c r="I584" s="4" t="s">
        <v>19</v>
      </c>
      <c r="J584" s="4" t="s">
        <v>20</v>
      </c>
      <c r="K584" s="4" t="s">
        <v>1316</v>
      </c>
      <c r="L584" s="4" t="s">
        <v>150</v>
      </c>
      <c r="M584" s="4" t="s">
        <v>3030</v>
      </c>
      <c r="N584" s="4" t="s">
        <v>3030</v>
      </c>
      <c r="O584" s="4">
        <v>100</v>
      </c>
      <c r="P584" s="5">
        <v>2002</v>
      </c>
      <c r="Q584" s="6">
        <f t="shared" si="39"/>
        <v>1063.5642017</v>
      </c>
      <c r="R584" s="7">
        <f t="shared" si="41"/>
        <v>467.96824874800001</v>
      </c>
      <c r="S584" s="5">
        <v>0</v>
      </c>
      <c r="T584" s="29">
        <f t="shared" si="40"/>
        <v>595.59595295200006</v>
      </c>
    </row>
    <row r="585" spans="1:20" x14ac:dyDescent="0.3">
      <c r="A585" s="38" t="s">
        <v>2633</v>
      </c>
      <c r="B585" s="4" t="s">
        <v>371</v>
      </c>
      <c r="C585" s="4" t="s">
        <v>10</v>
      </c>
      <c r="D585" s="4" t="s">
        <v>411</v>
      </c>
      <c r="E585" s="4" t="s">
        <v>374</v>
      </c>
      <c r="F585" s="4" t="s">
        <v>372</v>
      </c>
      <c r="G585" s="4" t="s">
        <v>364</v>
      </c>
      <c r="H585" s="4" t="s">
        <v>206</v>
      </c>
      <c r="I585" s="4" t="s">
        <v>374</v>
      </c>
      <c r="J585" s="4" t="s">
        <v>372</v>
      </c>
      <c r="K585" s="4" t="s">
        <v>364</v>
      </c>
      <c r="L585" s="4" t="s">
        <v>206</v>
      </c>
      <c r="M585" s="4" t="s">
        <v>3030</v>
      </c>
      <c r="N585" s="4" t="s">
        <v>3030</v>
      </c>
      <c r="O585" s="4">
        <v>100</v>
      </c>
      <c r="P585" s="5">
        <v>8197</v>
      </c>
      <c r="Q585" s="6">
        <f t="shared" si="39"/>
        <v>4354.66321745</v>
      </c>
      <c r="R585" s="7">
        <f t="shared" si="41"/>
        <v>1916.0518156780001</v>
      </c>
      <c r="S585" s="5">
        <v>0</v>
      </c>
      <c r="T585" s="29">
        <f t="shared" si="40"/>
        <v>2438.6114017720001</v>
      </c>
    </row>
    <row r="586" spans="1:20" x14ac:dyDescent="0.3">
      <c r="A586" s="38" t="s">
        <v>2656</v>
      </c>
      <c r="B586" s="4" t="s">
        <v>386</v>
      </c>
      <c r="C586" s="4" t="s">
        <v>28</v>
      </c>
      <c r="D586" s="4" t="s">
        <v>467</v>
      </c>
      <c r="E586" s="4" t="s">
        <v>38</v>
      </c>
      <c r="F586" s="4" t="s">
        <v>39</v>
      </c>
      <c r="G586" s="4" t="s">
        <v>364</v>
      </c>
      <c r="H586" s="4" t="s">
        <v>206</v>
      </c>
      <c r="I586" s="4" t="s">
        <v>38</v>
      </c>
      <c r="J586" s="4" t="s">
        <v>39</v>
      </c>
      <c r="K586" s="4" t="s">
        <v>364</v>
      </c>
      <c r="L586" s="4" t="s">
        <v>206</v>
      </c>
      <c r="M586" s="4" t="s">
        <v>3030</v>
      </c>
      <c r="N586" s="4" t="s">
        <v>3030</v>
      </c>
      <c r="O586" s="4">
        <v>35</v>
      </c>
      <c r="P586" s="5">
        <v>10691</v>
      </c>
      <c r="Q586" s="6">
        <f t="shared" si="39"/>
        <v>5679.6028373500003</v>
      </c>
      <c r="R586" s="7">
        <f t="shared" si="41"/>
        <v>2499.0252484340003</v>
      </c>
      <c r="S586" s="5">
        <v>0</v>
      </c>
      <c r="T586" s="29">
        <f t="shared" si="40"/>
        <v>3180.577588916</v>
      </c>
    </row>
    <row r="587" spans="1:20" x14ac:dyDescent="0.3">
      <c r="A587" s="38" t="s">
        <v>2437</v>
      </c>
      <c r="B587" s="4" t="s">
        <v>384</v>
      </c>
      <c r="C587" s="4" t="s">
        <v>10</v>
      </c>
      <c r="D587" s="4" t="s">
        <v>467</v>
      </c>
      <c r="E587" s="4" t="s">
        <v>38</v>
      </c>
      <c r="F587" s="4" t="s">
        <v>39</v>
      </c>
      <c r="G587" s="4" t="s">
        <v>364</v>
      </c>
      <c r="H587" s="4" t="s">
        <v>206</v>
      </c>
      <c r="I587" s="4" t="s">
        <v>16</v>
      </c>
      <c r="J587" s="4" t="s">
        <v>17</v>
      </c>
      <c r="K587" s="4" t="s">
        <v>364</v>
      </c>
      <c r="L587" s="4" t="s">
        <v>206</v>
      </c>
      <c r="M587" s="4" t="s">
        <v>3030</v>
      </c>
      <c r="N587" s="4" t="s">
        <v>3030</v>
      </c>
      <c r="O587" s="4">
        <v>35</v>
      </c>
      <c r="P587" s="5">
        <v>10691</v>
      </c>
      <c r="Q587" s="6">
        <f t="shared" si="39"/>
        <v>5679.6028373500003</v>
      </c>
      <c r="R587" s="7">
        <f t="shared" si="41"/>
        <v>2499.0252484340003</v>
      </c>
      <c r="S587" s="5">
        <v>0</v>
      </c>
      <c r="T587" s="29">
        <f t="shared" si="40"/>
        <v>3180.577588916</v>
      </c>
    </row>
    <row r="588" spans="1:20" x14ac:dyDescent="0.3">
      <c r="A588" s="38" t="s">
        <v>2436</v>
      </c>
      <c r="B588" s="4" t="s">
        <v>387</v>
      </c>
      <c r="C588" s="4" t="s">
        <v>28</v>
      </c>
      <c r="D588" s="4" t="s">
        <v>467</v>
      </c>
      <c r="E588" s="4" t="s">
        <v>38</v>
      </c>
      <c r="F588" s="4" t="s">
        <v>39</v>
      </c>
      <c r="G588" s="4" t="s">
        <v>364</v>
      </c>
      <c r="H588" s="4" t="s">
        <v>206</v>
      </c>
      <c r="I588" s="4" t="s">
        <v>16</v>
      </c>
      <c r="J588" s="4" t="s">
        <v>17</v>
      </c>
      <c r="K588" s="4" t="s">
        <v>364</v>
      </c>
      <c r="L588" s="4" t="s">
        <v>206</v>
      </c>
      <c r="M588" s="4" t="s">
        <v>3030</v>
      </c>
      <c r="N588" s="4" t="s">
        <v>3030</v>
      </c>
      <c r="O588" s="4">
        <v>30</v>
      </c>
      <c r="P588" s="5">
        <v>9165</v>
      </c>
      <c r="Q588" s="6">
        <f t="shared" si="39"/>
        <v>4868.9140402500007</v>
      </c>
      <c r="R588" s="7">
        <f t="shared" si="41"/>
        <v>2142.3221777100002</v>
      </c>
      <c r="S588" s="5">
        <v>0</v>
      </c>
      <c r="T588" s="29">
        <f t="shared" si="40"/>
        <v>2726.5918625400004</v>
      </c>
    </row>
    <row r="589" spans="1:20" x14ac:dyDescent="0.3">
      <c r="A589" s="38" t="s">
        <v>2588</v>
      </c>
      <c r="B589" s="4" t="s">
        <v>1093</v>
      </c>
      <c r="C589" s="4" t="s">
        <v>54</v>
      </c>
      <c r="D589" s="4" t="s">
        <v>1092</v>
      </c>
      <c r="E589" s="4" t="s">
        <v>192</v>
      </c>
      <c r="F589" s="4" t="s">
        <v>190</v>
      </c>
      <c r="G589" s="4" t="s">
        <v>995</v>
      </c>
      <c r="H589" s="4" t="s">
        <v>3037</v>
      </c>
      <c r="I589" s="4" t="s">
        <v>600</v>
      </c>
      <c r="J589" s="4" t="s">
        <v>601</v>
      </c>
      <c r="K589" s="4" t="s">
        <v>995</v>
      </c>
      <c r="L589" s="4" t="s">
        <v>3037</v>
      </c>
      <c r="M589" s="4" t="s">
        <v>3030</v>
      </c>
      <c r="N589" s="4" t="s">
        <v>3030</v>
      </c>
      <c r="O589" s="4">
        <v>10</v>
      </c>
      <c r="P589" s="5">
        <v>15317</v>
      </c>
      <c r="Q589" s="6">
        <f t="shared" si="39"/>
        <v>8137.1692694500007</v>
      </c>
      <c r="R589" s="7">
        <f t="shared" si="41"/>
        <v>3580.3544785580002</v>
      </c>
      <c r="S589" s="5">
        <v>0</v>
      </c>
      <c r="T589" s="29">
        <f t="shared" si="40"/>
        <v>4556.814790892</v>
      </c>
    </row>
    <row r="590" spans="1:20" x14ac:dyDescent="0.3">
      <c r="A590" s="38" t="s">
        <v>2890</v>
      </c>
      <c r="B590" s="4" t="s">
        <v>1009</v>
      </c>
      <c r="C590" s="4" t="s">
        <v>10</v>
      </c>
      <c r="D590" s="4" t="s">
        <v>1092</v>
      </c>
      <c r="E590" s="4" t="s">
        <v>192</v>
      </c>
      <c r="F590" s="4" t="s">
        <v>190</v>
      </c>
      <c r="G590" s="4" t="s">
        <v>995</v>
      </c>
      <c r="H590" s="4" t="s">
        <v>3037</v>
      </c>
      <c r="I590" s="4" t="s">
        <v>192</v>
      </c>
      <c r="J590" s="4" t="s">
        <v>190</v>
      </c>
      <c r="K590" s="4" t="s">
        <v>995</v>
      </c>
      <c r="L590" s="4" t="s">
        <v>3037</v>
      </c>
      <c r="M590" s="4" t="s">
        <v>3030</v>
      </c>
      <c r="N590" s="4" t="s">
        <v>3030</v>
      </c>
      <c r="O590" s="4">
        <v>67.5</v>
      </c>
      <c r="P590" s="5">
        <v>103391</v>
      </c>
      <c r="Q590" s="6">
        <f t="shared" si="39"/>
        <v>54926.556632350002</v>
      </c>
      <c r="R590" s="7">
        <f t="shared" si="41"/>
        <v>24167.684918234001</v>
      </c>
      <c r="S590" s="5">
        <v>0</v>
      </c>
      <c r="T590" s="29">
        <f t="shared" si="40"/>
        <v>30758.871714116001</v>
      </c>
    </row>
    <row r="591" spans="1:20" x14ac:dyDescent="0.3">
      <c r="A591" s="38" t="s">
        <v>2462</v>
      </c>
      <c r="B591" s="4" t="s">
        <v>1094</v>
      </c>
      <c r="C591" s="4" t="s">
        <v>54</v>
      </c>
      <c r="D591" s="4" t="s">
        <v>1092</v>
      </c>
      <c r="E591" s="4" t="s">
        <v>192</v>
      </c>
      <c r="F591" s="4" t="s">
        <v>190</v>
      </c>
      <c r="G591" s="4" t="s">
        <v>995</v>
      </c>
      <c r="H591" s="4" t="s">
        <v>3037</v>
      </c>
      <c r="I591" s="4" t="s">
        <v>192</v>
      </c>
      <c r="J591" s="4" t="s">
        <v>190</v>
      </c>
      <c r="K591" s="4" t="s">
        <v>995</v>
      </c>
      <c r="L591" s="4" t="s">
        <v>3037</v>
      </c>
      <c r="M591" s="4" t="s">
        <v>3030</v>
      </c>
      <c r="N591" s="4" t="s">
        <v>3030</v>
      </c>
      <c r="O591" s="4">
        <v>22.5</v>
      </c>
      <c r="P591" s="5">
        <v>34464</v>
      </c>
      <c r="Q591" s="6">
        <f t="shared" si="39"/>
        <v>18309.029294400003</v>
      </c>
      <c r="R591" s="7">
        <f t="shared" si="41"/>
        <v>8055.9728895360013</v>
      </c>
      <c r="S591" s="5">
        <v>0</v>
      </c>
      <c r="T591" s="29">
        <f t="shared" si="40"/>
        <v>10253.056404864001</v>
      </c>
    </row>
    <row r="592" spans="1:20" x14ac:dyDescent="0.3">
      <c r="A592" s="38" t="s">
        <v>2702</v>
      </c>
      <c r="B592" s="4" t="s">
        <v>493</v>
      </c>
      <c r="C592" s="4" t="s">
        <v>10</v>
      </c>
      <c r="D592" s="4" t="s">
        <v>638</v>
      </c>
      <c r="E592" s="4" t="s">
        <v>378</v>
      </c>
      <c r="F592" s="4" t="s">
        <v>376</v>
      </c>
      <c r="G592" s="4" t="s">
        <v>364</v>
      </c>
      <c r="H592" s="4" t="s">
        <v>206</v>
      </c>
      <c r="I592" s="4" t="s">
        <v>378</v>
      </c>
      <c r="J592" s="4" t="s">
        <v>376</v>
      </c>
      <c r="K592" s="4" t="s">
        <v>364</v>
      </c>
      <c r="L592" s="4" t="s">
        <v>206</v>
      </c>
      <c r="M592" s="4" t="s">
        <v>3030</v>
      </c>
      <c r="N592" s="4" t="s">
        <v>3030</v>
      </c>
      <c r="O592" s="4">
        <v>50</v>
      </c>
      <c r="P592" s="5">
        <v>9427</v>
      </c>
      <c r="Q592" s="6">
        <f t="shared" si="39"/>
        <v>5008.1017629500002</v>
      </c>
      <c r="R592" s="7">
        <f t="shared" si="41"/>
        <v>2203.5647756980002</v>
      </c>
      <c r="S592" s="5">
        <v>0</v>
      </c>
      <c r="T592" s="29">
        <f t="shared" si="40"/>
        <v>2804.536987252</v>
      </c>
    </row>
    <row r="593" spans="1:20" x14ac:dyDescent="0.3">
      <c r="A593" s="38" t="s">
        <v>2639</v>
      </c>
      <c r="B593" s="4" t="s">
        <v>580</v>
      </c>
      <c r="C593" s="4" t="s">
        <v>28</v>
      </c>
      <c r="D593" s="4" t="s">
        <v>638</v>
      </c>
      <c r="E593" s="4" t="s">
        <v>378</v>
      </c>
      <c r="F593" s="4" t="s">
        <v>376</v>
      </c>
      <c r="G593" s="4" t="s">
        <v>364</v>
      </c>
      <c r="H593" s="4" t="s">
        <v>206</v>
      </c>
      <c r="I593" s="4" t="s">
        <v>38</v>
      </c>
      <c r="J593" s="4" t="s">
        <v>39</v>
      </c>
      <c r="K593" s="4" t="s">
        <v>364</v>
      </c>
      <c r="L593" s="4" t="s">
        <v>206</v>
      </c>
      <c r="M593" s="4" t="s">
        <v>3030</v>
      </c>
      <c r="N593" s="4" t="s">
        <v>3030</v>
      </c>
      <c r="O593" s="4">
        <v>50</v>
      </c>
      <c r="P593" s="5">
        <v>9427</v>
      </c>
      <c r="Q593" s="6">
        <f t="shared" si="39"/>
        <v>5008.1017629500002</v>
      </c>
      <c r="R593" s="7">
        <f t="shared" si="41"/>
        <v>2203.5647756980002</v>
      </c>
      <c r="S593" s="5">
        <v>0</v>
      </c>
      <c r="T593" s="29">
        <f t="shared" si="40"/>
        <v>2804.536987252</v>
      </c>
    </row>
    <row r="594" spans="1:20" x14ac:dyDescent="0.3">
      <c r="A594" s="38" t="s">
        <v>2612</v>
      </c>
      <c r="B594" s="4" t="s">
        <v>2178</v>
      </c>
      <c r="C594" s="4" t="s">
        <v>28</v>
      </c>
      <c r="D594" s="4" t="s">
        <v>2191</v>
      </c>
      <c r="E594" s="4" t="s">
        <v>157</v>
      </c>
      <c r="F594" s="4" t="s">
        <v>155</v>
      </c>
      <c r="G594" s="4" t="s">
        <v>2167</v>
      </c>
      <c r="H594" s="4" t="s">
        <v>2168</v>
      </c>
      <c r="I594" s="4" t="s">
        <v>1101</v>
      </c>
      <c r="J594" s="4" t="s">
        <v>1099</v>
      </c>
      <c r="K594" s="4" t="s">
        <v>2167</v>
      </c>
      <c r="L594" s="4" t="s">
        <v>2168</v>
      </c>
      <c r="M594" s="4" t="s">
        <v>3030</v>
      </c>
      <c r="N594" s="4" t="s">
        <v>3030</v>
      </c>
      <c r="O594" s="4">
        <v>40</v>
      </c>
      <c r="P594" s="5">
        <v>9862</v>
      </c>
      <c r="Q594" s="6">
        <f t="shared" si="39"/>
        <v>5239.1958827000008</v>
      </c>
      <c r="R594" s="7">
        <f t="shared" si="41"/>
        <v>2305.2461883880005</v>
      </c>
      <c r="S594" s="5">
        <v>0</v>
      </c>
      <c r="T594" s="29">
        <f t="shared" si="40"/>
        <v>2933.9496943120002</v>
      </c>
    </row>
    <row r="595" spans="1:20" x14ac:dyDescent="0.3">
      <c r="A595" s="38" t="s">
        <v>2566</v>
      </c>
      <c r="B595" s="4" t="s">
        <v>2170</v>
      </c>
      <c r="C595" s="4" t="s">
        <v>10</v>
      </c>
      <c r="D595" s="4" t="s">
        <v>2191</v>
      </c>
      <c r="E595" s="4" t="s">
        <v>157</v>
      </c>
      <c r="F595" s="4" t="s">
        <v>155</v>
      </c>
      <c r="G595" s="4" t="s">
        <v>2167</v>
      </c>
      <c r="H595" s="4" t="s">
        <v>2168</v>
      </c>
      <c r="I595" s="4" t="s">
        <v>157</v>
      </c>
      <c r="J595" s="4" t="s">
        <v>155</v>
      </c>
      <c r="K595" s="4" t="s">
        <v>2167</v>
      </c>
      <c r="L595" s="4" t="s">
        <v>2168</v>
      </c>
      <c r="M595" s="4" t="s">
        <v>3030</v>
      </c>
      <c r="N595" s="4" t="s">
        <v>3030</v>
      </c>
      <c r="O595" s="4">
        <v>60</v>
      </c>
      <c r="P595" s="5">
        <v>14795</v>
      </c>
      <c r="Q595" s="6">
        <f t="shared" si="39"/>
        <v>7859.8563257500009</v>
      </c>
      <c r="R595" s="7">
        <f t="shared" si="41"/>
        <v>3458.3367833300003</v>
      </c>
      <c r="S595" s="5">
        <v>0</v>
      </c>
      <c r="T595" s="29">
        <f t="shared" si="40"/>
        <v>4401.519542420001</v>
      </c>
    </row>
    <row r="596" spans="1:20" x14ac:dyDescent="0.3">
      <c r="A596" s="38" t="s">
        <v>2443</v>
      </c>
      <c r="B596" s="4" t="s">
        <v>1805</v>
      </c>
      <c r="C596" s="4" t="s">
        <v>10</v>
      </c>
      <c r="D596" s="4" t="s">
        <v>1823</v>
      </c>
      <c r="E596" s="4" t="s">
        <v>200</v>
      </c>
      <c r="F596" s="4" t="s">
        <v>198</v>
      </c>
      <c r="G596" s="4" t="s">
        <v>1316</v>
      </c>
      <c r="H596" s="4" t="s">
        <v>150</v>
      </c>
      <c r="I596" s="4" t="s">
        <v>200</v>
      </c>
      <c r="J596" s="4" t="s">
        <v>198</v>
      </c>
      <c r="K596" s="4" t="s">
        <v>1316</v>
      </c>
      <c r="L596" s="4" t="s">
        <v>150</v>
      </c>
      <c r="M596" s="4" t="s">
        <v>3030</v>
      </c>
      <c r="N596" s="4" t="s">
        <v>3030</v>
      </c>
      <c r="O596" s="4">
        <v>100</v>
      </c>
      <c r="P596" s="5">
        <v>13675</v>
      </c>
      <c r="Q596" s="6">
        <f t="shared" si="39"/>
        <v>7264.8553737500006</v>
      </c>
      <c r="R596" s="7">
        <f t="shared" si="41"/>
        <v>3196.5363644500003</v>
      </c>
      <c r="S596" s="5">
        <v>0</v>
      </c>
      <c r="T596" s="29">
        <f t="shared" si="40"/>
        <v>4068.3190093000003</v>
      </c>
    </row>
    <row r="597" spans="1:20" x14ac:dyDescent="0.3">
      <c r="A597" s="38" t="s">
        <v>2548</v>
      </c>
      <c r="B597" s="4" t="s">
        <v>422</v>
      </c>
      <c r="C597" s="4" t="s">
        <v>10</v>
      </c>
      <c r="D597" s="4" t="s">
        <v>626</v>
      </c>
      <c r="E597" s="4" t="s">
        <v>16</v>
      </c>
      <c r="F597" s="4" t="s">
        <v>17</v>
      </c>
      <c r="G597" s="4" t="s">
        <v>364</v>
      </c>
      <c r="H597" s="4" t="s">
        <v>206</v>
      </c>
      <c r="I597" s="4" t="s">
        <v>16</v>
      </c>
      <c r="J597" s="4" t="s">
        <v>17</v>
      </c>
      <c r="K597" s="4" t="s">
        <v>364</v>
      </c>
      <c r="L597" s="4" t="s">
        <v>206</v>
      </c>
      <c r="M597" s="4" t="s">
        <v>3030</v>
      </c>
      <c r="N597" s="4" t="s">
        <v>3030</v>
      </c>
      <c r="O597" s="4">
        <v>50</v>
      </c>
      <c r="P597" s="5">
        <v>8451</v>
      </c>
      <c r="Q597" s="6">
        <f t="shared" si="39"/>
        <v>4489.6009333500006</v>
      </c>
      <c r="R597" s="7">
        <f t="shared" si="41"/>
        <v>1975.4244106740002</v>
      </c>
      <c r="S597" s="5">
        <v>0</v>
      </c>
      <c r="T597" s="29">
        <f t="shared" si="40"/>
        <v>2514.1765226760003</v>
      </c>
    </row>
    <row r="598" spans="1:20" x14ac:dyDescent="0.3">
      <c r="A598" s="38" t="s">
        <v>2548</v>
      </c>
      <c r="B598" s="4" t="s">
        <v>422</v>
      </c>
      <c r="C598" s="4" t="s">
        <v>10</v>
      </c>
      <c r="D598" s="4" t="s">
        <v>626</v>
      </c>
      <c r="E598" s="4" t="s">
        <v>16</v>
      </c>
      <c r="F598" s="4" t="s">
        <v>17</v>
      </c>
      <c r="G598" s="4" t="s">
        <v>364</v>
      </c>
      <c r="H598" s="4" t="s">
        <v>206</v>
      </c>
      <c r="I598" s="4" t="s">
        <v>16</v>
      </c>
      <c r="J598" s="4" t="s">
        <v>632</v>
      </c>
      <c r="K598" s="4" t="s">
        <v>364</v>
      </c>
      <c r="L598" s="4" t="s">
        <v>206</v>
      </c>
      <c r="M598" s="4" t="s">
        <v>3030</v>
      </c>
      <c r="N598" s="4" t="s">
        <v>3030</v>
      </c>
      <c r="O598" s="4">
        <v>50</v>
      </c>
      <c r="P598" s="5">
        <v>8451</v>
      </c>
      <c r="Q598" s="6">
        <f t="shared" si="39"/>
        <v>4489.6009333500006</v>
      </c>
      <c r="R598" s="7">
        <f t="shared" si="41"/>
        <v>1975.4244106740002</v>
      </c>
      <c r="S598" s="5">
        <v>0</v>
      </c>
      <c r="T598" s="29">
        <f t="shared" si="40"/>
        <v>2514.1765226760003</v>
      </c>
    </row>
    <row r="599" spans="1:20" x14ac:dyDescent="0.3">
      <c r="A599" s="38" t="s">
        <v>2538</v>
      </c>
      <c r="B599" s="4" t="s">
        <v>33</v>
      </c>
      <c r="C599" s="4" t="s">
        <v>28</v>
      </c>
      <c r="D599" s="4" t="s">
        <v>612</v>
      </c>
      <c r="E599" s="4" t="s">
        <v>32</v>
      </c>
      <c r="F599" s="4" t="s">
        <v>30</v>
      </c>
      <c r="G599" s="4" t="s">
        <v>364</v>
      </c>
      <c r="H599" s="4" t="s">
        <v>206</v>
      </c>
      <c r="I599" s="4" t="s">
        <v>32</v>
      </c>
      <c r="J599" s="4" t="s">
        <v>30</v>
      </c>
      <c r="K599" s="4" t="s">
        <v>364</v>
      </c>
      <c r="L599" s="4" t="s">
        <v>206</v>
      </c>
      <c r="M599" s="4" t="s">
        <v>3030</v>
      </c>
      <c r="N599" s="4" t="s">
        <v>3030</v>
      </c>
      <c r="O599" s="4">
        <v>50</v>
      </c>
      <c r="P599" s="5">
        <v>1400</v>
      </c>
      <c r="Q599" s="6">
        <f t="shared" si="39"/>
        <v>743.75119000000007</v>
      </c>
      <c r="R599" s="7">
        <f t="shared" si="41"/>
        <v>327.25052360000001</v>
      </c>
      <c r="S599" s="5">
        <v>0</v>
      </c>
      <c r="T599" s="29">
        <f t="shared" si="40"/>
        <v>416.50066640000006</v>
      </c>
    </row>
    <row r="600" spans="1:20" x14ac:dyDescent="0.3">
      <c r="A600" s="38" t="s">
        <v>2395</v>
      </c>
      <c r="B600" s="4" t="s">
        <v>402</v>
      </c>
      <c r="C600" s="4" t="s">
        <v>10</v>
      </c>
      <c r="D600" s="4" t="s">
        <v>612</v>
      </c>
      <c r="E600" s="4" t="s">
        <v>32</v>
      </c>
      <c r="F600" s="4" t="s">
        <v>30</v>
      </c>
      <c r="G600" s="4" t="s">
        <v>364</v>
      </c>
      <c r="H600" s="4" t="s">
        <v>206</v>
      </c>
      <c r="I600" s="4" t="s">
        <v>32</v>
      </c>
      <c r="J600" s="4" t="s">
        <v>30</v>
      </c>
      <c r="K600" s="4" t="s">
        <v>364</v>
      </c>
      <c r="L600" s="4" t="s">
        <v>206</v>
      </c>
      <c r="M600" s="4" t="s">
        <v>3030</v>
      </c>
      <c r="N600" s="4" t="s">
        <v>3030</v>
      </c>
      <c r="O600" s="4">
        <v>50</v>
      </c>
      <c r="P600" s="5">
        <v>1400</v>
      </c>
      <c r="Q600" s="6">
        <f t="shared" si="39"/>
        <v>743.75119000000007</v>
      </c>
      <c r="R600" s="7">
        <f t="shared" si="41"/>
        <v>327.25052360000001</v>
      </c>
      <c r="S600" s="5">
        <v>0</v>
      </c>
      <c r="T600" s="29">
        <f t="shared" si="40"/>
        <v>416.50066640000006</v>
      </c>
    </row>
    <row r="601" spans="1:20" x14ac:dyDescent="0.3">
      <c r="A601" s="38" t="s">
        <v>2771</v>
      </c>
      <c r="B601" s="4" t="s">
        <v>532</v>
      </c>
      <c r="C601" s="4" t="s">
        <v>10</v>
      </c>
      <c r="D601" s="4" t="s">
        <v>573</v>
      </c>
      <c r="E601" s="4" t="s">
        <v>378</v>
      </c>
      <c r="F601" s="4" t="s">
        <v>376</v>
      </c>
      <c r="G601" s="4" t="s">
        <v>364</v>
      </c>
      <c r="H601" s="4" t="s">
        <v>206</v>
      </c>
      <c r="I601" s="4" t="s">
        <v>378</v>
      </c>
      <c r="J601" s="4" t="s">
        <v>376</v>
      </c>
      <c r="K601" s="4" t="s">
        <v>364</v>
      </c>
      <c r="L601" s="4" t="s">
        <v>206</v>
      </c>
      <c r="M601" s="4" t="s">
        <v>3030</v>
      </c>
      <c r="N601" s="4" t="s">
        <v>3030</v>
      </c>
      <c r="O601" s="4">
        <v>100</v>
      </c>
      <c r="P601" s="5">
        <v>23386</v>
      </c>
      <c r="Q601" s="6">
        <f t="shared" si="39"/>
        <v>12423.832378100002</v>
      </c>
      <c r="R601" s="7">
        <f t="shared" si="41"/>
        <v>5466.4862463640011</v>
      </c>
      <c r="S601" s="5">
        <v>0</v>
      </c>
      <c r="T601" s="29">
        <f t="shared" si="40"/>
        <v>6957.3461317360006</v>
      </c>
    </row>
    <row r="602" spans="1:20" x14ac:dyDescent="0.3">
      <c r="A602" s="38" t="s">
        <v>2426</v>
      </c>
      <c r="B602" s="4" t="s">
        <v>1013</v>
      </c>
      <c r="C602" s="4" t="s">
        <v>10</v>
      </c>
      <c r="D602" s="4" t="s">
        <v>1014</v>
      </c>
      <c r="E602" s="4" t="s">
        <v>221</v>
      </c>
      <c r="F602" s="4" t="s">
        <v>219</v>
      </c>
      <c r="G602" s="4" t="s">
        <v>995</v>
      </c>
      <c r="H602" s="4" t="s">
        <v>3037</v>
      </c>
      <c r="I602" s="4" t="s">
        <v>221</v>
      </c>
      <c r="J602" s="4" t="s">
        <v>219</v>
      </c>
      <c r="K602" s="4" t="s">
        <v>995</v>
      </c>
      <c r="L602" s="4" t="s">
        <v>3037</v>
      </c>
      <c r="M602" s="4" t="s">
        <v>3030</v>
      </c>
      <c r="N602" s="4" t="s">
        <v>3030</v>
      </c>
      <c r="O602" s="4">
        <v>100</v>
      </c>
      <c r="P602" s="5">
        <v>593</v>
      </c>
      <c r="Q602" s="6">
        <f t="shared" si="39"/>
        <v>315.03175405000002</v>
      </c>
      <c r="R602" s="7">
        <f t="shared" si="41"/>
        <v>138.61397178200002</v>
      </c>
      <c r="S602" s="5">
        <v>0</v>
      </c>
      <c r="T602" s="29">
        <f t="shared" si="40"/>
        <v>176.417782268</v>
      </c>
    </row>
    <row r="603" spans="1:20" x14ac:dyDescent="0.3">
      <c r="A603" s="38" t="s">
        <v>2614</v>
      </c>
      <c r="B603" s="4" t="s">
        <v>2192</v>
      </c>
      <c r="C603" s="4" t="s">
        <v>10</v>
      </c>
      <c r="D603" s="4" t="s">
        <v>2208</v>
      </c>
      <c r="E603" s="4" t="s">
        <v>2194</v>
      </c>
      <c r="F603" s="4" t="s">
        <v>2195</v>
      </c>
      <c r="G603" s="4" t="s">
        <v>2167</v>
      </c>
      <c r="H603" s="4" t="s">
        <v>2168</v>
      </c>
      <c r="I603" s="4" t="s">
        <v>398</v>
      </c>
      <c r="J603" s="4" t="s">
        <v>396</v>
      </c>
      <c r="K603" s="4" t="s">
        <v>2167</v>
      </c>
      <c r="L603" s="4" t="s">
        <v>2168</v>
      </c>
      <c r="M603" s="4" t="s">
        <v>3030</v>
      </c>
      <c r="N603" s="4" t="s">
        <v>3030</v>
      </c>
      <c r="O603" s="4">
        <v>0</v>
      </c>
      <c r="P603" s="5">
        <v>0</v>
      </c>
      <c r="Q603" s="6">
        <f t="shared" si="39"/>
        <v>0</v>
      </c>
      <c r="R603" s="7">
        <f t="shared" si="41"/>
        <v>0</v>
      </c>
      <c r="S603" s="5">
        <v>0</v>
      </c>
      <c r="T603" s="29">
        <f t="shared" si="40"/>
        <v>0</v>
      </c>
    </row>
    <row r="604" spans="1:20" x14ac:dyDescent="0.3">
      <c r="A604" s="38" t="s">
        <v>2614</v>
      </c>
      <c r="B604" s="4" t="s">
        <v>2192</v>
      </c>
      <c r="C604" s="4" t="s">
        <v>10</v>
      </c>
      <c r="D604" s="4" t="s">
        <v>2208</v>
      </c>
      <c r="E604" s="4" t="s">
        <v>2194</v>
      </c>
      <c r="F604" s="4" t="s">
        <v>2195</v>
      </c>
      <c r="G604" s="4" t="s">
        <v>2167</v>
      </c>
      <c r="H604" s="4" t="s">
        <v>2168</v>
      </c>
      <c r="I604" s="4" t="s">
        <v>2194</v>
      </c>
      <c r="J604" s="4" t="s">
        <v>2195</v>
      </c>
      <c r="K604" s="4" t="s">
        <v>2167</v>
      </c>
      <c r="L604" s="4" t="s">
        <v>2168</v>
      </c>
      <c r="M604" s="4" t="s">
        <v>3030</v>
      </c>
      <c r="N604" s="4" t="s">
        <v>3030</v>
      </c>
      <c r="O604" s="4">
        <v>100</v>
      </c>
      <c r="P604" s="5">
        <v>0</v>
      </c>
      <c r="Q604" s="6">
        <f t="shared" si="39"/>
        <v>0</v>
      </c>
      <c r="R604" s="7">
        <f t="shared" si="41"/>
        <v>0</v>
      </c>
      <c r="S604" s="5">
        <v>0</v>
      </c>
      <c r="T604" s="29">
        <f t="shared" si="40"/>
        <v>0</v>
      </c>
    </row>
    <row r="605" spans="1:20" x14ac:dyDescent="0.3">
      <c r="A605" s="38" t="s">
        <v>2442</v>
      </c>
      <c r="B605" s="4" t="s">
        <v>1007</v>
      </c>
      <c r="C605" s="4" t="s">
        <v>10</v>
      </c>
      <c r="D605" s="4" t="s">
        <v>1008</v>
      </c>
      <c r="E605" s="4" t="s">
        <v>192</v>
      </c>
      <c r="F605" s="4" t="s">
        <v>190</v>
      </c>
      <c r="G605" s="4" t="s">
        <v>995</v>
      </c>
      <c r="H605" s="4" t="s">
        <v>3037</v>
      </c>
      <c r="I605" s="4" t="s">
        <v>192</v>
      </c>
      <c r="J605" s="4" t="s">
        <v>190</v>
      </c>
      <c r="K605" s="4" t="s">
        <v>995</v>
      </c>
      <c r="L605" s="4" t="s">
        <v>3037</v>
      </c>
      <c r="M605" s="4" t="s">
        <v>3030</v>
      </c>
      <c r="N605" s="4" t="s">
        <v>3030</v>
      </c>
      <c r="O605" s="4">
        <v>100</v>
      </c>
      <c r="P605" s="5">
        <v>0</v>
      </c>
      <c r="Q605" s="6">
        <f t="shared" si="39"/>
        <v>0</v>
      </c>
      <c r="R605" s="7">
        <f t="shared" si="41"/>
        <v>0</v>
      </c>
      <c r="S605" s="5">
        <v>0</v>
      </c>
      <c r="T605" s="29">
        <f t="shared" si="40"/>
        <v>0</v>
      </c>
    </row>
    <row r="606" spans="1:20" x14ac:dyDescent="0.3">
      <c r="A606" s="38" t="s">
        <v>2540</v>
      </c>
      <c r="B606" s="4" t="s">
        <v>452</v>
      </c>
      <c r="C606" s="4" t="s">
        <v>10</v>
      </c>
      <c r="D606" s="4" t="s">
        <v>479</v>
      </c>
      <c r="E606" s="4" t="s">
        <v>32</v>
      </c>
      <c r="F606" s="4" t="s">
        <v>30</v>
      </c>
      <c r="G606" s="4" t="s">
        <v>364</v>
      </c>
      <c r="H606" s="4" t="s">
        <v>206</v>
      </c>
      <c r="I606" s="4" t="s">
        <v>32</v>
      </c>
      <c r="J606" s="4" t="s">
        <v>30</v>
      </c>
      <c r="K606" s="4" t="s">
        <v>364</v>
      </c>
      <c r="L606" s="4" t="s">
        <v>206</v>
      </c>
      <c r="M606" s="4" t="s">
        <v>3030</v>
      </c>
      <c r="N606" s="4" t="s">
        <v>3030</v>
      </c>
      <c r="O606" s="4">
        <v>100</v>
      </c>
      <c r="P606" s="5">
        <v>348</v>
      </c>
      <c r="Q606" s="6">
        <f t="shared" si="39"/>
        <v>184.87529580000003</v>
      </c>
      <c r="R606" s="7">
        <f t="shared" si="41"/>
        <v>81.34513015200001</v>
      </c>
      <c r="S606" s="5">
        <v>0</v>
      </c>
      <c r="T606" s="29">
        <f t="shared" si="40"/>
        <v>103.53016564800002</v>
      </c>
    </row>
    <row r="607" spans="1:20" x14ac:dyDescent="0.3">
      <c r="A607" s="38" t="s">
        <v>2771</v>
      </c>
      <c r="B607" s="4" t="s">
        <v>532</v>
      </c>
      <c r="C607" s="4" t="s">
        <v>10</v>
      </c>
      <c r="D607" s="4" t="s">
        <v>796</v>
      </c>
      <c r="E607" s="4" t="s">
        <v>378</v>
      </c>
      <c r="F607" s="4" t="s">
        <v>376</v>
      </c>
      <c r="G607" s="4" t="s">
        <v>364</v>
      </c>
      <c r="H607" s="4" t="s">
        <v>206</v>
      </c>
      <c r="I607" s="4" t="s">
        <v>378</v>
      </c>
      <c r="J607" s="4" t="s">
        <v>376</v>
      </c>
      <c r="K607" s="4" t="s">
        <v>364</v>
      </c>
      <c r="L607" s="4" t="s">
        <v>206</v>
      </c>
      <c r="M607" s="4" t="s">
        <v>3030</v>
      </c>
      <c r="N607" s="4" t="s">
        <v>3030</v>
      </c>
      <c r="O607" s="4">
        <v>100</v>
      </c>
      <c r="P607" s="5">
        <v>24227</v>
      </c>
      <c r="Q607" s="6">
        <f t="shared" si="39"/>
        <v>12870.614342950001</v>
      </c>
      <c r="R607" s="7">
        <f t="shared" si="41"/>
        <v>5663.0703108980006</v>
      </c>
      <c r="S607" s="5">
        <v>0</v>
      </c>
      <c r="T607" s="29">
        <f t="shared" si="40"/>
        <v>7207.5440320520001</v>
      </c>
    </row>
    <row r="608" spans="1:20" x14ac:dyDescent="0.3">
      <c r="A608" s="38" t="s">
        <v>2818</v>
      </c>
      <c r="B608" s="4" t="s">
        <v>1904</v>
      </c>
      <c r="C608" s="4" t="s">
        <v>10</v>
      </c>
      <c r="D608" s="4" t="s">
        <v>1929</v>
      </c>
      <c r="E608" s="4" t="s">
        <v>940</v>
      </c>
      <c r="F608" s="4" t="s">
        <v>941</v>
      </c>
      <c r="G608" s="4" t="s">
        <v>1859</v>
      </c>
      <c r="H608" s="4" t="s">
        <v>1857</v>
      </c>
      <c r="I608" s="4" t="s">
        <v>1867</v>
      </c>
      <c r="J608" s="4" t="s">
        <v>1857</v>
      </c>
      <c r="K608" s="4" t="s">
        <v>1859</v>
      </c>
      <c r="L608" s="4" t="s">
        <v>1857</v>
      </c>
      <c r="M608" s="4" t="s">
        <v>3030</v>
      </c>
      <c r="N608" s="4" t="s">
        <v>3030</v>
      </c>
      <c r="O608" s="4">
        <v>0</v>
      </c>
      <c r="P608" s="5">
        <v>0</v>
      </c>
      <c r="Q608" s="6">
        <f t="shared" si="39"/>
        <v>0</v>
      </c>
      <c r="R608" s="7">
        <f t="shared" si="41"/>
        <v>0</v>
      </c>
      <c r="S608" s="5">
        <v>0</v>
      </c>
      <c r="T608" s="29">
        <f t="shared" si="40"/>
        <v>0</v>
      </c>
    </row>
    <row r="609" spans="1:20" x14ac:dyDescent="0.3">
      <c r="A609" s="38" t="s">
        <v>2818</v>
      </c>
      <c r="B609" s="4" t="s">
        <v>1904</v>
      </c>
      <c r="C609" s="4" t="s">
        <v>10</v>
      </c>
      <c r="D609" s="4" t="s">
        <v>1929</v>
      </c>
      <c r="E609" s="4" t="s">
        <v>940</v>
      </c>
      <c r="F609" s="4" t="s">
        <v>941</v>
      </c>
      <c r="G609" s="4" t="s">
        <v>1859</v>
      </c>
      <c r="H609" s="4" t="s">
        <v>1857</v>
      </c>
      <c r="I609" s="4" t="s">
        <v>940</v>
      </c>
      <c r="J609" s="4" t="s">
        <v>941</v>
      </c>
      <c r="K609" s="4" t="s">
        <v>1859</v>
      </c>
      <c r="L609" s="4" t="s">
        <v>1857</v>
      </c>
      <c r="M609" s="4" t="s">
        <v>3030</v>
      </c>
      <c r="N609" s="4" t="s">
        <v>3030</v>
      </c>
      <c r="O609" s="4">
        <v>100</v>
      </c>
      <c r="P609" s="5">
        <v>17849</v>
      </c>
      <c r="Q609" s="6">
        <f t="shared" si="39"/>
        <v>9482.2964216500004</v>
      </c>
      <c r="R609" s="7">
        <f t="shared" si="41"/>
        <v>4172.2104255260001</v>
      </c>
      <c r="S609" s="5">
        <v>0</v>
      </c>
      <c r="T609" s="29">
        <f t="shared" si="40"/>
        <v>5310.0859961240003</v>
      </c>
    </row>
    <row r="610" spans="1:20" x14ac:dyDescent="0.3">
      <c r="A610" s="38" t="s">
        <v>2555</v>
      </c>
      <c r="B610" s="4" t="s">
        <v>1888</v>
      </c>
      <c r="C610" s="4" t="s">
        <v>10</v>
      </c>
      <c r="D610" s="4" t="s">
        <v>1889</v>
      </c>
      <c r="E610" s="4" t="s">
        <v>940</v>
      </c>
      <c r="F610" s="4" t="s">
        <v>941</v>
      </c>
      <c r="G610" s="4" t="s">
        <v>1859</v>
      </c>
      <c r="H610" s="4" t="s">
        <v>1857</v>
      </c>
      <c r="I610" s="4" t="s">
        <v>1867</v>
      </c>
      <c r="J610" s="4" t="s">
        <v>1857</v>
      </c>
      <c r="K610" s="4" t="s">
        <v>1859</v>
      </c>
      <c r="L610" s="4" t="s">
        <v>1857</v>
      </c>
      <c r="M610" s="4" t="s">
        <v>3030</v>
      </c>
      <c r="N610" s="4" t="s">
        <v>3030</v>
      </c>
      <c r="O610" s="4">
        <v>0</v>
      </c>
      <c r="P610" s="5">
        <v>0</v>
      </c>
      <c r="Q610" s="6">
        <f t="shared" si="39"/>
        <v>0</v>
      </c>
      <c r="R610" s="7">
        <f t="shared" si="41"/>
        <v>0</v>
      </c>
      <c r="S610" s="5">
        <v>0</v>
      </c>
      <c r="T610" s="29">
        <f t="shared" si="40"/>
        <v>0</v>
      </c>
    </row>
    <row r="611" spans="1:20" x14ac:dyDescent="0.3">
      <c r="A611" s="38" t="s">
        <v>2555</v>
      </c>
      <c r="B611" s="4" t="s">
        <v>1888</v>
      </c>
      <c r="C611" s="4" t="s">
        <v>10</v>
      </c>
      <c r="D611" s="4" t="s">
        <v>1889</v>
      </c>
      <c r="E611" s="4" t="s">
        <v>940</v>
      </c>
      <c r="F611" s="4" t="s">
        <v>941</v>
      </c>
      <c r="G611" s="4" t="s">
        <v>1859</v>
      </c>
      <c r="H611" s="4" t="s">
        <v>1857</v>
      </c>
      <c r="I611" s="4" t="s">
        <v>940</v>
      </c>
      <c r="J611" s="4" t="s">
        <v>941</v>
      </c>
      <c r="K611" s="4" t="s">
        <v>1859</v>
      </c>
      <c r="L611" s="4" t="s">
        <v>1857</v>
      </c>
      <c r="M611" s="4" t="s">
        <v>3030</v>
      </c>
      <c r="N611" s="4" t="s">
        <v>3030</v>
      </c>
      <c r="O611" s="4">
        <v>100</v>
      </c>
      <c r="P611" s="5">
        <v>120334</v>
      </c>
      <c r="Q611" s="6">
        <f t="shared" si="39"/>
        <v>63927.539783900007</v>
      </c>
      <c r="R611" s="7">
        <f t="shared" si="41"/>
        <v>28128.117504916005</v>
      </c>
      <c r="S611" s="5">
        <v>0</v>
      </c>
      <c r="T611" s="29">
        <f t="shared" si="40"/>
        <v>35799.422278983999</v>
      </c>
    </row>
    <row r="612" spans="1:20" x14ac:dyDescent="0.3">
      <c r="A612" s="38" t="s">
        <v>2630</v>
      </c>
      <c r="B612" s="4" t="s">
        <v>106</v>
      </c>
      <c r="C612" s="4" t="s">
        <v>10</v>
      </c>
      <c r="D612" s="4" t="s">
        <v>107</v>
      </c>
      <c r="E612" s="4" t="s">
        <v>108</v>
      </c>
      <c r="F612" s="4" t="s">
        <v>109</v>
      </c>
      <c r="G612" s="4" t="s">
        <v>102</v>
      </c>
      <c r="H612" s="4" t="s">
        <v>74</v>
      </c>
      <c r="I612" s="4" t="s">
        <v>76</v>
      </c>
      <c r="J612" s="4" t="s">
        <v>74</v>
      </c>
      <c r="K612" s="4" t="s">
        <v>102</v>
      </c>
      <c r="L612" s="4" t="s">
        <v>74</v>
      </c>
      <c r="M612" s="4" t="s">
        <v>3030</v>
      </c>
      <c r="N612" s="4" t="s">
        <v>3030</v>
      </c>
      <c r="O612" s="4">
        <v>0</v>
      </c>
      <c r="P612" s="5">
        <v>0</v>
      </c>
      <c r="Q612" s="6">
        <f t="shared" si="39"/>
        <v>0</v>
      </c>
      <c r="R612" s="7">
        <f t="shared" si="41"/>
        <v>0</v>
      </c>
      <c r="S612" s="5">
        <v>0</v>
      </c>
      <c r="T612" s="29">
        <f t="shared" si="40"/>
        <v>0</v>
      </c>
    </row>
    <row r="613" spans="1:20" x14ac:dyDescent="0.3">
      <c r="A613" s="38" t="s">
        <v>2630</v>
      </c>
      <c r="B613" s="4" t="s">
        <v>106</v>
      </c>
      <c r="C613" s="4" t="s">
        <v>10</v>
      </c>
      <c r="D613" s="4" t="s">
        <v>107</v>
      </c>
      <c r="E613" s="4" t="s">
        <v>108</v>
      </c>
      <c r="F613" s="4" t="s">
        <v>109</v>
      </c>
      <c r="G613" s="4" t="s">
        <v>102</v>
      </c>
      <c r="H613" s="4" t="s">
        <v>74</v>
      </c>
      <c r="I613" s="4" t="s">
        <v>108</v>
      </c>
      <c r="J613" s="4" t="s">
        <v>109</v>
      </c>
      <c r="K613" s="4" t="s">
        <v>102</v>
      </c>
      <c r="L613" s="4" t="s">
        <v>74</v>
      </c>
      <c r="M613" s="4" t="s">
        <v>3030</v>
      </c>
      <c r="N613" s="4" t="s">
        <v>3030</v>
      </c>
      <c r="O613" s="4">
        <v>100</v>
      </c>
      <c r="P613" s="5">
        <v>0</v>
      </c>
      <c r="Q613" s="6">
        <f t="shared" si="39"/>
        <v>0</v>
      </c>
      <c r="R613" s="7">
        <f t="shared" si="41"/>
        <v>0</v>
      </c>
      <c r="S613" s="5">
        <v>0</v>
      </c>
      <c r="T613" s="29">
        <f t="shared" si="40"/>
        <v>0</v>
      </c>
    </row>
    <row r="614" spans="1:20" x14ac:dyDescent="0.3">
      <c r="A614" s="38" t="s">
        <v>2389</v>
      </c>
      <c r="B614" s="4" t="s">
        <v>183</v>
      </c>
      <c r="C614" s="4" t="s">
        <v>10</v>
      </c>
      <c r="D614" s="4" t="s">
        <v>329</v>
      </c>
      <c r="E614" s="4" t="s">
        <v>174</v>
      </c>
      <c r="F614" s="4" t="s">
        <v>175</v>
      </c>
      <c r="G614" s="4" t="s">
        <v>142</v>
      </c>
      <c r="H614" s="4" t="s">
        <v>178</v>
      </c>
      <c r="I614" s="4" t="s">
        <v>174</v>
      </c>
      <c r="J614" s="4" t="s">
        <v>175</v>
      </c>
      <c r="K614" s="4" t="s">
        <v>142</v>
      </c>
      <c r="L614" s="4" t="s">
        <v>178</v>
      </c>
      <c r="M614" s="4" t="s">
        <v>3030</v>
      </c>
      <c r="N614" s="4" t="s">
        <v>3030</v>
      </c>
      <c r="O614" s="4">
        <v>100</v>
      </c>
      <c r="P614" s="5">
        <v>4704</v>
      </c>
      <c r="Q614" s="6">
        <f t="shared" si="39"/>
        <v>2499.0039984000005</v>
      </c>
      <c r="R614" s="7">
        <f t="shared" si="41"/>
        <v>1099.5617592960002</v>
      </c>
      <c r="S614" s="5">
        <v>0</v>
      </c>
      <c r="T614" s="29">
        <f t="shared" si="40"/>
        <v>1399.4422391040002</v>
      </c>
    </row>
    <row r="615" spans="1:20" x14ac:dyDescent="0.3">
      <c r="A615" s="38" t="s">
        <v>2499</v>
      </c>
      <c r="B615" s="4" t="s">
        <v>449</v>
      </c>
      <c r="C615" s="4" t="s">
        <v>10</v>
      </c>
      <c r="D615" s="4" t="s">
        <v>712</v>
      </c>
      <c r="E615" s="4" t="s">
        <v>16</v>
      </c>
      <c r="F615" s="4" t="s">
        <v>17</v>
      </c>
      <c r="G615" s="4" t="s">
        <v>364</v>
      </c>
      <c r="H615" s="4" t="s">
        <v>206</v>
      </c>
      <c r="I615" s="4" t="s">
        <v>16</v>
      </c>
      <c r="J615" s="4" t="s">
        <v>17</v>
      </c>
      <c r="K615" s="4" t="s">
        <v>364</v>
      </c>
      <c r="L615" s="4" t="s">
        <v>206</v>
      </c>
      <c r="M615" s="4" t="s">
        <v>3030</v>
      </c>
      <c r="N615" s="4" t="s">
        <v>3030</v>
      </c>
      <c r="O615" s="4">
        <v>70</v>
      </c>
      <c r="P615" s="5">
        <v>43343</v>
      </c>
      <c r="Q615" s="6">
        <f t="shared" si="39"/>
        <v>23026.005591550002</v>
      </c>
      <c r="R615" s="7">
        <f t="shared" si="41"/>
        <v>10131.442460282</v>
      </c>
      <c r="S615" s="5">
        <v>0</v>
      </c>
      <c r="T615" s="29">
        <f t="shared" si="40"/>
        <v>12894.563131268002</v>
      </c>
    </row>
    <row r="616" spans="1:20" x14ac:dyDescent="0.3">
      <c r="A616" s="38" t="s">
        <v>2499</v>
      </c>
      <c r="B616" s="4" t="s">
        <v>449</v>
      </c>
      <c r="C616" s="4" t="s">
        <v>10</v>
      </c>
      <c r="D616" s="4" t="s">
        <v>712</v>
      </c>
      <c r="E616" s="4" t="s">
        <v>16</v>
      </c>
      <c r="F616" s="4" t="s">
        <v>17</v>
      </c>
      <c r="G616" s="4" t="s">
        <v>364</v>
      </c>
      <c r="H616" s="4" t="s">
        <v>206</v>
      </c>
      <c r="I616" s="4" t="s">
        <v>621</v>
      </c>
      <c r="J616" s="4" t="s">
        <v>619</v>
      </c>
      <c r="K616" s="4" t="s">
        <v>2071</v>
      </c>
      <c r="L616" s="4" t="s">
        <v>3020</v>
      </c>
      <c r="M616" s="4" t="s">
        <v>364</v>
      </c>
      <c r="N616" s="4" t="s">
        <v>206</v>
      </c>
      <c r="O616" s="4">
        <v>30</v>
      </c>
      <c r="P616" s="5">
        <v>18574</v>
      </c>
      <c r="Q616" s="6">
        <f t="shared" si="39"/>
        <v>9867.4532879000017</v>
      </c>
      <c r="R616" s="7">
        <v>0</v>
      </c>
      <c r="S616" s="7">
        <f>Q616-R616</f>
        <v>9867.4532879000017</v>
      </c>
      <c r="T616" s="29">
        <f t="shared" si="40"/>
        <v>0</v>
      </c>
    </row>
    <row r="617" spans="1:20" x14ac:dyDescent="0.3">
      <c r="A617" s="38" t="s">
        <v>2636</v>
      </c>
      <c r="B617" s="4" t="s">
        <v>1991</v>
      </c>
      <c r="C617" s="4" t="s">
        <v>10</v>
      </c>
      <c r="D617" s="4" t="s">
        <v>2029</v>
      </c>
      <c r="E617" s="4" t="s">
        <v>953</v>
      </c>
      <c r="F617" s="4" t="s">
        <v>951</v>
      </c>
      <c r="G617" s="4" t="s">
        <v>1936</v>
      </c>
      <c r="H617" s="4" t="s">
        <v>1937</v>
      </c>
      <c r="I617" s="4" t="s">
        <v>953</v>
      </c>
      <c r="J617" s="4" t="s">
        <v>951</v>
      </c>
      <c r="K617" s="4" t="s">
        <v>1936</v>
      </c>
      <c r="L617" s="4" t="s">
        <v>1937</v>
      </c>
      <c r="M617" s="4" t="s">
        <v>3030</v>
      </c>
      <c r="N617" s="4" t="s">
        <v>3030</v>
      </c>
      <c r="O617" s="4">
        <v>100</v>
      </c>
      <c r="P617" s="5">
        <v>1565</v>
      </c>
      <c r="Q617" s="6">
        <f t="shared" si="39"/>
        <v>831.40758025000014</v>
      </c>
      <c r="R617" s="7">
        <f t="shared" ref="R617:R632" si="42">Q617*0.44</f>
        <v>365.81933531000004</v>
      </c>
      <c r="S617" s="5">
        <v>0</v>
      </c>
      <c r="T617" s="29">
        <f t="shared" si="40"/>
        <v>465.5882449400001</v>
      </c>
    </row>
    <row r="618" spans="1:20" x14ac:dyDescent="0.3">
      <c r="A618" s="38" t="s">
        <v>2636</v>
      </c>
      <c r="B618" s="4" t="s">
        <v>1991</v>
      </c>
      <c r="C618" s="4" t="s">
        <v>10</v>
      </c>
      <c r="D618" s="4" t="s">
        <v>2016</v>
      </c>
      <c r="E618" s="4" t="s">
        <v>953</v>
      </c>
      <c r="F618" s="4" t="s">
        <v>951</v>
      </c>
      <c r="G618" s="4" t="s">
        <v>1936</v>
      </c>
      <c r="H618" s="4" t="s">
        <v>1937</v>
      </c>
      <c r="I618" s="4" t="s">
        <v>953</v>
      </c>
      <c r="J618" s="4" t="s">
        <v>951</v>
      </c>
      <c r="K618" s="4" t="s">
        <v>1936</v>
      </c>
      <c r="L618" s="4" t="s">
        <v>1937</v>
      </c>
      <c r="M618" s="4" t="s">
        <v>3030</v>
      </c>
      <c r="N618" s="4" t="s">
        <v>3030</v>
      </c>
      <c r="O618" s="4">
        <v>80</v>
      </c>
      <c r="P618" s="5">
        <v>65064</v>
      </c>
      <c r="Q618" s="6">
        <f t="shared" si="39"/>
        <v>34565.305304400004</v>
      </c>
      <c r="R618" s="7">
        <f t="shared" si="42"/>
        <v>15208.734333936001</v>
      </c>
      <c r="S618" s="5">
        <v>0</v>
      </c>
      <c r="T618" s="29">
        <f t="shared" si="40"/>
        <v>19356.570970464003</v>
      </c>
    </row>
    <row r="619" spans="1:20" x14ac:dyDescent="0.3">
      <c r="A619" s="38" t="s">
        <v>2604</v>
      </c>
      <c r="B619" s="4" t="s">
        <v>2017</v>
      </c>
      <c r="C619" s="4" t="s">
        <v>54</v>
      </c>
      <c r="D619" s="4" t="s">
        <v>2016</v>
      </c>
      <c r="E619" s="4" t="s">
        <v>953</v>
      </c>
      <c r="F619" s="4" t="s">
        <v>951</v>
      </c>
      <c r="G619" s="4" t="s">
        <v>1936</v>
      </c>
      <c r="H619" s="4" t="s">
        <v>1937</v>
      </c>
      <c r="I619" s="4" t="s">
        <v>953</v>
      </c>
      <c r="J619" s="4" t="s">
        <v>951</v>
      </c>
      <c r="K619" s="4" t="s">
        <v>1936</v>
      </c>
      <c r="L619" s="4" t="s">
        <v>1937</v>
      </c>
      <c r="M619" s="4" t="s">
        <v>3030</v>
      </c>
      <c r="N619" s="4" t="s">
        <v>3030</v>
      </c>
      <c r="O619" s="4">
        <v>20</v>
      </c>
      <c r="P619" s="5">
        <v>16266</v>
      </c>
      <c r="Q619" s="6">
        <f t="shared" si="39"/>
        <v>8641.3263261000011</v>
      </c>
      <c r="R619" s="7">
        <f t="shared" si="42"/>
        <v>3802.1835834840003</v>
      </c>
      <c r="S619" s="5">
        <v>0</v>
      </c>
      <c r="T619" s="29">
        <f t="shared" si="40"/>
        <v>4839.1427426160008</v>
      </c>
    </row>
    <row r="620" spans="1:20" x14ac:dyDescent="0.3">
      <c r="A620" s="38" t="s">
        <v>2528</v>
      </c>
      <c r="B620" s="4" t="s">
        <v>434</v>
      </c>
      <c r="C620" s="4" t="s">
        <v>10</v>
      </c>
      <c r="D620" s="4" t="s">
        <v>931</v>
      </c>
      <c r="E620" s="4" t="s">
        <v>16</v>
      </c>
      <c r="F620" s="4" t="s">
        <v>17</v>
      </c>
      <c r="G620" s="4" t="s">
        <v>364</v>
      </c>
      <c r="H620" s="4" t="s">
        <v>206</v>
      </c>
      <c r="I620" s="4" t="s">
        <v>16</v>
      </c>
      <c r="J620" s="4" t="s">
        <v>17</v>
      </c>
      <c r="K620" s="4" t="s">
        <v>364</v>
      </c>
      <c r="L620" s="4" t="s">
        <v>206</v>
      </c>
      <c r="M620" s="4" t="s">
        <v>3030</v>
      </c>
      <c r="N620" s="4" t="s">
        <v>3030</v>
      </c>
      <c r="O620" s="4">
        <v>60</v>
      </c>
      <c r="P620" s="5">
        <v>33493</v>
      </c>
      <c r="Q620" s="6">
        <f t="shared" si="39"/>
        <v>17793.184719050001</v>
      </c>
      <c r="R620" s="7">
        <f t="shared" si="42"/>
        <v>7829.0012763820005</v>
      </c>
      <c r="S620" s="5">
        <v>0</v>
      </c>
      <c r="T620" s="29">
        <f t="shared" si="40"/>
        <v>9964.1834426679998</v>
      </c>
    </row>
    <row r="621" spans="1:20" x14ac:dyDescent="0.3">
      <c r="A621" s="38" t="s">
        <v>2508</v>
      </c>
      <c r="B621" s="4" t="s">
        <v>794</v>
      </c>
      <c r="C621" s="4" t="s">
        <v>54</v>
      </c>
      <c r="D621" s="4" t="s">
        <v>931</v>
      </c>
      <c r="E621" s="4" t="s">
        <v>16</v>
      </c>
      <c r="F621" s="4" t="s">
        <v>17</v>
      </c>
      <c r="G621" s="4" t="s">
        <v>364</v>
      </c>
      <c r="H621" s="4" t="s">
        <v>206</v>
      </c>
      <c r="I621" s="4" t="s">
        <v>16</v>
      </c>
      <c r="J621" s="4" t="s">
        <v>17</v>
      </c>
      <c r="K621" s="4" t="s">
        <v>364</v>
      </c>
      <c r="L621" s="4" t="s">
        <v>206</v>
      </c>
      <c r="M621" s="4" t="s">
        <v>3030</v>
      </c>
      <c r="N621" s="4" t="s">
        <v>3030</v>
      </c>
      <c r="O621" s="4">
        <v>20</v>
      </c>
      <c r="P621" s="5">
        <v>11166</v>
      </c>
      <c r="Q621" s="6">
        <f t="shared" si="39"/>
        <v>5931.9469911000006</v>
      </c>
      <c r="R621" s="7">
        <f t="shared" si="42"/>
        <v>2610.0566760840002</v>
      </c>
      <c r="S621" s="5">
        <v>0</v>
      </c>
      <c r="T621" s="29">
        <f t="shared" si="40"/>
        <v>3321.8903150160004</v>
      </c>
    </row>
    <row r="622" spans="1:20" x14ac:dyDescent="0.3">
      <c r="A622" s="38" t="s">
        <v>2412</v>
      </c>
      <c r="B622" s="4" t="s">
        <v>393</v>
      </c>
      <c r="C622" s="4" t="s">
        <v>54</v>
      </c>
      <c r="D622" s="4" t="s">
        <v>931</v>
      </c>
      <c r="E622" s="4" t="s">
        <v>16</v>
      </c>
      <c r="F622" s="4" t="s">
        <v>17</v>
      </c>
      <c r="G622" s="4" t="s">
        <v>364</v>
      </c>
      <c r="H622" s="4" t="s">
        <v>206</v>
      </c>
      <c r="I622" s="4" t="s">
        <v>16</v>
      </c>
      <c r="J622" s="4" t="s">
        <v>17</v>
      </c>
      <c r="K622" s="4" t="s">
        <v>364</v>
      </c>
      <c r="L622" s="4" t="s">
        <v>206</v>
      </c>
      <c r="M622" s="4" t="s">
        <v>3030</v>
      </c>
      <c r="N622" s="4" t="s">
        <v>3030</v>
      </c>
      <c r="O622" s="4">
        <v>20</v>
      </c>
      <c r="P622" s="5">
        <v>11166</v>
      </c>
      <c r="Q622" s="6">
        <f t="shared" si="39"/>
        <v>5931.9469911000006</v>
      </c>
      <c r="R622" s="7">
        <f t="shared" si="42"/>
        <v>2610.0566760840002</v>
      </c>
      <c r="S622" s="5">
        <v>0</v>
      </c>
      <c r="T622" s="29">
        <f t="shared" si="40"/>
        <v>3321.8903150160004</v>
      </c>
    </row>
    <row r="623" spans="1:20" x14ac:dyDescent="0.3">
      <c r="A623" s="38" t="s">
        <v>2787</v>
      </c>
      <c r="B623" s="4" t="s">
        <v>581</v>
      </c>
      <c r="C623" s="4" t="s">
        <v>10</v>
      </c>
      <c r="D623" s="4" t="s">
        <v>720</v>
      </c>
      <c r="E623" s="4" t="s">
        <v>32</v>
      </c>
      <c r="F623" s="4" t="s">
        <v>30</v>
      </c>
      <c r="G623" s="4" t="s">
        <v>364</v>
      </c>
      <c r="H623" s="4" t="s">
        <v>206</v>
      </c>
      <c r="I623" s="4" t="s">
        <v>32</v>
      </c>
      <c r="J623" s="4" t="s">
        <v>30</v>
      </c>
      <c r="K623" s="4" t="s">
        <v>364</v>
      </c>
      <c r="L623" s="4" t="s">
        <v>206</v>
      </c>
      <c r="M623" s="4" t="s">
        <v>3030</v>
      </c>
      <c r="N623" s="4" t="s">
        <v>3030</v>
      </c>
      <c r="O623" s="4">
        <v>100</v>
      </c>
      <c r="P623" s="5">
        <v>44301</v>
      </c>
      <c r="Q623" s="6">
        <f t="shared" si="39"/>
        <v>23534.943905850003</v>
      </c>
      <c r="R623" s="7">
        <f t="shared" si="42"/>
        <v>10355.375318574001</v>
      </c>
      <c r="S623" s="5">
        <v>0</v>
      </c>
      <c r="T623" s="29">
        <f t="shared" si="40"/>
        <v>13179.568587276002</v>
      </c>
    </row>
    <row r="624" spans="1:20" x14ac:dyDescent="0.3">
      <c r="A624" s="38" t="s">
        <v>2638</v>
      </c>
      <c r="B624" s="4" t="s">
        <v>1191</v>
      </c>
      <c r="C624" s="4" t="s">
        <v>54</v>
      </c>
      <c r="D624" s="4" t="s">
        <v>1268</v>
      </c>
      <c r="E624" s="4" t="s">
        <v>1023</v>
      </c>
      <c r="F624" s="4" t="s">
        <v>1021</v>
      </c>
      <c r="G624" s="4" t="s">
        <v>995</v>
      </c>
      <c r="H624" s="4" t="s">
        <v>3037</v>
      </c>
      <c r="I624" s="4" t="s">
        <v>1140</v>
      </c>
      <c r="J624" s="4" t="s">
        <v>1141</v>
      </c>
      <c r="K624" s="4" t="s">
        <v>995</v>
      </c>
      <c r="L624" s="4" t="s">
        <v>3037</v>
      </c>
      <c r="M624" s="4" t="s">
        <v>3030</v>
      </c>
      <c r="N624" s="4" t="s">
        <v>3030</v>
      </c>
      <c r="O624" s="4">
        <v>50</v>
      </c>
      <c r="P624" s="5">
        <v>0</v>
      </c>
      <c r="Q624" s="6">
        <f t="shared" si="39"/>
        <v>0</v>
      </c>
      <c r="R624" s="7">
        <f t="shared" si="42"/>
        <v>0</v>
      </c>
      <c r="S624" s="5">
        <v>0</v>
      </c>
      <c r="T624" s="29">
        <f t="shared" si="40"/>
        <v>0</v>
      </c>
    </row>
    <row r="625" spans="1:20" x14ac:dyDescent="0.3">
      <c r="A625" s="38" t="s">
        <v>2611</v>
      </c>
      <c r="B625" s="4" t="s">
        <v>1189</v>
      </c>
      <c r="C625" s="4" t="s">
        <v>10</v>
      </c>
      <c r="D625" s="4" t="s">
        <v>1268</v>
      </c>
      <c r="E625" s="4" t="s">
        <v>1023</v>
      </c>
      <c r="F625" s="4" t="s">
        <v>1021</v>
      </c>
      <c r="G625" s="4" t="s">
        <v>995</v>
      </c>
      <c r="H625" s="4" t="s">
        <v>3037</v>
      </c>
      <c r="I625" s="4" t="s">
        <v>1140</v>
      </c>
      <c r="J625" s="4" t="s">
        <v>1141</v>
      </c>
      <c r="K625" s="4" t="s">
        <v>995</v>
      </c>
      <c r="L625" s="4" t="s">
        <v>3037</v>
      </c>
      <c r="M625" s="4" t="s">
        <v>3030</v>
      </c>
      <c r="N625" s="4" t="s">
        <v>3030</v>
      </c>
      <c r="O625" s="4">
        <v>50</v>
      </c>
      <c r="P625" s="5">
        <v>0</v>
      </c>
      <c r="Q625" s="6">
        <f t="shared" si="39"/>
        <v>0</v>
      </c>
      <c r="R625" s="7">
        <f t="shared" si="42"/>
        <v>0</v>
      </c>
      <c r="S625" s="5">
        <v>0</v>
      </c>
      <c r="T625" s="29">
        <f t="shared" si="40"/>
        <v>0</v>
      </c>
    </row>
    <row r="626" spans="1:20" x14ac:dyDescent="0.3">
      <c r="A626" s="38" t="s">
        <v>2484</v>
      </c>
      <c r="B626" s="4" t="s">
        <v>574</v>
      </c>
      <c r="C626" s="4" t="s">
        <v>10</v>
      </c>
      <c r="D626" s="4" t="s">
        <v>575</v>
      </c>
      <c r="E626" s="4" t="s">
        <v>374</v>
      </c>
      <c r="F626" s="4" t="s">
        <v>372</v>
      </c>
      <c r="G626" s="4" t="s">
        <v>364</v>
      </c>
      <c r="H626" s="4" t="s">
        <v>206</v>
      </c>
      <c r="I626" s="4" t="s">
        <v>374</v>
      </c>
      <c r="J626" s="4" t="s">
        <v>372</v>
      </c>
      <c r="K626" s="4" t="s">
        <v>364</v>
      </c>
      <c r="L626" s="4" t="s">
        <v>206</v>
      </c>
      <c r="M626" s="4" t="s">
        <v>3030</v>
      </c>
      <c r="N626" s="4" t="s">
        <v>3030</v>
      </c>
      <c r="O626" s="4">
        <v>100</v>
      </c>
      <c r="P626" s="5">
        <v>57731</v>
      </c>
      <c r="Q626" s="6">
        <f t="shared" si="39"/>
        <v>30669.642821350004</v>
      </c>
      <c r="R626" s="7">
        <f t="shared" si="42"/>
        <v>13494.642841394001</v>
      </c>
      <c r="S626" s="5">
        <v>0</v>
      </c>
      <c r="T626" s="29">
        <f t="shared" si="40"/>
        <v>17174.999979956003</v>
      </c>
    </row>
    <row r="627" spans="1:20" x14ac:dyDescent="0.3">
      <c r="A627" s="38" t="s">
        <v>2525</v>
      </c>
      <c r="B627" s="4" t="s">
        <v>987</v>
      </c>
      <c r="C627" s="4" t="s">
        <v>10</v>
      </c>
      <c r="D627" s="4" t="s">
        <v>990</v>
      </c>
      <c r="E627" s="4" t="s">
        <v>984</v>
      </c>
      <c r="F627" s="4" t="s">
        <v>982</v>
      </c>
      <c r="G627" s="4" t="s">
        <v>985</v>
      </c>
      <c r="H627" s="4" t="s">
        <v>3038</v>
      </c>
      <c r="I627" s="4" t="s">
        <v>984</v>
      </c>
      <c r="J627" s="4" t="s">
        <v>982</v>
      </c>
      <c r="K627" s="4" t="s">
        <v>985</v>
      </c>
      <c r="L627" s="4" t="s">
        <v>3038</v>
      </c>
      <c r="M627" s="4" t="s">
        <v>3030</v>
      </c>
      <c r="N627" s="4" t="s">
        <v>3030</v>
      </c>
      <c r="O627" s="4">
        <v>100</v>
      </c>
      <c r="P627" s="5">
        <v>0</v>
      </c>
      <c r="Q627" s="6">
        <f t="shared" si="39"/>
        <v>0</v>
      </c>
      <c r="R627" s="7">
        <f t="shared" si="42"/>
        <v>0</v>
      </c>
      <c r="S627" s="5">
        <v>0</v>
      </c>
      <c r="T627" s="29">
        <f t="shared" si="40"/>
        <v>0</v>
      </c>
    </row>
    <row r="628" spans="1:20" x14ac:dyDescent="0.3">
      <c r="A628" s="38" t="s">
        <v>2399</v>
      </c>
      <c r="B628" s="4" t="s">
        <v>1088</v>
      </c>
      <c r="C628" s="4" t="s">
        <v>10</v>
      </c>
      <c r="D628" s="4" t="s">
        <v>1133</v>
      </c>
      <c r="E628" s="4" t="s">
        <v>1091</v>
      </c>
      <c r="F628" s="4" t="s">
        <v>1089</v>
      </c>
      <c r="G628" s="4" t="s">
        <v>995</v>
      </c>
      <c r="H628" s="4" t="s">
        <v>3037</v>
      </c>
      <c r="I628" s="4" t="s">
        <v>1091</v>
      </c>
      <c r="J628" s="4" t="s">
        <v>1089</v>
      </c>
      <c r="K628" s="4" t="s">
        <v>995</v>
      </c>
      <c r="L628" s="4" t="s">
        <v>3037</v>
      </c>
      <c r="M628" s="4" t="s">
        <v>3030</v>
      </c>
      <c r="N628" s="4" t="s">
        <v>3030</v>
      </c>
      <c r="O628" s="4">
        <v>100</v>
      </c>
      <c r="P628" s="5">
        <v>7856</v>
      </c>
      <c r="Q628" s="6">
        <f t="shared" si="39"/>
        <v>4173.5066776000003</v>
      </c>
      <c r="R628" s="7">
        <f t="shared" si="42"/>
        <v>1836.3429381440001</v>
      </c>
      <c r="S628" s="5">
        <v>0</v>
      </c>
      <c r="T628" s="29">
        <f t="shared" si="40"/>
        <v>2337.1637394560003</v>
      </c>
    </row>
    <row r="629" spans="1:20" x14ac:dyDescent="0.3">
      <c r="A629" s="38" t="s">
        <v>2479</v>
      </c>
      <c r="B629" s="4" t="s">
        <v>1362</v>
      </c>
      <c r="C629" s="4" t="s">
        <v>10</v>
      </c>
      <c r="D629" s="4" t="s">
        <v>1364</v>
      </c>
      <c r="E629" s="4" t="s">
        <v>498</v>
      </c>
      <c r="F629" s="4" t="s">
        <v>147</v>
      </c>
      <c r="G629" s="4" t="s">
        <v>1316</v>
      </c>
      <c r="H629" s="4" t="s">
        <v>150</v>
      </c>
      <c r="I629" s="4" t="s">
        <v>498</v>
      </c>
      <c r="J629" s="4" t="s">
        <v>147</v>
      </c>
      <c r="K629" s="4" t="s">
        <v>1316</v>
      </c>
      <c r="L629" s="4" t="s">
        <v>150</v>
      </c>
      <c r="M629" s="4" t="s">
        <v>3030</v>
      </c>
      <c r="N629" s="4" t="s">
        <v>3030</v>
      </c>
      <c r="O629" s="4">
        <v>100</v>
      </c>
      <c r="P629" s="5">
        <v>0</v>
      </c>
      <c r="Q629" s="6">
        <f t="shared" si="39"/>
        <v>0</v>
      </c>
      <c r="R629" s="7">
        <f t="shared" si="42"/>
        <v>0</v>
      </c>
      <c r="S629" s="5">
        <v>0</v>
      </c>
      <c r="T629" s="29">
        <f t="shared" si="40"/>
        <v>0</v>
      </c>
    </row>
    <row r="630" spans="1:20" x14ac:dyDescent="0.3">
      <c r="A630" s="38" t="s">
        <v>2954</v>
      </c>
      <c r="B630" s="4" t="s">
        <v>1353</v>
      </c>
      <c r="C630" s="4" t="s">
        <v>10</v>
      </c>
      <c r="D630" s="4" t="s">
        <v>1369</v>
      </c>
      <c r="E630" s="4" t="s">
        <v>498</v>
      </c>
      <c r="F630" s="4" t="s">
        <v>147</v>
      </c>
      <c r="G630" s="4" t="s">
        <v>1316</v>
      </c>
      <c r="H630" s="4" t="s">
        <v>150</v>
      </c>
      <c r="I630" s="4" t="s">
        <v>498</v>
      </c>
      <c r="J630" s="4" t="s">
        <v>147</v>
      </c>
      <c r="K630" s="4" t="s">
        <v>1316</v>
      </c>
      <c r="L630" s="4" t="s">
        <v>150</v>
      </c>
      <c r="M630" s="4" t="s">
        <v>3030</v>
      </c>
      <c r="N630" s="4" t="s">
        <v>3030</v>
      </c>
      <c r="O630" s="4">
        <v>100</v>
      </c>
      <c r="P630" s="5">
        <v>13618</v>
      </c>
      <c r="Q630" s="6">
        <f t="shared" si="39"/>
        <v>7234.5740753000009</v>
      </c>
      <c r="R630" s="7">
        <f t="shared" si="42"/>
        <v>3183.2125931320006</v>
      </c>
      <c r="S630" s="5">
        <v>0</v>
      </c>
      <c r="T630" s="29">
        <f t="shared" si="40"/>
        <v>4051.3614821680003</v>
      </c>
    </row>
    <row r="631" spans="1:20" x14ac:dyDescent="0.3">
      <c r="A631" s="38" t="s">
        <v>2928</v>
      </c>
      <c r="B631" s="4" t="s">
        <v>1623</v>
      </c>
      <c r="C631" s="4" t="s">
        <v>10</v>
      </c>
      <c r="D631" s="4" t="s">
        <v>1701</v>
      </c>
      <c r="E631" s="4" t="s">
        <v>19</v>
      </c>
      <c r="F631" s="4" t="s">
        <v>20</v>
      </c>
      <c r="G631" s="4" t="s">
        <v>1316</v>
      </c>
      <c r="H631" s="4" t="s">
        <v>150</v>
      </c>
      <c r="I631" s="4" t="s">
        <v>19</v>
      </c>
      <c r="J631" s="4" t="s">
        <v>20</v>
      </c>
      <c r="K631" s="4" t="s">
        <v>1316</v>
      </c>
      <c r="L631" s="4" t="s">
        <v>150</v>
      </c>
      <c r="M631" s="4" t="s">
        <v>3030</v>
      </c>
      <c r="N631" s="4" t="s">
        <v>3030</v>
      </c>
      <c r="O631" s="4">
        <v>100</v>
      </c>
      <c r="P631" s="5">
        <v>1575</v>
      </c>
      <c r="Q631" s="6">
        <f t="shared" si="39"/>
        <v>836.72008875000006</v>
      </c>
      <c r="R631" s="7">
        <f t="shared" si="42"/>
        <v>368.15683905000003</v>
      </c>
      <c r="S631" s="5">
        <v>0</v>
      </c>
      <c r="T631" s="29">
        <f t="shared" si="40"/>
        <v>468.56324970000003</v>
      </c>
    </row>
    <row r="632" spans="1:20" x14ac:dyDescent="0.3">
      <c r="A632" s="38" t="s">
        <v>2868</v>
      </c>
      <c r="B632" s="4" t="s">
        <v>1149</v>
      </c>
      <c r="C632" s="4" t="s">
        <v>10</v>
      </c>
      <c r="D632" s="4" t="s">
        <v>1172</v>
      </c>
      <c r="E632" s="4" t="s">
        <v>82</v>
      </c>
      <c r="F632" s="4" t="s">
        <v>83</v>
      </c>
      <c r="G632" s="4" t="s">
        <v>2071</v>
      </c>
      <c r="H632" s="4" t="s">
        <v>3020</v>
      </c>
      <c r="I632" s="4" t="s">
        <v>192</v>
      </c>
      <c r="J632" s="4" t="s">
        <v>190</v>
      </c>
      <c r="K632" s="4" t="s">
        <v>995</v>
      </c>
      <c r="L632" s="4" t="s">
        <v>3037</v>
      </c>
      <c r="M632" s="4" t="s">
        <v>3030</v>
      </c>
      <c r="N632" s="4" t="s">
        <v>3030</v>
      </c>
      <c r="O632" s="4">
        <v>20</v>
      </c>
      <c r="P632" s="5">
        <v>2558</v>
      </c>
      <c r="Q632" s="6">
        <f t="shared" si="39"/>
        <v>1358.9396743000002</v>
      </c>
      <c r="R632" s="7">
        <f t="shared" si="42"/>
        <v>597.93345669200005</v>
      </c>
      <c r="S632" s="5">
        <v>0</v>
      </c>
      <c r="T632" s="29">
        <f t="shared" si="40"/>
        <v>761.00621760800016</v>
      </c>
    </row>
    <row r="633" spans="1:20" x14ac:dyDescent="0.3">
      <c r="A633" s="38" t="s">
        <v>2868</v>
      </c>
      <c r="B633" s="4" t="s">
        <v>1149</v>
      </c>
      <c r="C633" s="4" t="s">
        <v>10</v>
      </c>
      <c r="D633" s="4" t="s">
        <v>1172</v>
      </c>
      <c r="E633" s="4" t="s">
        <v>82</v>
      </c>
      <c r="F633" s="4" t="s">
        <v>83</v>
      </c>
      <c r="G633" s="4" t="s">
        <v>2071</v>
      </c>
      <c r="H633" s="4" t="s">
        <v>3020</v>
      </c>
      <c r="I633" s="4" t="s">
        <v>82</v>
      </c>
      <c r="J633" s="4" t="s">
        <v>83</v>
      </c>
      <c r="K633" s="4" t="s">
        <v>2071</v>
      </c>
      <c r="L633" s="4" t="s">
        <v>3020</v>
      </c>
      <c r="M633" s="4" t="s">
        <v>995</v>
      </c>
      <c r="N633" s="4" t="s">
        <v>3027</v>
      </c>
      <c r="O633" s="4">
        <v>80</v>
      </c>
      <c r="P633" s="5">
        <v>10228</v>
      </c>
      <c r="Q633" s="6">
        <f t="shared" si="39"/>
        <v>5433.6336938000004</v>
      </c>
      <c r="R633" s="7">
        <v>0</v>
      </c>
      <c r="S633" s="7">
        <f>Q633-R633</f>
        <v>5433.6336938000004</v>
      </c>
      <c r="T633" s="29">
        <f t="shared" si="40"/>
        <v>0</v>
      </c>
    </row>
    <row r="634" spans="1:20" x14ac:dyDescent="0.3">
      <c r="A634" s="38" t="s">
        <v>2633</v>
      </c>
      <c r="B634" s="4" t="s">
        <v>371</v>
      </c>
      <c r="C634" s="4" t="s">
        <v>54</v>
      </c>
      <c r="D634" s="4" t="s">
        <v>804</v>
      </c>
      <c r="E634" s="4" t="s">
        <v>374</v>
      </c>
      <c r="F634" s="4" t="s">
        <v>372</v>
      </c>
      <c r="G634" s="4" t="s">
        <v>364</v>
      </c>
      <c r="H634" s="4" t="s">
        <v>206</v>
      </c>
      <c r="I634" s="4" t="s">
        <v>374</v>
      </c>
      <c r="J634" s="4" t="s">
        <v>372</v>
      </c>
      <c r="K634" s="4" t="s">
        <v>364</v>
      </c>
      <c r="L634" s="4" t="s">
        <v>206</v>
      </c>
      <c r="M634" s="4" t="s">
        <v>3030</v>
      </c>
      <c r="N634" s="4" t="s">
        <v>3030</v>
      </c>
      <c r="O634" s="4">
        <v>50</v>
      </c>
      <c r="P634" s="5">
        <v>35469</v>
      </c>
      <c r="Q634" s="6">
        <f t="shared" si="39"/>
        <v>18842.936398650003</v>
      </c>
      <c r="R634" s="7">
        <f>Q634*0.44</f>
        <v>8290.8920154060015</v>
      </c>
      <c r="S634" s="5">
        <v>0</v>
      </c>
      <c r="T634" s="29">
        <f t="shared" si="40"/>
        <v>10552.044383244001</v>
      </c>
    </row>
    <row r="635" spans="1:20" x14ac:dyDescent="0.3">
      <c r="A635" s="38" t="s">
        <v>2467</v>
      </c>
      <c r="B635" s="4" t="s">
        <v>505</v>
      </c>
      <c r="C635" s="4" t="s">
        <v>10</v>
      </c>
      <c r="D635" s="4" t="s">
        <v>804</v>
      </c>
      <c r="E635" s="4" t="s">
        <v>374</v>
      </c>
      <c r="F635" s="4" t="s">
        <v>372</v>
      </c>
      <c r="G635" s="4" t="s">
        <v>364</v>
      </c>
      <c r="H635" s="4" t="s">
        <v>206</v>
      </c>
      <c r="I635" s="4" t="s">
        <v>16</v>
      </c>
      <c r="J635" s="4" t="s">
        <v>17</v>
      </c>
      <c r="K635" s="4" t="s">
        <v>364</v>
      </c>
      <c r="L635" s="4" t="s">
        <v>206</v>
      </c>
      <c r="M635" s="4" t="s">
        <v>3030</v>
      </c>
      <c r="N635" s="4" t="s">
        <v>3030</v>
      </c>
      <c r="O635" s="4">
        <v>50</v>
      </c>
      <c r="P635" s="5">
        <v>35469</v>
      </c>
      <c r="Q635" s="6">
        <f t="shared" si="39"/>
        <v>18842.936398650003</v>
      </c>
      <c r="R635" s="7">
        <f>Q635*0.44</f>
        <v>8290.8920154060015</v>
      </c>
      <c r="S635" s="5">
        <v>0</v>
      </c>
      <c r="T635" s="29">
        <f t="shared" si="40"/>
        <v>10552.044383244001</v>
      </c>
    </row>
    <row r="636" spans="1:20" x14ac:dyDescent="0.3">
      <c r="A636" s="38" t="s">
        <v>2969</v>
      </c>
      <c r="B636" s="4" t="s">
        <v>158</v>
      </c>
      <c r="C636" s="4" t="s">
        <v>10</v>
      </c>
      <c r="D636" s="4" t="s">
        <v>252</v>
      </c>
      <c r="E636" s="4" t="s">
        <v>152</v>
      </c>
      <c r="F636" s="4" t="s">
        <v>153</v>
      </c>
      <c r="G636" s="4" t="s">
        <v>142</v>
      </c>
      <c r="H636" s="4" t="s">
        <v>178</v>
      </c>
      <c r="I636" s="4" t="s">
        <v>152</v>
      </c>
      <c r="J636" s="4" t="s">
        <v>153</v>
      </c>
      <c r="K636" s="4" t="s">
        <v>142</v>
      </c>
      <c r="L636" s="4" t="s">
        <v>178</v>
      </c>
      <c r="M636" s="4" t="s">
        <v>3030</v>
      </c>
      <c r="N636" s="4" t="s">
        <v>3030</v>
      </c>
      <c r="O636" s="4">
        <v>100</v>
      </c>
      <c r="P636" s="5">
        <v>13833</v>
      </c>
      <c r="Q636" s="6">
        <f t="shared" si="39"/>
        <v>7348.7930080500009</v>
      </c>
      <c r="R636" s="7">
        <f>Q636*0.44</f>
        <v>3233.4689235420005</v>
      </c>
      <c r="S636" s="5">
        <v>0</v>
      </c>
      <c r="T636" s="29">
        <f t="shared" si="40"/>
        <v>4115.3240845079999</v>
      </c>
    </row>
    <row r="637" spans="1:20" x14ac:dyDescent="0.3">
      <c r="A637" s="38" t="s">
        <v>2706</v>
      </c>
      <c r="B637" s="4" t="s">
        <v>999</v>
      </c>
      <c r="C637" s="4" t="s">
        <v>10</v>
      </c>
      <c r="D637" s="4" t="s">
        <v>1269</v>
      </c>
      <c r="E637" s="4" t="s">
        <v>82</v>
      </c>
      <c r="F637" s="4" t="s">
        <v>83</v>
      </c>
      <c r="G637" s="4" t="s">
        <v>2071</v>
      </c>
      <c r="H637" s="4" t="s">
        <v>3020</v>
      </c>
      <c r="I637" s="4" t="s">
        <v>192</v>
      </c>
      <c r="J637" s="4" t="s">
        <v>190</v>
      </c>
      <c r="K637" s="4" t="s">
        <v>995</v>
      </c>
      <c r="L637" s="4" t="s">
        <v>3037</v>
      </c>
      <c r="M637" s="4" t="s">
        <v>3030</v>
      </c>
      <c r="N637" s="4" t="s">
        <v>3030</v>
      </c>
      <c r="O637" s="4">
        <v>10</v>
      </c>
      <c r="P637" s="5">
        <v>1572</v>
      </c>
      <c r="Q637" s="6">
        <f t="shared" si="39"/>
        <v>835.12633620000008</v>
      </c>
      <c r="R637" s="7">
        <f>Q637*0.44</f>
        <v>367.45558792800006</v>
      </c>
      <c r="S637" s="5">
        <v>0</v>
      </c>
      <c r="T637" s="29">
        <f t="shared" si="40"/>
        <v>467.67074827200003</v>
      </c>
    </row>
    <row r="638" spans="1:20" x14ac:dyDescent="0.3">
      <c r="A638" s="38" t="s">
        <v>2706</v>
      </c>
      <c r="B638" s="4" t="s">
        <v>999</v>
      </c>
      <c r="C638" s="4" t="s">
        <v>10</v>
      </c>
      <c r="D638" s="4" t="s">
        <v>1269</v>
      </c>
      <c r="E638" s="4" t="s">
        <v>82</v>
      </c>
      <c r="F638" s="4" t="s">
        <v>83</v>
      </c>
      <c r="G638" s="4" t="s">
        <v>2071</v>
      </c>
      <c r="H638" s="4" t="s">
        <v>3020</v>
      </c>
      <c r="I638" s="4" t="s">
        <v>82</v>
      </c>
      <c r="J638" s="4" t="s">
        <v>83</v>
      </c>
      <c r="K638" s="4" t="s">
        <v>2071</v>
      </c>
      <c r="L638" s="4" t="s">
        <v>3020</v>
      </c>
      <c r="M638" s="4" t="s">
        <v>995</v>
      </c>
      <c r="N638" s="4" t="s">
        <v>3027</v>
      </c>
      <c r="O638" s="4">
        <v>40</v>
      </c>
      <c r="P638" s="5">
        <v>6288</v>
      </c>
      <c r="Q638" s="6">
        <f t="shared" si="39"/>
        <v>3340.5053448000003</v>
      </c>
      <c r="R638" s="7">
        <v>0</v>
      </c>
      <c r="S638" s="7">
        <f>Q638-R638</f>
        <v>3340.5053448000003</v>
      </c>
      <c r="T638" s="29">
        <f t="shared" si="40"/>
        <v>0</v>
      </c>
    </row>
    <row r="639" spans="1:20" x14ac:dyDescent="0.3">
      <c r="A639" s="38" t="s">
        <v>2966</v>
      </c>
      <c r="B639" s="4" t="s">
        <v>1208</v>
      </c>
      <c r="C639" s="4" t="s">
        <v>54</v>
      </c>
      <c r="D639" s="4" t="s">
        <v>1269</v>
      </c>
      <c r="E639" s="4" t="s">
        <v>82</v>
      </c>
      <c r="F639" s="4" t="s">
        <v>83</v>
      </c>
      <c r="G639" s="4" t="s">
        <v>2071</v>
      </c>
      <c r="H639" s="4" t="s">
        <v>3020</v>
      </c>
      <c r="I639" s="4" t="s">
        <v>192</v>
      </c>
      <c r="J639" s="4" t="s">
        <v>190</v>
      </c>
      <c r="K639" s="4" t="s">
        <v>995</v>
      </c>
      <c r="L639" s="4" t="s">
        <v>3037</v>
      </c>
      <c r="M639" s="4" t="s">
        <v>3030</v>
      </c>
      <c r="N639" s="4" t="s">
        <v>3030</v>
      </c>
      <c r="O639" s="4">
        <v>10</v>
      </c>
      <c r="P639" s="5">
        <v>1572</v>
      </c>
      <c r="Q639" s="6">
        <f t="shared" si="39"/>
        <v>835.12633620000008</v>
      </c>
      <c r="R639" s="7">
        <f>Q639*0.44</f>
        <v>367.45558792800006</v>
      </c>
      <c r="S639" s="5">
        <v>0</v>
      </c>
      <c r="T639" s="29">
        <f t="shared" si="40"/>
        <v>467.67074827200003</v>
      </c>
    </row>
    <row r="640" spans="1:20" x14ac:dyDescent="0.3">
      <c r="A640" s="38" t="s">
        <v>2966</v>
      </c>
      <c r="B640" s="4" t="s">
        <v>1208</v>
      </c>
      <c r="C640" s="4" t="s">
        <v>54</v>
      </c>
      <c r="D640" s="4" t="s">
        <v>1269</v>
      </c>
      <c r="E640" s="4" t="s">
        <v>82</v>
      </c>
      <c r="F640" s="4" t="s">
        <v>83</v>
      </c>
      <c r="G640" s="4" t="s">
        <v>2071</v>
      </c>
      <c r="H640" s="4" t="s">
        <v>3020</v>
      </c>
      <c r="I640" s="4" t="s">
        <v>82</v>
      </c>
      <c r="J640" s="4" t="s">
        <v>83</v>
      </c>
      <c r="K640" s="4" t="s">
        <v>2071</v>
      </c>
      <c r="L640" s="4" t="s">
        <v>3020</v>
      </c>
      <c r="M640" s="4" t="s">
        <v>995</v>
      </c>
      <c r="N640" s="4" t="s">
        <v>3027</v>
      </c>
      <c r="O640" s="4">
        <v>40</v>
      </c>
      <c r="P640" s="5">
        <v>6288</v>
      </c>
      <c r="Q640" s="6">
        <f t="shared" si="39"/>
        <v>3340.5053448000003</v>
      </c>
      <c r="R640" s="7">
        <v>0</v>
      </c>
      <c r="S640" s="7">
        <f>Q640-R640</f>
        <v>3340.5053448000003</v>
      </c>
      <c r="T640" s="29">
        <f t="shared" si="40"/>
        <v>0</v>
      </c>
    </row>
    <row r="641" spans="1:20" x14ac:dyDescent="0.3">
      <c r="A641" s="38" t="s">
        <v>2706</v>
      </c>
      <c r="B641" s="4" t="s">
        <v>999</v>
      </c>
      <c r="C641" s="4" t="s">
        <v>54</v>
      </c>
      <c r="D641" s="4" t="s">
        <v>715</v>
      </c>
      <c r="E641" s="4" t="s">
        <v>374</v>
      </c>
      <c r="F641" s="4" t="s">
        <v>372</v>
      </c>
      <c r="G641" s="4" t="s">
        <v>364</v>
      </c>
      <c r="H641" s="4" t="s">
        <v>206</v>
      </c>
      <c r="I641" s="4" t="s">
        <v>192</v>
      </c>
      <c r="J641" s="4" t="s">
        <v>190</v>
      </c>
      <c r="K641" s="4" t="s">
        <v>995</v>
      </c>
      <c r="L641" s="4" t="s">
        <v>3037</v>
      </c>
      <c r="M641" s="4" t="s">
        <v>3030</v>
      </c>
      <c r="N641" s="4" t="s">
        <v>3030</v>
      </c>
      <c r="O641" s="4">
        <v>0.2</v>
      </c>
      <c r="P641" s="5">
        <v>105</v>
      </c>
      <c r="Q641" s="6">
        <f t="shared" si="39"/>
        <v>55.781339250000002</v>
      </c>
      <c r="R641" s="7">
        <f>Q641*0.44</f>
        <v>24.543789270000001</v>
      </c>
      <c r="S641" s="5">
        <v>0</v>
      </c>
      <c r="T641" s="29">
        <f t="shared" si="40"/>
        <v>31.237549980000001</v>
      </c>
    </row>
    <row r="642" spans="1:20" x14ac:dyDescent="0.3">
      <c r="A642" s="38" t="s">
        <v>2706</v>
      </c>
      <c r="B642" s="4" t="s">
        <v>999</v>
      </c>
      <c r="C642" s="4" t="s">
        <v>54</v>
      </c>
      <c r="D642" s="4" t="s">
        <v>715</v>
      </c>
      <c r="E642" s="4" t="s">
        <v>374</v>
      </c>
      <c r="F642" s="4" t="s">
        <v>372</v>
      </c>
      <c r="G642" s="4" t="s">
        <v>364</v>
      </c>
      <c r="H642" s="4" t="s">
        <v>206</v>
      </c>
      <c r="I642" s="4" t="s">
        <v>82</v>
      </c>
      <c r="J642" s="4" t="s">
        <v>83</v>
      </c>
      <c r="K642" s="4" t="s">
        <v>2071</v>
      </c>
      <c r="L642" s="4" t="s">
        <v>3020</v>
      </c>
      <c r="M642" s="4" t="s">
        <v>995</v>
      </c>
      <c r="N642" s="4" t="s">
        <v>3027</v>
      </c>
      <c r="O642" s="4">
        <v>0.8</v>
      </c>
      <c r="P642" s="5">
        <v>414</v>
      </c>
      <c r="Q642" s="6">
        <f t="shared" si="39"/>
        <v>219.93785190000003</v>
      </c>
      <c r="R642" s="7">
        <v>0</v>
      </c>
      <c r="S642" s="7">
        <f>Q642-R642</f>
        <v>219.93785190000003</v>
      </c>
      <c r="T642" s="29">
        <f t="shared" si="40"/>
        <v>0</v>
      </c>
    </row>
    <row r="643" spans="1:20" x14ac:dyDescent="0.3">
      <c r="A643" s="38" t="s">
        <v>2490</v>
      </c>
      <c r="B643" s="4" t="s">
        <v>430</v>
      </c>
      <c r="C643" s="4" t="s">
        <v>10</v>
      </c>
      <c r="D643" s="4" t="s">
        <v>715</v>
      </c>
      <c r="E643" s="4" t="s">
        <v>374</v>
      </c>
      <c r="F643" s="4" t="s">
        <v>372</v>
      </c>
      <c r="G643" s="4" t="s">
        <v>364</v>
      </c>
      <c r="H643" s="4" t="s">
        <v>206</v>
      </c>
      <c r="I643" s="4" t="s">
        <v>374</v>
      </c>
      <c r="J643" s="4" t="s">
        <v>372</v>
      </c>
      <c r="K643" s="4" t="s">
        <v>364</v>
      </c>
      <c r="L643" s="4" t="s">
        <v>206</v>
      </c>
      <c r="M643" s="4" t="s">
        <v>3030</v>
      </c>
      <c r="N643" s="4" t="s">
        <v>3030</v>
      </c>
      <c r="O643" s="4">
        <v>99</v>
      </c>
      <c r="P643" s="5">
        <v>51087</v>
      </c>
      <c r="Q643" s="6">
        <f t="shared" si="39"/>
        <v>27140.012173950003</v>
      </c>
      <c r="R643" s="7">
        <f t="shared" ref="R643:R671" si="43">Q643*0.44</f>
        <v>11941.605356538001</v>
      </c>
      <c r="S643" s="5">
        <v>0</v>
      </c>
      <c r="T643" s="29">
        <f t="shared" si="40"/>
        <v>15198.406817412002</v>
      </c>
    </row>
    <row r="644" spans="1:20" x14ac:dyDescent="0.3">
      <c r="A644" s="38" t="s">
        <v>2832</v>
      </c>
      <c r="B644" s="4" t="s">
        <v>110</v>
      </c>
      <c r="C644" s="4" t="s">
        <v>10</v>
      </c>
      <c r="D644" s="4" t="s">
        <v>111</v>
      </c>
      <c r="E644" s="4" t="s">
        <v>76</v>
      </c>
      <c r="F644" s="4" t="s">
        <v>74</v>
      </c>
      <c r="G644" s="4" t="s">
        <v>102</v>
      </c>
      <c r="H644" s="4" t="s">
        <v>74</v>
      </c>
      <c r="I644" s="4" t="s">
        <v>76</v>
      </c>
      <c r="J644" s="4" t="s">
        <v>74</v>
      </c>
      <c r="K644" s="4" t="s">
        <v>102</v>
      </c>
      <c r="L644" s="4" t="s">
        <v>74</v>
      </c>
      <c r="M644" s="4" t="s">
        <v>3030</v>
      </c>
      <c r="N644" s="4" t="s">
        <v>3030</v>
      </c>
      <c r="O644" s="4">
        <v>100</v>
      </c>
      <c r="P644" s="5">
        <v>0</v>
      </c>
      <c r="Q644" s="6">
        <f t="shared" ref="Q644:Q707" si="44">P644*$Q$2</f>
        <v>0</v>
      </c>
      <c r="R644" s="7">
        <f t="shared" si="43"/>
        <v>0</v>
      </c>
      <c r="S644" s="5">
        <v>0</v>
      </c>
      <c r="T644" s="29">
        <f t="shared" ref="T644:T707" si="45">Q644-R644-S644</f>
        <v>0</v>
      </c>
    </row>
    <row r="645" spans="1:20" x14ac:dyDescent="0.3">
      <c r="A645" s="38" t="s">
        <v>2703</v>
      </c>
      <c r="B645" s="4" t="s">
        <v>197</v>
      </c>
      <c r="C645" s="4" t="s">
        <v>10</v>
      </c>
      <c r="D645" s="4" t="s">
        <v>308</v>
      </c>
      <c r="E645" s="4" t="s">
        <v>200</v>
      </c>
      <c r="F645" s="4" t="s">
        <v>198</v>
      </c>
      <c r="G645" s="4" t="s">
        <v>1316</v>
      </c>
      <c r="H645" s="4" t="s">
        <v>150</v>
      </c>
      <c r="I645" s="4" t="s">
        <v>200</v>
      </c>
      <c r="J645" s="4" t="s">
        <v>198</v>
      </c>
      <c r="K645" s="4" t="s">
        <v>1316</v>
      </c>
      <c r="L645" s="4" t="s">
        <v>150</v>
      </c>
      <c r="M645" s="4" t="s">
        <v>3030</v>
      </c>
      <c r="N645" s="4" t="s">
        <v>3030</v>
      </c>
      <c r="O645" s="4">
        <v>75</v>
      </c>
      <c r="P645" s="5">
        <v>0</v>
      </c>
      <c r="Q645" s="6">
        <f t="shared" si="44"/>
        <v>0</v>
      </c>
      <c r="R645" s="7">
        <f t="shared" si="43"/>
        <v>0</v>
      </c>
      <c r="S645" s="5">
        <v>0</v>
      </c>
      <c r="T645" s="29">
        <f t="shared" si="45"/>
        <v>0</v>
      </c>
    </row>
    <row r="646" spans="1:20" x14ac:dyDescent="0.3">
      <c r="A646" s="38" t="s">
        <v>2678</v>
      </c>
      <c r="B646" s="4" t="s">
        <v>214</v>
      </c>
      <c r="C646" s="4" t="s">
        <v>28</v>
      </c>
      <c r="D646" s="4" t="s">
        <v>308</v>
      </c>
      <c r="E646" s="4" t="s">
        <v>200</v>
      </c>
      <c r="F646" s="4" t="s">
        <v>198</v>
      </c>
      <c r="G646" s="4" t="s">
        <v>1316</v>
      </c>
      <c r="H646" s="4" t="s">
        <v>150</v>
      </c>
      <c r="I646" s="4" t="s">
        <v>165</v>
      </c>
      <c r="J646" s="4" t="s">
        <v>163</v>
      </c>
      <c r="K646" s="4" t="s">
        <v>142</v>
      </c>
      <c r="L646" s="4" t="s">
        <v>143</v>
      </c>
      <c r="M646" s="4" t="s">
        <v>3030</v>
      </c>
      <c r="N646" s="4" t="s">
        <v>3030</v>
      </c>
      <c r="O646" s="4">
        <v>10</v>
      </c>
      <c r="P646" s="5">
        <v>0</v>
      </c>
      <c r="Q646" s="6">
        <f t="shared" si="44"/>
        <v>0</v>
      </c>
      <c r="R646" s="7">
        <f t="shared" si="43"/>
        <v>0</v>
      </c>
      <c r="S646" s="5">
        <v>0</v>
      </c>
      <c r="T646" s="29">
        <f t="shared" si="45"/>
        <v>0</v>
      </c>
    </row>
    <row r="647" spans="1:20" x14ac:dyDescent="0.3">
      <c r="A647" s="38" t="s">
        <v>2626</v>
      </c>
      <c r="B647" s="4" t="s">
        <v>151</v>
      </c>
      <c r="C647" s="4" t="s">
        <v>54</v>
      </c>
      <c r="D647" s="4" t="s">
        <v>308</v>
      </c>
      <c r="E647" s="4" t="s">
        <v>200</v>
      </c>
      <c r="F647" s="4" t="s">
        <v>198</v>
      </c>
      <c r="G647" s="4" t="s">
        <v>1316</v>
      </c>
      <c r="H647" s="4" t="s">
        <v>150</v>
      </c>
      <c r="I647" s="4" t="s">
        <v>152</v>
      </c>
      <c r="J647" s="4" t="s">
        <v>153</v>
      </c>
      <c r="K647" s="4" t="s">
        <v>142</v>
      </c>
      <c r="L647" s="4" t="s">
        <v>143</v>
      </c>
      <c r="M647" s="4" t="s">
        <v>3030</v>
      </c>
      <c r="N647" s="4" t="s">
        <v>3030</v>
      </c>
      <c r="O647" s="4">
        <v>5</v>
      </c>
      <c r="P647" s="5">
        <v>0</v>
      </c>
      <c r="Q647" s="6">
        <f t="shared" si="44"/>
        <v>0</v>
      </c>
      <c r="R647" s="7">
        <f t="shared" si="43"/>
        <v>0</v>
      </c>
      <c r="S647" s="5">
        <v>0</v>
      </c>
      <c r="T647" s="29">
        <f t="shared" si="45"/>
        <v>0</v>
      </c>
    </row>
    <row r="648" spans="1:20" x14ac:dyDescent="0.3">
      <c r="A648" s="38" t="s">
        <v>2891</v>
      </c>
      <c r="B648" s="4" t="s">
        <v>1345</v>
      </c>
      <c r="C648" s="4" t="s">
        <v>28</v>
      </c>
      <c r="D648" s="4" t="s">
        <v>308</v>
      </c>
      <c r="E648" s="4" t="s">
        <v>200</v>
      </c>
      <c r="F648" s="4" t="s">
        <v>198</v>
      </c>
      <c r="G648" s="4" t="s">
        <v>1316</v>
      </c>
      <c r="H648" s="4" t="s">
        <v>150</v>
      </c>
      <c r="I648" s="4" t="s">
        <v>498</v>
      </c>
      <c r="J648" s="4" t="s">
        <v>147</v>
      </c>
      <c r="K648" s="4" t="s">
        <v>1316</v>
      </c>
      <c r="L648" s="4" t="s">
        <v>150</v>
      </c>
      <c r="M648" s="4" t="s">
        <v>3030</v>
      </c>
      <c r="N648" s="4" t="s">
        <v>3030</v>
      </c>
      <c r="O648" s="4">
        <v>10</v>
      </c>
      <c r="P648" s="5">
        <v>0</v>
      </c>
      <c r="Q648" s="6">
        <f t="shared" si="44"/>
        <v>0</v>
      </c>
      <c r="R648" s="7">
        <f t="shared" si="43"/>
        <v>0</v>
      </c>
      <c r="S648" s="5">
        <v>0</v>
      </c>
      <c r="T648" s="29">
        <f t="shared" si="45"/>
        <v>0</v>
      </c>
    </row>
    <row r="649" spans="1:20" x14ac:dyDescent="0.3">
      <c r="A649" s="38" t="s">
        <v>2863</v>
      </c>
      <c r="B649" s="4" t="s">
        <v>1609</v>
      </c>
      <c r="C649" s="4" t="s">
        <v>28</v>
      </c>
      <c r="D649" s="4" t="s">
        <v>308</v>
      </c>
      <c r="E649" s="4" t="s">
        <v>200</v>
      </c>
      <c r="F649" s="4" t="s">
        <v>198</v>
      </c>
      <c r="G649" s="4" t="s">
        <v>1316</v>
      </c>
      <c r="H649" s="4" t="s">
        <v>150</v>
      </c>
      <c r="I649" s="4" t="s">
        <v>149</v>
      </c>
      <c r="J649" s="4" t="s">
        <v>150</v>
      </c>
      <c r="K649" s="4" t="s">
        <v>1316</v>
      </c>
      <c r="L649" s="4" t="s">
        <v>150</v>
      </c>
      <c r="M649" s="4" t="s">
        <v>3030</v>
      </c>
      <c r="N649" s="4" t="s">
        <v>3030</v>
      </c>
      <c r="O649" s="4">
        <v>0</v>
      </c>
      <c r="P649" s="5">
        <v>0</v>
      </c>
      <c r="Q649" s="6">
        <f t="shared" si="44"/>
        <v>0</v>
      </c>
      <c r="R649" s="7">
        <f t="shared" si="43"/>
        <v>0</v>
      </c>
      <c r="S649" s="5">
        <v>0</v>
      </c>
      <c r="T649" s="29">
        <f t="shared" si="45"/>
        <v>0</v>
      </c>
    </row>
    <row r="650" spans="1:20" x14ac:dyDescent="0.3">
      <c r="A650" s="38" t="s">
        <v>2999</v>
      </c>
      <c r="B650" s="4" t="s">
        <v>1730</v>
      </c>
      <c r="C650" s="4" t="s">
        <v>54</v>
      </c>
      <c r="D650" s="4" t="s">
        <v>1577</v>
      </c>
      <c r="E650" s="4" t="s">
        <v>98</v>
      </c>
      <c r="F650" s="4" t="s">
        <v>96</v>
      </c>
      <c r="G650" s="4" t="s">
        <v>1316</v>
      </c>
      <c r="H650" s="4" t="s">
        <v>150</v>
      </c>
      <c r="I650" s="4" t="s">
        <v>98</v>
      </c>
      <c r="J650" s="4" t="s">
        <v>96</v>
      </c>
      <c r="K650" s="4" t="s">
        <v>1316</v>
      </c>
      <c r="L650" s="4" t="s">
        <v>150</v>
      </c>
      <c r="M650" s="4" t="s">
        <v>3030</v>
      </c>
      <c r="N650" s="4" t="s">
        <v>3030</v>
      </c>
      <c r="O650" s="4">
        <v>15</v>
      </c>
      <c r="P650" s="5">
        <v>0</v>
      </c>
      <c r="Q650" s="6">
        <f t="shared" si="44"/>
        <v>0</v>
      </c>
      <c r="R650" s="7">
        <f t="shared" si="43"/>
        <v>0</v>
      </c>
      <c r="S650" s="5">
        <v>0</v>
      </c>
      <c r="T650" s="29">
        <f t="shared" si="45"/>
        <v>0</v>
      </c>
    </row>
    <row r="651" spans="1:20" x14ac:dyDescent="0.3">
      <c r="A651" s="38" t="s">
        <v>2697</v>
      </c>
      <c r="B651" s="4" t="s">
        <v>1559</v>
      </c>
      <c r="C651" s="4" t="s">
        <v>28</v>
      </c>
      <c r="D651" s="4" t="s">
        <v>1577</v>
      </c>
      <c r="E651" s="4" t="s">
        <v>98</v>
      </c>
      <c r="F651" s="4" t="s">
        <v>96</v>
      </c>
      <c r="G651" s="4" t="s">
        <v>1316</v>
      </c>
      <c r="H651" s="4" t="s">
        <v>150</v>
      </c>
      <c r="I651" s="4" t="s">
        <v>161</v>
      </c>
      <c r="J651" s="4" t="s">
        <v>80</v>
      </c>
      <c r="K651" s="4" t="s">
        <v>1316</v>
      </c>
      <c r="L651" s="4" t="s">
        <v>150</v>
      </c>
      <c r="M651" s="4" t="s">
        <v>3030</v>
      </c>
      <c r="N651" s="4" t="s">
        <v>3030</v>
      </c>
      <c r="O651" s="4">
        <v>25</v>
      </c>
      <c r="P651" s="5">
        <v>0</v>
      </c>
      <c r="Q651" s="6">
        <f t="shared" si="44"/>
        <v>0</v>
      </c>
      <c r="R651" s="7">
        <f t="shared" si="43"/>
        <v>0</v>
      </c>
      <c r="S651" s="5">
        <v>0</v>
      </c>
      <c r="T651" s="29">
        <f t="shared" si="45"/>
        <v>0</v>
      </c>
    </row>
    <row r="652" spans="1:20" x14ac:dyDescent="0.3">
      <c r="A652" s="38" t="s">
        <v>2894</v>
      </c>
      <c r="B652" s="4" t="s">
        <v>236</v>
      </c>
      <c r="C652" s="4" t="s">
        <v>10</v>
      </c>
      <c r="D652" s="4" t="s">
        <v>1577</v>
      </c>
      <c r="E652" s="4" t="s">
        <v>98</v>
      </c>
      <c r="F652" s="4" t="s">
        <v>96</v>
      </c>
      <c r="G652" s="4" t="s">
        <v>1316</v>
      </c>
      <c r="H652" s="4" t="s">
        <v>150</v>
      </c>
      <c r="I652" s="4" t="s">
        <v>98</v>
      </c>
      <c r="J652" s="4" t="s">
        <v>96</v>
      </c>
      <c r="K652" s="4" t="s">
        <v>1316</v>
      </c>
      <c r="L652" s="4" t="s">
        <v>150</v>
      </c>
      <c r="M652" s="4" t="s">
        <v>3030</v>
      </c>
      <c r="N652" s="4" t="s">
        <v>3030</v>
      </c>
      <c r="O652" s="4">
        <v>60</v>
      </c>
      <c r="P652" s="5">
        <v>0</v>
      </c>
      <c r="Q652" s="6">
        <f t="shared" si="44"/>
        <v>0</v>
      </c>
      <c r="R652" s="7">
        <f t="shared" si="43"/>
        <v>0</v>
      </c>
      <c r="S652" s="5">
        <v>0</v>
      </c>
      <c r="T652" s="29">
        <f t="shared" si="45"/>
        <v>0</v>
      </c>
    </row>
    <row r="653" spans="1:20" x14ac:dyDescent="0.3">
      <c r="A653" s="38" t="s">
        <v>2689</v>
      </c>
      <c r="B653" s="4" t="s">
        <v>510</v>
      </c>
      <c r="C653" s="4" t="s">
        <v>10</v>
      </c>
      <c r="D653" s="4" t="s">
        <v>565</v>
      </c>
      <c r="E653" s="4" t="s">
        <v>32</v>
      </c>
      <c r="F653" s="4" t="s">
        <v>30</v>
      </c>
      <c r="G653" s="4" t="s">
        <v>364</v>
      </c>
      <c r="H653" s="4" t="s">
        <v>206</v>
      </c>
      <c r="I653" s="4" t="s">
        <v>32</v>
      </c>
      <c r="J653" s="4" t="s">
        <v>30</v>
      </c>
      <c r="K653" s="4" t="s">
        <v>364</v>
      </c>
      <c r="L653" s="4" t="s">
        <v>206</v>
      </c>
      <c r="M653" s="4" t="s">
        <v>3030</v>
      </c>
      <c r="N653" s="4" t="s">
        <v>3030</v>
      </c>
      <c r="O653" s="4">
        <v>100</v>
      </c>
      <c r="P653" s="5">
        <v>5453</v>
      </c>
      <c r="Q653" s="6">
        <f t="shared" si="44"/>
        <v>2896.9108850500002</v>
      </c>
      <c r="R653" s="7">
        <f t="shared" si="43"/>
        <v>1274.6407894220001</v>
      </c>
      <c r="S653" s="5">
        <v>0</v>
      </c>
      <c r="T653" s="29">
        <f t="shared" si="45"/>
        <v>1622.270095628</v>
      </c>
    </row>
    <row r="654" spans="1:20" x14ac:dyDescent="0.3">
      <c r="A654" s="38" t="s">
        <v>2534</v>
      </c>
      <c r="B654" s="4" t="s">
        <v>499</v>
      </c>
      <c r="C654" s="4" t="s">
        <v>10</v>
      </c>
      <c r="D654" s="4" t="s">
        <v>650</v>
      </c>
      <c r="E654" s="4" t="s">
        <v>378</v>
      </c>
      <c r="F654" s="4" t="s">
        <v>376</v>
      </c>
      <c r="G654" s="4" t="s">
        <v>364</v>
      </c>
      <c r="H654" s="4" t="s">
        <v>206</v>
      </c>
      <c r="I654" s="4" t="s">
        <v>378</v>
      </c>
      <c r="J654" s="4" t="s">
        <v>376</v>
      </c>
      <c r="K654" s="4" t="s">
        <v>364</v>
      </c>
      <c r="L654" s="4" t="s">
        <v>206</v>
      </c>
      <c r="M654" s="4" t="s">
        <v>3030</v>
      </c>
      <c r="N654" s="4" t="s">
        <v>3030</v>
      </c>
      <c r="O654" s="4">
        <v>12</v>
      </c>
      <c r="P654" s="5">
        <v>20199</v>
      </c>
      <c r="Q654" s="6">
        <f t="shared" si="44"/>
        <v>10730.735919150002</v>
      </c>
      <c r="R654" s="7">
        <f t="shared" si="43"/>
        <v>4721.5238044260004</v>
      </c>
      <c r="S654" s="5">
        <v>0</v>
      </c>
      <c r="T654" s="29">
        <f t="shared" si="45"/>
        <v>6009.2121147240014</v>
      </c>
    </row>
    <row r="655" spans="1:20" x14ac:dyDescent="0.3">
      <c r="A655" s="38" t="s">
        <v>2534</v>
      </c>
      <c r="B655" s="4" t="s">
        <v>499</v>
      </c>
      <c r="C655" s="4" t="s">
        <v>10</v>
      </c>
      <c r="D655" s="4" t="s">
        <v>650</v>
      </c>
      <c r="E655" s="4" t="s">
        <v>378</v>
      </c>
      <c r="F655" s="4" t="s">
        <v>376</v>
      </c>
      <c r="G655" s="4" t="s">
        <v>364</v>
      </c>
      <c r="H655" s="4" t="s">
        <v>206</v>
      </c>
      <c r="I655" s="4" t="s">
        <v>536</v>
      </c>
      <c r="J655" s="4" t="s">
        <v>537</v>
      </c>
      <c r="K655" s="4" t="s">
        <v>364</v>
      </c>
      <c r="L655" s="4" t="s">
        <v>206</v>
      </c>
      <c r="M655" s="4" t="s">
        <v>3030</v>
      </c>
      <c r="N655" s="4" t="s">
        <v>3030</v>
      </c>
      <c r="O655" s="4">
        <v>48</v>
      </c>
      <c r="P655" s="5">
        <v>80802</v>
      </c>
      <c r="Q655" s="6">
        <f t="shared" si="44"/>
        <v>42926.131181700002</v>
      </c>
      <c r="R655" s="7">
        <f t="shared" si="43"/>
        <v>18887.497719948002</v>
      </c>
      <c r="S655" s="5">
        <v>0</v>
      </c>
      <c r="T655" s="29">
        <f t="shared" si="45"/>
        <v>24038.633461752001</v>
      </c>
    </row>
    <row r="656" spans="1:20" x14ac:dyDescent="0.3">
      <c r="A656" s="38" t="s">
        <v>2875</v>
      </c>
      <c r="B656" s="4" t="s">
        <v>651</v>
      </c>
      <c r="C656" s="4" t="s">
        <v>28</v>
      </c>
      <c r="D656" s="4" t="s">
        <v>650</v>
      </c>
      <c r="E656" s="4" t="s">
        <v>378</v>
      </c>
      <c r="F656" s="4" t="s">
        <v>376</v>
      </c>
      <c r="G656" s="4" t="s">
        <v>364</v>
      </c>
      <c r="H656" s="4" t="s">
        <v>206</v>
      </c>
      <c r="I656" s="4" t="s">
        <v>378</v>
      </c>
      <c r="J656" s="4" t="s">
        <v>376</v>
      </c>
      <c r="K656" s="4" t="s">
        <v>364</v>
      </c>
      <c r="L656" s="4" t="s">
        <v>206</v>
      </c>
      <c r="M656" s="4" t="s">
        <v>3030</v>
      </c>
      <c r="N656" s="4" t="s">
        <v>3030</v>
      </c>
      <c r="O656" s="4">
        <v>8</v>
      </c>
      <c r="P656" s="5">
        <v>13467</v>
      </c>
      <c r="Q656" s="6">
        <f t="shared" si="44"/>
        <v>7154.3551969500004</v>
      </c>
      <c r="R656" s="7">
        <f t="shared" si="43"/>
        <v>3147.916286658</v>
      </c>
      <c r="S656" s="5">
        <v>0</v>
      </c>
      <c r="T656" s="29">
        <f t="shared" si="45"/>
        <v>4006.4389102920004</v>
      </c>
    </row>
    <row r="657" spans="1:20" x14ac:dyDescent="0.3">
      <c r="A657" s="38" t="s">
        <v>2875</v>
      </c>
      <c r="B657" s="4" t="s">
        <v>651</v>
      </c>
      <c r="C657" s="4" t="s">
        <v>28</v>
      </c>
      <c r="D657" s="4" t="s">
        <v>650</v>
      </c>
      <c r="E657" s="4" t="s">
        <v>378</v>
      </c>
      <c r="F657" s="4" t="s">
        <v>376</v>
      </c>
      <c r="G657" s="4" t="s">
        <v>364</v>
      </c>
      <c r="H657" s="4" t="s">
        <v>206</v>
      </c>
      <c r="I657" s="4" t="s">
        <v>536</v>
      </c>
      <c r="J657" s="4" t="s">
        <v>537</v>
      </c>
      <c r="K657" s="4" t="s">
        <v>364</v>
      </c>
      <c r="L657" s="4" t="s">
        <v>206</v>
      </c>
      <c r="M657" s="4" t="s">
        <v>3030</v>
      </c>
      <c r="N657" s="4" t="s">
        <v>3030</v>
      </c>
      <c r="O657" s="4">
        <v>32</v>
      </c>
      <c r="P657" s="5">
        <v>53869</v>
      </c>
      <c r="Q657" s="6">
        <f t="shared" si="44"/>
        <v>28617.952038650004</v>
      </c>
      <c r="R657" s="7">
        <f t="shared" si="43"/>
        <v>12591.898897006002</v>
      </c>
      <c r="S657" s="5">
        <v>0</v>
      </c>
      <c r="T657" s="29">
        <f t="shared" si="45"/>
        <v>16026.053141644003</v>
      </c>
    </row>
    <row r="658" spans="1:20" x14ac:dyDescent="0.3">
      <c r="A658" s="38" t="s">
        <v>2789</v>
      </c>
      <c r="B658" s="4" t="s">
        <v>563</v>
      </c>
      <c r="C658" s="4" t="s">
        <v>10</v>
      </c>
      <c r="D658" s="4" t="s">
        <v>564</v>
      </c>
      <c r="E658" s="4" t="s">
        <v>378</v>
      </c>
      <c r="F658" s="4" t="s">
        <v>376</v>
      </c>
      <c r="G658" s="4" t="s">
        <v>364</v>
      </c>
      <c r="H658" s="4" t="s">
        <v>206</v>
      </c>
      <c r="I658" s="4" t="s">
        <v>378</v>
      </c>
      <c r="J658" s="4" t="s">
        <v>376</v>
      </c>
      <c r="K658" s="4" t="s">
        <v>364</v>
      </c>
      <c r="L658" s="4" t="s">
        <v>206</v>
      </c>
      <c r="M658" s="4" t="s">
        <v>3030</v>
      </c>
      <c r="N658" s="4" t="s">
        <v>3030</v>
      </c>
      <c r="O658" s="4">
        <v>100</v>
      </c>
      <c r="P658" s="5">
        <v>0</v>
      </c>
      <c r="Q658" s="6">
        <f t="shared" si="44"/>
        <v>0</v>
      </c>
      <c r="R658" s="7">
        <f t="shared" si="43"/>
        <v>0</v>
      </c>
      <c r="S658" s="5">
        <v>0</v>
      </c>
      <c r="T658" s="29">
        <f t="shared" si="45"/>
        <v>0</v>
      </c>
    </row>
    <row r="659" spans="1:20" x14ac:dyDescent="0.3">
      <c r="A659" s="38" t="s">
        <v>2995</v>
      </c>
      <c r="B659" s="4" t="s">
        <v>1672</v>
      </c>
      <c r="C659" s="4" t="s">
        <v>28</v>
      </c>
      <c r="D659" s="4" t="s">
        <v>1671</v>
      </c>
      <c r="E659" s="4" t="s">
        <v>19</v>
      </c>
      <c r="F659" s="4" t="s">
        <v>20</v>
      </c>
      <c r="G659" s="4" t="s">
        <v>1316</v>
      </c>
      <c r="H659" s="4" t="s">
        <v>150</v>
      </c>
      <c r="I659" s="4" t="s">
        <v>19</v>
      </c>
      <c r="J659" s="4" t="s">
        <v>20</v>
      </c>
      <c r="K659" s="4" t="s">
        <v>1316</v>
      </c>
      <c r="L659" s="4" t="s">
        <v>150</v>
      </c>
      <c r="M659" s="4" t="s">
        <v>3030</v>
      </c>
      <c r="N659" s="4" t="s">
        <v>3030</v>
      </c>
      <c r="O659" s="4">
        <v>50</v>
      </c>
      <c r="P659" s="5">
        <v>2148</v>
      </c>
      <c r="Q659" s="6">
        <f t="shared" si="44"/>
        <v>1141.1268258</v>
      </c>
      <c r="R659" s="7">
        <f t="shared" si="43"/>
        <v>502.09580335200002</v>
      </c>
      <c r="S659" s="5">
        <v>0</v>
      </c>
      <c r="T659" s="29">
        <f t="shared" si="45"/>
        <v>639.03102244799993</v>
      </c>
    </row>
    <row r="660" spans="1:20" x14ac:dyDescent="0.3">
      <c r="A660" s="38" t="s">
        <v>2623</v>
      </c>
      <c r="B660" s="4" t="s">
        <v>1621</v>
      </c>
      <c r="C660" s="4" t="s">
        <v>28</v>
      </c>
      <c r="D660" s="4" t="s">
        <v>1671</v>
      </c>
      <c r="E660" s="4" t="s">
        <v>19</v>
      </c>
      <c r="F660" s="4" t="s">
        <v>20</v>
      </c>
      <c r="G660" s="4" t="s">
        <v>1316</v>
      </c>
      <c r="H660" s="4" t="s">
        <v>150</v>
      </c>
      <c r="I660" s="4" t="s">
        <v>19</v>
      </c>
      <c r="J660" s="4" t="s">
        <v>20</v>
      </c>
      <c r="K660" s="4" t="s">
        <v>1316</v>
      </c>
      <c r="L660" s="4" t="s">
        <v>150</v>
      </c>
      <c r="M660" s="4" t="s">
        <v>3030</v>
      </c>
      <c r="N660" s="4" t="s">
        <v>3030</v>
      </c>
      <c r="O660" s="4">
        <v>50</v>
      </c>
      <c r="P660" s="5">
        <v>2148</v>
      </c>
      <c r="Q660" s="6">
        <f t="shared" si="44"/>
        <v>1141.1268258</v>
      </c>
      <c r="R660" s="7">
        <f t="shared" si="43"/>
        <v>502.09580335200002</v>
      </c>
      <c r="S660" s="5">
        <v>0</v>
      </c>
      <c r="T660" s="29">
        <f t="shared" si="45"/>
        <v>639.03102244799993</v>
      </c>
    </row>
    <row r="661" spans="1:20" x14ac:dyDescent="0.3">
      <c r="A661" s="38" t="s">
        <v>2566</v>
      </c>
      <c r="B661" s="4" t="s">
        <v>2170</v>
      </c>
      <c r="C661" s="4" t="s">
        <v>10</v>
      </c>
      <c r="D661" s="4" t="s">
        <v>2220</v>
      </c>
      <c r="E661" s="4" t="s">
        <v>157</v>
      </c>
      <c r="F661" s="4" t="s">
        <v>155</v>
      </c>
      <c r="G661" s="4" t="s">
        <v>2167</v>
      </c>
      <c r="H661" s="4" t="s">
        <v>2168</v>
      </c>
      <c r="I661" s="4" t="s">
        <v>157</v>
      </c>
      <c r="J661" s="4" t="s">
        <v>155</v>
      </c>
      <c r="K661" s="4" t="s">
        <v>2167</v>
      </c>
      <c r="L661" s="4" t="s">
        <v>2168</v>
      </c>
      <c r="M661" s="4" t="s">
        <v>3030</v>
      </c>
      <c r="N661" s="4" t="s">
        <v>3030</v>
      </c>
      <c r="O661" s="4">
        <v>100</v>
      </c>
      <c r="P661" s="5">
        <v>1317</v>
      </c>
      <c r="Q661" s="6">
        <f t="shared" si="44"/>
        <v>699.65736945000003</v>
      </c>
      <c r="R661" s="7">
        <f t="shared" si="43"/>
        <v>307.84924255800001</v>
      </c>
      <c r="S661" s="5">
        <v>0</v>
      </c>
      <c r="T661" s="29">
        <f t="shared" si="45"/>
        <v>391.80812689200002</v>
      </c>
    </row>
    <row r="662" spans="1:20" x14ac:dyDescent="0.3">
      <c r="A662" s="38" t="s">
        <v>2415</v>
      </c>
      <c r="B662" s="4" t="s">
        <v>645</v>
      </c>
      <c r="C662" s="4" t="s">
        <v>10</v>
      </c>
      <c r="D662" s="4" t="s">
        <v>646</v>
      </c>
      <c r="E662" s="4" t="s">
        <v>38</v>
      </c>
      <c r="F662" s="4" t="s">
        <v>39</v>
      </c>
      <c r="G662" s="4" t="s">
        <v>364</v>
      </c>
      <c r="H662" s="4" t="s">
        <v>206</v>
      </c>
      <c r="I662" s="4" t="s">
        <v>38</v>
      </c>
      <c r="J662" s="4" t="s">
        <v>39</v>
      </c>
      <c r="K662" s="4" t="s">
        <v>364</v>
      </c>
      <c r="L662" s="4" t="s">
        <v>206</v>
      </c>
      <c r="M662" s="4" t="s">
        <v>3030</v>
      </c>
      <c r="N662" s="4" t="s">
        <v>3030</v>
      </c>
      <c r="O662" s="4">
        <v>100</v>
      </c>
      <c r="P662" s="5">
        <v>14236</v>
      </c>
      <c r="Q662" s="6">
        <f t="shared" si="44"/>
        <v>7562.8871006000008</v>
      </c>
      <c r="R662" s="7">
        <f t="shared" si="43"/>
        <v>3327.6703242640006</v>
      </c>
      <c r="S662" s="5">
        <v>0</v>
      </c>
      <c r="T662" s="29">
        <f t="shared" si="45"/>
        <v>4235.2167763360003</v>
      </c>
    </row>
    <row r="663" spans="1:20" x14ac:dyDescent="0.3">
      <c r="A663" s="38" t="s">
        <v>2486</v>
      </c>
      <c r="B663" s="4" t="s">
        <v>1086</v>
      </c>
      <c r="C663" s="4" t="s">
        <v>10</v>
      </c>
      <c r="D663" s="4" t="s">
        <v>1240</v>
      </c>
      <c r="E663" s="4" t="s">
        <v>221</v>
      </c>
      <c r="F663" s="4" t="s">
        <v>219</v>
      </c>
      <c r="G663" s="4" t="s">
        <v>995</v>
      </c>
      <c r="H663" s="4" t="s">
        <v>3037</v>
      </c>
      <c r="I663" s="4" t="s">
        <v>221</v>
      </c>
      <c r="J663" s="4" t="s">
        <v>219</v>
      </c>
      <c r="K663" s="4" t="s">
        <v>995</v>
      </c>
      <c r="L663" s="4" t="s">
        <v>3037</v>
      </c>
      <c r="M663" s="4" t="s">
        <v>3030</v>
      </c>
      <c r="N663" s="4" t="s">
        <v>3030</v>
      </c>
      <c r="O663" s="4">
        <v>100</v>
      </c>
      <c r="P663" s="5">
        <v>0</v>
      </c>
      <c r="Q663" s="6">
        <f t="shared" si="44"/>
        <v>0</v>
      </c>
      <c r="R663" s="7">
        <f t="shared" si="43"/>
        <v>0</v>
      </c>
      <c r="S663" s="5">
        <v>0</v>
      </c>
      <c r="T663" s="29">
        <f t="shared" si="45"/>
        <v>0</v>
      </c>
    </row>
    <row r="664" spans="1:20" x14ac:dyDescent="0.3">
      <c r="A664" s="38" t="s">
        <v>2786</v>
      </c>
      <c r="B664" s="4" t="s">
        <v>523</v>
      </c>
      <c r="C664" s="4" t="s">
        <v>10</v>
      </c>
      <c r="D664" s="4" t="s">
        <v>935</v>
      </c>
      <c r="E664" s="4" t="s">
        <v>32</v>
      </c>
      <c r="F664" s="4" t="s">
        <v>30</v>
      </c>
      <c r="G664" s="4" t="s">
        <v>364</v>
      </c>
      <c r="H664" s="4" t="s">
        <v>206</v>
      </c>
      <c r="I664" s="4" t="s">
        <v>32</v>
      </c>
      <c r="J664" s="4" t="s">
        <v>30</v>
      </c>
      <c r="K664" s="4" t="s">
        <v>364</v>
      </c>
      <c r="L664" s="4" t="s">
        <v>206</v>
      </c>
      <c r="M664" s="4" t="s">
        <v>3030</v>
      </c>
      <c r="N664" s="4" t="s">
        <v>3030</v>
      </c>
      <c r="O664" s="4">
        <v>100</v>
      </c>
      <c r="P664" s="5">
        <v>138986</v>
      </c>
      <c r="Q664" s="6">
        <f t="shared" si="44"/>
        <v>73836.430638100006</v>
      </c>
      <c r="R664" s="7">
        <f t="shared" si="43"/>
        <v>32488.029480764002</v>
      </c>
      <c r="S664" s="5">
        <v>0</v>
      </c>
      <c r="T664" s="29">
        <f t="shared" si="45"/>
        <v>41348.401157336004</v>
      </c>
    </row>
    <row r="665" spans="1:20" x14ac:dyDescent="0.3">
      <c r="A665" s="38" t="s">
        <v>2613</v>
      </c>
      <c r="B665" s="4" t="s">
        <v>1561</v>
      </c>
      <c r="C665" s="4" t="s">
        <v>10</v>
      </c>
      <c r="D665" s="4" t="s">
        <v>1570</v>
      </c>
      <c r="E665" s="4" t="s">
        <v>161</v>
      </c>
      <c r="F665" s="4" t="s">
        <v>80</v>
      </c>
      <c r="G665" s="4" t="s">
        <v>1316</v>
      </c>
      <c r="H665" s="4" t="s">
        <v>150</v>
      </c>
      <c r="I665" s="4" t="s">
        <v>161</v>
      </c>
      <c r="J665" s="4" t="s">
        <v>80</v>
      </c>
      <c r="K665" s="4" t="s">
        <v>1316</v>
      </c>
      <c r="L665" s="4" t="s">
        <v>150</v>
      </c>
      <c r="M665" s="4" t="s">
        <v>3030</v>
      </c>
      <c r="N665" s="4" t="s">
        <v>3030</v>
      </c>
      <c r="O665" s="4">
        <v>100</v>
      </c>
      <c r="P665" s="5">
        <v>7063</v>
      </c>
      <c r="Q665" s="6">
        <f t="shared" si="44"/>
        <v>3752.2247535500005</v>
      </c>
      <c r="R665" s="7">
        <f t="shared" si="43"/>
        <v>1650.9788915620002</v>
      </c>
      <c r="S665" s="5">
        <v>0</v>
      </c>
      <c r="T665" s="29">
        <f t="shared" si="45"/>
        <v>2101.2458619880003</v>
      </c>
    </row>
    <row r="666" spans="1:20" x14ac:dyDescent="0.3">
      <c r="A666" s="38" t="s">
        <v>2474</v>
      </c>
      <c r="B666" s="4" t="s">
        <v>1461</v>
      </c>
      <c r="C666" s="4" t="s">
        <v>10</v>
      </c>
      <c r="D666" s="4" t="s">
        <v>1494</v>
      </c>
      <c r="E666" s="4" t="s">
        <v>362</v>
      </c>
      <c r="F666" s="4" t="s">
        <v>360</v>
      </c>
      <c r="G666" s="4" t="s">
        <v>1316</v>
      </c>
      <c r="H666" s="4" t="s">
        <v>150</v>
      </c>
      <c r="I666" s="4" t="s">
        <v>362</v>
      </c>
      <c r="J666" s="4" t="s">
        <v>360</v>
      </c>
      <c r="K666" s="4" t="s">
        <v>1316</v>
      </c>
      <c r="L666" s="4" t="s">
        <v>150</v>
      </c>
      <c r="M666" s="4" t="s">
        <v>3030</v>
      </c>
      <c r="N666" s="4" t="s">
        <v>3030</v>
      </c>
      <c r="O666" s="4">
        <v>100</v>
      </c>
      <c r="P666" s="5">
        <v>11620</v>
      </c>
      <c r="Q666" s="6">
        <f t="shared" si="44"/>
        <v>6173.1348770000004</v>
      </c>
      <c r="R666" s="7">
        <f t="shared" si="43"/>
        <v>2716.1793458800003</v>
      </c>
      <c r="S666" s="5">
        <v>0</v>
      </c>
      <c r="T666" s="29">
        <f t="shared" si="45"/>
        <v>3456.9555311200002</v>
      </c>
    </row>
    <row r="667" spans="1:20" x14ac:dyDescent="0.3">
      <c r="A667" s="38" t="s">
        <v>2935</v>
      </c>
      <c r="B667" s="4" t="s">
        <v>172</v>
      </c>
      <c r="C667" s="4" t="s">
        <v>10</v>
      </c>
      <c r="D667" s="4" t="s">
        <v>330</v>
      </c>
      <c r="E667" s="4" t="s">
        <v>165</v>
      </c>
      <c r="F667" s="4" t="s">
        <v>163</v>
      </c>
      <c r="G667" s="4" t="s">
        <v>142</v>
      </c>
      <c r="H667" s="4" t="s">
        <v>178</v>
      </c>
      <c r="I667" s="4" t="s">
        <v>165</v>
      </c>
      <c r="J667" s="4" t="s">
        <v>163</v>
      </c>
      <c r="K667" s="4" t="s">
        <v>142</v>
      </c>
      <c r="L667" s="4" t="s">
        <v>178</v>
      </c>
      <c r="M667" s="4" t="s">
        <v>3030</v>
      </c>
      <c r="N667" s="4" t="s">
        <v>3030</v>
      </c>
      <c r="O667" s="4">
        <v>50</v>
      </c>
      <c r="P667" s="5">
        <v>218</v>
      </c>
      <c r="Q667" s="6">
        <f t="shared" si="44"/>
        <v>115.81268530000001</v>
      </c>
      <c r="R667" s="7">
        <f t="shared" si="43"/>
        <v>50.957581532000006</v>
      </c>
      <c r="S667" s="5">
        <v>0</v>
      </c>
      <c r="T667" s="29">
        <f t="shared" si="45"/>
        <v>64.855103768000006</v>
      </c>
    </row>
    <row r="668" spans="1:20" x14ac:dyDescent="0.3">
      <c r="A668" s="38" t="s">
        <v>2452</v>
      </c>
      <c r="B668" s="4" t="s">
        <v>187</v>
      </c>
      <c r="C668" s="4" t="s">
        <v>28</v>
      </c>
      <c r="D668" s="4" t="s">
        <v>330</v>
      </c>
      <c r="E668" s="4" t="s">
        <v>165</v>
      </c>
      <c r="F668" s="4" t="s">
        <v>163</v>
      </c>
      <c r="G668" s="4" t="s">
        <v>142</v>
      </c>
      <c r="H668" s="4" t="s">
        <v>178</v>
      </c>
      <c r="I668" s="4" t="s">
        <v>165</v>
      </c>
      <c r="J668" s="4" t="s">
        <v>163</v>
      </c>
      <c r="K668" s="4" t="s">
        <v>142</v>
      </c>
      <c r="L668" s="4" t="s">
        <v>178</v>
      </c>
      <c r="M668" s="4" t="s">
        <v>3030</v>
      </c>
      <c r="N668" s="4" t="s">
        <v>3030</v>
      </c>
      <c r="O668" s="4">
        <v>50</v>
      </c>
      <c r="P668" s="5">
        <v>218</v>
      </c>
      <c r="Q668" s="6">
        <f t="shared" si="44"/>
        <v>115.81268530000001</v>
      </c>
      <c r="R668" s="7">
        <f t="shared" si="43"/>
        <v>50.957581532000006</v>
      </c>
      <c r="S668" s="5">
        <v>0</v>
      </c>
      <c r="T668" s="29">
        <f t="shared" si="45"/>
        <v>64.855103768000006</v>
      </c>
    </row>
    <row r="669" spans="1:20" x14ac:dyDescent="0.3">
      <c r="A669" s="38" t="s">
        <v>2647</v>
      </c>
      <c r="B669" s="4" t="s">
        <v>1128</v>
      </c>
      <c r="C669" s="4" t="s">
        <v>10</v>
      </c>
      <c r="D669" s="4" t="s">
        <v>1129</v>
      </c>
      <c r="E669" s="4" t="s">
        <v>192</v>
      </c>
      <c r="F669" s="4" t="s">
        <v>190</v>
      </c>
      <c r="G669" s="4" t="s">
        <v>995</v>
      </c>
      <c r="H669" s="4" t="s">
        <v>3037</v>
      </c>
      <c r="I669" s="4" t="s">
        <v>192</v>
      </c>
      <c r="J669" s="4" t="s">
        <v>190</v>
      </c>
      <c r="K669" s="4" t="s">
        <v>995</v>
      </c>
      <c r="L669" s="4" t="s">
        <v>3037</v>
      </c>
      <c r="M669" s="4" t="s">
        <v>3030</v>
      </c>
      <c r="N669" s="4" t="s">
        <v>3030</v>
      </c>
      <c r="O669" s="4">
        <v>70</v>
      </c>
      <c r="P669" s="5">
        <v>15319</v>
      </c>
      <c r="Q669" s="6">
        <f t="shared" si="44"/>
        <v>8138.2317711500009</v>
      </c>
      <c r="R669" s="7">
        <f t="shared" si="43"/>
        <v>3580.8219793060002</v>
      </c>
      <c r="S669" s="5">
        <v>0</v>
      </c>
      <c r="T669" s="29">
        <f t="shared" si="45"/>
        <v>4557.4097918440002</v>
      </c>
    </row>
    <row r="670" spans="1:20" x14ac:dyDescent="0.3">
      <c r="A670" s="38" t="s">
        <v>2462</v>
      </c>
      <c r="B670" s="4" t="s">
        <v>1094</v>
      </c>
      <c r="C670" s="4" t="s">
        <v>54</v>
      </c>
      <c r="D670" s="4" t="s">
        <v>1129</v>
      </c>
      <c r="E670" s="4" t="s">
        <v>192</v>
      </c>
      <c r="F670" s="4" t="s">
        <v>190</v>
      </c>
      <c r="G670" s="4" t="s">
        <v>995</v>
      </c>
      <c r="H670" s="4" t="s">
        <v>3037</v>
      </c>
      <c r="I670" s="4" t="s">
        <v>192</v>
      </c>
      <c r="J670" s="4" t="s">
        <v>190</v>
      </c>
      <c r="K670" s="4" t="s">
        <v>995</v>
      </c>
      <c r="L670" s="4" t="s">
        <v>3037</v>
      </c>
      <c r="M670" s="4" t="s">
        <v>3030</v>
      </c>
      <c r="N670" s="4" t="s">
        <v>3030</v>
      </c>
      <c r="O670" s="4">
        <v>15</v>
      </c>
      <c r="P670" s="5">
        <v>3282</v>
      </c>
      <c r="Q670" s="6">
        <f t="shared" si="44"/>
        <v>1743.5652897000002</v>
      </c>
      <c r="R670" s="7">
        <f t="shared" si="43"/>
        <v>767.16872746800016</v>
      </c>
      <c r="S670" s="5">
        <v>0</v>
      </c>
      <c r="T670" s="29">
        <f t="shared" si="45"/>
        <v>976.39656223200006</v>
      </c>
    </row>
    <row r="671" spans="1:20" x14ac:dyDescent="0.3">
      <c r="A671" s="38" t="s">
        <v>2440</v>
      </c>
      <c r="B671" s="4" t="s">
        <v>305</v>
      </c>
      <c r="C671" s="4" t="s">
        <v>54</v>
      </c>
      <c r="D671" s="4" t="s">
        <v>1129</v>
      </c>
      <c r="E671" s="4" t="s">
        <v>192</v>
      </c>
      <c r="F671" s="4" t="s">
        <v>190</v>
      </c>
      <c r="G671" s="4" t="s">
        <v>995</v>
      </c>
      <c r="H671" s="4" t="s">
        <v>3037</v>
      </c>
      <c r="I671" s="4" t="s">
        <v>192</v>
      </c>
      <c r="J671" s="4" t="s">
        <v>190</v>
      </c>
      <c r="K671" s="4" t="s">
        <v>995</v>
      </c>
      <c r="L671" s="4" t="s">
        <v>3037</v>
      </c>
      <c r="M671" s="4" t="s">
        <v>3030</v>
      </c>
      <c r="N671" s="4" t="s">
        <v>3030</v>
      </c>
      <c r="O671" s="4">
        <v>7.5</v>
      </c>
      <c r="P671" s="5">
        <v>1641</v>
      </c>
      <c r="Q671" s="6">
        <f t="shared" si="44"/>
        <v>871.78264485000011</v>
      </c>
      <c r="R671" s="7">
        <f t="shared" si="43"/>
        <v>383.58436373400008</v>
      </c>
      <c r="S671" s="5">
        <v>0</v>
      </c>
      <c r="T671" s="29">
        <f t="shared" si="45"/>
        <v>488.19828111600003</v>
      </c>
    </row>
    <row r="672" spans="1:20" x14ac:dyDescent="0.3">
      <c r="A672" s="38" t="s">
        <v>2440</v>
      </c>
      <c r="B672" s="4" t="s">
        <v>305</v>
      </c>
      <c r="C672" s="4" t="s">
        <v>54</v>
      </c>
      <c r="D672" s="4" t="s">
        <v>1129</v>
      </c>
      <c r="E672" s="4" t="s">
        <v>192</v>
      </c>
      <c r="F672" s="4" t="s">
        <v>190</v>
      </c>
      <c r="G672" s="4" t="s">
        <v>995</v>
      </c>
      <c r="H672" s="4" t="s">
        <v>3037</v>
      </c>
      <c r="I672" s="4" t="s">
        <v>82</v>
      </c>
      <c r="J672" s="4" t="s">
        <v>83</v>
      </c>
      <c r="K672" s="4" t="s">
        <v>2071</v>
      </c>
      <c r="L672" s="4" t="s">
        <v>3020</v>
      </c>
      <c r="M672" s="4" t="s">
        <v>995</v>
      </c>
      <c r="N672" s="4" t="s">
        <v>3027</v>
      </c>
      <c r="O672" s="4">
        <v>7.5</v>
      </c>
      <c r="P672" s="5">
        <v>1641</v>
      </c>
      <c r="Q672" s="6">
        <f t="shared" si="44"/>
        <v>871.78264485000011</v>
      </c>
      <c r="R672" s="7">
        <v>0</v>
      </c>
      <c r="S672" s="7">
        <f>Q672-R672</f>
        <v>871.78264485000011</v>
      </c>
      <c r="T672" s="29">
        <f t="shared" si="45"/>
        <v>0</v>
      </c>
    </row>
    <row r="673" spans="1:20" x14ac:dyDescent="0.3">
      <c r="A673" s="38" t="s">
        <v>2682</v>
      </c>
      <c r="B673" s="4" t="s">
        <v>388</v>
      </c>
      <c r="C673" s="4" t="s">
        <v>28</v>
      </c>
      <c r="D673" s="4" t="s">
        <v>649</v>
      </c>
      <c r="E673" s="4" t="s">
        <v>16</v>
      </c>
      <c r="F673" s="4" t="s">
        <v>17</v>
      </c>
      <c r="G673" s="4" t="s">
        <v>364</v>
      </c>
      <c r="H673" s="4" t="s">
        <v>206</v>
      </c>
      <c r="I673" s="4" t="s">
        <v>32</v>
      </c>
      <c r="J673" s="4" t="s">
        <v>30</v>
      </c>
      <c r="K673" s="4" t="s">
        <v>364</v>
      </c>
      <c r="L673" s="4" t="s">
        <v>206</v>
      </c>
      <c r="M673" s="4" t="s">
        <v>3030</v>
      </c>
      <c r="N673" s="4" t="s">
        <v>3030</v>
      </c>
      <c r="O673" s="4">
        <v>10</v>
      </c>
      <c r="P673" s="5">
        <v>1942</v>
      </c>
      <c r="Q673" s="6">
        <f t="shared" si="44"/>
        <v>1031.6891507</v>
      </c>
      <c r="R673" s="7">
        <f t="shared" ref="R673:R704" si="46">Q673*0.44</f>
        <v>453.94322630800002</v>
      </c>
      <c r="S673" s="5">
        <v>0</v>
      </c>
      <c r="T673" s="29">
        <f t="shared" si="45"/>
        <v>577.74592439200001</v>
      </c>
    </row>
    <row r="674" spans="1:20" x14ac:dyDescent="0.3">
      <c r="A674" s="38" t="s">
        <v>2682</v>
      </c>
      <c r="B674" s="4" t="s">
        <v>388</v>
      </c>
      <c r="C674" s="4" t="s">
        <v>28</v>
      </c>
      <c r="D674" s="4" t="s">
        <v>649</v>
      </c>
      <c r="E674" s="4" t="s">
        <v>16</v>
      </c>
      <c r="F674" s="4" t="s">
        <v>17</v>
      </c>
      <c r="G674" s="4" t="s">
        <v>364</v>
      </c>
      <c r="H674" s="4" t="s">
        <v>206</v>
      </c>
      <c r="I674" s="4" t="s">
        <v>16</v>
      </c>
      <c r="J674" s="4" t="s">
        <v>561</v>
      </c>
      <c r="K674" s="4" t="s">
        <v>364</v>
      </c>
      <c r="L674" s="4" t="s">
        <v>206</v>
      </c>
      <c r="M674" s="4" t="s">
        <v>3030</v>
      </c>
      <c r="N674" s="4" t="s">
        <v>3030</v>
      </c>
      <c r="O674" s="4">
        <v>3</v>
      </c>
      <c r="P674" s="5">
        <v>582</v>
      </c>
      <c r="Q674" s="6">
        <f t="shared" si="44"/>
        <v>309.18799470000005</v>
      </c>
      <c r="R674" s="7">
        <f t="shared" si="46"/>
        <v>136.04271766800002</v>
      </c>
      <c r="S674" s="5">
        <v>0</v>
      </c>
      <c r="T674" s="29">
        <f t="shared" si="45"/>
        <v>173.14527703200002</v>
      </c>
    </row>
    <row r="675" spans="1:20" x14ac:dyDescent="0.3">
      <c r="A675" s="38" t="s">
        <v>2682</v>
      </c>
      <c r="B675" s="4" t="s">
        <v>388</v>
      </c>
      <c r="C675" s="4" t="s">
        <v>28</v>
      </c>
      <c r="D675" s="4" t="s">
        <v>649</v>
      </c>
      <c r="E675" s="4" t="s">
        <v>16</v>
      </c>
      <c r="F675" s="4" t="s">
        <v>17</v>
      </c>
      <c r="G675" s="4" t="s">
        <v>364</v>
      </c>
      <c r="H675" s="4" t="s">
        <v>206</v>
      </c>
      <c r="I675" s="4" t="s">
        <v>498</v>
      </c>
      <c r="J675" s="4" t="s">
        <v>147</v>
      </c>
      <c r="K675" s="4" t="s">
        <v>1316</v>
      </c>
      <c r="L675" s="4" t="s">
        <v>150</v>
      </c>
      <c r="M675" s="4" t="s">
        <v>3030</v>
      </c>
      <c r="N675" s="4" t="s">
        <v>3030</v>
      </c>
      <c r="O675" s="4">
        <v>2</v>
      </c>
      <c r="P675" s="5">
        <v>390</v>
      </c>
      <c r="Q675" s="6">
        <f t="shared" si="44"/>
        <v>207.18783150000002</v>
      </c>
      <c r="R675" s="7">
        <f t="shared" si="46"/>
        <v>91.162645860000012</v>
      </c>
      <c r="S675" s="5">
        <v>0</v>
      </c>
      <c r="T675" s="29">
        <f t="shared" si="45"/>
        <v>116.02518564</v>
      </c>
    </row>
    <row r="676" spans="1:20" x14ac:dyDescent="0.3">
      <c r="A676" s="38" t="s">
        <v>2643</v>
      </c>
      <c r="B676" s="4" t="s">
        <v>559</v>
      </c>
      <c r="C676" s="4" t="s">
        <v>10</v>
      </c>
      <c r="D676" s="4" t="s">
        <v>649</v>
      </c>
      <c r="E676" s="4" t="s">
        <v>16</v>
      </c>
      <c r="F676" s="4" t="s">
        <v>17</v>
      </c>
      <c r="G676" s="4" t="s">
        <v>364</v>
      </c>
      <c r="H676" s="4" t="s">
        <v>206</v>
      </c>
      <c r="I676" s="4" t="s">
        <v>16</v>
      </c>
      <c r="J676" s="4" t="s">
        <v>17</v>
      </c>
      <c r="K676" s="4" t="s">
        <v>364</v>
      </c>
      <c r="L676" s="4" t="s">
        <v>206</v>
      </c>
      <c r="M676" s="4" t="s">
        <v>3030</v>
      </c>
      <c r="N676" s="4" t="s">
        <v>3030</v>
      </c>
      <c r="O676" s="4">
        <v>42.5</v>
      </c>
      <c r="P676" s="5">
        <v>8252</v>
      </c>
      <c r="Q676" s="6">
        <f t="shared" si="44"/>
        <v>4383.8820142000004</v>
      </c>
      <c r="R676" s="7">
        <f t="shared" si="46"/>
        <v>1928.9080862480002</v>
      </c>
      <c r="S676" s="5">
        <v>0</v>
      </c>
      <c r="T676" s="29">
        <f t="shared" si="45"/>
        <v>2454.9739279519999</v>
      </c>
    </row>
    <row r="677" spans="1:20" x14ac:dyDescent="0.3">
      <c r="A677" s="38" t="s">
        <v>2643</v>
      </c>
      <c r="B677" s="4" t="s">
        <v>559</v>
      </c>
      <c r="C677" s="4" t="s">
        <v>10</v>
      </c>
      <c r="D677" s="4" t="s">
        <v>649</v>
      </c>
      <c r="E677" s="4" t="s">
        <v>16</v>
      </c>
      <c r="F677" s="4" t="s">
        <v>17</v>
      </c>
      <c r="G677" s="4" t="s">
        <v>364</v>
      </c>
      <c r="H677" s="4" t="s">
        <v>206</v>
      </c>
      <c r="I677" s="4" t="s">
        <v>16</v>
      </c>
      <c r="J677" s="4" t="s">
        <v>561</v>
      </c>
      <c r="K677" s="4" t="s">
        <v>364</v>
      </c>
      <c r="L677" s="4" t="s">
        <v>206</v>
      </c>
      <c r="M677" s="4" t="s">
        <v>3030</v>
      </c>
      <c r="N677" s="4" t="s">
        <v>3030</v>
      </c>
      <c r="O677" s="4">
        <v>42.5</v>
      </c>
      <c r="P677" s="5">
        <v>8252</v>
      </c>
      <c r="Q677" s="6">
        <f t="shared" si="44"/>
        <v>4383.8820142000004</v>
      </c>
      <c r="R677" s="7">
        <f t="shared" si="46"/>
        <v>1928.9080862480002</v>
      </c>
      <c r="S677" s="5">
        <v>0</v>
      </c>
      <c r="T677" s="29">
        <f t="shared" si="45"/>
        <v>2454.9739279519999</v>
      </c>
    </row>
    <row r="678" spans="1:20" x14ac:dyDescent="0.3">
      <c r="A678" s="38" t="s">
        <v>2715</v>
      </c>
      <c r="B678" s="4" t="s">
        <v>1974</v>
      </c>
      <c r="C678" s="4" t="s">
        <v>10</v>
      </c>
      <c r="D678" s="4" t="s">
        <v>2049</v>
      </c>
      <c r="E678" s="4" t="s">
        <v>953</v>
      </c>
      <c r="F678" s="4" t="s">
        <v>951</v>
      </c>
      <c r="G678" s="4" t="s">
        <v>1936</v>
      </c>
      <c r="H678" s="4" t="s">
        <v>1937</v>
      </c>
      <c r="I678" s="4" t="s">
        <v>953</v>
      </c>
      <c r="J678" s="4" t="s">
        <v>951</v>
      </c>
      <c r="K678" s="4" t="s">
        <v>1936</v>
      </c>
      <c r="L678" s="4" t="s">
        <v>1937</v>
      </c>
      <c r="M678" s="4" t="s">
        <v>3030</v>
      </c>
      <c r="N678" s="4" t="s">
        <v>3030</v>
      </c>
      <c r="O678" s="4">
        <v>100</v>
      </c>
      <c r="P678" s="5">
        <v>0</v>
      </c>
      <c r="Q678" s="6">
        <f t="shared" si="44"/>
        <v>0</v>
      </c>
      <c r="R678" s="7">
        <f t="shared" si="46"/>
        <v>0</v>
      </c>
      <c r="S678" s="5">
        <v>0</v>
      </c>
      <c r="T678" s="29">
        <f t="shared" si="45"/>
        <v>0</v>
      </c>
    </row>
    <row r="679" spans="1:20" x14ac:dyDescent="0.3">
      <c r="A679" s="38" t="s">
        <v>2665</v>
      </c>
      <c r="B679" s="4" t="s">
        <v>400</v>
      </c>
      <c r="C679" s="4" t="s">
        <v>10</v>
      </c>
      <c r="D679" s="4" t="s">
        <v>501</v>
      </c>
      <c r="E679" s="4" t="s">
        <v>16</v>
      </c>
      <c r="F679" s="4" t="s">
        <v>17</v>
      </c>
      <c r="G679" s="4" t="s">
        <v>364</v>
      </c>
      <c r="H679" s="4" t="s">
        <v>206</v>
      </c>
      <c r="I679" s="4" t="s">
        <v>16</v>
      </c>
      <c r="J679" s="4" t="s">
        <v>17</v>
      </c>
      <c r="K679" s="4" t="s">
        <v>364</v>
      </c>
      <c r="L679" s="4" t="s">
        <v>206</v>
      </c>
      <c r="M679" s="4" t="s">
        <v>3030</v>
      </c>
      <c r="N679" s="4" t="s">
        <v>3030</v>
      </c>
      <c r="O679" s="4">
        <v>100</v>
      </c>
      <c r="P679" s="5">
        <v>2872</v>
      </c>
      <c r="Q679" s="6">
        <f t="shared" si="44"/>
        <v>1525.7524412000002</v>
      </c>
      <c r="R679" s="7">
        <f t="shared" si="46"/>
        <v>671.33107412800007</v>
      </c>
      <c r="S679" s="5">
        <v>0</v>
      </c>
      <c r="T679" s="29">
        <f t="shared" si="45"/>
        <v>854.42136707200018</v>
      </c>
    </row>
    <row r="680" spans="1:20" x14ac:dyDescent="0.3">
      <c r="A680" s="38" t="s">
        <v>2633</v>
      </c>
      <c r="B680" s="4" t="s">
        <v>371</v>
      </c>
      <c r="C680" s="4" t="s">
        <v>10</v>
      </c>
      <c r="D680" s="4" t="s">
        <v>486</v>
      </c>
      <c r="E680" s="4" t="s">
        <v>374</v>
      </c>
      <c r="F680" s="4" t="s">
        <v>372</v>
      </c>
      <c r="G680" s="4" t="s">
        <v>364</v>
      </c>
      <c r="H680" s="4" t="s">
        <v>206</v>
      </c>
      <c r="I680" s="4" t="s">
        <v>374</v>
      </c>
      <c r="J680" s="4" t="s">
        <v>372</v>
      </c>
      <c r="K680" s="4" t="s">
        <v>364</v>
      </c>
      <c r="L680" s="4" t="s">
        <v>206</v>
      </c>
      <c r="M680" s="4" t="s">
        <v>3030</v>
      </c>
      <c r="N680" s="4" t="s">
        <v>3030</v>
      </c>
      <c r="O680" s="4">
        <v>75</v>
      </c>
      <c r="P680" s="5">
        <v>75658</v>
      </c>
      <c r="Q680" s="6">
        <f t="shared" si="44"/>
        <v>40193.376809300004</v>
      </c>
      <c r="R680" s="7">
        <f t="shared" si="46"/>
        <v>17685.085796092</v>
      </c>
      <c r="S680" s="5">
        <v>0</v>
      </c>
      <c r="T680" s="29">
        <f t="shared" si="45"/>
        <v>22508.291013208003</v>
      </c>
    </row>
    <row r="681" spans="1:20" x14ac:dyDescent="0.3">
      <c r="A681" s="38" t="s">
        <v>2790</v>
      </c>
      <c r="B681" s="4" t="s">
        <v>487</v>
      </c>
      <c r="C681" s="4" t="s">
        <v>54</v>
      </c>
      <c r="D681" s="4" t="s">
        <v>486</v>
      </c>
      <c r="E681" s="4" t="s">
        <v>374</v>
      </c>
      <c r="F681" s="4" t="s">
        <v>372</v>
      </c>
      <c r="G681" s="4" t="s">
        <v>364</v>
      </c>
      <c r="H681" s="4" t="s">
        <v>206</v>
      </c>
      <c r="I681" s="4" t="s">
        <v>38</v>
      </c>
      <c r="J681" s="4" t="s">
        <v>39</v>
      </c>
      <c r="K681" s="4" t="s">
        <v>364</v>
      </c>
      <c r="L681" s="4" t="s">
        <v>206</v>
      </c>
      <c r="M681" s="4" t="s">
        <v>3030</v>
      </c>
      <c r="N681" s="4" t="s">
        <v>3030</v>
      </c>
      <c r="O681" s="4">
        <v>25</v>
      </c>
      <c r="P681" s="5">
        <v>25218</v>
      </c>
      <c r="Q681" s="6">
        <f t="shared" si="44"/>
        <v>13397.083935300001</v>
      </c>
      <c r="R681" s="7">
        <f t="shared" si="46"/>
        <v>5894.7169315320007</v>
      </c>
      <c r="S681" s="5">
        <v>0</v>
      </c>
      <c r="T681" s="29">
        <f t="shared" si="45"/>
        <v>7502.3670037680004</v>
      </c>
    </row>
    <row r="682" spans="1:20" x14ac:dyDescent="0.3">
      <c r="A682" s="38" t="s">
        <v>2494</v>
      </c>
      <c r="B682" s="4" t="s">
        <v>412</v>
      </c>
      <c r="C682" s="4" t="s">
        <v>10</v>
      </c>
      <c r="D682" s="4" t="s">
        <v>571</v>
      </c>
      <c r="E682" s="4" t="s">
        <v>374</v>
      </c>
      <c r="F682" s="4" t="s">
        <v>372</v>
      </c>
      <c r="G682" s="4" t="s">
        <v>364</v>
      </c>
      <c r="H682" s="4" t="s">
        <v>206</v>
      </c>
      <c r="I682" s="4" t="s">
        <v>374</v>
      </c>
      <c r="J682" s="4" t="s">
        <v>372</v>
      </c>
      <c r="K682" s="4" t="s">
        <v>364</v>
      </c>
      <c r="L682" s="4" t="s">
        <v>206</v>
      </c>
      <c r="M682" s="4" t="s">
        <v>3030</v>
      </c>
      <c r="N682" s="4" t="s">
        <v>3030</v>
      </c>
      <c r="O682" s="4">
        <v>100</v>
      </c>
      <c r="P682" s="5">
        <v>0</v>
      </c>
      <c r="Q682" s="6">
        <f t="shared" si="44"/>
        <v>0</v>
      </c>
      <c r="R682" s="7">
        <f t="shared" si="46"/>
        <v>0</v>
      </c>
      <c r="S682" s="5">
        <v>0</v>
      </c>
      <c r="T682" s="29">
        <f t="shared" si="45"/>
        <v>0</v>
      </c>
    </row>
    <row r="683" spans="1:20" x14ac:dyDescent="0.3">
      <c r="A683" s="38" t="s">
        <v>2534</v>
      </c>
      <c r="B683" s="4" t="s">
        <v>499</v>
      </c>
      <c r="C683" s="4" t="s">
        <v>10</v>
      </c>
      <c r="D683" s="4" t="s">
        <v>867</v>
      </c>
      <c r="E683" s="4" t="s">
        <v>378</v>
      </c>
      <c r="F683" s="4" t="s">
        <v>376</v>
      </c>
      <c r="G683" s="4" t="s">
        <v>364</v>
      </c>
      <c r="H683" s="4" t="s">
        <v>206</v>
      </c>
      <c r="I683" s="4" t="s">
        <v>378</v>
      </c>
      <c r="J683" s="4" t="s">
        <v>376</v>
      </c>
      <c r="K683" s="4" t="s">
        <v>364</v>
      </c>
      <c r="L683" s="4" t="s">
        <v>206</v>
      </c>
      <c r="M683" s="4" t="s">
        <v>3030</v>
      </c>
      <c r="N683" s="4" t="s">
        <v>3030</v>
      </c>
      <c r="O683" s="4">
        <v>100</v>
      </c>
      <c r="P683" s="5">
        <v>75012</v>
      </c>
      <c r="Q683" s="6">
        <f t="shared" si="44"/>
        <v>39850.188760200006</v>
      </c>
      <c r="R683" s="7">
        <f t="shared" si="46"/>
        <v>17534.083054488005</v>
      </c>
      <c r="S683" s="5">
        <v>0</v>
      </c>
      <c r="T683" s="29">
        <f t="shared" si="45"/>
        <v>22316.105705712002</v>
      </c>
    </row>
    <row r="684" spans="1:20" x14ac:dyDescent="0.3">
      <c r="A684" s="38" t="s">
        <v>2540</v>
      </c>
      <c r="B684" s="4" t="s">
        <v>452</v>
      </c>
      <c r="C684" s="4" t="s">
        <v>54</v>
      </c>
      <c r="D684" s="4" t="s">
        <v>721</v>
      </c>
      <c r="E684" s="4" t="s">
        <v>374</v>
      </c>
      <c r="F684" s="4" t="s">
        <v>372</v>
      </c>
      <c r="G684" s="4" t="s">
        <v>364</v>
      </c>
      <c r="H684" s="4" t="s">
        <v>206</v>
      </c>
      <c r="I684" s="4" t="s">
        <v>32</v>
      </c>
      <c r="J684" s="4" t="s">
        <v>30</v>
      </c>
      <c r="K684" s="4" t="s">
        <v>364</v>
      </c>
      <c r="L684" s="4" t="s">
        <v>206</v>
      </c>
      <c r="M684" s="4" t="s">
        <v>3030</v>
      </c>
      <c r="N684" s="4" t="s">
        <v>3030</v>
      </c>
      <c r="O684" s="4">
        <v>30</v>
      </c>
      <c r="P684" s="5">
        <v>954</v>
      </c>
      <c r="Q684" s="6">
        <f t="shared" si="44"/>
        <v>506.81331090000003</v>
      </c>
      <c r="R684" s="7">
        <f t="shared" si="46"/>
        <v>222.99785679600001</v>
      </c>
      <c r="S684" s="5">
        <v>0</v>
      </c>
      <c r="T684" s="29">
        <f t="shared" si="45"/>
        <v>283.81545410400003</v>
      </c>
    </row>
    <row r="685" spans="1:20" x14ac:dyDescent="0.3">
      <c r="A685" s="38" t="s">
        <v>2484</v>
      </c>
      <c r="B685" s="4" t="s">
        <v>574</v>
      </c>
      <c r="C685" s="4" t="s">
        <v>10</v>
      </c>
      <c r="D685" s="4" t="s">
        <v>721</v>
      </c>
      <c r="E685" s="4" t="s">
        <v>374</v>
      </c>
      <c r="F685" s="4" t="s">
        <v>372</v>
      </c>
      <c r="G685" s="4" t="s">
        <v>364</v>
      </c>
      <c r="H685" s="4" t="s">
        <v>206</v>
      </c>
      <c r="I685" s="4" t="s">
        <v>374</v>
      </c>
      <c r="J685" s="4" t="s">
        <v>372</v>
      </c>
      <c r="K685" s="4" t="s">
        <v>364</v>
      </c>
      <c r="L685" s="4" t="s">
        <v>206</v>
      </c>
      <c r="M685" s="4" t="s">
        <v>3030</v>
      </c>
      <c r="N685" s="4" t="s">
        <v>3030</v>
      </c>
      <c r="O685" s="4">
        <v>70</v>
      </c>
      <c r="P685" s="5">
        <v>2225</v>
      </c>
      <c r="Q685" s="6">
        <f t="shared" si="44"/>
        <v>1182.0331412500002</v>
      </c>
      <c r="R685" s="7">
        <f t="shared" si="46"/>
        <v>520.09458215000006</v>
      </c>
      <c r="S685" s="5">
        <v>0</v>
      </c>
      <c r="T685" s="29">
        <f t="shared" si="45"/>
        <v>661.93855910000013</v>
      </c>
    </row>
    <row r="686" spans="1:20" x14ac:dyDescent="0.3">
      <c r="A686" s="38" t="s">
        <v>2425</v>
      </c>
      <c r="B686" s="4" t="s">
        <v>416</v>
      </c>
      <c r="C686" s="4" t="s">
        <v>28</v>
      </c>
      <c r="D686" s="4" t="s">
        <v>938</v>
      </c>
      <c r="E686" s="4" t="s">
        <v>374</v>
      </c>
      <c r="F686" s="4" t="s">
        <v>372</v>
      </c>
      <c r="G686" s="4" t="s">
        <v>364</v>
      </c>
      <c r="H686" s="4" t="s">
        <v>206</v>
      </c>
      <c r="I686" s="4" t="s">
        <v>374</v>
      </c>
      <c r="J686" s="4" t="s">
        <v>372</v>
      </c>
      <c r="K686" s="4" t="s">
        <v>364</v>
      </c>
      <c r="L686" s="4" t="s">
        <v>206</v>
      </c>
      <c r="M686" s="4" t="s">
        <v>3030</v>
      </c>
      <c r="N686" s="4" t="s">
        <v>3030</v>
      </c>
      <c r="O686" s="4">
        <v>50</v>
      </c>
      <c r="P686" s="5">
        <v>71921</v>
      </c>
      <c r="Q686" s="6">
        <f t="shared" si="44"/>
        <v>38208.092382850002</v>
      </c>
      <c r="R686" s="7">
        <f t="shared" si="46"/>
        <v>16811.560648454</v>
      </c>
      <c r="S686" s="5">
        <v>0</v>
      </c>
      <c r="T686" s="29">
        <f t="shared" si="45"/>
        <v>21396.531734396001</v>
      </c>
    </row>
    <row r="687" spans="1:20" x14ac:dyDescent="0.3">
      <c r="A687" s="38" t="s">
        <v>2424</v>
      </c>
      <c r="B687" s="4" t="s">
        <v>743</v>
      </c>
      <c r="C687" s="4" t="s">
        <v>10</v>
      </c>
      <c r="D687" s="4" t="s">
        <v>938</v>
      </c>
      <c r="E687" s="4" t="s">
        <v>374</v>
      </c>
      <c r="F687" s="4" t="s">
        <v>372</v>
      </c>
      <c r="G687" s="4" t="s">
        <v>364</v>
      </c>
      <c r="H687" s="4" t="s">
        <v>206</v>
      </c>
      <c r="I687" s="4" t="s">
        <v>374</v>
      </c>
      <c r="J687" s="4" t="s">
        <v>372</v>
      </c>
      <c r="K687" s="4" t="s">
        <v>364</v>
      </c>
      <c r="L687" s="4" t="s">
        <v>206</v>
      </c>
      <c r="M687" s="4" t="s">
        <v>3030</v>
      </c>
      <c r="N687" s="4" t="s">
        <v>3030</v>
      </c>
      <c r="O687" s="4">
        <v>50</v>
      </c>
      <c r="P687" s="5">
        <v>71921</v>
      </c>
      <c r="Q687" s="6">
        <f t="shared" si="44"/>
        <v>38208.092382850002</v>
      </c>
      <c r="R687" s="7">
        <f t="shared" si="46"/>
        <v>16811.560648454</v>
      </c>
      <c r="S687" s="5">
        <v>0</v>
      </c>
      <c r="T687" s="29">
        <f t="shared" si="45"/>
        <v>21396.531734396001</v>
      </c>
    </row>
    <row r="688" spans="1:20" x14ac:dyDescent="0.3">
      <c r="A688" s="38" t="s">
        <v>2390</v>
      </c>
      <c r="B688" s="4" t="s">
        <v>154</v>
      </c>
      <c r="C688" s="4" t="s">
        <v>10</v>
      </c>
      <c r="D688" s="4" t="s">
        <v>2236</v>
      </c>
      <c r="E688" s="4" t="s">
        <v>157</v>
      </c>
      <c r="F688" s="4" t="s">
        <v>155</v>
      </c>
      <c r="G688" s="4" t="s">
        <v>2167</v>
      </c>
      <c r="H688" s="4" t="s">
        <v>2168</v>
      </c>
      <c r="I688" s="4" t="s">
        <v>157</v>
      </c>
      <c r="J688" s="4" t="s">
        <v>155</v>
      </c>
      <c r="K688" s="4" t="s">
        <v>2167</v>
      </c>
      <c r="L688" s="4" t="s">
        <v>2168</v>
      </c>
      <c r="M688" s="4" t="s">
        <v>3030</v>
      </c>
      <c r="N688" s="4" t="s">
        <v>3030</v>
      </c>
      <c r="O688" s="4">
        <v>100</v>
      </c>
      <c r="P688" s="5">
        <v>55343</v>
      </c>
      <c r="Q688" s="6">
        <f t="shared" si="44"/>
        <v>29401.015791550002</v>
      </c>
      <c r="R688" s="7">
        <f t="shared" si="46"/>
        <v>12936.446948282</v>
      </c>
      <c r="S688" s="5">
        <v>0</v>
      </c>
      <c r="T688" s="29">
        <f t="shared" si="45"/>
        <v>16464.568843268004</v>
      </c>
    </row>
    <row r="689" spans="1:20" x14ac:dyDescent="0.3">
      <c r="A689" s="38" t="s">
        <v>2888</v>
      </c>
      <c r="B689" s="4" t="s">
        <v>1640</v>
      </c>
      <c r="C689" s="4" t="s">
        <v>10</v>
      </c>
      <c r="D689" s="4" t="s">
        <v>1641</v>
      </c>
      <c r="E689" s="4" t="s">
        <v>19</v>
      </c>
      <c r="F689" s="4" t="s">
        <v>20</v>
      </c>
      <c r="G689" s="4" t="s">
        <v>1316</v>
      </c>
      <c r="H689" s="4" t="s">
        <v>150</v>
      </c>
      <c r="I689" s="4" t="s">
        <v>19</v>
      </c>
      <c r="J689" s="4" t="s">
        <v>20</v>
      </c>
      <c r="K689" s="4" t="s">
        <v>1316</v>
      </c>
      <c r="L689" s="4" t="s">
        <v>150</v>
      </c>
      <c r="M689" s="4" t="s">
        <v>3030</v>
      </c>
      <c r="N689" s="4" t="s">
        <v>3030</v>
      </c>
      <c r="O689" s="4">
        <v>100</v>
      </c>
      <c r="P689" s="5">
        <v>27676</v>
      </c>
      <c r="Q689" s="6">
        <f t="shared" si="44"/>
        <v>14702.898524600001</v>
      </c>
      <c r="R689" s="7">
        <f t="shared" si="46"/>
        <v>6469.2753508240003</v>
      </c>
      <c r="S689" s="5">
        <v>0</v>
      </c>
      <c r="T689" s="29">
        <f t="shared" si="45"/>
        <v>8233.6231737760008</v>
      </c>
    </row>
    <row r="690" spans="1:20" x14ac:dyDescent="0.3">
      <c r="A690" s="38" t="s">
        <v>2644</v>
      </c>
      <c r="B690" s="4" t="s">
        <v>1772</v>
      </c>
      <c r="C690" s="4" t="s">
        <v>10</v>
      </c>
      <c r="D690" s="4" t="s">
        <v>1778</v>
      </c>
      <c r="E690" s="4" t="s">
        <v>98</v>
      </c>
      <c r="F690" s="4" t="s">
        <v>96</v>
      </c>
      <c r="G690" s="4" t="s">
        <v>1316</v>
      </c>
      <c r="H690" s="4" t="s">
        <v>150</v>
      </c>
      <c r="I690" s="4" t="s">
        <v>98</v>
      </c>
      <c r="J690" s="4" t="s">
        <v>96</v>
      </c>
      <c r="K690" s="4" t="s">
        <v>1316</v>
      </c>
      <c r="L690" s="4" t="s">
        <v>150</v>
      </c>
      <c r="M690" s="4" t="s">
        <v>3030</v>
      </c>
      <c r="N690" s="4" t="s">
        <v>3030</v>
      </c>
      <c r="O690" s="4">
        <v>51</v>
      </c>
      <c r="P690" s="5">
        <v>5431</v>
      </c>
      <c r="Q690" s="6">
        <f t="shared" si="44"/>
        <v>2885.2233663500001</v>
      </c>
      <c r="R690" s="7">
        <f t="shared" si="46"/>
        <v>1269.4982811940001</v>
      </c>
      <c r="S690" s="5">
        <v>0</v>
      </c>
      <c r="T690" s="29">
        <f t="shared" si="45"/>
        <v>1615.725085156</v>
      </c>
    </row>
    <row r="691" spans="1:20" x14ac:dyDescent="0.3">
      <c r="A691" s="38" t="s">
        <v>2617</v>
      </c>
      <c r="B691" s="4" t="s">
        <v>1768</v>
      </c>
      <c r="C691" s="4" t="s">
        <v>54</v>
      </c>
      <c r="D691" s="4" t="s">
        <v>1778</v>
      </c>
      <c r="E691" s="4" t="s">
        <v>98</v>
      </c>
      <c r="F691" s="4" t="s">
        <v>96</v>
      </c>
      <c r="G691" s="4" t="s">
        <v>1316</v>
      </c>
      <c r="H691" s="4" t="s">
        <v>150</v>
      </c>
      <c r="I691" s="4" t="s">
        <v>98</v>
      </c>
      <c r="J691" s="4" t="s">
        <v>96</v>
      </c>
      <c r="K691" s="4" t="s">
        <v>1316</v>
      </c>
      <c r="L691" s="4" t="s">
        <v>150</v>
      </c>
      <c r="M691" s="4" t="s">
        <v>3030</v>
      </c>
      <c r="N691" s="4" t="s">
        <v>3030</v>
      </c>
      <c r="O691" s="4">
        <v>49</v>
      </c>
      <c r="P691" s="5">
        <v>5218</v>
      </c>
      <c r="Q691" s="6">
        <f t="shared" si="44"/>
        <v>2772.0669353000003</v>
      </c>
      <c r="R691" s="7">
        <f t="shared" si="46"/>
        <v>1219.7094515320002</v>
      </c>
      <c r="S691" s="5">
        <v>0</v>
      </c>
      <c r="T691" s="29">
        <f t="shared" si="45"/>
        <v>1552.3574837680001</v>
      </c>
    </row>
    <row r="692" spans="1:20" x14ac:dyDescent="0.3">
      <c r="A692" s="38" t="s">
        <v>2393</v>
      </c>
      <c r="B692" s="4" t="s">
        <v>568</v>
      </c>
      <c r="C692" s="4" t="s">
        <v>10</v>
      </c>
      <c r="D692" s="4" t="s">
        <v>569</v>
      </c>
      <c r="E692" s="4" t="s">
        <v>38</v>
      </c>
      <c r="F692" s="4" t="s">
        <v>39</v>
      </c>
      <c r="G692" s="4" t="s">
        <v>364</v>
      </c>
      <c r="H692" s="4" t="s">
        <v>206</v>
      </c>
      <c r="I692" s="4" t="s">
        <v>38</v>
      </c>
      <c r="J692" s="4" t="s">
        <v>39</v>
      </c>
      <c r="K692" s="4" t="s">
        <v>364</v>
      </c>
      <c r="L692" s="4" t="s">
        <v>206</v>
      </c>
      <c r="M692" s="4" t="s">
        <v>3030</v>
      </c>
      <c r="N692" s="4" t="s">
        <v>3030</v>
      </c>
      <c r="O692" s="4">
        <v>100</v>
      </c>
      <c r="P692" s="5">
        <v>41976</v>
      </c>
      <c r="Q692" s="6">
        <f t="shared" si="44"/>
        <v>22299.785679600001</v>
      </c>
      <c r="R692" s="7">
        <f t="shared" si="46"/>
        <v>9811.9056990240006</v>
      </c>
      <c r="S692" s="5">
        <v>0</v>
      </c>
      <c r="T692" s="29">
        <f t="shared" si="45"/>
        <v>12487.879980576001</v>
      </c>
    </row>
    <row r="693" spans="1:20" x14ac:dyDescent="0.3">
      <c r="A693" s="38" t="s">
        <v>2556</v>
      </c>
      <c r="B693" s="4" t="s">
        <v>484</v>
      </c>
      <c r="C693" s="4" t="s">
        <v>10</v>
      </c>
      <c r="D693" s="4" t="s">
        <v>485</v>
      </c>
      <c r="E693" s="4" t="s">
        <v>38</v>
      </c>
      <c r="F693" s="4" t="s">
        <v>39</v>
      </c>
      <c r="G693" s="4" t="s">
        <v>364</v>
      </c>
      <c r="H693" s="4" t="s">
        <v>206</v>
      </c>
      <c r="I693" s="4" t="s">
        <v>38</v>
      </c>
      <c r="J693" s="4" t="s">
        <v>39</v>
      </c>
      <c r="K693" s="4" t="s">
        <v>364</v>
      </c>
      <c r="L693" s="4" t="s">
        <v>206</v>
      </c>
      <c r="M693" s="4" t="s">
        <v>3030</v>
      </c>
      <c r="N693" s="4" t="s">
        <v>3030</v>
      </c>
      <c r="O693" s="4">
        <v>100</v>
      </c>
      <c r="P693" s="5">
        <v>31812</v>
      </c>
      <c r="Q693" s="6">
        <f t="shared" si="44"/>
        <v>16900.152040200002</v>
      </c>
      <c r="R693" s="7">
        <f t="shared" si="46"/>
        <v>7436.0668976880015</v>
      </c>
      <c r="S693" s="5">
        <v>0</v>
      </c>
      <c r="T693" s="29">
        <f t="shared" si="45"/>
        <v>9464.0851425120018</v>
      </c>
    </row>
    <row r="694" spans="1:20" x14ac:dyDescent="0.3">
      <c r="A694" s="38" t="s">
        <v>2583</v>
      </c>
      <c r="B694" s="4" t="s">
        <v>800</v>
      </c>
      <c r="C694" s="4" t="s">
        <v>10</v>
      </c>
      <c r="D694" s="4" t="s">
        <v>801</v>
      </c>
      <c r="E694" s="4" t="s">
        <v>38</v>
      </c>
      <c r="F694" s="4" t="s">
        <v>39</v>
      </c>
      <c r="G694" s="4" t="s">
        <v>364</v>
      </c>
      <c r="H694" s="4" t="s">
        <v>206</v>
      </c>
      <c r="I694" s="4" t="s">
        <v>38</v>
      </c>
      <c r="J694" s="4" t="s">
        <v>39</v>
      </c>
      <c r="K694" s="4" t="s">
        <v>364</v>
      </c>
      <c r="L694" s="4" t="s">
        <v>206</v>
      </c>
      <c r="M694" s="4" t="s">
        <v>3030</v>
      </c>
      <c r="N694" s="4" t="s">
        <v>3030</v>
      </c>
      <c r="O694" s="4">
        <v>50</v>
      </c>
      <c r="P694" s="5">
        <v>5467</v>
      </c>
      <c r="Q694" s="6">
        <f t="shared" si="44"/>
        <v>2904.3483969500003</v>
      </c>
      <c r="R694" s="7">
        <f t="shared" si="46"/>
        <v>1277.913294658</v>
      </c>
      <c r="S694" s="5">
        <v>0</v>
      </c>
      <c r="T694" s="29">
        <f t="shared" si="45"/>
        <v>1626.4351022920002</v>
      </c>
    </row>
    <row r="695" spans="1:20" x14ac:dyDescent="0.3">
      <c r="A695" s="38" t="s">
        <v>2571</v>
      </c>
      <c r="B695" s="4" t="s">
        <v>414</v>
      </c>
      <c r="C695" s="4" t="s">
        <v>28</v>
      </c>
      <c r="D695" s="4" t="s">
        <v>801</v>
      </c>
      <c r="E695" s="4" t="s">
        <v>38</v>
      </c>
      <c r="F695" s="4" t="s">
        <v>39</v>
      </c>
      <c r="G695" s="4" t="s">
        <v>364</v>
      </c>
      <c r="H695" s="4" t="s">
        <v>206</v>
      </c>
      <c r="I695" s="4" t="s">
        <v>16</v>
      </c>
      <c r="J695" s="4" t="s">
        <v>17</v>
      </c>
      <c r="K695" s="4" t="s">
        <v>364</v>
      </c>
      <c r="L695" s="4" t="s">
        <v>206</v>
      </c>
      <c r="M695" s="4" t="s">
        <v>3030</v>
      </c>
      <c r="N695" s="4" t="s">
        <v>3030</v>
      </c>
      <c r="O695" s="4">
        <v>25</v>
      </c>
      <c r="P695" s="5">
        <v>2732</v>
      </c>
      <c r="Q695" s="6">
        <f t="shared" si="44"/>
        <v>1451.3773222000002</v>
      </c>
      <c r="R695" s="7">
        <f t="shared" si="46"/>
        <v>638.60602176800012</v>
      </c>
      <c r="S695" s="5">
        <v>0</v>
      </c>
      <c r="T695" s="29">
        <f t="shared" si="45"/>
        <v>812.77130043200009</v>
      </c>
    </row>
    <row r="696" spans="1:20" x14ac:dyDescent="0.3">
      <c r="A696" s="38" t="s">
        <v>2571</v>
      </c>
      <c r="B696" s="4" t="s">
        <v>414</v>
      </c>
      <c r="C696" s="4" t="s">
        <v>28</v>
      </c>
      <c r="D696" s="4" t="s">
        <v>801</v>
      </c>
      <c r="E696" s="4" t="s">
        <v>38</v>
      </c>
      <c r="F696" s="4" t="s">
        <v>39</v>
      </c>
      <c r="G696" s="4" t="s">
        <v>364</v>
      </c>
      <c r="H696" s="4" t="s">
        <v>206</v>
      </c>
      <c r="I696" s="4" t="s">
        <v>16</v>
      </c>
      <c r="J696" s="4" t="s">
        <v>561</v>
      </c>
      <c r="K696" s="4" t="s">
        <v>364</v>
      </c>
      <c r="L696" s="4" t="s">
        <v>206</v>
      </c>
      <c r="M696" s="4" t="s">
        <v>3030</v>
      </c>
      <c r="N696" s="4" t="s">
        <v>3030</v>
      </c>
      <c r="O696" s="4">
        <v>25</v>
      </c>
      <c r="P696" s="5">
        <v>2732</v>
      </c>
      <c r="Q696" s="6">
        <f t="shared" si="44"/>
        <v>1451.3773222000002</v>
      </c>
      <c r="R696" s="7">
        <f t="shared" si="46"/>
        <v>638.60602176800012</v>
      </c>
      <c r="S696" s="5">
        <v>0</v>
      </c>
      <c r="T696" s="29">
        <f t="shared" si="45"/>
        <v>812.77130043200009</v>
      </c>
    </row>
    <row r="697" spans="1:20" x14ac:dyDescent="0.3">
      <c r="A697" s="38" t="s">
        <v>2890</v>
      </c>
      <c r="B697" s="4" t="s">
        <v>1009</v>
      </c>
      <c r="C697" s="4" t="s">
        <v>10</v>
      </c>
      <c r="D697" s="4" t="s">
        <v>1015</v>
      </c>
      <c r="E697" s="4" t="s">
        <v>192</v>
      </c>
      <c r="F697" s="4" t="s">
        <v>190</v>
      </c>
      <c r="G697" s="4" t="s">
        <v>995</v>
      </c>
      <c r="H697" s="4" t="s">
        <v>3037</v>
      </c>
      <c r="I697" s="4" t="s">
        <v>192</v>
      </c>
      <c r="J697" s="4" t="s">
        <v>190</v>
      </c>
      <c r="K697" s="4" t="s">
        <v>995</v>
      </c>
      <c r="L697" s="4" t="s">
        <v>3037</v>
      </c>
      <c r="M697" s="4" t="s">
        <v>3030</v>
      </c>
      <c r="N697" s="4" t="s">
        <v>3030</v>
      </c>
      <c r="O697" s="4">
        <v>100</v>
      </c>
      <c r="P697" s="5">
        <v>2349</v>
      </c>
      <c r="Q697" s="6">
        <f t="shared" si="44"/>
        <v>1247.9082466500001</v>
      </c>
      <c r="R697" s="7">
        <f t="shared" si="46"/>
        <v>549.07962852600008</v>
      </c>
      <c r="S697" s="5">
        <v>0</v>
      </c>
      <c r="T697" s="29">
        <f t="shared" si="45"/>
        <v>698.82861812400006</v>
      </c>
    </row>
    <row r="698" spans="1:20" x14ac:dyDescent="0.3">
      <c r="A698" s="38" t="s">
        <v>2942</v>
      </c>
      <c r="B698" s="4" t="s">
        <v>57</v>
      </c>
      <c r="C698" s="4" t="s">
        <v>10</v>
      </c>
      <c r="D698" s="4" t="s">
        <v>1273</v>
      </c>
      <c r="E698" s="4" t="s">
        <v>192</v>
      </c>
      <c r="F698" s="4" t="s">
        <v>190</v>
      </c>
      <c r="G698" s="4" t="s">
        <v>995</v>
      </c>
      <c r="H698" s="4" t="s">
        <v>3037</v>
      </c>
      <c r="I698" s="4" t="s">
        <v>192</v>
      </c>
      <c r="J698" s="4" t="s">
        <v>190</v>
      </c>
      <c r="K698" s="4" t="s">
        <v>995</v>
      </c>
      <c r="L698" s="4" t="s">
        <v>3037</v>
      </c>
      <c r="M698" s="4" t="s">
        <v>3030</v>
      </c>
      <c r="N698" s="4" t="s">
        <v>3030</v>
      </c>
      <c r="O698" s="4">
        <v>100</v>
      </c>
      <c r="P698" s="5">
        <v>51408</v>
      </c>
      <c r="Q698" s="6">
        <f t="shared" si="44"/>
        <v>27310.543696800003</v>
      </c>
      <c r="R698" s="7">
        <f t="shared" si="46"/>
        <v>12016.639226592002</v>
      </c>
      <c r="S698" s="5">
        <v>0</v>
      </c>
      <c r="T698" s="29">
        <f t="shared" si="45"/>
        <v>15293.904470208001</v>
      </c>
    </row>
    <row r="699" spans="1:20" x14ac:dyDescent="0.3">
      <c r="A699" s="38" t="s">
        <v>2894</v>
      </c>
      <c r="B699" s="4" t="s">
        <v>236</v>
      </c>
      <c r="C699" s="4" t="s">
        <v>10</v>
      </c>
      <c r="D699" s="4" t="s">
        <v>1765</v>
      </c>
      <c r="E699" s="4" t="s">
        <v>98</v>
      </c>
      <c r="F699" s="4" t="s">
        <v>96</v>
      </c>
      <c r="G699" s="4" t="s">
        <v>1316</v>
      </c>
      <c r="H699" s="4" t="s">
        <v>150</v>
      </c>
      <c r="I699" s="4" t="s">
        <v>98</v>
      </c>
      <c r="J699" s="4" t="s">
        <v>96</v>
      </c>
      <c r="K699" s="4" t="s">
        <v>1316</v>
      </c>
      <c r="L699" s="4" t="s">
        <v>150</v>
      </c>
      <c r="M699" s="4" t="s">
        <v>3030</v>
      </c>
      <c r="N699" s="4" t="s">
        <v>3030</v>
      </c>
      <c r="O699" s="4">
        <v>100</v>
      </c>
      <c r="P699" s="5">
        <v>0</v>
      </c>
      <c r="Q699" s="6">
        <f t="shared" si="44"/>
        <v>0</v>
      </c>
      <c r="R699" s="7">
        <f t="shared" si="46"/>
        <v>0</v>
      </c>
      <c r="S699" s="5">
        <v>0</v>
      </c>
      <c r="T699" s="29">
        <f t="shared" si="45"/>
        <v>0</v>
      </c>
    </row>
    <row r="700" spans="1:20" x14ac:dyDescent="0.3">
      <c r="A700" s="38" t="s">
        <v>2652</v>
      </c>
      <c r="B700" s="4" t="s">
        <v>1347</v>
      </c>
      <c r="C700" s="4" t="s">
        <v>10</v>
      </c>
      <c r="D700" s="4" t="s">
        <v>1349</v>
      </c>
      <c r="E700" s="4" t="s">
        <v>498</v>
      </c>
      <c r="F700" s="4" t="s">
        <v>147</v>
      </c>
      <c r="G700" s="4" t="s">
        <v>1316</v>
      </c>
      <c r="H700" s="4" t="s">
        <v>150</v>
      </c>
      <c r="I700" s="4" t="s">
        <v>498</v>
      </c>
      <c r="J700" s="4" t="s">
        <v>147</v>
      </c>
      <c r="K700" s="4" t="s">
        <v>1316</v>
      </c>
      <c r="L700" s="4" t="s">
        <v>150</v>
      </c>
      <c r="M700" s="4" t="s">
        <v>3030</v>
      </c>
      <c r="N700" s="4" t="s">
        <v>3030</v>
      </c>
      <c r="O700" s="4">
        <v>90</v>
      </c>
      <c r="P700" s="5">
        <v>0</v>
      </c>
      <c r="Q700" s="6">
        <f t="shared" si="44"/>
        <v>0</v>
      </c>
      <c r="R700" s="7">
        <f t="shared" si="46"/>
        <v>0</v>
      </c>
      <c r="S700" s="5">
        <v>0</v>
      </c>
      <c r="T700" s="29">
        <f t="shared" si="45"/>
        <v>0</v>
      </c>
    </row>
    <row r="701" spans="1:20" x14ac:dyDescent="0.3">
      <c r="A701" s="38" t="s">
        <v>2652</v>
      </c>
      <c r="B701" s="4" t="s">
        <v>1347</v>
      </c>
      <c r="C701" s="4" t="s">
        <v>10</v>
      </c>
      <c r="D701" s="4" t="s">
        <v>1349</v>
      </c>
      <c r="E701" s="4" t="s">
        <v>498</v>
      </c>
      <c r="F701" s="4" t="s">
        <v>147</v>
      </c>
      <c r="G701" s="4" t="s">
        <v>1316</v>
      </c>
      <c r="H701" s="4" t="s">
        <v>150</v>
      </c>
      <c r="I701" s="4" t="s">
        <v>1452</v>
      </c>
      <c r="J701" s="4" t="s">
        <v>1453</v>
      </c>
      <c r="K701" s="4" t="s">
        <v>1316</v>
      </c>
      <c r="L701" s="4" t="s">
        <v>150</v>
      </c>
      <c r="M701" s="4" t="s">
        <v>3030</v>
      </c>
      <c r="N701" s="4" t="s">
        <v>3030</v>
      </c>
      <c r="O701" s="4">
        <v>10</v>
      </c>
      <c r="P701" s="5">
        <v>0</v>
      </c>
      <c r="Q701" s="6">
        <f t="shared" si="44"/>
        <v>0</v>
      </c>
      <c r="R701" s="7">
        <f t="shared" si="46"/>
        <v>0</v>
      </c>
      <c r="S701" s="5">
        <v>0</v>
      </c>
      <c r="T701" s="29">
        <f t="shared" si="45"/>
        <v>0</v>
      </c>
    </row>
    <row r="702" spans="1:20" x14ac:dyDescent="0.3">
      <c r="A702" s="38" t="s">
        <v>2605</v>
      </c>
      <c r="B702" s="4" t="s">
        <v>1617</v>
      </c>
      <c r="C702" s="4" t="s">
        <v>10</v>
      </c>
      <c r="D702" s="4" t="s">
        <v>1618</v>
      </c>
      <c r="E702" s="4" t="s">
        <v>19</v>
      </c>
      <c r="F702" s="4" t="s">
        <v>20</v>
      </c>
      <c r="G702" s="4" t="s">
        <v>1316</v>
      </c>
      <c r="H702" s="4" t="s">
        <v>150</v>
      </c>
      <c r="I702" s="4" t="s">
        <v>19</v>
      </c>
      <c r="J702" s="4" t="s">
        <v>20</v>
      </c>
      <c r="K702" s="4" t="s">
        <v>1316</v>
      </c>
      <c r="L702" s="4" t="s">
        <v>150</v>
      </c>
      <c r="M702" s="4" t="s">
        <v>3030</v>
      </c>
      <c r="N702" s="4" t="s">
        <v>3030</v>
      </c>
      <c r="O702" s="4">
        <v>100</v>
      </c>
      <c r="P702" s="5">
        <v>7413</v>
      </c>
      <c r="Q702" s="6">
        <f t="shared" si="44"/>
        <v>3938.1625510500003</v>
      </c>
      <c r="R702" s="7">
        <f t="shared" si="46"/>
        <v>1732.7915224620001</v>
      </c>
      <c r="S702" s="5">
        <v>0</v>
      </c>
      <c r="T702" s="29">
        <f t="shared" si="45"/>
        <v>2205.3710285880002</v>
      </c>
    </row>
    <row r="703" spans="1:20" x14ac:dyDescent="0.3">
      <c r="A703" s="38" t="s">
        <v>2453</v>
      </c>
      <c r="B703" s="4" t="s">
        <v>2171</v>
      </c>
      <c r="C703" s="4" t="s">
        <v>28</v>
      </c>
      <c r="D703" s="4" t="s">
        <v>719</v>
      </c>
      <c r="E703" s="4" t="s">
        <v>38</v>
      </c>
      <c r="F703" s="4" t="s">
        <v>39</v>
      </c>
      <c r="G703" s="4" t="s">
        <v>364</v>
      </c>
      <c r="H703" s="4" t="s">
        <v>206</v>
      </c>
      <c r="I703" s="4" t="s">
        <v>157</v>
      </c>
      <c r="J703" s="4" t="s">
        <v>155</v>
      </c>
      <c r="K703" s="4" t="s">
        <v>2167</v>
      </c>
      <c r="L703" s="4" t="s">
        <v>2168</v>
      </c>
      <c r="M703" s="4" t="s">
        <v>3030</v>
      </c>
      <c r="N703" s="4" t="s">
        <v>3030</v>
      </c>
      <c r="O703" s="4">
        <v>50</v>
      </c>
      <c r="P703" s="5">
        <v>20652</v>
      </c>
      <c r="Q703" s="6">
        <f t="shared" si="44"/>
        <v>10971.392554200002</v>
      </c>
      <c r="R703" s="7">
        <f t="shared" si="46"/>
        <v>4827.4127238480005</v>
      </c>
      <c r="S703" s="5">
        <v>0</v>
      </c>
      <c r="T703" s="29">
        <f t="shared" si="45"/>
        <v>6143.979830352001</v>
      </c>
    </row>
    <row r="704" spans="1:20" x14ac:dyDescent="0.3">
      <c r="A704" s="38" t="s">
        <v>2798</v>
      </c>
      <c r="B704" s="4" t="s">
        <v>602</v>
      </c>
      <c r="C704" s="4" t="s">
        <v>10</v>
      </c>
      <c r="D704" s="4" t="s">
        <v>719</v>
      </c>
      <c r="E704" s="4" t="s">
        <v>38</v>
      </c>
      <c r="F704" s="4" t="s">
        <v>39</v>
      </c>
      <c r="G704" s="4" t="s">
        <v>364</v>
      </c>
      <c r="H704" s="4" t="s">
        <v>206</v>
      </c>
      <c r="I704" s="4" t="s">
        <v>38</v>
      </c>
      <c r="J704" s="4" t="s">
        <v>39</v>
      </c>
      <c r="K704" s="4" t="s">
        <v>364</v>
      </c>
      <c r="L704" s="4" t="s">
        <v>206</v>
      </c>
      <c r="M704" s="4" t="s">
        <v>3030</v>
      </c>
      <c r="N704" s="4" t="s">
        <v>3030</v>
      </c>
      <c r="O704" s="4">
        <v>50</v>
      </c>
      <c r="P704" s="5">
        <v>20652</v>
      </c>
      <c r="Q704" s="6">
        <f t="shared" si="44"/>
        <v>10971.392554200002</v>
      </c>
      <c r="R704" s="7">
        <f t="shared" si="46"/>
        <v>4827.4127238480005</v>
      </c>
      <c r="S704" s="5">
        <v>0</v>
      </c>
      <c r="T704" s="29">
        <f t="shared" si="45"/>
        <v>6143.979830352001</v>
      </c>
    </row>
    <row r="705" spans="1:20" x14ac:dyDescent="0.3">
      <c r="A705" s="38" t="s">
        <v>2765</v>
      </c>
      <c r="B705" s="4" t="s">
        <v>530</v>
      </c>
      <c r="C705" s="4" t="s">
        <v>10</v>
      </c>
      <c r="D705" s="4" t="s">
        <v>658</v>
      </c>
      <c r="E705" s="4" t="s">
        <v>16</v>
      </c>
      <c r="F705" s="4" t="s">
        <v>17</v>
      </c>
      <c r="G705" s="4" t="s">
        <v>364</v>
      </c>
      <c r="H705" s="4" t="s">
        <v>206</v>
      </c>
      <c r="I705" s="4" t="s">
        <v>16</v>
      </c>
      <c r="J705" s="4" t="s">
        <v>17</v>
      </c>
      <c r="K705" s="4" t="s">
        <v>364</v>
      </c>
      <c r="L705" s="4" t="s">
        <v>206</v>
      </c>
      <c r="M705" s="4" t="s">
        <v>3030</v>
      </c>
      <c r="N705" s="4" t="s">
        <v>3030</v>
      </c>
      <c r="O705" s="4">
        <v>100</v>
      </c>
      <c r="P705" s="5">
        <v>0</v>
      </c>
      <c r="Q705" s="6">
        <f t="shared" si="44"/>
        <v>0</v>
      </c>
      <c r="R705" s="7">
        <f t="shared" ref="R705:R729" si="47">Q705*0.44</f>
        <v>0</v>
      </c>
      <c r="S705" s="5">
        <v>0</v>
      </c>
      <c r="T705" s="29">
        <f t="shared" si="45"/>
        <v>0</v>
      </c>
    </row>
    <row r="706" spans="1:20" x14ac:dyDescent="0.3">
      <c r="A706" s="38" t="s">
        <v>2656</v>
      </c>
      <c r="B706" s="4" t="s">
        <v>386</v>
      </c>
      <c r="C706" s="4" t="s">
        <v>54</v>
      </c>
      <c r="D706" s="4" t="s">
        <v>385</v>
      </c>
      <c r="E706" s="4" t="s">
        <v>16</v>
      </c>
      <c r="F706" s="4" t="s">
        <v>17</v>
      </c>
      <c r="G706" s="4" t="s">
        <v>364</v>
      </c>
      <c r="H706" s="4" t="s">
        <v>206</v>
      </c>
      <c r="I706" s="4" t="s">
        <v>38</v>
      </c>
      <c r="J706" s="4" t="s">
        <v>39</v>
      </c>
      <c r="K706" s="4" t="s">
        <v>364</v>
      </c>
      <c r="L706" s="4" t="s">
        <v>206</v>
      </c>
      <c r="M706" s="4" t="s">
        <v>3030</v>
      </c>
      <c r="N706" s="4" t="s">
        <v>3030</v>
      </c>
      <c r="O706" s="4">
        <v>35</v>
      </c>
      <c r="P706" s="5">
        <v>16280</v>
      </c>
      <c r="Q706" s="6">
        <f t="shared" si="44"/>
        <v>8648.7638380000008</v>
      </c>
      <c r="R706" s="7">
        <f t="shared" si="47"/>
        <v>3805.4560887200005</v>
      </c>
      <c r="S706" s="5">
        <v>0</v>
      </c>
      <c r="T706" s="29">
        <f t="shared" si="45"/>
        <v>4843.3077492800003</v>
      </c>
    </row>
    <row r="707" spans="1:20" x14ac:dyDescent="0.3">
      <c r="A707" s="38" t="s">
        <v>2437</v>
      </c>
      <c r="B707" s="4" t="s">
        <v>384</v>
      </c>
      <c r="C707" s="4" t="s">
        <v>10</v>
      </c>
      <c r="D707" s="4" t="s">
        <v>385</v>
      </c>
      <c r="E707" s="4" t="s">
        <v>16</v>
      </c>
      <c r="F707" s="4" t="s">
        <v>17</v>
      </c>
      <c r="G707" s="4" t="s">
        <v>364</v>
      </c>
      <c r="H707" s="4" t="s">
        <v>206</v>
      </c>
      <c r="I707" s="4" t="s">
        <v>16</v>
      </c>
      <c r="J707" s="4" t="s">
        <v>17</v>
      </c>
      <c r="K707" s="4" t="s">
        <v>364</v>
      </c>
      <c r="L707" s="4" t="s">
        <v>206</v>
      </c>
      <c r="M707" s="4" t="s">
        <v>3030</v>
      </c>
      <c r="N707" s="4" t="s">
        <v>3030</v>
      </c>
      <c r="O707" s="4">
        <v>35</v>
      </c>
      <c r="P707" s="5">
        <v>16280</v>
      </c>
      <c r="Q707" s="6">
        <f t="shared" si="44"/>
        <v>8648.7638380000008</v>
      </c>
      <c r="R707" s="7">
        <f t="shared" si="47"/>
        <v>3805.4560887200005</v>
      </c>
      <c r="S707" s="5">
        <v>0</v>
      </c>
      <c r="T707" s="29">
        <f t="shared" si="45"/>
        <v>4843.3077492800003</v>
      </c>
    </row>
    <row r="708" spans="1:20" x14ac:dyDescent="0.3">
      <c r="A708" s="38" t="s">
        <v>2436</v>
      </c>
      <c r="B708" s="4" t="s">
        <v>387</v>
      </c>
      <c r="C708" s="4" t="s">
        <v>54</v>
      </c>
      <c r="D708" s="4" t="s">
        <v>385</v>
      </c>
      <c r="E708" s="4" t="s">
        <v>16</v>
      </c>
      <c r="F708" s="4" t="s">
        <v>17</v>
      </c>
      <c r="G708" s="4" t="s">
        <v>364</v>
      </c>
      <c r="H708" s="4" t="s">
        <v>206</v>
      </c>
      <c r="I708" s="4" t="s">
        <v>16</v>
      </c>
      <c r="J708" s="4" t="s">
        <v>17</v>
      </c>
      <c r="K708" s="4" t="s">
        <v>364</v>
      </c>
      <c r="L708" s="4" t="s">
        <v>206</v>
      </c>
      <c r="M708" s="4" t="s">
        <v>3030</v>
      </c>
      <c r="N708" s="4" t="s">
        <v>3030</v>
      </c>
      <c r="O708" s="4">
        <v>30</v>
      </c>
      <c r="P708" s="5">
        <v>13955</v>
      </c>
      <c r="Q708" s="6">
        <f t="shared" ref="Q708:Q771" si="48">P708*$Q$2</f>
        <v>7413.6056117500011</v>
      </c>
      <c r="R708" s="7">
        <f t="shared" si="47"/>
        <v>3261.9864691700004</v>
      </c>
      <c r="S708" s="5">
        <v>0</v>
      </c>
      <c r="T708" s="29">
        <f t="shared" ref="T708:T771" si="49">Q708-R708-S708</f>
        <v>4151.6191425800007</v>
      </c>
    </row>
    <row r="709" spans="1:20" x14ac:dyDescent="0.3">
      <c r="A709" s="38" t="s">
        <v>2854</v>
      </c>
      <c r="B709" s="4" t="s">
        <v>365</v>
      </c>
      <c r="C709" s="4" t="s">
        <v>10</v>
      </c>
      <c r="D709" s="4" t="s">
        <v>502</v>
      </c>
      <c r="E709" s="4" t="s">
        <v>38</v>
      </c>
      <c r="F709" s="4" t="s">
        <v>39</v>
      </c>
      <c r="G709" s="4" t="s">
        <v>364</v>
      </c>
      <c r="H709" s="4" t="s">
        <v>206</v>
      </c>
      <c r="I709" s="4" t="s">
        <v>38</v>
      </c>
      <c r="J709" s="4" t="s">
        <v>39</v>
      </c>
      <c r="K709" s="4" t="s">
        <v>364</v>
      </c>
      <c r="L709" s="4" t="s">
        <v>206</v>
      </c>
      <c r="M709" s="4" t="s">
        <v>3030</v>
      </c>
      <c r="N709" s="4" t="s">
        <v>3030</v>
      </c>
      <c r="O709" s="4">
        <v>100</v>
      </c>
      <c r="P709" s="5">
        <v>1113</v>
      </c>
      <c r="Q709" s="6">
        <f t="shared" si="48"/>
        <v>591.28219605000004</v>
      </c>
      <c r="R709" s="7">
        <f t="shared" si="47"/>
        <v>260.16416626200004</v>
      </c>
      <c r="S709" s="5">
        <v>0</v>
      </c>
      <c r="T709" s="29">
        <f t="shared" si="49"/>
        <v>331.118029788</v>
      </c>
    </row>
    <row r="710" spans="1:20" x14ac:dyDescent="0.3">
      <c r="A710" s="38" t="s">
        <v>2890</v>
      </c>
      <c r="B710" s="4" t="s">
        <v>1009</v>
      </c>
      <c r="C710" s="4" t="s">
        <v>10</v>
      </c>
      <c r="D710" s="4" t="s">
        <v>1134</v>
      </c>
      <c r="E710" s="4" t="s">
        <v>192</v>
      </c>
      <c r="F710" s="4" t="s">
        <v>190</v>
      </c>
      <c r="G710" s="4" t="s">
        <v>995</v>
      </c>
      <c r="H710" s="4" t="s">
        <v>3037</v>
      </c>
      <c r="I710" s="4" t="s">
        <v>192</v>
      </c>
      <c r="J710" s="4" t="s">
        <v>190</v>
      </c>
      <c r="K710" s="4" t="s">
        <v>995</v>
      </c>
      <c r="L710" s="4" t="s">
        <v>3037</v>
      </c>
      <c r="M710" s="4" t="s">
        <v>3030</v>
      </c>
      <c r="N710" s="4" t="s">
        <v>3030</v>
      </c>
      <c r="O710" s="4">
        <v>100</v>
      </c>
      <c r="P710" s="5">
        <v>4068</v>
      </c>
      <c r="Q710" s="6">
        <f t="shared" si="48"/>
        <v>2161.1284578000004</v>
      </c>
      <c r="R710" s="7">
        <f t="shared" si="47"/>
        <v>950.89652143200021</v>
      </c>
      <c r="S710" s="5">
        <v>0</v>
      </c>
      <c r="T710" s="29">
        <f t="shared" si="49"/>
        <v>1210.2319363680003</v>
      </c>
    </row>
    <row r="711" spans="1:20" x14ac:dyDescent="0.3">
      <c r="A711" s="38" t="s">
        <v>2683</v>
      </c>
      <c r="B711" s="4" t="s">
        <v>1308</v>
      </c>
      <c r="C711" s="4" t="s">
        <v>10</v>
      </c>
      <c r="D711" s="4" t="s">
        <v>1309</v>
      </c>
      <c r="E711" s="4" t="s">
        <v>1292</v>
      </c>
      <c r="F711" s="4" t="s">
        <v>1290</v>
      </c>
      <c r="G711" s="4" t="s">
        <v>1293</v>
      </c>
      <c r="H711" s="4" t="s">
        <v>1290</v>
      </c>
      <c r="I711" s="4" t="s">
        <v>1292</v>
      </c>
      <c r="J711" s="4" t="s">
        <v>1290</v>
      </c>
      <c r="K711" s="4" t="s">
        <v>1293</v>
      </c>
      <c r="L711" s="4" t="s">
        <v>1290</v>
      </c>
      <c r="M711" s="4" t="s">
        <v>3030</v>
      </c>
      <c r="N711" s="4" t="s">
        <v>3030</v>
      </c>
      <c r="O711" s="4">
        <v>100</v>
      </c>
      <c r="P711" s="5">
        <v>0</v>
      </c>
      <c r="Q711" s="6">
        <f t="shared" si="48"/>
        <v>0</v>
      </c>
      <c r="R711" s="7">
        <f t="shared" si="47"/>
        <v>0</v>
      </c>
      <c r="S711" s="5">
        <v>0</v>
      </c>
      <c r="T711" s="29">
        <f t="shared" si="49"/>
        <v>0</v>
      </c>
    </row>
    <row r="712" spans="1:20" x14ac:dyDescent="0.3">
      <c r="A712" s="38" t="s">
        <v>2794</v>
      </c>
      <c r="B712" s="4" t="s">
        <v>1895</v>
      </c>
      <c r="C712" s="4" t="s">
        <v>10</v>
      </c>
      <c r="D712" s="4" t="s">
        <v>1918</v>
      </c>
      <c r="E712" s="4" t="s">
        <v>940</v>
      </c>
      <c r="F712" s="4" t="s">
        <v>941</v>
      </c>
      <c r="G712" s="4" t="s">
        <v>1859</v>
      </c>
      <c r="H712" s="4" t="s">
        <v>1857</v>
      </c>
      <c r="I712" s="4" t="s">
        <v>940</v>
      </c>
      <c r="J712" s="4" t="s">
        <v>941</v>
      </c>
      <c r="K712" s="4" t="s">
        <v>1859</v>
      </c>
      <c r="L712" s="4" t="s">
        <v>1857</v>
      </c>
      <c r="M712" s="4" t="s">
        <v>3030</v>
      </c>
      <c r="N712" s="4" t="s">
        <v>3030</v>
      </c>
      <c r="O712" s="4">
        <v>100</v>
      </c>
      <c r="P712" s="5">
        <v>0</v>
      </c>
      <c r="Q712" s="6">
        <f t="shared" si="48"/>
        <v>0</v>
      </c>
      <c r="R712" s="7">
        <f t="shared" si="47"/>
        <v>0</v>
      </c>
      <c r="S712" s="5">
        <v>0</v>
      </c>
      <c r="T712" s="29">
        <f t="shared" si="49"/>
        <v>0</v>
      </c>
    </row>
    <row r="713" spans="1:20" x14ac:dyDescent="0.3">
      <c r="A713" s="38" t="s">
        <v>2621</v>
      </c>
      <c r="B713" s="4" t="s">
        <v>662</v>
      </c>
      <c r="C713" s="4" t="s">
        <v>10</v>
      </c>
      <c r="D713" s="4" t="s">
        <v>723</v>
      </c>
      <c r="E713" s="4" t="s">
        <v>16</v>
      </c>
      <c r="F713" s="4" t="s">
        <v>17</v>
      </c>
      <c r="G713" s="4" t="s">
        <v>364</v>
      </c>
      <c r="H713" s="4" t="s">
        <v>206</v>
      </c>
      <c r="I713" s="4" t="s">
        <v>16</v>
      </c>
      <c r="J713" s="4" t="s">
        <v>17</v>
      </c>
      <c r="K713" s="4" t="s">
        <v>364</v>
      </c>
      <c r="L713" s="4" t="s">
        <v>206</v>
      </c>
      <c r="M713" s="4" t="s">
        <v>3030</v>
      </c>
      <c r="N713" s="4" t="s">
        <v>3030</v>
      </c>
      <c r="O713" s="4">
        <v>100</v>
      </c>
      <c r="P713" s="5">
        <v>5039</v>
      </c>
      <c r="Q713" s="6">
        <f t="shared" si="48"/>
        <v>2676.9730331500004</v>
      </c>
      <c r="R713" s="7">
        <f t="shared" si="47"/>
        <v>1177.8681345860002</v>
      </c>
      <c r="S713" s="5">
        <v>0</v>
      </c>
      <c r="T713" s="29">
        <f t="shared" si="49"/>
        <v>1499.1048985640002</v>
      </c>
    </row>
    <row r="714" spans="1:20" x14ac:dyDescent="0.3">
      <c r="A714" s="38" t="s">
        <v>2671</v>
      </c>
      <c r="B714" s="4" t="s">
        <v>1970</v>
      </c>
      <c r="C714" s="4" t="s">
        <v>10</v>
      </c>
      <c r="D714" s="4" t="s">
        <v>2020</v>
      </c>
      <c r="E714" s="4" t="s">
        <v>854</v>
      </c>
      <c r="F714" s="4" t="s">
        <v>469</v>
      </c>
      <c r="G714" s="4" t="s">
        <v>1936</v>
      </c>
      <c r="H714" s="4" t="s">
        <v>1937</v>
      </c>
      <c r="I714" s="4" t="s">
        <v>854</v>
      </c>
      <c r="J714" s="4" t="s">
        <v>469</v>
      </c>
      <c r="K714" s="4" t="s">
        <v>1936</v>
      </c>
      <c r="L714" s="4" t="s">
        <v>1937</v>
      </c>
      <c r="M714" s="4" t="s">
        <v>3030</v>
      </c>
      <c r="N714" s="4" t="s">
        <v>3030</v>
      </c>
      <c r="O714" s="4">
        <v>100</v>
      </c>
      <c r="P714" s="5">
        <v>-255</v>
      </c>
      <c r="Q714" s="6">
        <f t="shared" si="48"/>
        <v>-135.46896675000002</v>
      </c>
      <c r="R714" s="7">
        <f t="shared" si="47"/>
        <v>-59.606345370000007</v>
      </c>
      <c r="S714" s="5">
        <v>0</v>
      </c>
      <c r="T714" s="29">
        <f t="shared" si="49"/>
        <v>-75.862621380000007</v>
      </c>
    </row>
    <row r="715" spans="1:20" x14ac:dyDescent="0.3">
      <c r="A715" s="38">
        <v>8011544</v>
      </c>
      <c r="B715" s="4" t="s">
        <v>2308</v>
      </c>
      <c r="C715" s="4" t="s">
        <v>54</v>
      </c>
      <c r="D715" s="4" t="s">
        <v>223</v>
      </c>
      <c r="E715" s="4" t="s">
        <v>192</v>
      </c>
      <c r="F715" s="4" t="s">
        <v>190</v>
      </c>
      <c r="G715" s="4" t="s">
        <v>995</v>
      </c>
      <c r="H715" s="4" t="s">
        <v>3037</v>
      </c>
      <c r="I715" s="4" t="s">
        <v>27</v>
      </c>
      <c r="J715" s="4" t="s">
        <v>25</v>
      </c>
      <c r="K715" s="4" t="s">
        <v>2307</v>
      </c>
      <c r="L715" s="4" t="s">
        <v>3034</v>
      </c>
      <c r="M715" s="4" t="s">
        <v>3030</v>
      </c>
      <c r="N715" s="4" t="s">
        <v>3030</v>
      </c>
      <c r="O715" s="4">
        <v>25</v>
      </c>
      <c r="P715" s="5">
        <v>0</v>
      </c>
      <c r="Q715" s="6">
        <f t="shared" si="48"/>
        <v>0</v>
      </c>
      <c r="R715" s="7">
        <f t="shared" si="47"/>
        <v>0</v>
      </c>
      <c r="S715" s="5">
        <v>0</v>
      </c>
      <c r="T715" s="29">
        <f t="shared" si="49"/>
        <v>0</v>
      </c>
    </row>
    <row r="716" spans="1:20" x14ac:dyDescent="0.3">
      <c r="A716" s="38" t="s">
        <v>2935</v>
      </c>
      <c r="B716" s="4" t="s">
        <v>172</v>
      </c>
      <c r="C716" s="4" t="s">
        <v>54</v>
      </c>
      <c r="D716" s="4" t="s">
        <v>223</v>
      </c>
      <c r="E716" s="4" t="s">
        <v>192</v>
      </c>
      <c r="F716" s="4" t="s">
        <v>190</v>
      </c>
      <c r="G716" s="4" t="s">
        <v>995</v>
      </c>
      <c r="H716" s="4" t="s">
        <v>3037</v>
      </c>
      <c r="I716" s="4" t="s">
        <v>165</v>
      </c>
      <c r="J716" s="4" t="s">
        <v>163</v>
      </c>
      <c r="K716" s="4" t="s">
        <v>142</v>
      </c>
      <c r="L716" s="4" t="s">
        <v>143</v>
      </c>
      <c r="M716" s="4" t="s">
        <v>3030</v>
      </c>
      <c r="N716" s="4" t="s">
        <v>3030</v>
      </c>
      <c r="O716" s="4">
        <v>25</v>
      </c>
      <c r="P716" s="5">
        <v>0</v>
      </c>
      <c r="Q716" s="6">
        <f t="shared" si="48"/>
        <v>0</v>
      </c>
      <c r="R716" s="7">
        <f t="shared" si="47"/>
        <v>0</v>
      </c>
      <c r="S716" s="5">
        <v>0</v>
      </c>
      <c r="T716" s="29">
        <f t="shared" si="49"/>
        <v>0</v>
      </c>
    </row>
    <row r="717" spans="1:20" x14ac:dyDescent="0.3">
      <c r="A717" s="38" t="s">
        <v>2932</v>
      </c>
      <c r="B717" s="4" t="s">
        <v>222</v>
      </c>
      <c r="C717" s="4" t="s">
        <v>10</v>
      </c>
      <c r="D717" s="4" t="s">
        <v>223</v>
      </c>
      <c r="E717" s="4" t="s">
        <v>192</v>
      </c>
      <c r="F717" s="4" t="s">
        <v>190</v>
      </c>
      <c r="G717" s="4" t="s">
        <v>995</v>
      </c>
      <c r="H717" s="4" t="s">
        <v>3037</v>
      </c>
      <c r="I717" s="4" t="s">
        <v>192</v>
      </c>
      <c r="J717" s="4" t="s">
        <v>190</v>
      </c>
      <c r="K717" s="4" t="s">
        <v>995</v>
      </c>
      <c r="L717" s="4" t="s">
        <v>3037</v>
      </c>
      <c r="M717" s="4" t="s">
        <v>3030</v>
      </c>
      <c r="N717" s="4" t="s">
        <v>3030</v>
      </c>
      <c r="O717" s="4">
        <v>25</v>
      </c>
      <c r="P717" s="5">
        <v>0</v>
      </c>
      <c r="Q717" s="6">
        <f t="shared" si="48"/>
        <v>0</v>
      </c>
      <c r="R717" s="7">
        <f t="shared" si="47"/>
        <v>0</v>
      </c>
      <c r="S717" s="5">
        <v>0</v>
      </c>
      <c r="T717" s="29">
        <f t="shared" si="49"/>
        <v>0</v>
      </c>
    </row>
    <row r="718" spans="1:20" x14ac:dyDescent="0.3">
      <c r="A718" s="38" t="s">
        <v>2421</v>
      </c>
      <c r="B718" s="4" t="s">
        <v>2127</v>
      </c>
      <c r="C718" s="4" t="s">
        <v>54</v>
      </c>
      <c r="D718" s="4" t="s">
        <v>223</v>
      </c>
      <c r="E718" s="4" t="s">
        <v>192</v>
      </c>
      <c r="F718" s="4" t="s">
        <v>190</v>
      </c>
      <c r="G718" s="4" t="s">
        <v>995</v>
      </c>
      <c r="H718" s="4" t="s">
        <v>3037</v>
      </c>
      <c r="I718" s="4" t="s">
        <v>2107</v>
      </c>
      <c r="J718" s="4" t="s">
        <v>272</v>
      </c>
      <c r="K718" s="4" t="s">
        <v>2101</v>
      </c>
      <c r="L718" s="4" t="s">
        <v>272</v>
      </c>
      <c r="M718" s="4" t="s">
        <v>3030</v>
      </c>
      <c r="N718" s="4" t="s">
        <v>3030</v>
      </c>
      <c r="O718" s="4">
        <v>25</v>
      </c>
      <c r="P718" s="5">
        <v>0</v>
      </c>
      <c r="Q718" s="6">
        <f t="shared" si="48"/>
        <v>0</v>
      </c>
      <c r="R718" s="7">
        <f t="shared" si="47"/>
        <v>0</v>
      </c>
      <c r="S718" s="5">
        <v>0</v>
      </c>
      <c r="T718" s="29">
        <f t="shared" si="49"/>
        <v>0</v>
      </c>
    </row>
    <row r="719" spans="1:20" x14ac:dyDescent="0.3">
      <c r="A719" s="38" t="s">
        <v>2628</v>
      </c>
      <c r="B719" s="4" t="s">
        <v>1343</v>
      </c>
      <c r="C719" s="4" t="s">
        <v>10</v>
      </c>
      <c r="D719" s="4" t="s">
        <v>1368</v>
      </c>
      <c r="E719" s="4" t="s">
        <v>498</v>
      </c>
      <c r="F719" s="4" t="s">
        <v>147</v>
      </c>
      <c r="G719" s="4" t="s">
        <v>1316</v>
      </c>
      <c r="H719" s="4" t="s">
        <v>150</v>
      </c>
      <c r="I719" s="4" t="s">
        <v>498</v>
      </c>
      <c r="J719" s="4" t="s">
        <v>147</v>
      </c>
      <c r="K719" s="4" t="s">
        <v>1316</v>
      </c>
      <c r="L719" s="4" t="s">
        <v>150</v>
      </c>
      <c r="M719" s="4" t="s">
        <v>3030</v>
      </c>
      <c r="N719" s="4" t="s">
        <v>3030</v>
      </c>
      <c r="O719" s="4">
        <v>100</v>
      </c>
      <c r="P719" s="5">
        <v>-23711</v>
      </c>
      <c r="Q719" s="6">
        <f t="shared" si="48"/>
        <v>-12596.488904350001</v>
      </c>
      <c r="R719" s="7">
        <f t="shared" si="47"/>
        <v>-5542.4551179140008</v>
      </c>
      <c r="S719" s="5">
        <v>0</v>
      </c>
      <c r="T719" s="29">
        <f t="shared" si="49"/>
        <v>-7054.0337864359999</v>
      </c>
    </row>
    <row r="720" spans="1:20" x14ac:dyDescent="0.3">
      <c r="A720" s="38" t="s">
        <v>2509</v>
      </c>
      <c r="B720" s="4" t="s">
        <v>472</v>
      </c>
      <c r="C720" s="4" t="s">
        <v>10</v>
      </c>
      <c r="D720" s="4" t="s">
        <v>725</v>
      </c>
      <c r="E720" s="4" t="s">
        <v>16</v>
      </c>
      <c r="F720" s="4" t="s">
        <v>17</v>
      </c>
      <c r="G720" s="4" t="s">
        <v>364</v>
      </c>
      <c r="H720" s="4" t="s">
        <v>206</v>
      </c>
      <c r="I720" s="4" t="s">
        <v>16</v>
      </c>
      <c r="J720" s="4" t="s">
        <v>17</v>
      </c>
      <c r="K720" s="4" t="s">
        <v>364</v>
      </c>
      <c r="L720" s="4" t="s">
        <v>206</v>
      </c>
      <c r="M720" s="4" t="s">
        <v>3030</v>
      </c>
      <c r="N720" s="4" t="s">
        <v>3030</v>
      </c>
      <c r="O720" s="4">
        <v>100</v>
      </c>
      <c r="P720" s="5">
        <v>0</v>
      </c>
      <c r="Q720" s="6">
        <f t="shared" si="48"/>
        <v>0</v>
      </c>
      <c r="R720" s="7">
        <f t="shared" si="47"/>
        <v>0</v>
      </c>
      <c r="S720" s="5">
        <v>0</v>
      </c>
      <c r="T720" s="29">
        <f t="shared" si="49"/>
        <v>0</v>
      </c>
    </row>
    <row r="721" spans="1:20" x14ac:dyDescent="0.3">
      <c r="A721" s="38" t="s">
        <v>2690</v>
      </c>
      <c r="B721" s="4" t="s">
        <v>1885</v>
      </c>
      <c r="C721" s="4" t="s">
        <v>10</v>
      </c>
      <c r="D721" s="4" t="s">
        <v>1919</v>
      </c>
      <c r="E721" s="4" t="s">
        <v>940</v>
      </c>
      <c r="F721" s="4" t="s">
        <v>941</v>
      </c>
      <c r="G721" s="4" t="s">
        <v>1859</v>
      </c>
      <c r="H721" s="4" t="s">
        <v>1857</v>
      </c>
      <c r="I721" s="4" t="s">
        <v>1867</v>
      </c>
      <c r="J721" s="4" t="s">
        <v>1857</v>
      </c>
      <c r="K721" s="4" t="s">
        <v>1859</v>
      </c>
      <c r="L721" s="4" t="s">
        <v>1857</v>
      </c>
      <c r="M721" s="4" t="s">
        <v>3030</v>
      </c>
      <c r="N721" s="4" t="s">
        <v>3030</v>
      </c>
      <c r="O721" s="4">
        <v>0</v>
      </c>
      <c r="P721" s="5">
        <v>0</v>
      </c>
      <c r="Q721" s="6">
        <f t="shared" si="48"/>
        <v>0</v>
      </c>
      <c r="R721" s="7">
        <f t="shared" si="47"/>
        <v>0</v>
      </c>
      <c r="S721" s="5">
        <v>0</v>
      </c>
      <c r="T721" s="29">
        <f t="shared" si="49"/>
        <v>0</v>
      </c>
    </row>
    <row r="722" spans="1:20" x14ac:dyDescent="0.3">
      <c r="A722" s="38" t="s">
        <v>2690</v>
      </c>
      <c r="B722" s="4" t="s">
        <v>1885</v>
      </c>
      <c r="C722" s="4" t="s">
        <v>10</v>
      </c>
      <c r="D722" s="4" t="s">
        <v>1919</v>
      </c>
      <c r="E722" s="4" t="s">
        <v>940</v>
      </c>
      <c r="F722" s="4" t="s">
        <v>941</v>
      </c>
      <c r="G722" s="4" t="s">
        <v>1859</v>
      </c>
      <c r="H722" s="4" t="s">
        <v>1857</v>
      </c>
      <c r="I722" s="4" t="s">
        <v>940</v>
      </c>
      <c r="J722" s="4" t="s">
        <v>941</v>
      </c>
      <c r="K722" s="4" t="s">
        <v>1859</v>
      </c>
      <c r="L722" s="4" t="s">
        <v>1857</v>
      </c>
      <c r="M722" s="4" t="s">
        <v>3030</v>
      </c>
      <c r="N722" s="4" t="s">
        <v>3030</v>
      </c>
      <c r="O722" s="4">
        <v>60</v>
      </c>
      <c r="P722" s="5">
        <v>0</v>
      </c>
      <c r="Q722" s="6">
        <f t="shared" si="48"/>
        <v>0</v>
      </c>
      <c r="R722" s="7">
        <f t="shared" si="47"/>
        <v>0</v>
      </c>
      <c r="S722" s="5">
        <v>0</v>
      </c>
      <c r="T722" s="29">
        <f t="shared" si="49"/>
        <v>0</v>
      </c>
    </row>
    <row r="723" spans="1:20" x14ac:dyDescent="0.3">
      <c r="A723" s="38" t="s">
        <v>2615</v>
      </c>
      <c r="B723" s="4" t="s">
        <v>1920</v>
      </c>
      <c r="C723" s="4" t="s">
        <v>54</v>
      </c>
      <c r="D723" s="4" t="s">
        <v>1919</v>
      </c>
      <c r="E723" s="4" t="s">
        <v>940</v>
      </c>
      <c r="F723" s="4" t="s">
        <v>941</v>
      </c>
      <c r="G723" s="4" t="s">
        <v>1859</v>
      </c>
      <c r="H723" s="4" t="s">
        <v>1857</v>
      </c>
      <c r="I723" s="4" t="s">
        <v>1867</v>
      </c>
      <c r="J723" s="4" t="s">
        <v>1857</v>
      </c>
      <c r="K723" s="4" t="s">
        <v>1859</v>
      </c>
      <c r="L723" s="4" t="s">
        <v>1857</v>
      </c>
      <c r="M723" s="4" t="s">
        <v>3030</v>
      </c>
      <c r="N723" s="4" t="s">
        <v>3030</v>
      </c>
      <c r="O723" s="4">
        <v>0</v>
      </c>
      <c r="P723" s="5">
        <v>0</v>
      </c>
      <c r="Q723" s="6">
        <f t="shared" si="48"/>
        <v>0</v>
      </c>
      <c r="R723" s="7">
        <f t="shared" si="47"/>
        <v>0</v>
      </c>
      <c r="S723" s="5">
        <v>0</v>
      </c>
      <c r="T723" s="29">
        <f t="shared" si="49"/>
        <v>0</v>
      </c>
    </row>
    <row r="724" spans="1:20" x14ac:dyDescent="0.3">
      <c r="A724" s="38" t="s">
        <v>2615</v>
      </c>
      <c r="B724" s="4" t="s">
        <v>1920</v>
      </c>
      <c r="C724" s="4" t="s">
        <v>54</v>
      </c>
      <c r="D724" s="4" t="s">
        <v>1919</v>
      </c>
      <c r="E724" s="4" t="s">
        <v>940</v>
      </c>
      <c r="F724" s="4" t="s">
        <v>941</v>
      </c>
      <c r="G724" s="4" t="s">
        <v>1859</v>
      </c>
      <c r="H724" s="4" t="s">
        <v>1857</v>
      </c>
      <c r="I724" s="4" t="s">
        <v>940</v>
      </c>
      <c r="J724" s="4" t="s">
        <v>941</v>
      </c>
      <c r="K724" s="4" t="s">
        <v>1859</v>
      </c>
      <c r="L724" s="4" t="s">
        <v>1857</v>
      </c>
      <c r="M724" s="4" t="s">
        <v>3030</v>
      </c>
      <c r="N724" s="4" t="s">
        <v>3030</v>
      </c>
      <c r="O724" s="4">
        <v>40</v>
      </c>
      <c r="P724" s="5">
        <v>0</v>
      </c>
      <c r="Q724" s="6">
        <f t="shared" si="48"/>
        <v>0</v>
      </c>
      <c r="R724" s="7">
        <f t="shared" si="47"/>
        <v>0</v>
      </c>
      <c r="S724" s="5">
        <v>0</v>
      </c>
      <c r="T724" s="29">
        <f t="shared" si="49"/>
        <v>0</v>
      </c>
    </row>
    <row r="725" spans="1:20" x14ac:dyDescent="0.3">
      <c r="A725" s="38" t="s">
        <v>2858</v>
      </c>
      <c r="B725" s="4" t="s">
        <v>390</v>
      </c>
      <c r="C725" s="4" t="s">
        <v>28</v>
      </c>
      <c r="D725" s="4" t="s">
        <v>653</v>
      </c>
      <c r="E725" s="4" t="s">
        <v>64</v>
      </c>
      <c r="F725" s="4" t="s">
        <v>65</v>
      </c>
      <c r="G725" s="4" t="s">
        <v>364</v>
      </c>
      <c r="H725" s="4" t="s">
        <v>206</v>
      </c>
      <c r="I725" s="4" t="s">
        <v>64</v>
      </c>
      <c r="J725" s="4" t="s">
        <v>65</v>
      </c>
      <c r="K725" s="4" t="s">
        <v>364</v>
      </c>
      <c r="L725" s="4" t="s">
        <v>206</v>
      </c>
      <c r="M725" s="4" t="s">
        <v>3030</v>
      </c>
      <c r="N725" s="4" t="s">
        <v>3030</v>
      </c>
      <c r="O725" s="4">
        <v>30</v>
      </c>
      <c r="P725" s="5">
        <v>289</v>
      </c>
      <c r="Q725" s="6">
        <f t="shared" si="48"/>
        <v>153.53149565000001</v>
      </c>
      <c r="R725" s="7">
        <f t="shared" si="47"/>
        <v>67.553858086000005</v>
      </c>
      <c r="S725" s="5">
        <v>0</v>
      </c>
      <c r="T725" s="29">
        <f t="shared" si="49"/>
        <v>85.977637564000005</v>
      </c>
    </row>
    <row r="726" spans="1:20" x14ac:dyDescent="0.3">
      <c r="A726" s="38" t="s">
        <v>2404</v>
      </c>
      <c r="B726" s="4" t="s">
        <v>488</v>
      </c>
      <c r="C726" s="4" t="s">
        <v>10</v>
      </c>
      <c r="D726" s="4" t="s">
        <v>653</v>
      </c>
      <c r="E726" s="4" t="s">
        <v>64</v>
      </c>
      <c r="F726" s="4" t="s">
        <v>65</v>
      </c>
      <c r="G726" s="4" t="s">
        <v>364</v>
      </c>
      <c r="H726" s="4" t="s">
        <v>206</v>
      </c>
      <c r="I726" s="4" t="s">
        <v>64</v>
      </c>
      <c r="J726" s="4" t="s">
        <v>65</v>
      </c>
      <c r="K726" s="4" t="s">
        <v>364</v>
      </c>
      <c r="L726" s="4" t="s">
        <v>206</v>
      </c>
      <c r="M726" s="4" t="s">
        <v>3030</v>
      </c>
      <c r="N726" s="4" t="s">
        <v>3030</v>
      </c>
      <c r="O726" s="4">
        <v>70</v>
      </c>
      <c r="P726" s="5">
        <v>674</v>
      </c>
      <c r="Q726" s="6">
        <f t="shared" si="48"/>
        <v>358.06307290000001</v>
      </c>
      <c r="R726" s="7">
        <f t="shared" si="47"/>
        <v>157.54775207599999</v>
      </c>
      <c r="S726" s="5">
        <v>0</v>
      </c>
      <c r="T726" s="29">
        <f t="shared" si="49"/>
        <v>200.51532082400001</v>
      </c>
    </row>
    <row r="727" spans="1:20" x14ac:dyDescent="0.3">
      <c r="A727" s="38" t="s">
        <v>2543</v>
      </c>
      <c r="B727" s="4" t="s">
        <v>727</v>
      </c>
      <c r="C727" s="4" t="s">
        <v>10</v>
      </c>
      <c r="D727" s="4" t="s">
        <v>728</v>
      </c>
      <c r="E727" s="4" t="s">
        <v>374</v>
      </c>
      <c r="F727" s="4" t="s">
        <v>372</v>
      </c>
      <c r="G727" s="4" t="s">
        <v>364</v>
      </c>
      <c r="H727" s="4" t="s">
        <v>206</v>
      </c>
      <c r="I727" s="4" t="s">
        <v>374</v>
      </c>
      <c r="J727" s="4" t="s">
        <v>372</v>
      </c>
      <c r="K727" s="4" t="s">
        <v>364</v>
      </c>
      <c r="L727" s="4" t="s">
        <v>206</v>
      </c>
      <c r="M727" s="4" t="s">
        <v>3030</v>
      </c>
      <c r="N727" s="4" t="s">
        <v>3030</v>
      </c>
      <c r="O727" s="4">
        <v>100</v>
      </c>
      <c r="P727" s="5">
        <v>0</v>
      </c>
      <c r="Q727" s="6">
        <f t="shared" si="48"/>
        <v>0</v>
      </c>
      <c r="R727" s="7">
        <f t="shared" si="47"/>
        <v>0</v>
      </c>
      <c r="S727" s="5">
        <v>0</v>
      </c>
      <c r="T727" s="29">
        <f t="shared" si="49"/>
        <v>0</v>
      </c>
    </row>
    <row r="728" spans="1:20" x14ac:dyDescent="0.3">
      <c r="A728" s="38" t="s">
        <v>2525</v>
      </c>
      <c r="B728" s="4" t="s">
        <v>987</v>
      </c>
      <c r="C728" s="4" t="s">
        <v>10</v>
      </c>
      <c r="D728" s="4" t="s">
        <v>992</v>
      </c>
      <c r="E728" s="4" t="s">
        <v>984</v>
      </c>
      <c r="F728" s="4" t="s">
        <v>982</v>
      </c>
      <c r="G728" s="4" t="s">
        <v>985</v>
      </c>
      <c r="H728" s="4" t="s">
        <v>3038</v>
      </c>
      <c r="I728" s="4" t="s">
        <v>984</v>
      </c>
      <c r="J728" s="4" t="s">
        <v>982</v>
      </c>
      <c r="K728" s="4" t="s">
        <v>985</v>
      </c>
      <c r="L728" s="4" t="s">
        <v>3038</v>
      </c>
      <c r="M728" s="4" t="s">
        <v>3030</v>
      </c>
      <c r="N728" s="4" t="s">
        <v>3030</v>
      </c>
      <c r="O728" s="4">
        <v>100</v>
      </c>
      <c r="P728" s="5">
        <v>11843</v>
      </c>
      <c r="Q728" s="6">
        <f t="shared" si="48"/>
        <v>6291.6038165500004</v>
      </c>
      <c r="R728" s="7">
        <f t="shared" si="47"/>
        <v>2768.3056792820003</v>
      </c>
      <c r="S728" s="5">
        <v>0</v>
      </c>
      <c r="T728" s="29">
        <f t="shared" si="49"/>
        <v>3523.2981372680001</v>
      </c>
    </row>
    <row r="729" spans="1:20" x14ac:dyDescent="0.3">
      <c r="A729" s="38" t="s">
        <v>2598</v>
      </c>
      <c r="B729" s="4" t="s">
        <v>1045</v>
      </c>
      <c r="C729" s="4" t="s">
        <v>10</v>
      </c>
      <c r="D729" s="4" t="s">
        <v>1095</v>
      </c>
      <c r="E729" s="4" t="s">
        <v>192</v>
      </c>
      <c r="F729" s="4" t="s">
        <v>190</v>
      </c>
      <c r="G729" s="4" t="s">
        <v>995</v>
      </c>
      <c r="H729" s="4" t="s">
        <v>3037</v>
      </c>
      <c r="I729" s="4" t="s">
        <v>192</v>
      </c>
      <c r="J729" s="4" t="s">
        <v>190</v>
      </c>
      <c r="K729" s="4" t="s">
        <v>995</v>
      </c>
      <c r="L729" s="4" t="s">
        <v>3037</v>
      </c>
      <c r="M729" s="4" t="s">
        <v>3030</v>
      </c>
      <c r="N729" s="4" t="s">
        <v>3030</v>
      </c>
      <c r="O729" s="4">
        <v>25</v>
      </c>
      <c r="P729" s="5">
        <v>1571</v>
      </c>
      <c r="Q729" s="6">
        <f t="shared" si="48"/>
        <v>834.59508535000009</v>
      </c>
      <c r="R729" s="7">
        <f t="shared" si="47"/>
        <v>367.22183755400005</v>
      </c>
      <c r="S729" s="5">
        <v>0</v>
      </c>
      <c r="T729" s="29">
        <f t="shared" si="49"/>
        <v>467.37324779600004</v>
      </c>
    </row>
    <row r="730" spans="1:20" x14ac:dyDescent="0.3">
      <c r="A730" s="38" t="s">
        <v>2598</v>
      </c>
      <c r="B730" s="4" t="s">
        <v>1045</v>
      </c>
      <c r="C730" s="4" t="s">
        <v>10</v>
      </c>
      <c r="D730" s="4" t="s">
        <v>1095</v>
      </c>
      <c r="E730" s="4" t="s">
        <v>192</v>
      </c>
      <c r="F730" s="4" t="s">
        <v>190</v>
      </c>
      <c r="G730" s="4" t="s">
        <v>995</v>
      </c>
      <c r="H730" s="4" t="s">
        <v>3037</v>
      </c>
      <c r="I730" s="4" t="s">
        <v>82</v>
      </c>
      <c r="J730" s="4" t="s">
        <v>83</v>
      </c>
      <c r="K730" s="4" t="s">
        <v>2071</v>
      </c>
      <c r="L730" s="4" t="s">
        <v>3020</v>
      </c>
      <c r="M730" s="4" t="s">
        <v>995</v>
      </c>
      <c r="N730" s="4" t="s">
        <v>3027</v>
      </c>
      <c r="O730" s="4">
        <v>25</v>
      </c>
      <c r="P730" s="5">
        <v>1571</v>
      </c>
      <c r="Q730" s="6">
        <f t="shared" si="48"/>
        <v>834.59508535000009</v>
      </c>
      <c r="R730" s="7">
        <v>0</v>
      </c>
      <c r="S730" s="7">
        <f>Q730-R730</f>
        <v>834.59508535000009</v>
      </c>
      <c r="T730" s="29">
        <f t="shared" si="49"/>
        <v>0</v>
      </c>
    </row>
    <row r="731" spans="1:20" x14ac:dyDescent="0.3">
      <c r="A731" s="38" t="s">
        <v>2524</v>
      </c>
      <c r="B731" s="4" t="s">
        <v>1042</v>
      </c>
      <c r="C731" s="4" t="s">
        <v>10</v>
      </c>
      <c r="D731" s="4" t="s">
        <v>1095</v>
      </c>
      <c r="E731" s="4" t="s">
        <v>192</v>
      </c>
      <c r="F731" s="4" t="s">
        <v>190</v>
      </c>
      <c r="G731" s="4" t="s">
        <v>995</v>
      </c>
      <c r="H731" s="4" t="s">
        <v>3037</v>
      </c>
      <c r="I731" s="4" t="s">
        <v>192</v>
      </c>
      <c r="J731" s="4" t="s">
        <v>190</v>
      </c>
      <c r="K731" s="4" t="s">
        <v>995</v>
      </c>
      <c r="L731" s="4" t="s">
        <v>3037</v>
      </c>
      <c r="M731" s="4" t="s">
        <v>3030</v>
      </c>
      <c r="N731" s="4" t="s">
        <v>3030</v>
      </c>
      <c r="O731" s="4">
        <v>50</v>
      </c>
      <c r="P731" s="5">
        <v>3141</v>
      </c>
      <c r="Q731" s="6">
        <f t="shared" si="48"/>
        <v>1668.6589198500001</v>
      </c>
      <c r="R731" s="7">
        <f t="shared" ref="R731:R766" si="50">Q731*0.44</f>
        <v>734.20992473400008</v>
      </c>
      <c r="S731" s="5">
        <v>0</v>
      </c>
      <c r="T731" s="29">
        <f t="shared" si="49"/>
        <v>934.44899511599999</v>
      </c>
    </row>
    <row r="732" spans="1:20" x14ac:dyDescent="0.3">
      <c r="A732" s="38" t="s">
        <v>2551</v>
      </c>
      <c r="B732" s="4" t="s">
        <v>1359</v>
      </c>
      <c r="C732" s="4" t="s">
        <v>10</v>
      </c>
      <c r="D732" s="4" t="s">
        <v>1370</v>
      </c>
      <c r="E732" s="4" t="s">
        <v>822</v>
      </c>
      <c r="F732" s="4" t="s">
        <v>820</v>
      </c>
      <c r="G732" s="4" t="s">
        <v>1316</v>
      </c>
      <c r="H732" s="4" t="s">
        <v>150</v>
      </c>
      <c r="I732" s="4" t="s">
        <v>498</v>
      </c>
      <c r="J732" s="4" t="s">
        <v>147</v>
      </c>
      <c r="K732" s="4" t="s">
        <v>1316</v>
      </c>
      <c r="L732" s="4" t="s">
        <v>150</v>
      </c>
      <c r="M732" s="4" t="s">
        <v>3030</v>
      </c>
      <c r="N732" s="4" t="s">
        <v>3030</v>
      </c>
      <c r="O732" s="4">
        <v>50</v>
      </c>
      <c r="P732" s="5">
        <v>5705</v>
      </c>
      <c r="Q732" s="6">
        <f t="shared" si="48"/>
        <v>3030.7860992500005</v>
      </c>
      <c r="R732" s="7">
        <f t="shared" si="50"/>
        <v>1333.5458836700002</v>
      </c>
      <c r="S732" s="5">
        <v>0</v>
      </c>
      <c r="T732" s="29">
        <f t="shared" si="49"/>
        <v>1697.2402155800003</v>
      </c>
    </row>
    <row r="733" spans="1:20" x14ac:dyDescent="0.3">
      <c r="A733" s="38" t="s">
        <v>2551</v>
      </c>
      <c r="B733" s="4" t="s">
        <v>1359</v>
      </c>
      <c r="C733" s="4" t="s">
        <v>10</v>
      </c>
      <c r="D733" s="4" t="s">
        <v>1370</v>
      </c>
      <c r="E733" s="4" t="s">
        <v>822</v>
      </c>
      <c r="F733" s="4" t="s">
        <v>820</v>
      </c>
      <c r="G733" s="4" t="s">
        <v>1316</v>
      </c>
      <c r="H733" s="4" t="s">
        <v>150</v>
      </c>
      <c r="I733" s="4" t="s">
        <v>822</v>
      </c>
      <c r="J733" s="4" t="s">
        <v>820</v>
      </c>
      <c r="K733" s="4" t="s">
        <v>1316</v>
      </c>
      <c r="L733" s="4" t="s">
        <v>150</v>
      </c>
      <c r="M733" s="4" t="s">
        <v>3030</v>
      </c>
      <c r="N733" s="4" t="s">
        <v>3030</v>
      </c>
      <c r="O733" s="4">
        <v>50</v>
      </c>
      <c r="P733" s="5">
        <v>5705</v>
      </c>
      <c r="Q733" s="6">
        <f t="shared" si="48"/>
        <v>3030.7860992500005</v>
      </c>
      <c r="R733" s="7">
        <f t="shared" si="50"/>
        <v>1333.5458836700002</v>
      </c>
      <c r="S733" s="5">
        <v>0</v>
      </c>
      <c r="T733" s="29">
        <f t="shared" si="49"/>
        <v>1697.2402155800003</v>
      </c>
    </row>
    <row r="734" spans="1:20" x14ac:dyDescent="0.3">
      <c r="A734" s="38" t="s">
        <v>2509</v>
      </c>
      <c r="B734" s="4" t="s">
        <v>472</v>
      </c>
      <c r="C734" s="4" t="s">
        <v>10</v>
      </c>
      <c r="D734" s="4" t="s">
        <v>478</v>
      </c>
      <c r="E734" s="4" t="s">
        <v>16</v>
      </c>
      <c r="F734" s="4" t="s">
        <v>17</v>
      </c>
      <c r="G734" s="4" t="s">
        <v>364</v>
      </c>
      <c r="H734" s="4" t="s">
        <v>206</v>
      </c>
      <c r="I734" s="4" t="s">
        <v>16</v>
      </c>
      <c r="J734" s="4" t="s">
        <v>17</v>
      </c>
      <c r="K734" s="4" t="s">
        <v>364</v>
      </c>
      <c r="L734" s="4" t="s">
        <v>206</v>
      </c>
      <c r="M734" s="4" t="s">
        <v>3030</v>
      </c>
      <c r="N734" s="4" t="s">
        <v>3030</v>
      </c>
      <c r="O734" s="4">
        <v>100</v>
      </c>
      <c r="P734" s="5">
        <v>0</v>
      </c>
      <c r="Q734" s="6">
        <f t="shared" si="48"/>
        <v>0</v>
      </c>
      <c r="R734" s="7">
        <f t="shared" si="50"/>
        <v>0</v>
      </c>
      <c r="S734" s="5">
        <v>0</v>
      </c>
      <c r="T734" s="29">
        <f t="shared" si="49"/>
        <v>0</v>
      </c>
    </row>
    <row r="735" spans="1:20" x14ac:dyDescent="0.3">
      <c r="A735" s="38" t="s">
        <v>2408</v>
      </c>
      <c r="B735" s="4" t="s">
        <v>1615</v>
      </c>
      <c r="C735" s="4" t="s">
        <v>10</v>
      </c>
      <c r="D735" s="4" t="s">
        <v>1642</v>
      </c>
      <c r="E735" s="4" t="s">
        <v>19</v>
      </c>
      <c r="F735" s="4" t="s">
        <v>20</v>
      </c>
      <c r="G735" s="4" t="s">
        <v>1316</v>
      </c>
      <c r="H735" s="4" t="s">
        <v>150</v>
      </c>
      <c r="I735" s="4" t="s">
        <v>19</v>
      </c>
      <c r="J735" s="4" t="s">
        <v>20</v>
      </c>
      <c r="K735" s="4" t="s">
        <v>1316</v>
      </c>
      <c r="L735" s="4" t="s">
        <v>150</v>
      </c>
      <c r="M735" s="4" t="s">
        <v>3030</v>
      </c>
      <c r="N735" s="4" t="s">
        <v>3030</v>
      </c>
      <c r="O735" s="4">
        <v>100</v>
      </c>
      <c r="P735" s="5">
        <v>0</v>
      </c>
      <c r="Q735" s="6">
        <f t="shared" si="48"/>
        <v>0</v>
      </c>
      <c r="R735" s="7">
        <f t="shared" si="50"/>
        <v>0</v>
      </c>
      <c r="S735" s="5">
        <v>0</v>
      </c>
      <c r="T735" s="29">
        <f t="shared" si="49"/>
        <v>0</v>
      </c>
    </row>
    <row r="736" spans="1:20" x14ac:dyDescent="0.3">
      <c r="A736" s="38" t="s">
        <v>2640</v>
      </c>
      <c r="B736" s="4" t="s">
        <v>1049</v>
      </c>
      <c r="C736" s="4" t="s">
        <v>10</v>
      </c>
      <c r="D736" s="4" t="s">
        <v>1062</v>
      </c>
      <c r="E736" s="4" t="s">
        <v>221</v>
      </c>
      <c r="F736" s="4" t="s">
        <v>219</v>
      </c>
      <c r="G736" s="4" t="s">
        <v>995</v>
      </c>
      <c r="H736" s="4" t="s">
        <v>3037</v>
      </c>
      <c r="I736" s="4" t="s">
        <v>221</v>
      </c>
      <c r="J736" s="4" t="s">
        <v>219</v>
      </c>
      <c r="K736" s="4" t="s">
        <v>995</v>
      </c>
      <c r="L736" s="4" t="s">
        <v>3037</v>
      </c>
      <c r="M736" s="4" t="s">
        <v>3030</v>
      </c>
      <c r="N736" s="4" t="s">
        <v>3030</v>
      </c>
      <c r="O736" s="4">
        <v>100</v>
      </c>
      <c r="P736" s="5">
        <v>0</v>
      </c>
      <c r="Q736" s="6">
        <f t="shared" si="48"/>
        <v>0</v>
      </c>
      <c r="R736" s="7">
        <f t="shared" si="50"/>
        <v>0</v>
      </c>
      <c r="S736" s="5">
        <v>0</v>
      </c>
      <c r="T736" s="29">
        <f t="shared" si="49"/>
        <v>0</v>
      </c>
    </row>
    <row r="737" spans="1:20" x14ac:dyDescent="0.3">
      <c r="A737" s="38" t="s">
        <v>2927</v>
      </c>
      <c r="B737" s="4" t="s">
        <v>1794</v>
      </c>
      <c r="C737" s="4" t="s">
        <v>10</v>
      </c>
      <c r="D737" s="4" t="s">
        <v>1840</v>
      </c>
      <c r="E737" s="4" t="s">
        <v>200</v>
      </c>
      <c r="F737" s="4" t="s">
        <v>198</v>
      </c>
      <c r="G737" s="4" t="s">
        <v>1316</v>
      </c>
      <c r="H737" s="4" t="s">
        <v>150</v>
      </c>
      <c r="I737" s="4" t="s">
        <v>200</v>
      </c>
      <c r="J737" s="4" t="s">
        <v>198</v>
      </c>
      <c r="K737" s="4" t="s">
        <v>1316</v>
      </c>
      <c r="L737" s="4" t="s">
        <v>150</v>
      </c>
      <c r="M737" s="4" t="s">
        <v>3030</v>
      </c>
      <c r="N737" s="4" t="s">
        <v>3030</v>
      </c>
      <c r="O737" s="4">
        <v>100</v>
      </c>
      <c r="P737" s="5">
        <v>28057</v>
      </c>
      <c r="Q737" s="6">
        <f t="shared" si="48"/>
        <v>14905.305098450002</v>
      </c>
      <c r="R737" s="7">
        <f t="shared" si="50"/>
        <v>6558.3342433180014</v>
      </c>
      <c r="S737" s="5">
        <v>0</v>
      </c>
      <c r="T737" s="29">
        <f t="shared" si="49"/>
        <v>8346.970855132</v>
      </c>
    </row>
    <row r="738" spans="1:20" x14ac:dyDescent="0.3">
      <c r="A738" s="38" t="s">
        <v>2657</v>
      </c>
      <c r="B738" s="4" t="s">
        <v>1753</v>
      </c>
      <c r="C738" s="4" t="s">
        <v>10</v>
      </c>
      <c r="D738" s="4" t="s">
        <v>1779</v>
      </c>
      <c r="E738" s="4" t="s">
        <v>98</v>
      </c>
      <c r="F738" s="4" t="s">
        <v>96</v>
      </c>
      <c r="G738" s="4" t="s">
        <v>1316</v>
      </c>
      <c r="H738" s="4" t="s">
        <v>150</v>
      </c>
      <c r="I738" s="4" t="s">
        <v>98</v>
      </c>
      <c r="J738" s="4" t="s">
        <v>96</v>
      </c>
      <c r="K738" s="4" t="s">
        <v>1316</v>
      </c>
      <c r="L738" s="4" t="s">
        <v>150</v>
      </c>
      <c r="M738" s="4" t="s">
        <v>3030</v>
      </c>
      <c r="N738" s="4" t="s">
        <v>3030</v>
      </c>
      <c r="O738" s="4">
        <v>100</v>
      </c>
      <c r="P738" s="5">
        <v>46847</v>
      </c>
      <c r="Q738" s="6">
        <f t="shared" si="48"/>
        <v>24887.508569950001</v>
      </c>
      <c r="R738" s="7">
        <f t="shared" si="50"/>
        <v>10950.503770778001</v>
      </c>
      <c r="S738" s="5">
        <v>0</v>
      </c>
      <c r="T738" s="29">
        <f t="shared" si="49"/>
        <v>13937.004799172</v>
      </c>
    </row>
    <row r="739" spans="1:20" x14ac:dyDescent="0.3">
      <c r="A739" s="38" t="s">
        <v>2822</v>
      </c>
      <c r="B739" s="4" t="s">
        <v>404</v>
      </c>
      <c r="C739" s="4" t="s">
        <v>10</v>
      </c>
      <c r="D739" s="4" t="s">
        <v>659</v>
      </c>
      <c r="E739" s="4" t="s">
        <v>407</v>
      </c>
      <c r="F739" s="4" t="s">
        <v>405</v>
      </c>
      <c r="G739" s="4" t="s">
        <v>364</v>
      </c>
      <c r="H739" s="4" t="s">
        <v>206</v>
      </c>
      <c r="I739" s="4" t="s">
        <v>407</v>
      </c>
      <c r="J739" s="4" t="s">
        <v>405</v>
      </c>
      <c r="K739" s="4" t="s">
        <v>364</v>
      </c>
      <c r="L739" s="4" t="s">
        <v>206</v>
      </c>
      <c r="M739" s="4" t="s">
        <v>3030</v>
      </c>
      <c r="N739" s="4" t="s">
        <v>3030</v>
      </c>
      <c r="O739" s="4">
        <v>100</v>
      </c>
      <c r="P739" s="5">
        <v>5087</v>
      </c>
      <c r="Q739" s="6">
        <f t="shared" si="48"/>
        <v>2702.4730739500001</v>
      </c>
      <c r="R739" s="7">
        <f t="shared" si="50"/>
        <v>1189.088152538</v>
      </c>
      <c r="S739" s="5">
        <v>0</v>
      </c>
      <c r="T739" s="29">
        <f t="shared" si="49"/>
        <v>1513.384921412</v>
      </c>
    </row>
    <row r="740" spans="1:20" x14ac:dyDescent="0.3">
      <c r="A740" s="38" t="s">
        <v>2494</v>
      </c>
      <c r="B740" s="4" t="s">
        <v>412</v>
      </c>
      <c r="C740" s="4" t="s">
        <v>10</v>
      </c>
      <c r="D740" s="4" t="s">
        <v>579</v>
      </c>
      <c r="E740" s="4" t="s">
        <v>374</v>
      </c>
      <c r="F740" s="4" t="s">
        <v>372</v>
      </c>
      <c r="G740" s="4" t="s">
        <v>364</v>
      </c>
      <c r="H740" s="4" t="s">
        <v>206</v>
      </c>
      <c r="I740" s="4" t="s">
        <v>374</v>
      </c>
      <c r="J740" s="4" t="s">
        <v>372</v>
      </c>
      <c r="K740" s="4" t="s">
        <v>364</v>
      </c>
      <c r="L740" s="4" t="s">
        <v>206</v>
      </c>
      <c r="M740" s="4" t="s">
        <v>3030</v>
      </c>
      <c r="N740" s="4" t="s">
        <v>3030</v>
      </c>
      <c r="O740" s="4">
        <v>100</v>
      </c>
      <c r="P740" s="5">
        <v>8</v>
      </c>
      <c r="Q740" s="6">
        <f t="shared" si="48"/>
        <v>4.2500068000000004</v>
      </c>
      <c r="R740" s="7">
        <f t="shared" si="50"/>
        <v>1.8700029920000001</v>
      </c>
      <c r="S740" s="5">
        <v>0</v>
      </c>
      <c r="T740" s="29">
        <f t="shared" si="49"/>
        <v>2.3800038080000006</v>
      </c>
    </row>
    <row r="741" spans="1:20" x14ac:dyDescent="0.3">
      <c r="A741" s="38" t="s">
        <v>2854</v>
      </c>
      <c r="B741" s="4" t="s">
        <v>365</v>
      </c>
      <c r="C741" s="4" t="s">
        <v>10</v>
      </c>
      <c r="D741" s="4" t="s">
        <v>577</v>
      </c>
      <c r="E741" s="4" t="s">
        <v>38</v>
      </c>
      <c r="F741" s="4" t="s">
        <v>39</v>
      </c>
      <c r="G741" s="4" t="s">
        <v>364</v>
      </c>
      <c r="H741" s="4" t="s">
        <v>206</v>
      </c>
      <c r="I741" s="4" t="s">
        <v>38</v>
      </c>
      <c r="J741" s="4" t="s">
        <v>39</v>
      </c>
      <c r="K741" s="4" t="s">
        <v>364</v>
      </c>
      <c r="L741" s="4" t="s">
        <v>206</v>
      </c>
      <c r="M741" s="4" t="s">
        <v>3030</v>
      </c>
      <c r="N741" s="4" t="s">
        <v>3030</v>
      </c>
      <c r="O741" s="4">
        <v>100</v>
      </c>
      <c r="P741" s="5">
        <v>91</v>
      </c>
      <c r="Q741" s="6">
        <f t="shared" si="48"/>
        <v>48.343827350000005</v>
      </c>
      <c r="R741" s="7">
        <f t="shared" si="50"/>
        <v>21.271284034000001</v>
      </c>
      <c r="S741" s="5">
        <v>0</v>
      </c>
      <c r="T741" s="29">
        <f t="shared" si="49"/>
        <v>27.072543316000004</v>
      </c>
    </row>
    <row r="742" spans="1:20" x14ac:dyDescent="0.3">
      <c r="A742" s="38" t="s">
        <v>2764</v>
      </c>
      <c r="B742" s="4" t="s">
        <v>622</v>
      </c>
      <c r="C742" s="4" t="s">
        <v>10</v>
      </c>
      <c r="D742" s="4" t="s">
        <v>770</v>
      </c>
      <c r="E742" s="4" t="s">
        <v>374</v>
      </c>
      <c r="F742" s="4" t="s">
        <v>372</v>
      </c>
      <c r="G742" s="4" t="s">
        <v>364</v>
      </c>
      <c r="H742" s="4" t="s">
        <v>206</v>
      </c>
      <c r="I742" s="4" t="s">
        <v>374</v>
      </c>
      <c r="J742" s="4" t="s">
        <v>372</v>
      </c>
      <c r="K742" s="4" t="s">
        <v>364</v>
      </c>
      <c r="L742" s="4" t="s">
        <v>206</v>
      </c>
      <c r="M742" s="4" t="s">
        <v>3030</v>
      </c>
      <c r="N742" s="4" t="s">
        <v>3030</v>
      </c>
      <c r="O742" s="4">
        <v>100</v>
      </c>
      <c r="P742" s="5">
        <v>146</v>
      </c>
      <c r="Q742" s="6">
        <f t="shared" si="48"/>
        <v>77.562624100000008</v>
      </c>
      <c r="R742" s="7">
        <f t="shared" si="50"/>
        <v>34.127554604000004</v>
      </c>
      <c r="S742" s="5">
        <v>0</v>
      </c>
      <c r="T742" s="29">
        <f t="shared" si="49"/>
        <v>43.435069496000004</v>
      </c>
    </row>
    <row r="743" spans="1:20" x14ac:dyDescent="0.3">
      <c r="A743" s="38" t="s">
        <v>2536</v>
      </c>
      <c r="B743" s="4" t="s">
        <v>379</v>
      </c>
      <c r="C743" s="4" t="s">
        <v>10</v>
      </c>
      <c r="D743" s="4" t="s">
        <v>862</v>
      </c>
      <c r="E743" s="4" t="s">
        <v>378</v>
      </c>
      <c r="F743" s="4" t="s">
        <v>376</v>
      </c>
      <c r="G743" s="4" t="s">
        <v>364</v>
      </c>
      <c r="H743" s="4" t="s">
        <v>206</v>
      </c>
      <c r="I743" s="4" t="s">
        <v>378</v>
      </c>
      <c r="J743" s="4" t="s">
        <v>376</v>
      </c>
      <c r="K743" s="4" t="s">
        <v>364</v>
      </c>
      <c r="L743" s="4" t="s">
        <v>206</v>
      </c>
      <c r="M743" s="4" t="s">
        <v>3030</v>
      </c>
      <c r="N743" s="4" t="s">
        <v>3030</v>
      </c>
      <c r="O743" s="4">
        <v>100</v>
      </c>
      <c r="P743" s="5">
        <v>8971</v>
      </c>
      <c r="Q743" s="6">
        <f t="shared" si="48"/>
        <v>4765.8513753500001</v>
      </c>
      <c r="R743" s="7">
        <f t="shared" si="50"/>
        <v>2096.9746051540001</v>
      </c>
      <c r="S743" s="5">
        <v>0</v>
      </c>
      <c r="T743" s="29">
        <f t="shared" si="49"/>
        <v>2668.8767701960001</v>
      </c>
    </row>
    <row r="744" spans="1:20" x14ac:dyDescent="0.3">
      <c r="A744" s="38" t="s">
        <v>2465</v>
      </c>
      <c r="B744" s="4" t="s">
        <v>1548</v>
      </c>
      <c r="C744" s="4" t="s">
        <v>10</v>
      </c>
      <c r="D744" s="4" t="s">
        <v>1549</v>
      </c>
      <c r="E744" s="4" t="s">
        <v>161</v>
      </c>
      <c r="F744" s="4" t="s">
        <v>80</v>
      </c>
      <c r="G744" s="4" t="s">
        <v>1316</v>
      </c>
      <c r="H744" s="4" t="s">
        <v>150</v>
      </c>
      <c r="I744" s="4" t="s">
        <v>161</v>
      </c>
      <c r="J744" s="4" t="s">
        <v>80</v>
      </c>
      <c r="K744" s="4" t="s">
        <v>1316</v>
      </c>
      <c r="L744" s="4" t="s">
        <v>150</v>
      </c>
      <c r="M744" s="4" t="s">
        <v>3030</v>
      </c>
      <c r="N744" s="4" t="s">
        <v>3030</v>
      </c>
      <c r="O744" s="4">
        <v>100</v>
      </c>
      <c r="P744" s="5">
        <v>0</v>
      </c>
      <c r="Q744" s="6">
        <f t="shared" si="48"/>
        <v>0</v>
      </c>
      <c r="R744" s="7">
        <f t="shared" si="50"/>
        <v>0</v>
      </c>
      <c r="S744" s="5">
        <v>0</v>
      </c>
      <c r="T744" s="29">
        <f t="shared" si="49"/>
        <v>0</v>
      </c>
    </row>
    <row r="745" spans="1:20" x14ac:dyDescent="0.3">
      <c r="A745" s="38" t="s">
        <v>2485</v>
      </c>
      <c r="B745" s="4" t="s">
        <v>1480</v>
      </c>
      <c r="C745" s="4" t="s">
        <v>10</v>
      </c>
      <c r="D745" s="4" t="s">
        <v>1482</v>
      </c>
      <c r="E745" s="4" t="s">
        <v>362</v>
      </c>
      <c r="F745" s="4" t="s">
        <v>360</v>
      </c>
      <c r="G745" s="4" t="s">
        <v>1316</v>
      </c>
      <c r="H745" s="4" t="s">
        <v>150</v>
      </c>
      <c r="I745" s="4" t="s">
        <v>362</v>
      </c>
      <c r="J745" s="4" t="s">
        <v>360</v>
      </c>
      <c r="K745" s="4" t="s">
        <v>1316</v>
      </c>
      <c r="L745" s="4" t="s">
        <v>150</v>
      </c>
      <c r="M745" s="4" t="s">
        <v>3030</v>
      </c>
      <c r="N745" s="4" t="s">
        <v>3030</v>
      </c>
      <c r="O745" s="4">
        <v>100</v>
      </c>
      <c r="P745" s="5">
        <v>88329</v>
      </c>
      <c r="Q745" s="6">
        <f t="shared" si="48"/>
        <v>46924.856329650007</v>
      </c>
      <c r="R745" s="7">
        <f t="shared" si="50"/>
        <v>20646.936785046004</v>
      </c>
      <c r="S745" s="5">
        <v>0</v>
      </c>
      <c r="T745" s="29">
        <f t="shared" si="49"/>
        <v>26277.919544604003</v>
      </c>
    </row>
    <row r="746" spans="1:20" x14ac:dyDescent="0.3">
      <c r="A746" s="38" t="s">
        <v>2484</v>
      </c>
      <c r="B746" s="4" t="s">
        <v>574</v>
      </c>
      <c r="C746" s="4" t="s">
        <v>10</v>
      </c>
      <c r="D746" s="4" t="s">
        <v>724</v>
      </c>
      <c r="E746" s="4" t="s">
        <v>374</v>
      </c>
      <c r="F746" s="4" t="s">
        <v>372</v>
      </c>
      <c r="G746" s="4" t="s">
        <v>364</v>
      </c>
      <c r="H746" s="4" t="s">
        <v>206</v>
      </c>
      <c r="I746" s="4" t="s">
        <v>374</v>
      </c>
      <c r="J746" s="4" t="s">
        <v>372</v>
      </c>
      <c r="K746" s="4" t="s">
        <v>364</v>
      </c>
      <c r="L746" s="4" t="s">
        <v>206</v>
      </c>
      <c r="M746" s="4" t="s">
        <v>3030</v>
      </c>
      <c r="N746" s="4" t="s">
        <v>3030</v>
      </c>
      <c r="O746" s="4">
        <v>100</v>
      </c>
      <c r="P746" s="5">
        <v>78556</v>
      </c>
      <c r="Q746" s="6">
        <f t="shared" si="48"/>
        <v>41732.941772600003</v>
      </c>
      <c r="R746" s="7">
        <f t="shared" si="50"/>
        <v>18362.494379944001</v>
      </c>
      <c r="S746" s="5">
        <v>0</v>
      </c>
      <c r="T746" s="29">
        <f t="shared" si="49"/>
        <v>23370.447392656002</v>
      </c>
    </row>
    <row r="747" spans="1:20" x14ac:dyDescent="0.3">
      <c r="A747" s="38" t="s">
        <v>2475</v>
      </c>
      <c r="B747" s="4" t="s">
        <v>458</v>
      </c>
      <c r="C747" s="4" t="s">
        <v>10</v>
      </c>
      <c r="D747" s="4" t="s">
        <v>567</v>
      </c>
      <c r="E747" s="4" t="s">
        <v>16</v>
      </c>
      <c r="F747" s="4" t="s">
        <v>17</v>
      </c>
      <c r="G747" s="4" t="s">
        <v>364</v>
      </c>
      <c r="H747" s="4" t="s">
        <v>206</v>
      </c>
      <c r="I747" s="4" t="s">
        <v>16</v>
      </c>
      <c r="J747" s="4" t="s">
        <v>17</v>
      </c>
      <c r="K747" s="4" t="s">
        <v>364</v>
      </c>
      <c r="L747" s="4" t="s">
        <v>206</v>
      </c>
      <c r="M747" s="4" t="s">
        <v>3030</v>
      </c>
      <c r="N747" s="4" t="s">
        <v>3030</v>
      </c>
      <c r="O747" s="4">
        <v>25</v>
      </c>
      <c r="P747" s="5">
        <v>6429</v>
      </c>
      <c r="Q747" s="6">
        <f t="shared" si="48"/>
        <v>3415.4117146500002</v>
      </c>
      <c r="R747" s="7">
        <f t="shared" si="50"/>
        <v>1502.7811544460001</v>
      </c>
      <c r="S747" s="5">
        <v>0</v>
      </c>
      <c r="T747" s="29">
        <f t="shared" si="49"/>
        <v>1912.6305602040002</v>
      </c>
    </row>
    <row r="748" spans="1:20" x14ac:dyDescent="0.3">
      <c r="A748" s="38" t="s">
        <v>2851</v>
      </c>
      <c r="B748" s="4" t="s">
        <v>526</v>
      </c>
      <c r="C748" s="4" t="s">
        <v>28</v>
      </c>
      <c r="D748" s="4" t="s">
        <v>567</v>
      </c>
      <c r="E748" s="4" t="s">
        <v>16</v>
      </c>
      <c r="F748" s="4" t="s">
        <v>17</v>
      </c>
      <c r="G748" s="4" t="s">
        <v>364</v>
      </c>
      <c r="H748" s="4" t="s">
        <v>206</v>
      </c>
      <c r="I748" s="4" t="s">
        <v>16</v>
      </c>
      <c r="J748" s="4" t="s">
        <v>17</v>
      </c>
      <c r="K748" s="4" t="s">
        <v>364</v>
      </c>
      <c r="L748" s="4" t="s">
        <v>206</v>
      </c>
      <c r="M748" s="4" t="s">
        <v>3030</v>
      </c>
      <c r="N748" s="4" t="s">
        <v>3030</v>
      </c>
      <c r="O748" s="4">
        <v>75</v>
      </c>
      <c r="P748" s="5">
        <v>19287</v>
      </c>
      <c r="Q748" s="6">
        <f t="shared" si="48"/>
        <v>10246.235143950002</v>
      </c>
      <c r="R748" s="7">
        <f t="shared" si="50"/>
        <v>4508.3434633380011</v>
      </c>
      <c r="S748" s="5">
        <v>0</v>
      </c>
      <c r="T748" s="29">
        <f t="shared" si="49"/>
        <v>5737.8916806120005</v>
      </c>
    </row>
    <row r="749" spans="1:20" x14ac:dyDescent="0.3">
      <c r="A749" s="38" t="s">
        <v>2612</v>
      </c>
      <c r="B749" s="4" t="s">
        <v>2178</v>
      </c>
      <c r="C749" s="4" t="s">
        <v>28</v>
      </c>
      <c r="D749" s="4" t="s">
        <v>2103</v>
      </c>
      <c r="E749" s="4" t="s">
        <v>2104</v>
      </c>
      <c r="F749" s="4" t="s">
        <v>2105</v>
      </c>
      <c r="G749" s="4" t="s">
        <v>2101</v>
      </c>
      <c r="H749" s="4" t="s">
        <v>272</v>
      </c>
      <c r="I749" s="4" t="s">
        <v>1101</v>
      </c>
      <c r="J749" s="4" t="s">
        <v>1099</v>
      </c>
      <c r="K749" s="4" t="s">
        <v>2167</v>
      </c>
      <c r="L749" s="4" t="s">
        <v>2168</v>
      </c>
      <c r="M749" s="4" t="s">
        <v>3030</v>
      </c>
      <c r="N749" s="4" t="s">
        <v>3030</v>
      </c>
      <c r="O749" s="4">
        <v>33</v>
      </c>
      <c r="P749" s="5">
        <v>258</v>
      </c>
      <c r="Q749" s="6">
        <f t="shared" si="48"/>
        <v>137.06271930000003</v>
      </c>
      <c r="R749" s="7">
        <f t="shared" si="50"/>
        <v>60.307596492000009</v>
      </c>
      <c r="S749" s="5">
        <v>0</v>
      </c>
      <c r="T749" s="29">
        <f t="shared" si="49"/>
        <v>76.75512280800001</v>
      </c>
    </row>
    <row r="750" spans="1:20" x14ac:dyDescent="0.3">
      <c r="A750" s="38" t="s">
        <v>2449</v>
      </c>
      <c r="B750" s="4" t="s">
        <v>2102</v>
      </c>
      <c r="C750" s="4" t="s">
        <v>10</v>
      </c>
      <c r="D750" s="4" t="s">
        <v>2103</v>
      </c>
      <c r="E750" s="4" t="s">
        <v>2104</v>
      </c>
      <c r="F750" s="4" t="s">
        <v>2105</v>
      </c>
      <c r="G750" s="4" t="s">
        <v>2101</v>
      </c>
      <c r="H750" s="4" t="s">
        <v>272</v>
      </c>
      <c r="I750" s="4" t="s">
        <v>2107</v>
      </c>
      <c r="J750" s="4" t="s">
        <v>272</v>
      </c>
      <c r="K750" s="4" t="s">
        <v>2101</v>
      </c>
      <c r="L750" s="4" t="s">
        <v>272</v>
      </c>
      <c r="M750" s="4" t="s">
        <v>3030</v>
      </c>
      <c r="N750" s="4" t="s">
        <v>3030</v>
      </c>
      <c r="O750" s="4">
        <v>0</v>
      </c>
      <c r="P750" s="5">
        <v>0</v>
      </c>
      <c r="Q750" s="6">
        <f t="shared" si="48"/>
        <v>0</v>
      </c>
      <c r="R750" s="7">
        <f t="shared" si="50"/>
        <v>0</v>
      </c>
      <c r="S750" s="5">
        <v>0</v>
      </c>
      <c r="T750" s="29">
        <f t="shared" si="49"/>
        <v>0</v>
      </c>
    </row>
    <row r="751" spans="1:20" x14ac:dyDescent="0.3">
      <c r="A751" s="38" t="s">
        <v>2449</v>
      </c>
      <c r="B751" s="4" t="s">
        <v>2102</v>
      </c>
      <c r="C751" s="4" t="s">
        <v>10</v>
      </c>
      <c r="D751" s="4" t="s">
        <v>2103</v>
      </c>
      <c r="E751" s="4" t="s">
        <v>2104</v>
      </c>
      <c r="F751" s="4" t="s">
        <v>2105</v>
      </c>
      <c r="G751" s="4" t="s">
        <v>2101</v>
      </c>
      <c r="H751" s="4" t="s">
        <v>272</v>
      </c>
      <c r="I751" s="4" t="s">
        <v>2104</v>
      </c>
      <c r="J751" s="4" t="s">
        <v>2105</v>
      </c>
      <c r="K751" s="4" t="s">
        <v>2101</v>
      </c>
      <c r="L751" s="4" t="s">
        <v>272</v>
      </c>
      <c r="M751" s="4" t="s">
        <v>3030</v>
      </c>
      <c r="N751" s="4" t="s">
        <v>3030</v>
      </c>
      <c r="O751" s="4">
        <v>34</v>
      </c>
      <c r="P751" s="5">
        <v>265</v>
      </c>
      <c r="Q751" s="6">
        <f t="shared" si="48"/>
        <v>140.78147525</v>
      </c>
      <c r="R751" s="7">
        <f t="shared" si="50"/>
        <v>61.943849110000002</v>
      </c>
      <c r="S751" s="5">
        <v>0</v>
      </c>
      <c r="T751" s="29">
        <f t="shared" si="49"/>
        <v>78.837626139999998</v>
      </c>
    </row>
    <row r="752" spans="1:20" x14ac:dyDescent="0.3">
      <c r="A752" s="38" t="s">
        <v>2803</v>
      </c>
      <c r="B752" s="4" t="s">
        <v>2106</v>
      </c>
      <c r="C752" s="4" t="s">
        <v>54</v>
      </c>
      <c r="D752" s="4" t="s">
        <v>2103</v>
      </c>
      <c r="E752" s="4" t="s">
        <v>2104</v>
      </c>
      <c r="F752" s="4" t="s">
        <v>2105</v>
      </c>
      <c r="G752" s="4" t="s">
        <v>2101</v>
      </c>
      <c r="H752" s="4" t="s">
        <v>272</v>
      </c>
      <c r="I752" s="4" t="s">
        <v>2107</v>
      </c>
      <c r="J752" s="4" t="s">
        <v>272</v>
      </c>
      <c r="K752" s="4" t="s">
        <v>2101</v>
      </c>
      <c r="L752" s="4" t="s">
        <v>272</v>
      </c>
      <c r="M752" s="4" t="s">
        <v>3030</v>
      </c>
      <c r="N752" s="4" t="s">
        <v>3030</v>
      </c>
      <c r="O752" s="4">
        <v>0</v>
      </c>
      <c r="P752" s="5">
        <v>0</v>
      </c>
      <c r="Q752" s="6">
        <f t="shared" si="48"/>
        <v>0</v>
      </c>
      <c r="R752" s="7">
        <f t="shared" si="50"/>
        <v>0</v>
      </c>
      <c r="S752" s="5">
        <v>0</v>
      </c>
      <c r="T752" s="29">
        <f t="shared" si="49"/>
        <v>0</v>
      </c>
    </row>
    <row r="753" spans="1:20" x14ac:dyDescent="0.3">
      <c r="A753" s="38" t="s">
        <v>2803</v>
      </c>
      <c r="B753" s="4" t="s">
        <v>2106</v>
      </c>
      <c r="C753" s="4" t="s">
        <v>54</v>
      </c>
      <c r="D753" s="4" t="s">
        <v>2103</v>
      </c>
      <c r="E753" s="4" t="s">
        <v>2104</v>
      </c>
      <c r="F753" s="4" t="s">
        <v>2105</v>
      </c>
      <c r="G753" s="4" t="s">
        <v>2101</v>
      </c>
      <c r="H753" s="4" t="s">
        <v>272</v>
      </c>
      <c r="I753" s="4" t="s">
        <v>2104</v>
      </c>
      <c r="J753" s="4" t="s">
        <v>2105</v>
      </c>
      <c r="K753" s="4" t="s">
        <v>2101</v>
      </c>
      <c r="L753" s="4" t="s">
        <v>272</v>
      </c>
      <c r="M753" s="4" t="s">
        <v>3030</v>
      </c>
      <c r="N753" s="4" t="s">
        <v>3030</v>
      </c>
      <c r="O753" s="4">
        <v>33</v>
      </c>
      <c r="P753" s="5">
        <v>258</v>
      </c>
      <c r="Q753" s="6">
        <f t="shared" si="48"/>
        <v>137.06271930000003</v>
      </c>
      <c r="R753" s="7">
        <f t="shared" si="50"/>
        <v>60.307596492000009</v>
      </c>
      <c r="S753" s="5">
        <v>0</v>
      </c>
      <c r="T753" s="29">
        <f t="shared" si="49"/>
        <v>76.75512280800001</v>
      </c>
    </row>
    <row r="754" spans="1:20" x14ac:dyDescent="0.3">
      <c r="A754" s="38" t="s">
        <v>2528</v>
      </c>
      <c r="B754" s="4" t="s">
        <v>434</v>
      </c>
      <c r="C754" s="4" t="s">
        <v>10</v>
      </c>
      <c r="D754" s="4" t="s">
        <v>793</v>
      </c>
      <c r="E754" s="4" t="s">
        <v>16</v>
      </c>
      <c r="F754" s="4" t="s">
        <v>17</v>
      </c>
      <c r="G754" s="4" t="s">
        <v>364</v>
      </c>
      <c r="H754" s="4" t="s">
        <v>206</v>
      </c>
      <c r="I754" s="4" t="s">
        <v>16</v>
      </c>
      <c r="J754" s="4" t="s">
        <v>17</v>
      </c>
      <c r="K754" s="4" t="s">
        <v>364</v>
      </c>
      <c r="L754" s="4" t="s">
        <v>206</v>
      </c>
      <c r="M754" s="4" t="s">
        <v>3030</v>
      </c>
      <c r="N754" s="4" t="s">
        <v>3030</v>
      </c>
      <c r="O754" s="4">
        <v>60</v>
      </c>
      <c r="P754" s="5">
        <v>13028</v>
      </c>
      <c r="Q754" s="6">
        <f t="shared" si="48"/>
        <v>6921.1360738000003</v>
      </c>
      <c r="R754" s="7">
        <f t="shared" si="50"/>
        <v>3045.2998724720001</v>
      </c>
      <c r="S754" s="5">
        <v>0</v>
      </c>
      <c r="T754" s="29">
        <f t="shared" si="49"/>
        <v>3875.8362013280002</v>
      </c>
    </row>
    <row r="755" spans="1:20" x14ac:dyDescent="0.3">
      <c r="A755" s="38" t="s">
        <v>2508</v>
      </c>
      <c r="B755" s="4" t="s">
        <v>794</v>
      </c>
      <c r="C755" s="4" t="s">
        <v>28</v>
      </c>
      <c r="D755" s="4" t="s">
        <v>793</v>
      </c>
      <c r="E755" s="4" t="s">
        <v>16</v>
      </c>
      <c r="F755" s="4" t="s">
        <v>17</v>
      </c>
      <c r="G755" s="4" t="s">
        <v>364</v>
      </c>
      <c r="H755" s="4" t="s">
        <v>206</v>
      </c>
      <c r="I755" s="4" t="s">
        <v>16</v>
      </c>
      <c r="J755" s="4" t="s">
        <v>17</v>
      </c>
      <c r="K755" s="4" t="s">
        <v>364</v>
      </c>
      <c r="L755" s="4" t="s">
        <v>206</v>
      </c>
      <c r="M755" s="4" t="s">
        <v>3030</v>
      </c>
      <c r="N755" s="4" t="s">
        <v>3030</v>
      </c>
      <c r="O755" s="4">
        <v>20</v>
      </c>
      <c r="P755" s="5">
        <v>4342</v>
      </c>
      <c r="Q755" s="6">
        <f t="shared" si="48"/>
        <v>2306.6911907000003</v>
      </c>
      <c r="R755" s="7">
        <f t="shared" si="50"/>
        <v>1014.9441239080002</v>
      </c>
      <c r="S755" s="5">
        <v>0</v>
      </c>
      <c r="T755" s="29">
        <f t="shared" si="49"/>
        <v>1291.7470667920002</v>
      </c>
    </row>
    <row r="756" spans="1:20" x14ac:dyDescent="0.3">
      <c r="A756" s="38" t="s">
        <v>2412</v>
      </c>
      <c r="B756" s="4" t="s">
        <v>393</v>
      </c>
      <c r="C756" s="4" t="s">
        <v>54</v>
      </c>
      <c r="D756" s="4" t="s">
        <v>793</v>
      </c>
      <c r="E756" s="4" t="s">
        <v>16</v>
      </c>
      <c r="F756" s="4" t="s">
        <v>17</v>
      </c>
      <c r="G756" s="4" t="s">
        <v>364</v>
      </c>
      <c r="H756" s="4" t="s">
        <v>206</v>
      </c>
      <c r="I756" s="4" t="s">
        <v>16</v>
      </c>
      <c r="J756" s="4" t="s">
        <v>17</v>
      </c>
      <c r="K756" s="4" t="s">
        <v>364</v>
      </c>
      <c r="L756" s="4" t="s">
        <v>206</v>
      </c>
      <c r="M756" s="4" t="s">
        <v>3030</v>
      </c>
      <c r="N756" s="4" t="s">
        <v>3030</v>
      </c>
      <c r="O756" s="4">
        <v>20</v>
      </c>
      <c r="P756" s="5">
        <v>4342</v>
      </c>
      <c r="Q756" s="6">
        <f t="shared" si="48"/>
        <v>2306.6911907000003</v>
      </c>
      <c r="R756" s="7">
        <f t="shared" si="50"/>
        <v>1014.9441239080002</v>
      </c>
      <c r="S756" s="5">
        <v>0</v>
      </c>
      <c r="T756" s="29">
        <f t="shared" si="49"/>
        <v>1291.7470667920002</v>
      </c>
    </row>
    <row r="757" spans="1:20" x14ac:dyDescent="0.3">
      <c r="A757" s="38" t="s">
        <v>2528</v>
      </c>
      <c r="B757" s="4" t="s">
        <v>434</v>
      </c>
      <c r="C757" s="4" t="s">
        <v>10</v>
      </c>
      <c r="D757" s="4" t="s">
        <v>932</v>
      </c>
      <c r="E757" s="4" t="s">
        <v>16</v>
      </c>
      <c r="F757" s="4" t="s">
        <v>17</v>
      </c>
      <c r="G757" s="4" t="s">
        <v>364</v>
      </c>
      <c r="H757" s="4" t="s">
        <v>206</v>
      </c>
      <c r="I757" s="4" t="s">
        <v>16</v>
      </c>
      <c r="J757" s="4" t="s">
        <v>17</v>
      </c>
      <c r="K757" s="4" t="s">
        <v>364</v>
      </c>
      <c r="L757" s="4" t="s">
        <v>206</v>
      </c>
      <c r="M757" s="4" t="s">
        <v>3030</v>
      </c>
      <c r="N757" s="4" t="s">
        <v>3030</v>
      </c>
      <c r="O757" s="4">
        <v>60</v>
      </c>
      <c r="P757" s="5">
        <v>7921</v>
      </c>
      <c r="Q757" s="6">
        <f t="shared" si="48"/>
        <v>4208.0379828500008</v>
      </c>
      <c r="R757" s="7">
        <f t="shared" si="50"/>
        <v>1851.5367124540003</v>
      </c>
      <c r="S757" s="5">
        <v>0</v>
      </c>
      <c r="T757" s="29">
        <f t="shared" si="49"/>
        <v>2356.5012703960006</v>
      </c>
    </row>
    <row r="758" spans="1:20" x14ac:dyDescent="0.3">
      <c r="A758" s="38" t="s">
        <v>2508</v>
      </c>
      <c r="B758" s="4" t="s">
        <v>794</v>
      </c>
      <c r="C758" s="4" t="s">
        <v>54</v>
      </c>
      <c r="D758" s="4" t="s">
        <v>932</v>
      </c>
      <c r="E758" s="4" t="s">
        <v>16</v>
      </c>
      <c r="F758" s="4" t="s">
        <v>17</v>
      </c>
      <c r="G758" s="4" t="s">
        <v>364</v>
      </c>
      <c r="H758" s="4" t="s">
        <v>206</v>
      </c>
      <c r="I758" s="4" t="s">
        <v>16</v>
      </c>
      <c r="J758" s="4" t="s">
        <v>17</v>
      </c>
      <c r="K758" s="4" t="s">
        <v>364</v>
      </c>
      <c r="L758" s="4" t="s">
        <v>206</v>
      </c>
      <c r="M758" s="4" t="s">
        <v>3030</v>
      </c>
      <c r="N758" s="4" t="s">
        <v>3030</v>
      </c>
      <c r="O758" s="4">
        <v>20</v>
      </c>
      <c r="P758" s="5">
        <v>2640</v>
      </c>
      <c r="Q758" s="6">
        <f t="shared" si="48"/>
        <v>1402.5022440000002</v>
      </c>
      <c r="R758" s="7">
        <f t="shared" si="50"/>
        <v>617.10098736000009</v>
      </c>
      <c r="S758" s="5">
        <v>0</v>
      </c>
      <c r="T758" s="29">
        <f t="shared" si="49"/>
        <v>785.40125664000016</v>
      </c>
    </row>
    <row r="759" spans="1:20" x14ac:dyDescent="0.3">
      <c r="A759" s="38" t="s">
        <v>2412</v>
      </c>
      <c r="B759" s="4" t="s">
        <v>393</v>
      </c>
      <c r="C759" s="4" t="s">
        <v>54</v>
      </c>
      <c r="D759" s="4" t="s">
        <v>932</v>
      </c>
      <c r="E759" s="4" t="s">
        <v>16</v>
      </c>
      <c r="F759" s="4" t="s">
        <v>17</v>
      </c>
      <c r="G759" s="4" t="s">
        <v>364</v>
      </c>
      <c r="H759" s="4" t="s">
        <v>206</v>
      </c>
      <c r="I759" s="4" t="s">
        <v>16</v>
      </c>
      <c r="J759" s="4" t="s">
        <v>17</v>
      </c>
      <c r="K759" s="4" t="s">
        <v>364</v>
      </c>
      <c r="L759" s="4" t="s">
        <v>206</v>
      </c>
      <c r="M759" s="4" t="s">
        <v>3030</v>
      </c>
      <c r="N759" s="4" t="s">
        <v>3030</v>
      </c>
      <c r="O759" s="4">
        <v>20</v>
      </c>
      <c r="P759" s="5">
        <v>2640</v>
      </c>
      <c r="Q759" s="6">
        <f t="shared" si="48"/>
        <v>1402.5022440000002</v>
      </c>
      <c r="R759" s="7">
        <f t="shared" si="50"/>
        <v>617.10098736000009</v>
      </c>
      <c r="S759" s="5">
        <v>0</v>
      </c>
      <c r="T759" s="29">
        <f t="shared" si="49"/>
        <v>785.40125664000016</v>
      </c>
    </row>
    <row r="760" spans="1:20" x14ac:dyDescent="0.3">
      <c r="A760" s="38" t="s">
        <v>2769</v>
      </c>
      <c r="B760" s="4" t="s">
        <v>819</v>
      </c>
      <c r="C760" s="4" t="s">
        <v>10</v>
      </c>
      <c r="D760" s="4" t="s">
        <v>1439</v>
      </c>
      <c r="E760" s="4" t="s">
        <v>822</v>
      </c>
      <c r="F760" s="4" t="s">
        <v>820</v>
      </c>
      <c r="G760" s="4" t="s">
        <v>1316</v>
      </c>
      <c r="H760" s="4" t="s">
        <v>150</v>
      </c>
      <c r="I760" s="4" t="s">
        <v>498</v>
      </c>
      <c r="J760" s="4" t="s">
        <v>147</v>
      </c>
      <c r="K760" s="4" t="s">
        <v>1316</v>
      </c>
      <c r="L760" s="4" t="s">
        <v>150</v>
      </c>
      <c r="M760" s="4" t="s">
        <v>3030</v>
      </c>
      <c r="N760" s="4" t="s">
        <v>3030</v>
      </c>
      <c r="O760" s="4">
        <v>50</v>
      </c>
      <c r="P760" s="5">
        <v>0</v>
      </c>
      <c r="Q760" s="6">
        <f t="shared" si="48"/>
        <v>0</v>
      </c>
      <c r="R760" s="7">
        <f t="shared" si="50"/>
        <v>0</v>
      </c>
      <c r="S760" s="5">
        <v>0</v>
      </c>
      <c r="T760" s="29">
        <f t="shared" si="49"/>
        <v>0</v>
      </c>
    </row>
    <row r="761" spans="1:20" x14ac:dyDescent="0.3">
      <c r="A761" s="38" t="s">
        <v>2769</v>
      </c>
      <c r="B761" s="4" t="s">
        <v>819</v>
      </c>
      <c r="C761" s="4" t="s">
        <v>10</v>
      </c>
      <c r="D761" s="4" t="s">
        <v>1439</v>
      </c>
      <c r="E761" s="4" t="s">
        <v>822</v>
      </c>
      <c r="F761" s="4" t="s">
        <v>820</v>
      </c>
      <c r="G761" s="4" t="s">
        <v>1316</v>
      </c>
      <c r="H761" s="4" t="s">
        <v>150</v>
      </c>
      <c r="I761" s="4" t="s">
        <v>822</v>
      </c>
      <c r="J761" s="4" t="s">
        <v>820</v>
      </c>
      <c r="K761" s="4" t="s">
        <v>1316</v>
      </c>
      <c r="L761" s="4" t="s">
        <v>150</v>
      </c>
      <c r="M761" s="4" t="s">
        <v>3030</v>
      </c>
      <c r="N761" s="4" t="s">
        <v>3030</v>
      </c>
      <c r="O761" s="4">
        <v>50</v>
      </c>
      <c r="P761" s="5">
        <v>0</v>
      </c>
      <c r="Q761" s="6">
        <f t="shared" si="48"/>
        <v>0</v>
      </c>
      <c r="R761" s="7">
        <f t="shared" si="50"/>
        <v>0</v>
      </c>
      <c r="S761" s="5">
        <v>0</v>
      </c>
      <c r="T761" s="29">
        <f t="shared" si="49"/>
        <v>0</v>
      </c>
    </row>
    <row r="762" spans="1:20" x14ac:dyDescent="0.3">
      <c r="A762" s="38" t="s">
        <v>2509</v>
      </c>
      <c r="B762" s="4" t="s">
        <v>472</v>
      </c>
      <c r="C762" s="4" t="s">
        <v>10</v>
      </c>
      <c r="D762" s="4" t="s">
        <v>778</v>
      </c>
      <c r="E762" s="4" t="s">
        <v>16</v>
      </c>
      <c r="F762" s="4" t="s">
        <v>17</v>
      </c>
      <c r="G762" s="4" t="s">
        <v>364</v>
      </c>
      <c r="H762" s="4" t="s">
        <v>206</v>
      </c>
      <c r="I762" s="4" t="s">
        <v>16</v>
      </c>
      <c r="J762" s="4" t="s">
        <v>17</v>
      </c>
      <c r="K762" s="4" t="s">
        <v>364</v>
      </c>
      <c r="L762" s="4" t="s">
        <v>206</v>
      </c>
      <c r="M762" s="4" t="s">
        <v>3030</v>
      </c>
      <c r="N762" s="4" t="s">
        <v>3030</v>
      </c>
      <c r="O762" s="4">
        <v>100</v>
      </c>
      <c r="P762" s="5">
        <v>7</v>
      </c>
      <c r="Q762" s="6">
        <f t="shared" si="48"/>
        <v>3.7187559500000003</v>
      </c>
      <c r="R762" s="7">
        <f t="shared" si="50"/>
        <v>1.6362526180000001</v>
      </c>
      <c r="S762" s="5">
        <v>0</v>
      </c>
      <c r="T762" s="29">
        <f t="shared" si="49"/>
        <v>2.0825033319999999</v>
      </c>
    </row>
    <row r="763" spans="1:20" x14ac:dyDescent="0.3">
      <c r="A763" s="38" t="s">
        <v>2700</v>
      </c>
      <c r="B763" s="4" t="s">
        <v>300</v>
      </c>
      <c r="C763" s="4" t="s">
        <v>28</v>
      </c>
      <c r="D763" s="4" t="s">
        <v>325</v>
      </c>
      <c r="E763" s="4" t="s">
        <v>152</v>
      </c>
      <c r="F763" s="4" t="s">
        <v>153</v>
      </c>
      <c r="G763" s="4" t="s">
        <v>142</v>
      </c>
      <c r="H763" s="4" t="s">
        <v>178</v>
      </c>
      <c r="I763" s="4" t="s">
        <v>152</v>
      </c>
      <c r="J763" s="4" t="s">
        <v>153</v>
      </c>
      <c r="K763" s="4" t="s">
        <v>142</v>
      </c>
      <c r="L763" s="4" t="s">
        <v>178</v>
      </c>
      <c r="M763" s="4" t="s">
        <v>3030</v>
      </c>
      <c r="N763" s="4" t="s">
        <v>3030</v>
      </c>
      <c r="O763" s="4">
        <v>35</v>
      </c>
      <c r="P763" s="5">
        <v>2022</v>
      </c>
      <c r="Q763" s="6">
        <f t="shared" si="48"/>
        <v>1074.1892187000001</v>
      </c>
      <c r="R763" s="7">
        <f t="shared" si="50"/>
        <v>472.64325622800004</v>
      </c>
      <c r="S763" s="5">
        <v>0</v>
      </c>
      <c r="T763" s="29">
        <f t="shared" si="49"/>
        <v>601.54596247200004</v>
      </c>
    </row>
    <row r="764" spans="1:20" x14ac:dyDescent="0.3">
      <c r="A764" s="38" t="s">
        <v>2500</v>
      </c>
      <c r="B764" s="4" t="s">
        <v>324</v>
      </c>
      <c r="C764" s="4" t="s">
        <v>10</v>
      </c>
      <c r="D764" s="4" t="s">
        <v>325</v>
      </c>
      <c r="E764" s="4" t="s">
        <v>152</v>
      </c>
      <c r="F764" s="4" t="s">
        <v>153</v>
      </c>
      <c r="G764" s="4" t="s">
        <v>142</v>
      </c>
      <c r="H764" s="4" t="s">
        <v>178</v>
      </c>
      <c r="I764" s="4" t="s">
        <v>152</v>
      </c>
      <c r="J764" s="4" t="s">
        <v>153</v>
      </c>
      <c r="K764" s="4" t="s">
        <v>142</v>
      </c>
      <c r="L764" s="4" t="s">
        <v>178</v>
      </c>
      <c r="M764" s="4" t="s">
        <v>3030</v>
      </c>
      <c r="N764" s="4" t="s">
        <v>3030</v>
      </c>
      <c r="O764" s="4">
        <v>35</v>
      </c>
      <c r="P764" s="5">
        <v>2022</v>
      </c>
      <c r="Q764" s="6">
        <f t="shared" si="48"/>
        <v>1074.1892187000001</v>
      </c>
      <c r="R764" s="7">
        <f t="shared" si="50"/>
        <v>472.64325622800004</v>
      </c>
      <c r="S764" s="5">
        <v>0</v>
      </c>
      <c r="T764" s="29">
        <f t="shared" si="49"/>
        <v>601.54596247200004</v>
      </c>
    </row>
    <row r="765" spans="1:20" x14ac:dyDescent="0.3">
      <c r="A765" s="38" t="s">
        <v>2831</v>
      </c>
      <c r="B765" s="4" t="s">
        <v>326</v>
      </c>
      <c r="C765" s="4" t="s">
        <v>54</v>
      </c>
      <c r="D765" s="4" t="s">
        <v>325</v>
      </c>
      <c r="E765" s="4" t="s">
        <v>152</v>
      </c>
      <c r="F765" s="4" t="s">
        <v>153</v>
      </c>
      <c r="G765" s="4" t="s">
        <v>142</v>
      </c>
      <c r="H765" s="4" t="s">
        <v>178</v>
      </c>
      <c r="I765" s="4" t="s">
        <v>152</v>
      </c>
      <c r="J765" s="4" t="s">
        <v>153</v>
      </c>
      <c r="K765" s="4" t="s">
        <v>142</v>
      </c>
      <c r="L765" s="4" t="s">
        <v>178</v>
      </c>
      <c r="M765" s="4" t="s">
        <v>3030</v>
      </c>
      <c r="N765" s="4" t="s">
        <v>3030</v>
      </c>
      <c r="O765" s="4">
        <v>30</v>
      </c>
      <c r="P765" s="5">
        <v>1737</v>
      </c>
      <c r="Q765" s="6">
        <f t="shared" si="48"/>
        <v>922.78272645000004</v>
      </c>
      <c r="R765" s="7">
        <f t="shared" si="50"/>
        <v>406.02439963800003</v>
      </c>
      <c r="S765" s="5">
        <v>0</v>
      </c>
      <c r="T765" s="29">
        <f t="shared" si="49"/>
        <v>516.75832681199995</v>
      </c>
    </row>
    <row r="766" spans="1:20" x14ac:dyDescent="0.3">
      <c r="A766" s="38" t="s">
        <v>2889</v>
      </c>
      <c r="B766" s="4" t="s">
        <v>1001</v>
      </c>
      <c r="C766" s="4" t="s">
        <v>54</v>
      </c>
      <c r="D766" s="4" t="s">
        <v>1238</v>
      </c>
      <c r="E766" s="4" t="s">
        <v>1034</v>
      </c>
      <c r="F766" s="4" t="s">
        <v>170</v>
      </c>
      <c r="G766" s="4" t="s">
        <v>995</v>
      </c>
      <c r="H766" s="4" t="s">
        <v>3037</v>
      </c>
      <c r="I766" s="4" t="s">
        <v>192</v>
      </c>
      <c r="J766" s="4" t="s">
        <v>190</v>
      </c>
      <c r="K766" s="4" t="s">
        <v>995</v>
      </c>
      <c r="L766" s="4" t="s">
        <v>3037</v>
      </c>
      <c r="M766" s="4" t="s">
        <v>3030</v>
      </c>
      <c r="N766" s="4" t="s">
        <v>3030</v>
      </c>
      <c r="O766" s="4">
        <v>1</v>
      </c>
      <c r="P766" s="5">
        <v>289</v>
      </c>
      <c r="Q766" s="6">
        <f t="shared" si="48"/>
        <v>153.53149565000001</v>
      </c>
      <c r="R766" s="7">
        <f t="shared" si="50"/>
        <v>67.553858086000005</v>
      </c>
      <c r="S766" s="5">
        <v>0</v>
      </c>
      <c r="T766" s="29">
        <f t="shared" si="49"/>
        <v>85.977637564000005</v>
      </c>
    </row>
    <row r="767" spans="1:20" x14ac:dyDescent="0.3">
      <c r="A767" s="38" t="s">
        <v>2889</v>
      </c>
      <c r="B767" s="4" t="s">
        <v>1001</v>
      </c>
      <c r="C767" s="4" t="s">
        <v>54</v>
      </c>
      <c r="D767" s="4" t="s">
        <v>1238</v>
      </c>
      <c r="E767" s="4" t="s">
        <v>1034</v>
      </c>
      <c r="F767" s="4" t="s">
        <v>170</v>
      </c>
      <c r="G767" s="4" t="s">
        <v>995</v>
      </c>
      <c r="H767" s="4" t="s">
        <v>3037</v>
      </c>
      <c r="I767" s="4" t="s">
        <v>82</v>
      </c>
      <c r="J767" s="4" t="s">
        <v>83</v>
      </c>
      <c r="K767" s="4" t="s">
        <v>2071</v>
      </c>
      <c r="L767" s="4" t="s">
        <v>3020</v>
      </c>
      <c r="M767" s="4" t="s">
        <v>995</v>
      </c>
      <c r="N767" s="4" t="s">
        <v>3027</v>
      </c>
      <c r="O767" s="4">
        <v>4</v>
      </c>
      <c r="P767" s="5">
        <v>1153</v>
      </c>
      <c r="Q767" s="6">
        <f t="shared" si="48"/>
        <v>612.53223005000007</v>
      </c>
      <c r="R767" s="7">
        <v>0</v>
      </c>
      <c r="S767" s="7">
        <f>Q767-R767</f>
        <v>612.53223005000007</v>
      </c>
      <c r="T767" s="29">
        <f t="shared" si="49"/>
        <v>0</v>
      </c>
    </row>
    <row r="768" spans="1:20" x14ac:dyDescent="0.3">
      <c r="A768" s="38" t="s">
        <v>2477</v>
      </c>
      <c r="B768" s="4" t="s">
        <v>1195</v>
      </c>
      <c r="C768" s="4" t="s">
        <v>10</v>
      </c>
      <c r="D768" s="4" t="s">
        <v>1238</v>
      </c>
      <c r="E768" s="4" t="s">
        <v>1034</v>
      </c>
      <c r="F768" s="4" t="s">
        <v>170</v>
      </c>
      <c r="G768" s="4" t="s">
        <v>995</v>
      </c>
      <c r="H768" s="4" t="s">
        <v>3037</v>
      </c>
      <c r="I768" s="4" t="s">
        <v>1034</v>
      </c>
      <c r="J768" s="4" t="s">
        <v>170</v>
      </c>
      <c r="K768" s="4" t="s">
        <v>995</v>
      </c>
      <c r="L768" s="4" t="s">
        <v>3037</v>
      </c>
      <c r="M768" s="4" t="s">
        <v>3030</v>
      </c>
      <c r="N768" s="4" t="s">
        <v>3030</v>
      </c>
      <c r="O768" s="4">
        <v>95</v>
      </c>
      <c r="P768" s="5">
        <v>27386</v>
      </c>
      <c r="Q768" s="6">
        <f t="shared" si="48"/>
        <v>14548.835778100001</v>
      </c>
      <c r="R768" s="7">
        <f t="shared" ref="R768:R780" si="51">Q768*0.44</f>
        <v>6401.487742364001</v>
      </c>
      <c r="S768" s="5">
        <v>0</v>
      </c>
      <c r="T768" s="29">
        <f t="shared" si="49"/>
        <v>8147.3480357360004</v>
      </c>
    </row>
    <row r="769" spans="1:20" x14ac:dyDescent="0.3">
      <c r="A769" s="38" t="s">
        <v>2854</v>
      </c>
      <c r="B769" s="4" t="s">
        <v>365</v>
      </c>
      <c r="C769" s="4" t="s">
        <v>10</v>
      </c>
      <c r="D769" s="4" t="s">
        <v>382</v>
      </c>
      <c r="E769" s="4" t="s">
        <v>38</v>
      </c>
      <c r="F769" s="4" t="s">
        <v>39</v>
      </c>
      <c r="G769" s="4" t="s">
        <v>364</v>
      </c>
      <c r="H769" s="4" t="s">
        <v>206</v>
      </c>
      <c r="I769" s="4" t="s">
        <v>38</v>
      </c>
      <c r="J769" s="4" t="s">
        <v>39</v>
      </c>
      <c r="K769" s="4" t="s">
        <v>364</v>
      </c>
      <c r="L769" s="4" t="s">
        <v>206</v>
      </c>
      <c r="M769" s="4" t="s">
        <v>3030</v>
      </c>
      <c r="N769" s="4" t="s">
        <v>3030</v>
      </c>
      <c r="O769" s="4">
        <v>100</v>
      </c>
      <c r="P769" s="5">
        <v>0</v>
      </c>
      <c r="Q769" s="6">
        <f t="shared" si="48"/>
        <v>0</v>
      </c>
      <c r="R769" s="7">
        <f t="shared" si="51"/>
        <v>0</v>
      </c>
      <c r="S769" s="5">
        <v>0</v>
      </c>
      <c r="T769" s="29">
        <f t="shared" si="49"/>
        <v>0</v>
      </c>
    </row>
    <row r="770" spans="1:20" x14ac:dyDescent="0.3">
      <c r="A770" s="38" t="s">
        <v>2936</v>
      </c>
      <c r="B770" s="4" t="s">
        <v>1173</v>
      </c>
      <c r="C770" s="4" t="s">
        <v>10</v>
      </c>
      <c r="D770" s="4" t="s">
        <v>1174</v>
      </c>
      <c r="E770" s="4" t="s">
        <v>221</v>
      </c>
      <c r="F770" s="4" t="s">
        <v>219</v>
      </c>
      <c r="G770" s="4" t="s">
        <v>995</v>
      </c>
      <c r="H770" s="4" t="s">
        <v>3037</v>
      </c>
      <c r="I770" s="4" t="s">
        <v>221</v>
      </c>
      <c r="J770" s="4" t="s">
        <v>219</v>
      </c>
      <c r="K770" s="4" t="s">
        <v>995</v>
      </c>
      <c r="L770" s="4" t="s">
        <v>3037</v>
      </c>
      <c r="M770" s="4" t="s">
        <v>3030</v>
      </c>
      <c r="N770" s="4" t="s">
        <v>3030</v>
      </c>
      <c r="O770" s="4">
        <v>100</v>
      </c>
      <c r="P770" s="5">
        <v>45667</v>
      </c>
      <c r="Q770" s="6">
        <f t="shared" si="48"/>
        <v>24260.632566950004</v>
      </c>
      <c r="R770" s="7">
        <f t="shared" si="51"/>
        <v>10674.678329458002</v>
      </c>
      <c r="S770" s="5">
        <v>0</v>
      </c>
      <c r="T770" s="29">
        <f t="shared" si="49"/>
        <v>13585.954237492002</v>
      </c>
    </row>
    <row r="771" spans="1:20" x14ac:dyDescent="0.3">
      <c r="A771" s="38" t="s">
        <v>2990</v>
      </c>
      <c r="B771" s="4" t="s">
        <v>1026</v>
      </c>
      <c r="C771" s="4" t="s">
        <v>10</v>
      </c>
      <c r="D771" s="4" t="s">
        <v>1058</v>
      </c>
      <c r="E771" s="4" t="s">
        <v>1029</v>
      </c>
      <c r="F771" s="4" t="s">
        <v>1030</v>
      </c>
      <c r="G771" s="4" t="s">
        <v>995</v>
      </c>
      <c r="H771" s="4" t="s">
        <v>3037</v>
      </c>
      <c r="I771" s="4" t="s">
        <v>1031</v>
      </c>
      <c r="J771" s="4" t="s">
        <v>1027</v>
      </c>
      <c r="K771" s="4" t="s">
        <v>995</v>
      </c>
      <c r="L771" s="4" t="s">
        <v>3037</v>
      </c>
      <c r="M771" s="4" t="s">
        <v>3030</v>
      </c>
      <c r="N771" s="4" t="s">
        <v>3030</v>
      </c>
      <c r="O771" s="4">
        <v>100</v>
      </c>
      <c r="P771" s="5">
        <v>245</v>
      </c>
      <c r="Q771" s="6">
        <f t="shared" si="48"/>
        <v>130.15645825000001</v>
      </c>
      <c r="R771" s="7">
        <f t="shared" si="51"/>
        <v>57.268841630000004</v>
      </c>
      <c r="S771" s="5">
        <v>0</v>
      </c>
      <c r="T771" s="29">
        <f t="shared" si="49"/>
        <v>72.887616620000017</v>
      </c>
    </row>
    <row r="772" spans="1:20" x14ac:dyDescent="0.3">
      <c r="A772" s="38" t="s">
        <v>2957</v>
      </c>
      <c r="B772" s="4" t="s">
        <v>1039</v>
      </c>
      <c r="C772" s="4" t="s">
        <v>1059</v>
      </c>
      <c r="D772" s="4" t="s">
        <v>1058</v>
      </c>
      <c r="E772" s="4" t="s">
        <v>1029</v>
      </c>
      <c r="F772" s="4" t="s">
        <v>1030</v>
      </c>
      <c r="G772" s="4" t="s">
        <v>995</v>
      </c>
      <c r="H772" s="4" t="s">
        <v>3037</v>
      </c>
      <c r="I772" s="4" t="s">
        <v>1029</v>
      </c>
      <c r="J772" s="4" t="s">
        <v>1030</v>
      </c>
      <c r="K772" s="4" t="s">
        <v>995</v>
      </c>
      <c r="L772" s="4" t="s">
        <v>3037</v>
      </c>
      <c r="M772" s="4" t="s">
        <v>3030</v>
      </c>
      <c r="N772" s="4" t="s">
        <v>3030</v>
      </c>
      <c r="O772" s="4">
        <v>0</v>
      </c>
      <c r="P772" s="5">
        <v>0</v>
      </c>
      <c r="Q772" s="6">
        <f t="shared" ref="Q772:Q835" si="52">P772*$Q$2</f>
        <v>0</v>
      </c>
      <c r="R772" s="7">
        <f t="shared" si="51"/>
        <v>0</v>
      </c>
      <c r="S772" s="5">
        <v>0</v>
      </c>
      <c r="T772" s="29">
        <f t="shared" ref="T772:T835" si="53">Q772-R772-S772</f>
        <v>0</v>
      </c>
    </row>
    <row r="773" spans="1:20" x14ac:dyDescent="0.3">
      <c r="A773" s="38" t="s">
        <v>2633</v>
      </c>
      <c r="B773" s="4" t="s">
        <v>371</v>
      </c>
      <c r="C773" s="4" t="s">
        <v>10</v>
      </c>
      <c r="D773" s="4" t="s">
        <v>482</v>
      </c>
      <c r="E773" s="4" t="s">
        <v>374</v>
      </c>
      <c r="F773" s="4" t="s">
        <v>372</v>
      </c>
      <c r="G773" s="4" t="s">
        <v>364</v>
      </c>
      <c r="H773" s="4" t="s">
        <v>206</v>
      </c>
      <c r="I773" s="4" t="s">
        <v>374</v>
      </c>
      <c r="J773" s="4" t="s">
        <v>372</v>
      </c>
      <c r="K773" s="4" t="s">
        <v>364</v>
      </c>
      <c r="L773" s="4" t="s">
        <v>206</v>
      </c>
      <c r="M773" s="4" t="s">
        <v>3030</v>
      </c>
      <c r="N773" s="4" t="s">
        <v>3030</v>
      </c>
      <c r="O773" s="4">
        <v>100</v>
      </c>
      <c r="P773" s="5">
        <v>0</v>
      </c>
      <c r="Q773" s="6">
        <f t="shared" si="52"/>
        <v>0</v>
      </c>
      <c r="R773" s="7">
        <f t="shared" si="51"/>
        <v>0</v>
      </c>
      <c r="S773" s="5">
        <v>0</v>
      </c>
      <c r="T773" s="29">
        <f t="shared" si="53"/>
        <v>0</v>
      </c>
    </row>
    <row r="774" spans="1:20" x14ac:dyDescent="0.3">
      <c r="A774" s="38" t="s">
        <v>2828</v>
      </c>
      <c r="B774" s="4" t="s">
        <v>968</v>
      </c>
      <c r="C774" s="4" t="s">
        <v>10</v>
      </c>
      <c r="D774" s="4" t="s">
        <v>978</v>
      </c>
      <c r="E774" s="4" t="s">
        <v>971</v>
      </c>
      <c r="F774" s="4" t="s">
        <v>969</v>
      </c>
      <c r="G774" s="4" t="s">
        <v>972</v>
      </c>
      <c r="H774" s="4" t="s">
        <v>3036</v>
      </c>
      <c r="I774" s="4" t="s">
        <v>971</v>
      </c>
      <c r="J774" s="4" t="s">
        <v>969</v>
      </c>
      <c r="K774" s="4" t="s">
        <v>972</v>
      </c>
      <c r="L774" s="4" t="s">
        <v>3036</v>
      </c>
      <c r="M774" s="4" t="s">
        <v>3030</v>
      </c>
      <c r="N774" s="4" t="s">
        <v>3030</v>
      </c>
      <c r="O774" s="4">
        <v>100</v>
      </c>
      <c r="P774" s="5">
        <v>36</v>
      </c>
      <c r="Q774" s="6">
        <f t="shared" si="52"/>
        <v>19.125030600000002</v>
      </c>
      <c r="R774" s="7">
        <f t="shared" si="51"/>
        <v>8.4150134640000012</v>
      </c>
      <c r="S774" s="5">
        <v>0</v>
      </c>
      <c r="T774" s="29">
        <f t="shared" si="53"/>
        <v>10.710017136000001</v>
      </c>
    </row>
    <row r="775" spans="1:20" x14ac:dyDescent="0.3">
      <c r="A775" s="38" t="s">
        <v>2724</v>
      </c>
      <c r="B775" s="4" t="s">
        <v>1552</v>
      </c>
      <c r="C775" s="4" t="s">
        <v>28</v>
      </c>
      <c r="D775" s="4" t="s">
        <v>1569</v>
      </c>
      <c r="E775" s="4" t="s">
        <v>161</v>
      </c>
      <c r="F775" s="4" t="s">
        <v>80</v>
      </c>
      <c r="G775" s="4" t="s">
        <v>1316</v>
      </c>
      <c r="H775" s="4" t="s">
        <v>150</v>
      </c>
      <c r="I775" s="4" t="s">
        <v>161</v>
      </c>
      <c r="J775" s="4" t="s">
        <v>80</v>
      </c>
      <c r="K775" s="4" t="s">
        <v>1316</v>
      </c>
      <c r="L775" s="4" t="s">
        <v>150</v>
      </c>
      <c r="M775" s="4" t="s">
        <v>3030</v>
      </c>
      <c r="N775" s="4" t="s">
        <v>3030</v>
      </c>
      <c r="O775" s="4">
        <v>50</v>
      </c>
      <c r="P775" s="5">
        <v>21376</v>
      </c>
      <c r="Q775" s="6">
        <f t="shared" si="52"/>
        <v>11356.018169600002</v>
      </c>
      <c r="R775" s="7">
        <f t="shared" si="51"/>
        <v>4996.6479946240006</v>
      </c>
      <c r="S775" s="5">
        <v>0</v>
      </c>
      <c r="T775" s="29">
        <f t="shared" si="53"/>
        <v>6359.3701749760012</v>
      </c>
    </row>
    <row r="776" spans="1:20" x14ac:dyDescent="0.3">
      <c r="A776" s="38" t="s">
        <v>2464</v>
      </c>
      <c r="B776" s="4" t="s">
        <v>1550</v>
      </c>
      <c r="C776" s="4" t="s">
        <v>10</v>
      </c>
      <c r="D776" s="4" t="s">
        <v>1569</v>
      </c>
      <c r="E776" s="4" t="s">
        <v>161</v>
      </c>
      <c r="F776" s="4" t="s">
        <v>80</v>
      </c>
      <c r="G776" s="4" t="s">
        <v>1316</v>
      </c>
      <c r="H776" s="4" t="s">
        <v>150</v>
      </c>
      <c r="I776" s="4" t="s">
        <v>161</v>
      </c>
      <c r="J776" s="4" t="s">
        <v>80</v>
      </c>
      <c r="K776" s="4" t="s">
        <v>1316</v>
      </c>
      <c r="L776" s="4" t="s">
        <v>150</v>
      </c>
      <c r="M776" s="4" t="s">
        <v>3030</v>
      </c>
      <c r="N776" s="4" t="s">
        <v>3030</v>
      </c>
      <c r="O776" s="4">
        <v>50</v>
      </c>
      <c r="P776" s="5">
        <v>21376</v>
      </c>
      <c r="Q776" s="6">
        <f t="shared" si="52"/>
        <v>11356.018169600002</v>
      </c>
      <c r="R776" s="7">
        <f t="shared" si="51"/>
        <v>4996.6479946240006</v>
      </c>
      <c r="S776" s="5">
        <v>0</v>
      </c>
      <c r="T776" s="29">
        <f t="shared" si="53"/>
        <v>6359.3701749760012</v>
      </c>
    </row>
    <row r="777" spans="1:20" x14ac:dyDescent="0.3">
      <c r="A777" s="38" t="s">
        <v>2564</v>
      </c>
      <c r="B777" s="4" t="s">
        <v>1652</v>
      </c>
      <c r="C777" s="4" t="s">
        <v>28</v>
      </c>
      <c r="D777" s="4" t="s">
        <v>1656</v>
      </c>
      <c r="E777" s="4" t="s">
        <v>200</v>
      </c>
      <c r="F777" s="4" t="s">
        <v>198</v>
      </c>
      <c r="G777" s="4" t="s">
        <v>1316</v>
      </c>
      <c r="H777" s="4" t="s">
        <v>150</v>
      </c>
      <c r="I777" s="4" t="s">
        <v>19</v>
      </c>
      <c r="J777" s="4" t="s">
        <v>20</v>
      </c>
      <c r="K777" s="4" t="s">
        <v>1316</v>
      </c>
      <c r="L777" s="4" t="s">
        <v>150</v>
      </c>
      <c r="M777" s="4" t="s">
        <v>3030</v>
      </c>
      <c r="N777" s="4" t="s">
        <v>3030</v>
      </c>
      <c r="O777" s="4">
        <v>20</v>
      </c>
      <c r="P777" s="5">
        <v>1150</v>
      </c>
      <c r="Q777" s="6">
        <f t="shared" si="52"/>
        <v>610.93847750000009</v>
      </c>
      <c r="R777" s="7">
        <f t="shared" si="51"/>
        <v>268.81293010000002</v>
      </c>
      <c r="S777" s="5">
        <v>0</v>
      </c>
      <c r="T777" s="29">
        <f t="shared" si="53"/>
        <v>342.12554740000007</v>
      </c>
    </row>
    <row r="778" spans="1:20" x14ac:dyDescent="0.3">
      <c r="A778" s="38" t="s">
        <v>2564</v>
      </c>
      <c r="B778" s="4" t="s">
        <v>1652</v>
      </c>
      <c r="C778" s="4" t="s">
        <v>28</v>
      </c>
      <c r="D778" s="4" t="s">
        <v>1656</v>
      </c>
      <c r="E778" s="4" t="s">
        <v>200</v>
      </c>
      <c r="F778" s="4" t="s">
        <v>198</v>
      </c>
      <c r="G778" s="4" t="s">
        <v>1316</v>
      </c>
      <c r="H778" s="4" t="s">
        <v>150</v>
      </c>
      <c r="I778" s="4" t="s">
        <v>1629</v>
      </c>
      <c r="J778" s="4" t="s">
        <v>1630</v>
      </c>
      <c r="K778" s="4" t="s">
        <v>1316</v>
      </c>
      <c r="L778" s="4" t="s">
        <v>150</v>
      </c>
      <c r="M778" s="4" t="s">
        <v>3030</v>
      </c>
      <c r="N778" s="4" t="s">
        <v>3030</v>
      </c>
      <c r="O778" s="4">
        <v>20</v>
      </c>
      <c r="P778" s="5">
        <v>1150</v>
      </c>
      <c r="Q778" s="6">
        <f t="shared" si="52"/>
        <v>610.93847750000009</v>
      </c>
      <c r="R778" s="7">
        <f t="shared" si="51"/>
        <v>268.81293010000002</v>
      </c>
      <c r="S778" s="5">
        <v>0</v>
      </c>
      <c r="T778" s="29">
        <f t="shared" si="53"/>
        <v>342.12554740000007</v>
      </c>
    </row>
    <row r="779" spans="1:20" x14ac:dyDescent="0.3">
      <c r="A779" s="38" t="s">
        <v>2558</v>
      </c>
      <c r="B779" s="4" t="s">
        <v>1655</v>
      </c>
      <c r="C779" s="4" t="s">
        <v>10</v>
      </c>
      <c r="D779" s="4" t="s">
        <v>1656</v>
      </c>
      <c r="E779" s="4" t="s">
        <v>200</v>
      </c>
      <c r="F779" s="4" t="s">
        <v>198</v>
      </c>
      <c r="G779" s="4" t="s">
        <v>1316</v>
      </c>
      <c r="H779" s="4" t="s">
        <v>150</v>
      </c>
      <c r="I779" s="4" t="s">
        <v>200</v>
      </c>
      <c r="J779" s="4" t="s">
        <v>198</v>
      </c>
      <c r="K779" s="4" t="s">
        <v>1316</v>
      </c>
      <c r="L779" s="4" t="s">
        <v>150</v>
      </c>
      <c r="M779" s="4" t="s">
        <v>3030</v>
      </c>
      <c r="N779" s="4" t="s">
        <v>3030</v>
      </c>
      <c r="O779" s="4">
        <v>60</v>
      </c>
      <c r="P779" s="5">
        <v>3448</v>
      </c>
      <c r="Q779" s="6">
        <f t="shared" si="52"/>
        <v>1831.7529308000003</v>
      </c>
      <c r="R779" s="7">
        <f t="shared" si="51"/>
        <v>805.97128955200014</v>
      </c>
      <c r="S779" s="5">
        <v>0</v>
      </c>
      <c r="T779" s="29">
        <f t="shared" si="53"/>
        <v>1025.7816412480001</v>
      </c>
    </row>
    <row r="780" spans="1:20" x14ac:dyDescent="0.3">
      <c r="A780" s="38" t="s">
        <v>2880</v>
      </c>
      <c r="B780" s="4" t="s">
        <v>1837</v>
      </c>
      <c r="C780" s="4" t="s">
        <v>10</v>
      </c>
      <c r="D780" s="4" t="s">
        <v>1838</v>
      </c>
      <c r="E780" s="4" t="s">
        <v>200</v>
      </c>
      <c r="F780" s="4" t="s">
        <v>198</v>
      </c>
      <c r="G780" s="4" t="s">
        <v>1316</v>
      </c>
      <c r="H780" s="4" t="s">
        <v>150</v>
      </c>
      <c r="I780" s="4" t="s">
        <v>200</v>
      </c>
      <c r="J780" s="4" t="s">
        <v>198</v>
      </c>
      <c r="K780" s="4" t="s">
        <v>1316</v>
      </c>
      <c r="L780" s="4" t="s">
        <v>150</v>
      </c>
      <c r="M780" s="4" t="s">
        <v>3030</v>
      </c>
      <c r="N780" s="4" t="s">
        <v>3030</v>
      </c>
      <c r="O780" s="4">
        <v>25</v>
      </c>
      <c r="P780" s="5">
        <v>-1647</v>
      </c>
      <c r="Q780" s="6">
        <f t="shared" si="52"/>
        <v>-874.97014995000006</v>
      </c>
      <c r="R780" s="7">
        <f t="shared" si="51"/>
        <v>-384.98686597800003</v>
      </c>
      <c r="S780" s="5">
        <v>0</v>
      </c>
      <c r="T780" s="29">
        <f t="shared" si="53"/>
        <v>-489.98328397200004</v>
      </c>
    </row>
    <row r="781" spans="1:20" x14ac:dyDescent="0.3">
      <c r="A781" s="38" t="s">
        <v>2880</v>
      </c>
      <c r="B781" s="4" t="s">
        <v>1837</v>
      </c>
      <c r="C781" s="4" t="s">
        <v>10</v>
      </c>
      <c r="D781" s="4" t="s">
        <v>1838</v>
      </c>
      <c r="E781" s="4" t="s">
        <v>200</v>
      </c>
      <c r="F781" s="4" t="s">
        <v>198</v>
      </c>
      <c r="G781" s="4" t="s">
        <v>1316</v>
      </c>
      <c r="H781" s="4" t="s">
        <v>150</v>
      </c>
      <c r="I781" s="4" t="s">
        <v>621</v>
      </c>
      <c r="J781" s="4" t="s">
        <v>619</v>
      </c>
      <c r="K781" s="4" t="s">
        <v>2071</v>
      </c>
      <c r="L781" s="4" t="s">
        <v>3020</v>
      </c>
      <c r="M781" s="4" t="s">
        <v>1316</v>
      </c>
      <c r="N781" s="4" t="s">
        <v>150</v>
      </c>
      <c r="O781" s="4">
        <v>75</v>
      </c>
      <c r="P781" s="5">
        <v>-4934</v>
      </c>
      <c r="Q781" s="6">
        <f t="shared" si="52"/>
        <v>-2621.1916939000002</v>
      </c>
      <c r="R781" s="7">
        <v>0</v>
      </c>
      <c r="S781" s="7">
        <f>Q781-R781</f>
        <v>-2621.1916939000002</v>
      </c>
      <c r="T781" s="29">
        <f t="shared" si="53"/>
        <v>0</v>
      </c>
    </row>
    <row r="782" spans="1:20" x14ac:dyDescent="0.3">
      <c r="A782" s="38" t="s">
        <v>2467</v>
      </c>
      <c r="B782" s="4" t="s">
        <v>505</v>
      </c>
      <c r="C782" s="4" t="s">
        <v>10</v>
      </c>
      <c r="D782" s="4" t="s">
        <v>562</v>
      </c>
      <c r="E782" s="4" t="s">
        <v>16</v>
      </c>
      <c r="F782" s="4" t="s">
        <v>17</v>
      </c>
      <c r="G782" s="4" t="s">
        <v>364</v>
      </c>
      <c r="H782" s="4" t="s">
        <v>206</v>
      </c>
      <c r="I782" s="4" t="s">
        <v>16</v>
      </c>
      <c r="J782" s="4" t="s">
        <v>17</v>
      </c>
      <c r="K782" s="4" t="s">
        <v>364</v>
      </c>
      <c r="L782" s="4" t="s">
        <v>206</v>
      </c>
      <c r="M782" s="4" t="s">
        <v>3030</v>
      </c>
      <c r="N782" s="4" t="s">
        <v>3030</v>
      </c>
      <c r="O782" s="4">
        <v>100</v>
      </c>
      <c r="P782" s="5">
        <v>7528</v>
      </c>
      <c r="Q782" s="6">
        <f t="shared" si="52"/>
        <v>3999.2563988000002</v>
      </c>
      <c r="R782" s="7">
        <f t="shared" ref="R782:R787" si="54">Q782*0.44</f>
        <v>1759.6728154720001</v>
      </c>
      <c r="S782" s="5">
        <v>0</v>
      </c>
      <c r="T782" s="29">
        <f t="shared" si="53"/>
        <v>2239.5835833279998</v>
      </c>
    </row>
    <row r="783" spans="1:20" x14ac:dyDescent="0.3">
      <c r="A783" s="38" t="s">
        <v>2943</v>
      </c>
      <c r="B783" s="4" t="s">
        <v>1966</v>
      </c>
      <c r="C783" s="4" t="s">
        <v>48</v>
      </c>
      <c r="D783" s="4" t="s">
        <v>1965</v>
      </c>
      <c r="E783" s="4" t="s">
        <v>1934</v>
      </c>
      <c r="F783" s="4" t="s">
        <v>1935</v>
      </c>
      <c r="G783" s="4" t="s">
        <v>1936</v>
      </c>
      <c r="H783" s="4" t="s">
        <v>1937</v>
      </c>
      <c r="I783" s="4" t="s">
        <v>854</v>
      </c>
      <c r="J783" s="4" t="s">
        <v>469</v>
      </c>
      <c r="K783" s="4" t="s">
        <v>1936</v>
      </c>
      <c r="L783" s="4" t="s">
        <v>1937</v>
      </c>
      <c r="M783" s="4" t="s">
        <v>3030</v>
      </c>
      <c r="N783" s="4" t="s">
        <v>3030</v>
      </c>
      <c r="O783" s="4">
        <v>5</v>
      </c>
      <c r="P783" s="5">
        <v>2219</v>
      </c>
      <c r="Q783" s="6">
        <f t="shared" si="52"/>
        <v>1178.84563615</v>
      </c>
      <c r="R783" s="7">
        <f t="shared" si="54"/>
        <v>518.692079906</v>
      </c>
      <c r="S783" s="5">
        <v>0</v>
      </c>
      <c r="T783" s="29">
        <f t="shared" si="53"/>
        <v>660.15355624400001</v>
      </c>
    </row>
    <row r="784" spans="1:20" x14ac:dyDescent="0.3">
      <c r="A784" s="38" t="s">
        <v>2620</v>
      </c>
      <c r="B784" s="4" t="s">
        <v>1955</v>
      </c>
      <c r="C784" s="4" t="s">
        <v>54</v>
      </c>
      <c r="D784" s="4" t="s">
        <v>1965</v>
      </c>
      <c r="E784" s="4" t="s">
        <v>1934</v>
      </c>
      <c r="F784" s="4" t="s">
        <v>1935</v>
      </c>
      <c r="G784" s="4" t="s">
        <v>1936</v>
      </c>
      <c r="H784" s="4" t="s">
        <v>1937</v>
      </c>
      <c r="I784" s="4" t="s">
        <v>1934</v>
      </c>
      <c r="J784" s="4" t="s">
        <v>1935</v>
      </c>
      <c r="K784" s="4" t="s">
        <v>1936</v>
      </c>
      <c r="L784" s="4" t="s">
        <v>1937</v>
      </c>
      <c r="M784" s="4" t="s">
        <v>3030</v>
      </c>
      <c r="N784" s="4" t="s">
        <v>3030</v>
      </c>
      <c r="O784" s="4">
        <v>5</v>
      </c>
      <c r="P784" s="5">
        <v>2219</v>
      </c>
      <c r="Q784" s="6">
        <f t="shared" si="52"/>
        <v>1178.84563615</v>
      </c>
      <c r="R784" s="7">
        <f t="shared" si="54"/>
        <v>518.692079906</v>
      </c>
      <c r="S784" s="5">
        <v>0</v>
      </c>
      <c r="T784" s="29">
        <f t="shared" si="53"/>
        <v>660.15355624400001</v>
      </c>
    </row>
    <row r="785" spans="1:20" x14ac:dyDescent="0.3">
      <c r="A785" s="38" t="s">
        <v>2619</v>
      </c>
      <c r="B785" s="4" t="s">
        <v>1945</v>
      </c>
      <c r="C785" s="4" t="s">
        <v>10</v>
      </c>
      <c r="D785" s="4" t="s">
        <v>1965</v>
      </c>
      <c r="E785" s="4" t="s">
        <v>1934</v>
      </c>
      <c r="F785" s="4" t="s">
        <v>1935</v>
      </c>
      <c r="G785" s="4" t="s">
        <v>1936</v>
      </c>
      <c r="H785" s="4" t="s">
        <v>1937</v>
      </c>
      <c r="I785" s="4" t="s">
        <v>1934</v>
      </c>
      <c r="J785" s="4" t="s">
        <v>1935</v>
      </c>
      <c r="K785" s="4" t="s">
        <v>1936</v>
      </c>
      <c r="L785" s="4" t="s">
        <v>1937</v>
      </c>
      <c r="M785" s="4" t="s">
        <v>3030</v>
      </c>
      <c r="N785" s="4" t="s">
        <v>3030</v>
      </c>
      <c r="O785" s="4">
        <v>85</v>
      </c>
      <c r="P785" s="5">
        <v>37723</v>
      </c>
      <c r="Q785" s="6">
        <f t="shared" si="52"/>
        <v>20040.375814550003</v>
      </c>
      <c r="R785" s="7">
        <f t="shared" si="54"/>
        <v>8817.7653584020009</v>
      </c>
      <c r="S785" s="5">
        <v>0</v>
      </c>
      <c r="T785" s="29">
        <f t="shared" si="53"/>
        <v>11222.610456148002</v>
      </c>
    </row>
    <row r="786" spans="1:20" x14ac:dyDescent="0.3">
      <c r="A786" s="38" t="s">
        <v>2616</v>
      </c>
      <c r="B786" s="4" t="s">
        <v>1967</v>
      </c>
      <c r="C786" s="4" t="s">
        <v>54</v>
      </c>
      <c r="D786" s="4" t="s">
        <v>1965</v>
      </c>
      <c r="E786" s="4" t="s">
        <v>1934</v>
      </c>
      <c r="F786" s="4" t="s">
        <v>1935</v>
      </c>
      <c r="G786" s="4" t="s">
        <v>1936</v>
      </c>
      <c r="H786" s="4" t="s">
        <v>1937</v>
      </c>
      <c r="I786" s="4" t="s">
        <v>1934</v>
      </c>
      <c r="J786" s="4" t="s">
        <v>1935</v>
      </c>
      <c r="K786" s="4" t="s">
        <v>1936</v>
      </c>
      <c r="L786" s="4" t="s">
        <v>1937</v>
      </c>
      <c r="M786" s="4" t="s">
        <v>3030</v>
      </c>
      <c r="N786" s="4" t="s">
        <v>3030</v>
      </c>
      <c r="O786" s="4">
        <v>5</v>
      </c>
      <c r="P786" s="5">
        <v>2219</v>
      </c>
      <c r="Q786" s="6">
        <f t="shared" si="52"/>
        <v>1178.84563615</v>
      </c>
      <c r="R786" s="7">
        <f t="shared" si="54"/>
        <v>518.692079906</v>
      </c>
      <c r="S786" s="5">
        <v>0</v>
      </c>
      <c r="T786" s="29">
        <f t="shared" si="53"/>
        <v>660.15355624400001</v>
      </c>
    </row>
    <row r="787" spans="1:20" x14ac:dyDescent="0.3">
      <c r="A787" s="38" t="s">
        <v>2598</v>
      </c>
      <c r="B787" s="4" t="s">
        <v>1045</v>
      </c>
      <c r="C787" s="4" t="s">
        <v>10</v>
      </c>
      <c r="D787" s="4" t="s">
        <v>1267</v>
      </c>
      <c r="E787" s="4" t="s">
        <v>192</v>
      </c>
      <c r="F787" s="4" t="s">
        <v>190</v>
      </c>
      <c r="G787" s="4" t="s">
        <v>995</v>
      </c>
      <c r="H787" s="4" t="s">
        <v>3037</v>
      </c>
      <c r="I787" s="4" t="s">
        <v>192</v>
      </c>
      <c r="J787" s="4" t="s">
        <v>190</v>
      </c>
      <c r="K787" s="4" t="s">
        <v>995</v>
      </c>
      <c r="L787" s="4" t="s">
        <v>3037</v>
      </c>
      <c r="M787" s="4" t="s">
        <v>3030</v>
      </c>
      <c r="N787" s="4" t="s">
        <v>3030</v>
      </c>
      <c r="O787" s="4">
        <v>50</v>
      </c>
      <c r="P787" s="5">
        <v>0</v>
      </c>
      <c r="Q787" s="6">
        <f t="shared" si="52"/>
        <v>0</v>
      </c>
      <c r="R787" s="7">
        <f t="shared" si="54"/>
        <v>0</v>
      </c>
      <c r="S787" s="5">
        <v>0</v>
      </c>
      <c r="T787" s="29">
        <f t="shared" si="53"/>
        <v>0</v>
      </c>
    </row>
    <row r="788" spans="1:20" x14ac:dyDescent="0.3">
      <c r="A788" s="38" t="s">
        <v>2598</v>
      </c>
      <c r="B788" s="4" t="s">
        <v>1045</v>
      </c>
      <c r="C788" s="4" t="s">
        <v>10</v>
      </c>
      <c r="D788" s="4" t="s">
        <v>1267</v>
      </c>
      <c r="E788" s="4" t="s">
        <v>192</v>
      </c>
      <c r="F788" s="4" t="s">
        <v>190</v>
      </c>
      <c r="G788" s="4" t="s">
        <v>995</v>
      </c>
      <c r="H788" s="4" t="s">
        <v>3037</v>
      </c>
      <c r="I788" s="4" t="s">
        <v>82</v>
      </c>
      <c r="J788" s="4" t="s">
        <v>83</v>
      </c>
      <c r="K788" s="4" t="s">
        <v>2071</v>
      </c>
      <c r="L788" s="4" t="s">
        <v>3020</v>
      </c>
      <c r="M788" s="4" t="s">
        <v>995</v>
      </c>
      <c r="N788" s="4" t="s">
        <v>3027</v>
      </c>
      <c r="O788" s="4">
        <v>50</v>
      </c>
      <c r="P788" s="5">
        <v>0</v>
      </c>
      <c r="Q788" s="6">
        <f t="shared" si="52"/>
        <v>0</v>
      </c>
      <c r="R788" s="7">
        <v>0</v>
      </c>
      <c r="S788" s="7">
        <f>Q788-R788</f>
        <v>0</v>
      </c>
      <c r="T788" s="29">
        <f t="shared" si="53"/>
        <v>0</v>
      </c>
    </row>
    <row r="789" spans="1:20" x14ac:dyDescent="0.3">
      <c r="A789" s="38" t="s">
        <v>2517</v>
      </c>
      <c r="B789" s="4" t="s">
        <v>608</v>
      </c>
      <c r="C789" s="4" t="s">
        <v>10</v>
      </c>
      <c r="D789" s="4" t="s">
        <v>805</v>
      </c>
      <c r="E789" s="4" t="s">
        <v>378</v>
      </c>
      <c r="F789" s="4" t="s">
        <v>376</v>
      </c>
      <c r="G789" s="4" t="s">
        <v>364</v>
      </c>
      <c r="H789" s="4" t="s">
        <v>206</v>
      </c>
      <c r="I789" s="4" t="s">
        <v>378</v>
      </c>
      <c r="J789" s="4" t="s">
        <v>376</v>
      </c>
      <c r="K789" s="4" t="s">
        <v>364</v>
      </c>
      <c r="L789" s="4" t="s">
        <v>206</v>
      </c>
      <c r="M789" s="4" t="s">
        <v>3030</v>
      </c>
      <c r="N789" s="4" t="s">
        <v>3030</v>
      </c>
      <c r="O789" s="4">
        <v>100</v>
      </c>
      <c r="P789" s="5">
        <v>28215</v>
      </c>
      <c r="Q789" s="6">
        <f t="shared" si="52"/>
        <v>14989.242732750001</v>
      </c>
      <c r="R789" s="7">
        <f t="shared" ref="R789:R803" si="55">Q789*0.44</f>
        <v>6595.2668024100003</v>
      </c>
      <c r="S789" s="5">
        <v>0</v>
      </c>
      <c r="T789" s="29">
        <f t="shared" si="53"/>
        <v>8393.9759303400006</v>
      </c>
    </row>
    <row r="790" spans="1:20" x14ac:dyDescent="0.3">
      <c r="A790" s="38" t="s">
        <v>2633</v>
      </c>
      <c r="B790" s="4" t="s">
        <v>371</v>
      </c>
      <c r="C790" s="4" t="s">
        <v>10</v>
      </c>
      <c r="D790" s="4" t="s">
        <v>864</v>
      </c>
      <c r="E790" s="4" t="s">
        <v>374</v>
      </c>
      <c r="F790" s="4" t="s">
        <v>372</v>
      </c>
      <c r="G790" s="4" t="s">
        <v>364</v>
      </c>
      <c r="H790" s="4" t="s">
        <v>206</v>
      </c>
      <c r="I790" s="4" t="s">
        <v>374</v>
      </c>
      <c r="J790" s="4" t="s">
        <v>372</v>
      </c>
      <c r="K790" s="4" t="s">
        <v>364</v>
      </c>
      <c r="L790" s="4" t="s">
        <v>206</v>
      </c>
      <c r="M790" s="4" t="s">
        <v>3030</v>
      </c>
      <c r="N790" s="4" t="s">
        <v>3030</v>
      </c>
      <c r="O790" s="4">
        <v>100</v>
      </c>
      <c r="P790" s="5">
        <v>112625</v>
      </c>
      <c r="Q790" s="6">
        <f t="shared" si="52"/>
        <v>59832.126981250003</v>
      </c>
      <c r="R790" s="7">
        <f t="shared" si="55"/>
        <v>26326.135871750001</v>
      </c>
      <c r="S790" s="5">
        <v>0</v>
      </c>
      <c r="T790" s="29">
        <f t="shared" si="53"/>
        <v>33505.991109499999</v>
      </c>
    </row>
    <row r="791" spans="1:20" x14ac:dyDescent="0.3">
      <c r="A791" s="38" t="s">
        <v>2599</v>
      </c>
      <c r="B791" s="4" t="s">
        <v>1024</v>
      </c>
      <c r="C791" s="4" t="s">
        <v>10</v>
      </c>
      <c r="D791" s="4" t="s">
        <v>1025</v>
      </c>
      <c r="E791" s="4" t="s">
        <v>192</v>
      </c>
      <c r="F791" s="4" t="s">
        <v>190</v>
      </c>
      <c r="G791" s="4" t="s">
        <v>995</v>
      </c>
      <c r="H791" s="4" t="s">
        <v>3037</v>
      </c>
      <c r="I791" s="4" t="s">
        <v>192</v>
      </c>
      <c r="J791" s="4" t="s">
        <v>190</v>
      </c>
      <c r="K791" s="4" t="s">
        <v>995</v>
      </c>
      <c r="L791" s="4" t="s">
        <v>3037</v>
      </c>
      <c r="M791" s="4" t="s">
        <v>3030</v>
      </c>
      <c r="N791" s="4" t="s">
        <v>3030</v>
      </c>
      <c r="O791" s="4">
        <v>100</v>
      </c>
      <c r="P791" s="5">
        <v>0</v>
      </c>
      <c r="Q791" s="6">
        <f t="shared" si="52"/>
        <v>0</v>
      </c>
      <c r="R791" s="7">
        <f t="shared" si="55"/>
        <v>0</v>
      </c>
      <c r="S791" s="5">
        <v>0</v>
      </c>
      <c r="T791" s="29">
        <f t="shared" si="53"/>
        <v>0</v>
      </c>
    </row>
    <row r="792" spans="1:20" x14ac:dyDescent="0.3">
      <c r="A792" s="38" t="s">
        <v>2553</v>
      </c>
      <c r="B792" s="4" t="s">
        <v>1051</v>
      </c>
      <c r="C792" s="4" t="s">
        <v>10</v>
      </c>
      <c r="D792" s="4" t="s">
        <v>1209</v>
      </c>
      <c r="E792" s="4" t="s">
        <v>192</v>
      </c>
      <c r="F792" s="4" t="s">
        <v>190</v>
      </c>
      <c r="G792" s="4" t="s">
        <v>995</v>
      </c>
      <c r="H792" s="4" t="s">
        <v>3037</v>
      </c>
      <c r="I792" s="4" t="s">
        <v>192</v>
      </c>
      <c r="J792" s="4" t="s">
        <v>190</v>
      </c>
      <c r="K792" s="4" t="s">
        <v>995</v>
      </c>
      <c r="L792" s="4" t="s">
        <v>3037</v>
      </c>
      <c r="M792" s="4" t="s">
        <v>3030</v>
      </c>
      <c r="N792" s="4" t="s">
        <v>3030</v>
      </c>
      <c r="O792" s="4">
        <v>100</v>
      </c>
      <c r="P792" s="5">
        <v>0</v>
      </c>
      <c r="Q792" s="6">
        <f t="shared" si="52"/>
        <v>0</v>
      </c>
      <c r="R792" s="7">
        <f t="shared" si="55"/>
        <v>0</v>
      </c>
      <c r="S792" s="5">
        <v>0</v>
      </c>
      <c r="T792" s="29">
        <f t="shared" si="53"/>
        <v>0</v>
      </c>
    </row>
    <row r="793" spans="1:20" x14ac:dyDescent="0.3">
      <c r="A793" s="38" t="s">
        <v>2524</v>
      </c>
      <c r="B793" s="4" t="s">
        <v>1042</v>
      </c>
      <c r="C793" s="4" t="s">
        <v>10</v>
      </c>
      <c r="D793" s="4" t="s">
        <v>1210</v>
      </c>
      <c r="E793" s="4" t="s">
        <v>192</v>
      </c>
      <c r="F793" s="4" t="s">
        <v>190</v>
      </c>
      <c r="G793" s="4" t="s">
        <v>995</v>
      </c>
      <c r="H793" s="4" t="s">
        <v>3037</v>
      </c>
      <c r="I793" s="4" t="s">
        <v>192</v>
      </c>
      <c r="J793" s="4" t="s">
        <v>190</v>
      </c>
      <c r="K793" s="4" t="s">
        <v>995</v>
      </c>
      <c r="L793" s="4" t="s">
        <v>3037</v>
      </c>
      <c r="M793" s="4" t="s">
        <v>3030</v>
      </c>
      <c r="N793" s="4" t="s">
        <v>3030</v>
      </c>
      <c r="O793" s="4">
        <v>100</v>
      </c>
      <c r="P793" s="5">
        <v>0</v>
      </c>
      <c r="Q793" s="6">
        <f t="shared" si="52"/>
        <v>0</v>
      </c>
      <c r="R793" s="7">
        <f t="shared" si="55"/>
        <v>0</v>
      </c>
      <c r="S793" s="5">
        <v>0</v>
      </c>
      <c r="T793" s="29">
        <f t="shared" si="53"/>
        <v>0</v>
      </c>
    </row>
    <row r="794" spans="1:20" x14ac:dyDescent="0.3">
      <c r="A794" s="38" t="s">
        <v>2978</v>
      </c>
      <c r="B794" s="4" t="s">
        <v>1762</v>
      </c>
      <c r="C794" s="4" t="s">
        <v>54</v>
      </c>
      <c r="D794" s="4" t="s">
        <v>345</v>
      </c>
      <c r="E794" s="4" t="s">
        <v>98</v>
      </c>
      <c r="F794" s="4" t="s">
        <v>96</v>
      </c>
      <c r="G794" s="4" t="s">
        <v>1316</v>
      </c>
      <c r="H794" s="4" t="s">
        <v>150</v>
      </c>
      <c r="I794" s="4" t="s">
        <v>98</v>
      </c>
      <c r="J794" s="4" t="s">
        <v>96</v>
      </c>
      <c r="K794" s="4" t="s">
        <v>1316</v>
      </c>
      <c r="L794" s="4" t="s">
        <v>150</v>
      </c>
      <c r="M794" s="4" t="s">
        <v>3030</v>
      </c>
      <c r="N794" s="4" t="s">
        <v>3030</v>
      </c>
      <c r="O794" s="4">
        <v>10</v>
      </c>
      <c r="P794" s="5">
        <v>0</v>
      </c>
      <c r="Q794" s="6">
        <f t="shared" si="52"/>
        <v>0</v>
      </c>
      <c r="R794" s="7">
        <f t="shared" si="55"/>
        <v>0</v>
      </c>
      <c r="S794" s="5">
        <v>0</v>
      </c>
      <c r="T794" s="29">
        <f t="shared" si="53"/>
        <v>0</v>
      </c>
    </row>
    <row r="795" spans="1:20" x14ac:dyDescent="0.3">
      <c r="A795" s="38" t="s">
        <v>2649</v>
      </c>
      <c r="B795" s="4" t="s">
        <v>284</v>
      </c>
      <c r="C795" s="4" t="s">
        <v>28</v>
      </c>
      <c r="D795" s="4" t="s">
        <v>345</v>
      </c>
      <c r="E795" s="4" t="s">
        <v>98</v>
      </c>
      <c r="F795" s="4" t="s">
        <v>96</v>
      </c>
      <c r="G795" s="4" t="s">
        <v>1316</v>
      </c>
      <c r="H795" s="4" t="s">
        <v>150</v>
      </c>
      <c r="I795" s="4" t="s">
        <v>174</v>
      </c>
      <c r="J795" s="4" t="s">
        <v>175</v>
      </c>
      <c r="K795" s="4" t="s">
        <v>142</v>
      </c>
      <c r="L795" s="4" t="s">
        <v>143</v>
      </c>
      <c r="M795" s="4" t="s">
        <v>3030</v>
      </c>
      <c r="N795" s="4" t="s">
        <v>3030</v>
      </c>
      <c r="O795" s="4">
        <v>50</v>
      </c>
      <c r="P795" s="5">
        <v>0</v>
      </c>
      <c r="Q795" s="6">
        <f t="shared" si="52"/>
        <v>0</v>
      </c>
      <c r="R795" s="7">
        <f t="shared" si="55"/>
        <v>0</v>
      </c>
      <c r="S795" s="5">
        <v>0</v>
      </c>
      <c r="T795" s="29">
        <f t="shared" si="53"/>
        <v>0</v>
      </c>
    </row>
    <row r="796" spans="1:20" x14ac:dyDescent="0.3">
      <c r="A796" s="38" t="s">
        <v>2910</v>
      </c>
      <c r="B796" s="4" t="s">
        <v>1729</v>
      </c>
      <c r="C796" s="4" t="s">
        <v>28</v>
      </c>
      <c r="D796" s="4" t="s">
        <v>345</v>
      </c>
      <c r="E796" s="4" t="s">
        <v>98</v>
      </c>
      <c r="F796" s="4" t="s">
        <v>96</v>
      </c>
      <c r="G796" s="4" t="s">
        <v>1316</v>
      </c>
      <c r="H796" s="4" t="s">
        <v>150</v>
      </c>
      <c r="I796" s="4" t="s">
        <v>98</v>
      </c>
      <c r="J796" s="4" t="s">
        <v>96</v>
      </c>
      <c r="K796" s="4" t="s">
        <v>1316</v>
      </c>
      <c r="L796" s="4" t="s">
        <v>150</v>
      </c>
      <c r="M796" s="4" t="s">
        <v>3030</v>
      </c>
      <c r="N796" s="4" t="s">
        <v>3030</v>
      </c>
      <c r="O796" s="4">
        <v>10</v>
      </c>
      <c r="P796" s="5">
        <v>0</v>
      </c>
      <c r="Q796" s="6">
        <f t="shared" si="52"/>
        <v>0</v>
      </c>
      <c r="R796" s="7">
        <f t="shared" si="55"/>
        <v>0</v>
      </c>
      <c r="S796" s="5">
        <v>0</v>
      </c>
      <c r="T796" s="29">
        <f t="shared" si="53"/>
        <v>0</v>
      </c>
    </row>
    <row r="797" spans="1:20" x14ac:dyDescent="0.3">
      <c r="A797" s="38" t="s">
        <v>2894</v>
      </c>
      <c r="B797" s="4" t="s">
        <v>236</v>
      </c>
      <c r="C797" s="4" t="s">
        <v>10</v>
      </c>
      <c r="D797" s="4" t="s">
        <v>345</v>
      </c>
      <c r="E797" s="4" t="s">
        <v>98</v>
      </c>
      <c r="F797" s="4" t="s">
        <v>96</v>
      </c>
      <c r="G797" s="4" t="s">
        <v>1316</v>
      </c>
      <c r="H797" s="4" t="s">
        <v>150</v>
      </c>
      <c r="I797" s="4" t="s">
        <v>98</v>
      </c>
      <c r="J797" s="4" t="s">
        <v>96</v>
      </c>
      <c r="K797" s="4" t="s">
        <v>1316</v>
      </c>
      <c r="L797" s="4" t="s">
        <v>150</v>
      </c>
      <c r="M797" s="4" t="s">
        <v>3030</v>
      </c>
      <c r="N797" s="4" t="s">
        <v>3030</v>
      </c>
      <c r="O797" s="4">
        <v>30</v>
      </c>
      <c r="P797" s="5">
        <v>0</v>
      </c>
      <c r="Q797" s="6">
        <f t="shared" si="52"/>
        <v>0</v>
      </c>
      <c r="R797" s="7">
        <f t="shared" si="55"/>
        <v>0</v>
      </c>
      <c r="S797" s="5">
        <v>0</v>
      </c>
      <c r="T797" s="29">
        <f t="shared" si="53"/>
        <v>0</v>
      </c>
    </row>
    <row r="798" spans="1:20" x14ac:dyDescent="0.3">
      <c r="A798" s="38" t="s">
        <v>2550</v>
      </c>
      <c r="B798" s="4" t="s">
        <v>425</v>
      </c>
      <c r="C798" s="4" t="s">
        <v>10</v>
      </c>
      <c r="D798" s="4" t="s">
        <v>772</v>
      </c>
      <c r="E798" s="4" t="s">
        <v>32</v>
      </c>
      <c r="F798" s="4" t="s">
        <v>30</v>
      </c>
      <c r="G798" s="4" t="s">
        <v>364</v>
      </c>
      <c r="H798" s="4" t="s">
        <v>206</v>
      </c>
      <c r="I798" s="4" t="s">
        <v>32</v>
      </c>
      <c r="J798" s="4" t="s">
        <v>30</v>
      </c>
      <c r="K798" s="4" t="s">
        <v>364</v>
      </c>
      <c r="L798" s="4" t="s">
        <v>206</v>
      </c>
      <c r="M798" s="4" t="s">
        <v>3030</v>
      </c>
      <c r="N798" s="4" t="s">
        <v>3030</v>
      </c>
      <c r="O798" s="4">
        <v>100</v>
      </c>
      <c r="P798" s="5">
        <v>52383</v>
      </c>
      <c r="Q798" s="6">
        <f t="shared" si="52"/>
        <v>27828.513275550002</v>
      </c>
      <c r="R798" s="7">
        <f t="shared" si="55"/>
        <v>12244.545841242001</v>
      </c>
      <c r="S798" s="5">
        <v>0</v>
      </c>
      <c r="T798" s="29">
        <f t="shared" si="53"/>
        <v>15583.967434308001</v>
      </c>
    </row>
    <row r="799" spans="1:20" x14ac:dyDescent="0.3">
      <c r="A799" s="38" t="s">
        <v>2499</v>
      </c>
      <c r="B799" s="4" t="s">
        <v>449</v>
      </c>
      <c r="C799" s="4" t="s">
        <v>10</v>
      </c>
      <c r="D799" s="4" t="s">
        <v>660</v>
      </c>
      <c r="E799" s="4" t="s">
        <v>16</v>
      </c>
      <c r="F799" s="4" t="s">
        <v>17</v>
      </c>
      <c r="G799" s="4" t="s">
        <v>364</v>
      </c>
      <c r="H799" s="4" t="s">
        <v>206</v>
      </c>
      <c r="I799" s="4" t="s">
        <v>16</v>
      </c>
      <c r="J799" s="4" t="s">
        <v>17</v>
      </c>
      <c r="K799" s="4" t="s">
        <v>364</v>
      </c>
      <c r="L799" s="4" t="s">
        <v>206</v>
      </c>
      <c r="M799" s="4" t="s">
        <v>3030</v>
      </c>
      <c r="N799" s="4" t="s">
        <v>3030</v>
      </c>
      <c r="O799" s="4">
        <v>60</v>
      </c>
      <c r="P799" s="5">
        <v>41112</v>
      </c>
      <c r="Q799" s="6">
        <f t="shared" si="52"/>
        <v>21840.784945200001</v>
      </c>
      <c r="R799" s="7">
        <f t="shared" si="55"/>
        <v>9609.9453758880009</v>
      </c>
      <c r="S799" s="5">
        <v>0</v>
      </c>
      <c r="T799" s="29">
        <f t="shared" si="53"/>
        <v>12230.839569312</v>
      </c>
    </row>
    <row r="800" spans="1:20" x14ac:dyDescent="0.3">
      <c r="A800" s="38" t="s">
        <v>2859</v>
      </c>
      <c r="B800" s="4" t="s">
        <v>661</v>
      </c>
      <c r="C800" s="4" t="s">
        <v>28</v>
      </c>
      <c r="D800" s="4" t="s">
        <v>660</v>
      </c>
      <c r="E800" s="4" t="s">
        <v>16</v>
      </c>
      <c r="F800" s="4" t="s">
        <v>17</v>
      </c>
      <c r="G800" s="4" t="s">
        <v>364</v>
      </c>
      <c r="H800" s="4" t="s">
        <v>206</v>
      </c>
      <c r="I800" s="4" t="s">
        <v>16</v>
      </c>
      <c r="J800" s="4" t="s">
        <v>17</v>
      </c>
      <c r="K800" s="4" t="s">
        <v>364</v>
      </c>
      <c r="L800" s="4" t="s">
        <v>206</v>
      </c>
      <c r="M800" s="4" t="s">
        <v>3030</v>
      </c>
      <c r="N800" s="4" t="s">
        <v>3030</v>
      </c>
      <c r="O800" s="4">
        <v>0</v>
      </c>
      <c r="P800" s="5">
        <v>0</v>
      </c>
      <c r="Q800" s="6">
        <f t="shared" si="52"/>
        <v>0</v>
      </c>
      <c r="R800" s="7">
        <f t="shared" si="55"/>
        <v>0</v>
      </c>
      <c r="S800" s="5">
        <v>0</v>
      </c>
      <c r="T800" s="29">
        <f t="shared" si="53"/>
        <v>0</v>
      </c>
    </row>
    <row r="801" spans="1:20" x14ac:dyDescent="0.3">
      <c r="A801" s="38" t="s">
        <v>2768</v>
      </c>
      <c r="B801" s="4" t="s">
        <v>2172</v>
      </c>
      <c r="C801" s="4" t="s">
        <v>28</v>
      </c>
      <c r="D801" s="4" t="s">
        <v>660</v>
      </c>
      <c r="E801" s="4" t="s">
        <v>16</v>
      </c>
      <c r="F801" s="4" t="s">
        <v>17</v>
      </c>
      <c r="G801" s="4" t="s">
        <v>364</v>
      </c>
      <c r="H801" s="4" t="s">
        <v>206</v>
      </c>
      <c r="I801" s="4" t="s">
        <v>157</v>
      </c>
      <c r="J801" s="4" t="s">
        <v>155</v>
      </c>
      <c r="K801" s="4" t="s">
        <v>2167</v>
      </c>
      <c r="L801" s="4" t="s">
        <v>2168</v>
      </c>
      <c r="M801" s="4" t="s">
        <v>3030</v>
      </c>
      <c r="N801" s="4" t="s">
        <v>3030</v>
      </c>
      <c r="O801" s="4">
        <v>40</v>
      </c>
      <c r="P801" s="5">
        <v>27407</v>
      </c>
      <c r="Q801" s="6">
        <f t="shared" si="52"/>
        <v>14559.992045950001</v>
      </c>
      <c r="R801" s="7">
        <f t="shared" si="55"/>
        <v>6406.3965002180003</v>
      </c>
      <c r="S801" s="5">
        <v>0</v>
      </c>
      <c r="T801" s="29">
        <f t="shared" si="53"/>
        <v>8153.5955457320006</v>
      </c>
    </row>
    <row r="802" spans="1:20" x14ac:dyDescent="0.3">
      <c r="A802" s="38" t="s">
        <v>2438</v>
      </c>
      <c r="B802" s="4" t="s">
        <v>1012</v>
      </c>
      <c r="C802" s="4" t="s">
        <v>10</v>
      </c>
      <c r="D802" s="4" t="s">
        <v>1241</v>
      </c>
      <c r="E802" s="4" t="s">
        <v>192</v>
      </c>
      <c r="F802" s="4" t="s">
        <v>190</v>
      </c>
      <c r="G802" s="4" t="s">
        <v>995</v>
      </c>
      <c r="H802" s="4" t="s">
        <v>3037</v>
      </c>
      <c r="I802" s="4" t="s">
        <v>192</v>
      </c>
      <c r="J802" s="4" t="s">
        <v>190</v>
      </c>
      <c r="K802" s="4" t="s">
        <v>995</v>
      </c>
      <c r="L802" s="4" t="s">
        <v>3037</v>
      </c>
      <c r="M802" s="4" t="s">
        <v>3030</v>
      </c>
      <c r="N802" s="4" t="s">
        <v>3030</v>
      </c>
      <c r="O802" s="4">
        <v>100</v>
      </c>
      <c r="P802" s="5">
        <v>0</v>
      </c>
      <c r="Q802" s="6">
        <f t="shared" si="52"/>
        <v>0</v>
      </c>
      <c r="R802" s="7">
        <f t="shared" si="55"/>
        <v>0</v>
      </c>
      <c r="S802" s="5">
        <v>0</v>
      </c>
      <c r="T802" s="29">
        <f t="shared" si="53"/>
        <v>0</v>
      </c>
    </row>
    <row r="803" spans="1:20" x14ac:dyDescent="0.3">
      <c r="A803" s="38" t="s">
        <v>2706</v>
      </c>
      <c r="B803" s="4" t="s">
        <v>999</v>
      </c>
      <c r="C803" s="4" t="s">
        <v>54</v>
      </c>
      <c r="D803" s="4" t="s">
        <v>328</v>
      </c>
      <c r="E803" s="4" t="s">
        <v>82</v>
      </c>
      <c r="F803" s="4" t="s">
        <v>83</v>
      </c>
      <c r="G803" s="4" t="s">
        <v>2071</v>
      </c>
      <c r="H803" s="4" t="s">
        <v>3020</v>
      </c>
      <c r="I803" s="4" t="s">
        <v>192</v>
      </c>
      <c r="J803" s="4" t="s">
        <v>190</v>
      </c>
      <c r="K803" s="4" t="s">
        <v>995</v>
      </c>
      <c r="L803" s="4" t="s">
        <v>3037</v>
      </c>
      <c r="M803" s="4" t="s">
        <v>3030</v>
      </c>
      <c r="N803" s="4" t="s">
        <v>3030</v>
      </c>
      <c r="O803" s="4">
        <v>1</v>
      </c>
      <c r="P803" s="5">
        <v>254</v>
      </c>
      <c r="Q803" s="6">
        <f t="shared" si="52"/>
        <v>134.9377159</v>
      </c>
      <c r="R803" s="7">
        <f t="shared" si="55"/>
        <v>59.372594996000004</v>
      </c>
      <c r="S803" s="5">
        <v>0</v>
      </c>
      <c r="T803" s="29">
        <f t="shared" si="53"/>
        <v>75.565120903999997</v>
      </c>
    </row>
    <row r="804" spans="1:20" x14ac:dyDescent="0.3">
      <c r="A804" s="38" t="s">
        <v>2706</v>
      </c>
      <c r="B804" s="4" t="s">
        <v>999</v>
      </c>
      <c r="C804" s="4" t="s">
        <v>54</v>
      </c>
      <c r="D804" s="4" t="s">
        <v>328</v>
      </c>
      <c r="E804" s="4" t="s">
        <v>82</v>
      </c>
      <c r="F804" s="4" t="s">
        <v>83</v>
      </c>
      <c r="G804" s="4" t="s">
        <v>2071</v>
      </c>
      <c r="H804" s="4" t="s">
        <v>3020</v>
      </c>
      <c r="I804" s="4" t="s">
        <v>82</v>
      </c>
      <c r="J804" s="4" t="s">
        <v>83</v>
      </c>
      <c r="K804" s="4" t="s">
        <v>2071</v>
      </c>
      <c r="L804" s="4" t="s">
        <v>3020</v>
      </c>
      <c r="M804" s="4" t="s">
        <v>995</v>
      </c>
      <c r="N804" s="4" t="s">
        <v>3027</v>
      </c>
      <c r="O804" s="4">
        <v>4</v>
      </c>
      <c r="P804" s="5">
        <v>1016</v>
      </c>
      <c r="Q804" s="6">
        <f t="shared" si="52"/>
        <v>539.7508636</v>
      </c>
      <c r="R804" s="7">
        <v>0</v>
      </c>
      <c r="S804" s="7">
        <f>Q804-R804</f>
        <v>539.7508636</v>
      </c>
      <c r="T804" s="29">
        <f t="shared" si="53"/>
        <v>0</v>
      </c>
    </row>
    <row r="805" spans="1:20" x14ac:dyDescent="0.3">
      <c r="A805" s="38" t="s">
        <v>2700</v>
      </c>
      <c r="B805" s="4" t="s">
        <v>300</v>
      </c>
      <c r="C805" s="4" t="s">
        <v>54</v>
      </c>
      <c r="D805" s="4" t="s">
        <v>328</v>
      </c>
      <c r="E805" s="4" t="s">
        <v>82</v>
      </c>
      <c r="F805" s="4" t="s">
        <v>83</v>
      </c>
      <c r="G805" s="4" t="s">
        <v>2071</v>
      </c>
      <c r="H805" s="4" t="s">
        <v>3020</v>
      </c>
      <c r="I805" s="4" t="s">
        <v>152</v>
      </c>
      <c r="J805" s="4" t="s">
        <v>153</v>
      </c>
      <c r="K805" s="4" t="s">
        <v>142</v>
      </c>
      <c r="L805" s="4" t="s">
        <v>143</v>
      </c>
      <c r="M805" s="4" t="s">
        <v>3030</v>
      </c>
      <c r="N805" s="4" t="s">
        <v>3030</v>
      </c>
      <c r="O805" s="4">
        <v>25</v>
      </c>
      <c r="P805" s="5">
        <v>6360</v>
      </c>
      <c r="Q805" s="6">
        <f t="shared" si="52"/>
        <v>3378.7554060000002</v>
      </c>
      <c r="R805" s="7">
        <f>Q805*0.44</f>
        <v>1486.6523786400001</v>
      </c>
      <c r="S805" s="5">
        <v>0</v>
      </c>
      <c r="T805" s="29">
        <f t="shared" si="53"/>
        <v>1892.1030273600002</v>
      </c>
    </row>
    <row r="806" spans="1:20" x14ac:dyDescent="0.3">
      <c r="A806" s="38" t="s">
        <v>2966</v>
      </c>
      <c r="B806" s="4" t="s">
        <v>1208</v>
      </c>
      <c r="C806" s="4" t="s">
        <v>28</v>
      </c>
      <c r="D806" s="4" t="s">
        <v>328</v>
      </c>
      <c r="E806" s="4" t="s">
        <v>82</v>
      </c>
      <c r="F806" s="4" t="s">
        <v>83</v>
      </c>
      <c r="G806" s="4" t="s">
        <v>2071</v>
      </c>
      <c r="H806" s="4" t="s">
        <v>3020</v>
      </c>
      <c r="I806" s="4" t="s">
        <v>192</v>
      </c>
      <c r="J806" s="4" t="s">
        <v>190</v>
      </c>
      <c r="K806" s="4" t="s">
        <v>995</v>
      </c>
      <c r="L806" s="4" t="s">
        <v>3037</v>
      </c>
      <c r="M806" s="4" t="s">
        <v>3030</v>
      </c>
      <c r="N806" s="4" t="s">
        <v>3030</v>
      </c>
      <c r="O806" s="4">
        <v>6</v>
      </c>
      <c r="P806" s="5">
        <v>1526</v>
      </c>
      <c r="Q806" s="6">
        <f t="shared" si="52"/>
        <v>810.6887971000001</v>
      </c>
      <c r="R806" s="7">
        <f>Q806*0.44</f>
        <v>356.70307072400004</v>
      </c>
      <c r="S806" s="5">
        <v>0</v>
      </c>
      <c r="T806" s="29">
        <f t="shared" si="53"/>
        <v>453.98572637600006</v>
      </c>
    </row>
    <row r="807" spans="1:20" x14ac:dyDescent="0.3">
      <c r="A807" s="38" t="s">
        <v>2966</v>
      </c>
      <c r="B807" s="4" t="s">
        <v>1208</v>
      </c>
      <c r="C807" s="4" t="s">
        <v>28</v>
      </c>
      <c r="D807" s="4" t="s">
        <v>328</v>
      </c>
      <c r="E807" s="4" t="s">
        <v>82</v>
      </c>
      <c r="F807" s="4" t="s">
        <v>83</v>
      </c>
      <c r="G807" s="4" t="s">
        <v>2071</v>
      </c>
      <c r="H807" s="4" t="s">
        <v>3020</v>
      </c>
      <c r="I807" s="4" t="s">
        <v>82</v>
      </c>
      <c r="J807" s="4" t="s">
        <v>83</v>
      </c>
      <c r="K807" s="4" t="s">
        <v>2071</v>
      </c>
      <c r="L807" s="4" t="s">
        <v>3020</v>
      </c>
      <c r="M807" s="4" t="s">
        <v>995</v>
      </c>
      <c r="N807" s="4" t="s">
        <v>3027</v>
      </c>
      <c r="O807" s="4">
        <v>24</v>
      </c>
      <c r="P807" s="5">
        <v>6106</v>
      </c>
      <c r="Q807" s="6">
        <f t="shared" si="52"/>
        <v>3243.8176901000002</v>
      </c>
      <c r="R807" s="7">
        <v>0</v>
      </c>
      <c r="S807" s="7">
        <f>Q807-R807</f>
        <v>3243.8176901000002</v>
      </c>
      <c r="T807" s="29">
        <f t="shared" si="53"/>
        <v>0</v>
      </c>
    </row>
    <row r="808" spans="1:20" x14ac:dyDescent="0.3">
      <c r="A808" s="38" t="s">
        <v>2932</v>
      </c>
      <c r="B808" s="4" t="s">
        <v>222</v>
      </c>
      <c r="C808" s="4" t="s">
        <v>54</v>
      </c>
      <c r="D808" s="4" t="s">
        <v>328</v>
      </c>
      <c r="E808" s="4" t="s">
        <v>82</v>
      </c>
      <c r="F808" s="4" t="s">
        <v>83</v>
      </c>
      <c r="G808" s="4" t="s">
        <v>2071</v>
      </c>
      <c r="H808" s="4" t="s">
        <v>3020</v>
      </c>
      <c r="I808" s="4" t="s">
        <v>192</v>
      </c>
      <c r="J808" s="4" t="s">
        <v>190</v>
      </c>
      <c r="K808" s="4" t="s">
        <v>995</v>
      </c>
      <c r="L808" s="4" t="s">
        <v>3037</v>
      </c>
      <c r="M808" s="4" t="s">
        <v>3030</v>
      </c>
      <c r="N808" s="4" t="s">
        <v>3030</v>
      </c>
      <c r="O808" s="4">
        <v>2.5</v>
      </c>
      <c r="P808" s="5">
        <v>635</v>
      </c>
      <c r="Q808" s="6">
        <f t="shared" si="52"/>
        <v>337.34428975000003</v>
      </c>
      <c r="R808" s="7">
        <f>Q808*0.44</f>
        <v>148.43148749000002</v>
      </c>
      <c r="S808" s="5">
        <v>0</v>
      </c>
      <c r="T808" s="29">
        <f t="shared" si="53"/>
        <v>188.91280226000001</v>
      </c>
    </row>
    <row r="809" spans="1:20" x14ac:dyDescent="0.3">
      <c r="A809" s="38" t="s">
        <v>2932</v>
      </c>
      <c r="B809" s="4" t="s">
        <v>222</v>
      </c>
      <c r="C809" s="4" t="s">
        <v>54</v>
      </c>
      <c r="D809" s="4" t="s">
        <v>328</v>
      </c>
      <c r="E809" s="4" t="s">
        <v>82</v>
      </c>
      <c r="F809" s="4" t="s">
        <v>83</v>
      </c>
      <c r="G809" s="4" t="s">
        <v>2071</v>
      </c>
      <c r="H809" s="4" t="s">
        <v>3020</v>
      </c>
      <c r="I809" s="4" t="s">
        <v>82</v>
      </c>
      <c r="J809" s="4" t="s">
        <v>83</v>
      </c>
      <c r="K809" s="4" t="s">
        <v>2071</v>
      </c>
      <c r="L809" s="4" t="s">
        <v>3020</v>
      </c>
      <c r="M809" s="4" t="s">
        <v>995</v>
      </c>
      <c r="N809" s="4" t="s">
        <v>3027</v>
      </c>
      <c r="O809" s="4">
        <v>2.5</v>
      </c>
      <c r="P809" s="5">
        <v>635</v>
      </c>
      <c r="Q809" s="6">
        <f t="shared" si="52"/>
        <v>337.34428975000003</v>
      </c>
      <c r="R809" s="7">
        <v>0</v>
      </c>
      <c r="S809" s="7">
        <f>Q809-R809</f>
        <v>337.34428975000003</v>
      </c>
      <c r="T809" s="29">
        <f t="shared" si="53"/>
        <v>0</v>
      </c>
    </row>
    <row r="810" spans="1:20" x14ac:dyDescent="0.3">
      <c r="A810" s="38" t="s">
        <v>2500</v>
      </c>
      <c r="B810" s="4" t="s">
        <v>324</v>
      </c>
      <c r="C810" s="4" t="s">
        <v>10</v>
      </c>
      <c r="D810" s="4" t="s">
        <v>328</v>
      </c>
      <c r="E810" s="4" t="s">
        <v>82</v>
      </c>
      <c r="F810" s="4" t="s">
        <v>83</v>
      </c>
      <c r="G810" s="4" t="s">
        <v>2071</v>
      </c>
      <c r="H810" s="4" t="s">
        <v>3020</v>
      </c>
      <c r="I810" s="4" t="s">
        <v>82</v>
      </c>
      <c r="J810" s="4" t="s">
        <v>83</v>
      </c>
      <c r="K810" s="4" t="s">
        <v>2071</v>
      </c>
      <c r="L810" s="4" t="s">
        <v>3020</v>
      </c>
      <c r="M810" s="4" t="s">
        <v>142</v>
      </c>
      <c r="N810" s="4" t="s">
        <v>178</v>
      </c>
      <c r="O810" s="4">
        <v>6</v>
      </c>
      <c r="P810" s="5">
        <v>1526</v>
      </c>
      <c r="Q810" s="6">
        <f t="shared" si="52"/>
        <v>810.6887971000001</v>
      </c>
      <c r="R810" s="7">
        <v>0</v>
      </c>
      <c r="S810" s="7">
        <f>Q810-R810</f>
        <v>810.6887971000001</v>
      </c>
      <c r="T810" s="29">
        <f t="shared" si="53"/>
        <v>0</v>
      </c>
    </row>
    <row r="811" spans="1:20" x14ac:dyDescent="0.3">
      <c r="A811" s="38" t="s">
        <v>2500</v>
      </c>
      <c r="B811" s="4" t="s">
        <v>324</v>
      </c>
      <c r="C811" s="4" t="s">
        <v>10</v>
      </c>
      <c r="D811" s="4" t="s">
        <v>328</v>
      </c>
      <c r="E811" s="4" t="s">
        <v>82</v>
      </c>
      <c r="F811" s="4" t="s">
        <v>83</v>
      </c>
      <c r="G811" s="4" t="s">
        <v>2071</v>
      </c>
      <c r="H811" s="4" t="s">
        <v>3020</v>
      </c>
      <c r="I811" s="4" t="s">
        <v>152</v>
      </c>
      <c r="J811" s="4" t="s">
        <v>153</v>
      </c>
      <c r="K811" s="4" t="s">
        <v>142</v>
      </c>
      <c r="L811" s="4" t="s">
        <v>143</v>
      </c>
      <c r="M811" s="4" t="s">
        <v>3030</v>
      </c>
      <c r="N811" s="4" t="s">
        <v>3030</v>
      </c>
      <c r="O811" s="4">
        <v>24</v>
      </c>
      <c r="P811" s="5">
        <v>6106</v>
      </c>
      <c r="Q811" s="6">
        <f t="shared" si="52"/>
        <v>3243.8176901000002</v>
      </c>
      <c r="R811" s="7">
        <f t="shared" ref="R811:R818" si="56">Q811*0.44</f>
        <v>1427.2797836440002</v>
      </c>
      <c r="S811" s="5">
        <v>0</v>
      </c>
      <c r="T811" s="29">
        <f t="shared" si="53"/>
        <v>1816.537906456</v>
      </c>
    </row>
    <row r="812" spans="1:20" x14ac:dyDescent="0.3">
      <c r="A812" s="38" t="s">
        <v>2831</v>
      </c>
      <c r="B812" s="4" t="s">
        <v>326</v>
      </c>
      <c r="C812" s="4" t="s">
        <v>54</v>
      </c>
      <c r="D812" s="4" t="s">
        <v>328</v>
      </c>
      <c r="E812" s="4" t="s">
        <v>82</v>
      </c>
      <c r="F812" s="4" t="s">
        <v>83</v>
      </c>
      <c r="G812" s="4" t="s">
        <v>2071</v>
      </c>
      <c r="H812" s="4" t="s">
        <v>3020</v>
      </c>
      <c r="I812" s="4" t="s">
        <v>152</v>
      </c>
      <c r="J812" s="4" t="s">
        <v>153</v>
      </c>
      <c r="K812" s="4" t="s">
        <v>142</v>
      </c>
      <c r="L812" s="4" t="s">
        <v>143</v>
      </c>
      <c r="M812" s="4" t="s">
        <v>3030</v>
      </c>
      <c r="N812" s="4" t="s">
        <v>3030</v>
      </c>
      <c r="O812" s="4">
        <v>5</v>
      </c>
      <c r="P812" s="5">
        <v>1273</v>
      </c>
      <c r="Q812" s="6">
        <f t="shared" si="52"/>
        <v>676.28233205000004</v>
      </c>
      <c r="R812" s="7">
        <f t="shared" si="56"/>
        <v>297.56422610200002</v>
      </c>
      <c r="S812" s="5">
        <v>0</v>
      </c>
      <c r="T812" s="29">
        <f t="shared" si="53"/>
        <v>378.71810594800002</v>
      </c>
    </row>
    <row r="813" spans="1:20" x14ac:dyDescent="0.3">
      <c r="A813" s="38" t="s">
        <v>2950</v>
      </c>
      <c r="B813" s="4" t="s">
        <v>1300</v>
      </c>
      <c r="C813" s="4" t="s">
        <v>10</v>
      </c>
      <c r="D813" s="4" t="s">
        <v>1301</v>
      </c>
      <c r="E813" s="4" t="s">
        <v>1302</v>
      </c>
      <c r="F813" s="4" t="s">
        <v>1303</v>
      </c>
      <c r="G813" s="4" t="s">
        <v>1293</v>
      </c>
      <c r="H813" s="4" t="s">
        <v>1290</v>
      </c>
      <c r="I813" s="4" t="s">
        <v>1292</v>
      </c>
      <c r="J813" s="4" t="s">
        <v>1290</v>
      </c>
      <c r="K813" s="4" t="s">
        <v>1293</v>
      </c>
      <c r="L813" s="4" t="s">
        <v>1290</v>
      </c>
      <c r="M813" s="4" t="s">
        <v>3030</v>
      </c>
      <c r="N813" s="4" t="s">
        <v>3030</v>
      </c>
      <c r="O813" s="4">
        <v>0</v>
      </c>
      <c r="P813" s="5">
        <v>0</v>
      </c>
      <c r="Q813" s="6">
        <f t="shared" si="52"/>
        <v>0</v>
      </c>
      <c r="R813" s="7">
        <f t="shared" si="56"/>
        <v>0</v>
      </c>
      <c r="S813" s="5">
        <v>0</v>
      </c>
      <c r="T813" s="29">
        <f t="shared" si="53"/>
        <v>0</v>
      </c>
    </row>
    <row r="814" spans="1:20" x14ac:dyDescent="0.3">
      <c r="A814" s="38" t="s">
        <v>2950</v>
      </c>
      <c r="B814" s="4" t="s">
        <v>1300</v>
      </c>
      <c r="C814" s="4" t="s">
        <v>10</v>
      </c>
      <c r="D814" s="4" t="s">
        <v>1301</v>
      </c>
      <c r="E814" s="4" t="s">
        <v>1302</v>
      </c>
      <c r="F814" s="4" t="s">
        <v>1303</v>
      </c>
      <c r="G814" s="4" t="s">
        <v>1293</v>
      </c>
      <c r="H814" s="4" t="s">
        <v>1290</v>
      </c>
      <c r="I814" s="4" t="s">
        <v>1302</v>
      </c>
      <c r="J814" s="4" t="s">
        <v>1303</v>
      </c>
      <c r="K814" s="4" t="s">
        <v>1293</v>
      </c>
      <c r="L814" s="4" t="s">
        <v>1290</v>
      </c>
      <c r="M814" s="4" t="s">
        <v>3030</v>
      </c>
      <c r="N814" s="4" t="s">
        <v>3030</v>
      </c>
      <c r="O814" s="4">
        <v>100</v>
      </c>
      <c r="P814" s="5">
        <v>0</v>
      </c>
      <c r="Q814" s="6">
        <f t="shared" si="52"/>
        <v>0</v>
      </c>
      <c r="R814" s="7">
        <f t="shared" si="56"/>
        <v>0</v>
      </c>
      <c r="S814" s="5">
        <v>0</v>
      </c>
      <c r="T814" s="29">
        <f t="shared" si="53"/>
        <v>0</v>
      </c>
    </row>
    <row r="815" spans="1:20" x14ac:dyDescent="0.3">
      <c r="A815" s="38" t="s">
        <v>2515</v>
      </c>
      <c r="B815" s="4" t="s">
        <v>1597</v>
      </c>
      <c r="C815" s="4" t="s">
        <v>10</v>
      </c>
      <c r="D815" s="4" t="s">
        <v>1598</v>
      </c>
      <c r="E815" s="4" t="s">
        <v>161</v>
      </c>
      <c r="F815" s="4" t="s">
        <v>80</v>
      </c>
      <c r="G815" s="4" t="s">
        <v>1316</v>
      </c>
      <c r="H815" s="4" t="s">
        <v>150</v>
      </c>
      <c r="I815" s="4" t="s">
        <v>161</v>
      </c>
      <c r="J815" s="4" t="s">
        <v>80</v>
      </c>
      <c r="K815" s="4" t="s">
        <v>1316</v>
      </c>
      <c r="L815" s="4" t="s">
        <v>150</v>
      </c>
      <c r="M815" s="4" t="s">
        <v>3030</v>
      </c>
      <c r="N815" s="4" t="s">
        <v>3030</v>
      </c>
      <c r="O815" s="4">
        <v>100</v>
      </c>
      <c r="P815" s="5">
        <v>1714</v>
      </c>
      <c r="Q815" s="6">
        <f t="shared" si="52"/>
        <v>910.56395690000011</v>
      </c>
      <c r="R815" s="7">
        <f t="shared" si="56"/>
        <v>400.64814103600003</v>
      </c>
      <c r="S815" s="5">
        <v>0</v>
      </c>
      <c r="T815" s="29">
        <f t="shared" si="53"/>
        <v>509.91581586400008</v>
      </c>
    </row>
    <row r="816" spans="1:20" x14ac:dyDescent="0.3">
      <c r="A816" s="38" t="s">
        <v>2835</v>
      </c>
      <c r="B816" s="4" t="s">
        <v>2063</v>
      </c>
      <c r="C816" s="4" t="s">
        <v>10</v>
      </c>
      <c r="D816" s="4" t="s">
        <v>2065</v>
      </c>
      <c r="E816" s="4" t="s">
        <v>2066</v>
      </c>
      <c r="F816" s="4" t="s">
        <v>2064</v>
      </c>
      <c r="G816" s="4" t="s">
        <v>2067</v>
      </c>
      <c r="H816" s="4" t="s">
        <v>2064</v>
      </c>
      <c r="I816" s="4" t="s">
        <v>2066</v>
      </c>
      <c r="J816" s="4" t="s">
        <v>2064</v>
      </c>
      <c r="K816" s="4" t="s">
        <v>2067</v>
      </c>
      <c r="L816" s="4" t="s">
        <v>2064</v>
      </c>
      <c r="M816" s="4" t="s">
        <v>3030</v>
      </c>
      <c r="N816" s="4" t="s">
        <v>3030</v>
      </c>
      <c r="O816" s="4">
        <v>70</v>
      </c>
      <c r="P816" s="5">
        <v>26003</v>
      </c>
      <c r="Q816" s="6">
        <f t="shared" si="52"/>
        <v>13814.115852550001</v>
      </c>
      <c r="R816" s="7">
        <f t="shared" si="56"/>
        <v>6078.2109751220005</v>
      </c>
      <c r="S816" s="5">
        <v>0</v>
      </c>
      <c r="T816" s="29">
        <f t="shared" si="53"/>
        <v>7735.9048774280009</v>
      </c>
    </row>
    <row r="817" spans="1:20" x14ac:dyDescent="0.3">
      <c r="A817" s="38" t="s">
        <v>2827</v>
      </c>
      <c r="B817" s="4" t="s">
        <v>2068</v>
      </c>
      <c r="C817" s="4" t="s">
        <v>28</v>
      </c>
      <c r="D817" s="4" t="s">
        <v>2065</v>
      </c>
      <c r="E817" s="4" t="s">
        <v>2066</v>
      </c>
      <c r="F817" s="4" t="s">
        <v>2064</v>
      </c>
      <c r="G817" s="4" t="s">
        <v>2067</v>
      </c>
      <c r="H817" s="4" t="s">
        <v>2064</v>
      </c>
      <c r="I817" s="4" t="s">
        <v>2066</v>
      </c>
      <c r="J817" s="4" t="s">
        <v>2064</v>
      </c>
      <c r="K817" s="4" t="s">
        <v>2067</v>
      </c>
      <c r="L817" s="4" t="s">
        <v>2064</v>
      </c>
      <c r="M817" s="4" t="s">
        <v>3030</v>
      </c>
      <c r="N817" s="4" t="s">
        <v>3030</v>
      </c>
      <c r="O817" s="4">
        <v>30</v>
      </c>
      <c r="P817" s="5">
        <v>11143</v>
      </c>
      <c r="Q817" s="6">
        <f t="shared" si="52"/>
        <v>5919.7282215500009</v>
      </c>
      <c r="R817" s="7">
        <f t="shared" si="56"/>
        <v>2604.6804174820004</v>
      </c>
      <c r="S817" s="5">
        <v>0</v>
      </c>
      <c r="T817" s="29">
        <f t="shared" si="53"/>
        <v>3315.0478040680005</v>
      </c>
    </row>
    <row r="818" spans="1:20" x14ac:dyDescent="0.3">
      <c r="A818" s="38" t="s">
        <v>2586</v>
      </c>
      <c r="B818" s="4" t="s">
        <v>1332</v>
      </c>
      <c r="C818" s="4" t="s">
        <v>28</v>
      </c>
      <c r="D818" s="4" t="s">
        <v>1388</v>
      </c>
      <c r="E818" s="4" t="s">
        <v>498</v>
      </c>
      <c r="F818" s="4" t="s">
        <v>147</v>
      </c>
      <c r="G818" s="4" t="s">
        <v>1316</v>
      </c>
      <c r="H818" s="4" t="s">
        <v>150</v>
      </c>
      <c r="I818" s="4" t="s">
        <v>362</v>
      </c>
      <c r="J818" s="4" t="s">
        <v>360</v>
      </c>
      <c r="K818" s="4" t="s">
        <v>1316</v>
      </c>
      <c r="L818" s="4" t="s">
        <v>150</v>
      </c>
      <c r="M818" s="4" t="s">
        <v>3030</v>
      </c>
      <c r="N818" s="4" t="s">
        <v>3030</v>
      </c>
      <c r="O818" s="4">
        <v>25</v>
      </c>
      <c r="P818" s="5">
        <v>18</v>
      </c>
      <c r="Q818" s="6">
        <f t="shared" si="52"/>
        <v>9.5625153000000012</v>
      </c>
      <c r="R818" s="7">
        <f t="shared" si="56"/>
        <v>4.2075067320000006</v>
      </c>
      <c r="S818" s="5">
        <v>0</v>
      </c>
      <c r="T818" s="29">
        <f t="shared" si="53"/>
        <v>5.3550085680000006</v>
      </c>
    </row>
    <row r="819" spans="1:20" x14ac:dyDescent="0.3">
      <c r="A819" s="38" t="s">
        <v>2586</v>
      </c>
      <c r="B819" s="4" t="s">
        <v>1332</v>
      </c>
      <c r="C819" s="4" t="s">
        <v>28</v>
      </c>
      <c r="D819" s="4" t="s">
        <v>1388</v>
      </c>
      <c r="E819" s="4" t="s">
        <v>498</v>
      </c>
      <c r="F819" s="4" t="s">
        <v>147</v>
      </c>
      <c r="G819" s="4" t="s">
        <v>1316</v>
      </c>
      <c r="H819" s="4" t="s">
        <v>150</v>
      </c>
      <c r="I819" s="4" t="s">
        <v>621</v>
      </c>
      <c r="J819" s="4" t="s">
        <v>619</v>
      </c>
      <c r="K819" s="4" t="s">
        <v>2071</v>
      </c>
      <c r="L819" s="4" t="s">
        <v>3020</v>
      </c>
      <c r="M819" s="4" t="s">
        <v>1316</v>
      </c>
      <c r="N819" s="4" t="s">
        <v>150</v>
      </c>
      <c r="O819" s="4">
        <v>25</v>
      </c>
      <c r="P819" s="5">
        <v>18</v>
      </c>
      <c r="Q819" s="6">
        <f t="shared" si="52"/>
        <v>9.5625153000000012</v>
      </c>
      <c r="R819" s="7">
        <v>0</v>
      </c>
      <c r="S819" s="7">
        <f>Q819-R819</f>
        <v>9.5625153000000012</v>
      </c>
      <c r="T819" s="29">
        <f t="shared" si="53"/>
        <v>0</v>
      </c>
    </row>
    <row r="820" spans="1:20" x14ac:dyDescent="0.3">
      <c r="A820" s="38" t="s">
        <v>2579</v>
      </c>
      <c r="B820" s="4" t="s">
        <v>1334</v>
      </c>
      <c r="C820" s="4" t="s">
        <v>10</v>
      </c>
      <c r="D820" s="4" t="s">
        <v>1388</v>
      </c>
      <c r="E820" s="4" t="s">
        <v>498</v>
      </c>
      <c r="F820" s="4" t="s">
        <v>147</v>
      </c>
      <c r="G820" s="4" t="s">
        <v>1316</v>
      </c>
      <c r="H820" s="4" t="s">
        <v>150</v>
      </c>
      <c r="I820" s="4" t="s">
        <v>498</v>
      </c>
      <c r="J820" s="4" t="s">
        <v>147</v>
      </c>
      <c r="K820" s="4" t="s">
        <v>1316</v>
      </c>
      <c r="L820" s="4" t="s">
        <v>150</v>
      </c>
      <c r="M820" s="4" t="s">
        <v>3030</v>
      </c>
      <c r="N820" s="4" t="s">
        <v>3030</v>
      </c>
      <c r="O820" s="4">
        <v>50</v>
      </c>
      <c r="P820" s="5">
        <v>36</v>
      </c>
      <c r="Q820" s="6">
        <f t="shared" si="52"/>
        <v>19.125030600000002</v>
      </c>
      <c r="R820" s="7">
        <f t="shared" ref="R820:R827" si="57">Q820*0.44</f>
        <v>8.4150134640000012</v>
      </c>
      <c r="S820" s="5">
        <v>0</v>
      </c>
      <c r="T820" s="29">
        <f t="shared" si="53"/>
        <v>10.710017136000001</v>
      </c>
    </row>
    <row r="821" spans="1:20" x14ac:dyDescent="0.3">
      <c r="A821" s="38" t="s">
        <v>2702</v>
      </c>
      <c r="B821" s="4" t="s">
        <v>493</v>
      </c>
      <c r="C821" s="4" t="s">
        <v>10</v>
      </c>
      <c r="D821" s="4" t="s">
        <v>554</v>
      </c>
      <c r="E821" s="4" t="s">
        <v>378</v>
      </c>
      <c r="F821" s="4" t="s">
        <v>376</v>
      </c>
      <c r="G821" s="4" t="s">
        <v>364</v>
      </c>
      <c r="H821" s="4" t="s">
        <v>206</v>
      </c>
      <c r="I821" s="4" t="s">
        <v>378</v>
      </c>
      <c r="J821" s="4" t="s">
        <v>376</v>
      </c>
      <c r="K821" s="4" t="s">
        <v>364</v>
      </c>
      <c r="L821" s="4" t="s">
        <v>206</v>
      </c>
      <c r="M821" s="4" t="s">
        <v>3030</v>
      </c>
      <c r="N821" s="4" t="s">
        <v>3030</v>
      </c>
      <c r="O821" s="4">
        <v>100</v>
      </c>
      <c r="P821" s="5">
        <v>4491</v>
      </c>
      <c r="Q821" s="6">
        <f t="shared" si="52"/>
        <v>2385.8475673500002</v>
      </c>
      <c r="R821" s="7">
        <f t="shared" si="57"/>
        <v>1049.7729296340001</v>
      </c>
      <c r="S821" s="5">
        <v>0</v>
      </c>
      <c r="T821" s="29">
        <f t="shared" si="53"/>
        <v>1336.0746377160001</v>
      </c>
    </row>
    <row r="822" spans="1:20" x14ac:dyDescent="0.3">
      <c r="A822" s="38" t="s">
        <v>2617</v>
      </c>
      <c r="B822" s="4" t="s">
        <v>1768</v>
      </c>
      <c r="C822" s="4" t="s">
        <v>10</v>
      </c>
      <c r="D822" s="4" t="s">
        <v>1780</v>
      </c>
      <c r="E822" s="4" t="s">
        <v>98</v>
      </c>
      <c r="F822" s="4" t="s">
        <v>96</v>
      </c>
      <c r="G822" s="4" t="s">
        <v>1316</v>
      </c>
      <c r="H822" s="4" t="s">
        <v>150</v>
      </c>
      <c r="I822" s="4" t="s">
        <v>98</v>
      </c>
      <c r="J822" s="4" t="s">
        <v>96</v>
      </c>
      <c r="K822" s="4" t="s">
        <v>1316</v>
      </c>
      <c r="L822" s="4" t="s">
        <v>150</v>
      </c>
      <c r="M822" s="4" t="s">
        <v>3030</v>
      </c>
      <c r="N822" s="4" t="s">
        <v>3030</v>
      </c>
      <c r="O822" s="4">
        <v>100</v>
      </c>
      <c r="P822" s="5">
        <v>2643</v>
      </c>
      <c r="Q822" s="6">
        <f t="shared" si="52"/>
        <v>1404.0959965500001</v>
      </c>
      <c r="R822" s="7">
        <f t="shared" si="57"/>
        <v>617.80223848200001</v>
      </c>
      <c r="S822" s="5">
        <v>0</v>
      </c>
      <c r="T822" s="29">
        <f t="shared" si="53"/>
        <v>786.2937580680001</v>
      </c>
    </row>
    <row r="823" spans="1:20" x14ac:dyDescent="0.3">
      <c r="A823" s="38" t="s">
        <v>2992</v>
      </c>
      <c r="B823" s="4" t="s">
        <v>1385</v>
      </c>
      <c r="C823" s="4" t="s">
        <v>10</v>
      </c>
      <c r="D823" s="4" t="s">
        <v>1414</v>
      </c>
      <c r="E823" s="4" t="s">
        <v>498</v>
      </c>
      <c r="F823" s="4" t="s">
        <v>147</v>
      </c>
      <c r="G823" s="4" t="s">
        <v>1316</v>
      </c>
      <c r="H823" s="4" t="s">
        <v>150</v>
      </c>
      <c r="I823" s="4" t="s">
        <v>498</v>
      </c>
      <c r="J823" s="4" t="s">
        <v>147</v>
      </c>
      <c r="K823" s="4" t="s">
        <v>1316</v>
      </c>
      <c r="L823" s="4" t="s">
        <v>150</v>
      </c>
      <c r="M823" s="4" t="s">
        <v>3030</v>
      </c>
      <c r="N823" s="4" t="s">
        <v>3030</v>
      </c>
      <c r="O823" s="4">
        <v>100</v>
      </c>
      <c r="P823" s="5">
        <v>47697</v>
      </c>
      <c r="Q823" s="6">
        <f t="shared" si="52"/>
        <v>25339.071792450002</v>
      </c>
      <c r="R823" s="7">
        <f t="shared" si="57"/>
        <v>11149.191588678001</v>
      </c>
      <c r="S823" s="5">
        <v>0</v>
      </c>
      <c r="T823" s="29">
        <f t="shared" si="53"/>
        <v>14189.880203772002</v>
      </c>
    </row>
    <row r="824" spans="1:20" x14ac:dyDescent="0.3">
      <c r="A824" s="38" t="s">
        <v>2732</v>
      </c>
      <c r="B824" s="4" t="s">
        <v>1968</v>
      </c>
      <c r="C824" s="4" t="s">
        <v>10</v>
      </c>
      <c r="D824" s="4" t="s">
        <v>2027</v>
      </c>
      <c r="E824" s="4" t="s">
        <v>953</v>
      </c>
      <c r="F824" s="4" t="s">
        <v>951</v>
      </c>
      <c r="G824" s="4" t="s">
        <v>1936</v>
      </c>
      <c r="H824" s="4" t="s">
        <v>1937</v>
      </c>
      <c r="I824" s="4" t="s">
        <v>953</v>
      </c>
      <c r="J824" s="4" t="s">
        <v>951</v>
      </c>
      <c r="K824" s="4" t="s">
        <v>1936</v>
      </c>
      <c r="L824" s="4" t="s">
        <v>1937</v>
      </c>
      <c r="M824" s="4" t="s">
        <v>3030</v>
      </c>
      <c r="N824" s="4" t="s">
        <v>3030</v>
      </c>
      <c r="O824" s="4">
        <v>100</v>
      </c>
      <c r="P824" s="5">
        <v>85647</v>
      </c>
      <c r="Q824" s="6">
        <f t="shared" si="52"/>
        <v>45500.041549950001</v>
      </c>
      <c r="R824" s="7">
        <f t="shared" si="57"/>
        <v>20020.018281978002</v>
      </c>
      <c r="S824" s="5">
        <v>0</v>
      </c>
      <c r="T824" s="29">
        <f t="shared" si="53"/>
        <v>25480.023267971999</v>
      </c>
    </row>
    <row r="825" spans="1:20" x14ac:dyDescent="0.3">
      <c r="A825" s="38" t="s">
        <v>2732</v>
      </c>
      <c r="B825" s="4" t="s">
        <v>1968</v>
      </c>
      <c r="C825" s="4" t="s">
        <v>10</v>
      </c>
      <c r="D825" s="4" t="s">
        <v>1969</v>
      </c>
      <c r="E825" s="4" t="s">
        <v>953</v>
      </c>
      <c r="F825" s="4" t="s">
        <v>951</v>
      </c>
      <c r="G825" s="4" t="s">
        <v>1936</v>
      </c>
      <c r="H825" s="4" t="s">
        <v>1937</v>
      </c>
      <c r="I825" s="4" t="s">
        <v>953</v>
      </c>
      <c r="J825" s="4" t="s">
        <v>951</v>
      </c>
      <c r="K825" s="4" t="s">
        <v>1936</v>
      </c>
      <c r="L825" s="4" t="s">
        <v>1937</v>
      </c>
      <c r="M825" s="4" t="s">
        <v>3030</v>
      </c>
      <c r="N825" s="4" t="s">
        <v>3030</v>
      </c>
      <c r="O825" s="4">
        <v>100</v>
      </c>
      <c r="P825" s="5">
        <v>71928</v>
      </c>
      <c r="Q825" s="6">
        <f t="shared" si="52"/>
        <v>38211.811138800003</v>
      </c>
      <c r="R825" s="7">
        <f t="shared" si="57"/>
        <v>16813.196901072002</v>
      </c>
      <c r="S825" s="5">
        <v>0</v>
      </c>
      <c r="T825" s="29">
        <f t="shared" si="53"/>
        <v>21398.614237728001</v>
      </c>
    </row>
    <row r="826" spans="1:20" x14ac:dyDescent="0.3">
      <c r="A826" s="38" t="s">
        <v>2756</v>
      </c>
      <c r="B826" s="4" t="s">
        <v>1242</v>
      </c>
      <c r="C826" s="4" t="s">
        <v>10</v>
      </c>
      <c r="D826" s="4" t="s">
        <v>1243</v>
      </c>
      <c r="E826" s="4" t="s">
        <v>192</v>
      </c>
      <c r="F826" s="4" t="s">
        <v>190</v>
      </c>
      <c r="G826" s="4" t="s">
        <v>995</v>
      </c>
      <c r="H826" s="4" t="s">
        <v>3037</v>
      </c>
      <c r="I826" s="4" t="s">
        <v>192</v>
      </c>
      <c r="J826" s="4" t="s">
        <v>190</v>
      </c>
      <c r="K826" s="4" t="s">
        <v>995</v>
      </c>
      <c r="L826" s="4" t="s">
        <v>3037</v>
      </c>
      <c r="M826" s="4" t="s">
        <v>3030</v>
      </c>
      <c r="N826" s="4" t="s">
        <v>3030</v>
      </c>
      <c r="O826" s="4">
        <v>100</v>
      </c>
      <c r="P826" s="5">
        <v>5567</v>
      </c>
      <c r="Q826" s="6">
        <f t="shared" si="52"/>
        <v>2957.4734819500004</v>
      </c>
      <c r="R826" s="7">
        <f t="shared" si="57"/>
        <v>1301.2883320580002</v>
      </c>
      <c r="S826" s="5">
        <v>0</v>
      </c>
      <c r="T826" s="29">
        <f t="shared" si="53"/>
        <v>1656.1851498920003</v>
      </c>
    </row>
    <row r="827" spans="1:20" x14ac:dyDescent="0.3">
      <c r="A827" s="38" t="s">
        <v>2593</v>
      </c>
      <c r="B827" s="4" t="s">
        <v>367</v>
      </c>
      <c r="C827" s="4" t="s">
        <v>10</v>
      </c>
      <c r="D827" s="4" t="s">
        <v>483</v>
      </c>
      <c r="E827" s="4" t="s">
        <v>38</v>
      </c>
      <c r="F827" s="4" t="s">
        <v>39</v>
      </c>
      <c r="G827" s="4" t="s">
        <v>364</v>
      </c>
      <c r="H827" s="4" t="s">
        <v>206</v>
      </c>
      <c r="I827" s="4" t="s">
        <v>38</v>
      </c>
      <c r="J827" s="4" t="s">
        <v>39</v>
      </c>
      <c r="K827" s="4" t="s">
        <v>364</v>
      </c>
      <c r="L827" s="4" t="s">
        <v>206</v>
      </c>
      <c r="M827" s="4" t="s">
        <v>3030</v>
      </c>
      <c r="N827" s="4" t="s">
        <v>3030</v>
      </c>
      <c r="O827" s="4">
        <v>45</v>
      </c>
      <c r="P827" s="5">
        <v>-617</v>
      </c>
      <c r="Q827" s="6">
        <f t="shared" si="52"/>
        <v>-327.78177445000006</v>
      </c>
      <c r="R827" s="7">
        <f t="shared" si="57"/>
        <v>-144.22398075800004</v>
      </c>
      <c r="S827" s="5">
        <v>0</v>
      </c>
      <c r="T827" s="29">
        <f t="shared" si="53"/>
        <v>-183.55779369200002</v>
      </c>
    </row>
    <row r="828" spans="1:20" x14ac:dyDescent="0.3">
      <c r="A828" s="38" t="s">
        <v>2593</v>
      </c>
      <c r="B828" s="4" t="s">
        <v>367</v>
      </c>
      <c r="C828" s="4" t="s">
        <v>10</v>
      </c>
      <c r="D828" s="4" t="s">
        <v>483</v>
      </c>
      <c r="E828" s="4" t="s">
        <v>38</v>
      </c>
      <c r="F828" s="4" t="s">
        <v>39</v>
      </c>
      <c r="G828" s="4" t="s">
        <v>364</v>
      </c>
      <c r="H828" s="4" t="s">
        <v>206</v>
      </c>
      <c r="I828" s="4" t="s">
        <v>621</v>
      </c>
      <c r="J828" s="4" t="s">
        <v>619</v>
      </c>
      <c r="K828" s="4" t="s">
        <v>2071</v>
      </c>
      <c r="L828" s="4" t="s">
        <v>3020</v>
      </c>
      <c r="M828" s="4" t="s">
        <v>364</v>
      </c>
      <c r="N828" s="4" t="s">
        <v>206</v>
      </c>
      <c r="O828" s="4">
        <v>30</v>
      </c>
      <c r="P828" s="5">
        <v>-411</v>
      </c>
      <c r="Q828" s="6">
        <f t="shared" si="52"/>
        <v>-218.34409935000002</v>
      </c>
      <c r="R828" s="7">
        <v>0</v>
      </c>
      <c r="S828" s="7">
        <f>Q828-R828</f>
        <v>-218.34409935000002</v>
      </c>
      <c r="T828" s="29">
        <f t="shared" si="53"/>
        <v>0</v>
      </c>
    </row>
    <row r="829" spans="1:20" x14ac:dyDescent="0.3">
      <c r="A829" s="38" t="s">
        <v>2593</v>
      </c>
      <c r="B829" s="4" t="s">
        <v>367</v>
      </c>
      <c r="C829" s="4" t="s">
        <v>10</v>
      </c>
      <c r="D829" s="4" t="s">
        <v>483</v>
      </c>
      <c r="E829" s="4" t="s">
        <v>38</v>
      </c>
      <c r="F829" s="4" t="s">
        <v>39</v>
      </c>
      <c r="G829" s="4" t="s">
        <v>364</v>
      </c>
      <c r="H829" s="4" t="s">
        <v>206</v>
      </c>
      <c r="I829" s="4" t="s">
        <v>2076</v>
      </c>
      <c r="J829" s="4" t="s">
        <v>2077</v>
      </c>
      <c r="K829" s="4" t="s">
        <v>2071</v>
      </c>
      <c r="L829" s="4" t="s">
        <v>3020</v>
      </c>
      <c r="M829" s="4" t="s">
        <v>364</v>
      </c>
      <c r="N829" s="4" t="s">
        <v>206</v>
      </c>
      <c r="O829" s="4">
        <v>25</v>
      </c>
      <c r="P829" s="5">
        <v>-342</v>
      </c>
      <c r="Q829" s="6">
        <f t="shared" si="52"/>
        <v>-181.68779070000002</v>
      </c>
      <c r="R829" s="7">
        <v>0</v>
      </c>
      <c r="S829" s="7">
        <f>Q829-R829</f>
        <v>-181.68779070000002</v>
      </c>
      <c r="T829" s="29">
        <f t="shared" si="53"/>
        <v>0</v>
      </c>
    </row>
    <row r="830" spans="1:20" x14ac:dyDescent="0.3">
      <c r="A830" s="38" t="s">
        <v>2775</v>
      </c>
      <c r="B830" s="4" t="s">
        <v>1763</v>
      </c>
      <c r="C830" s="4" t="s">
        <v>10</v>
      </c>
      <c r="D830" s="4" t="s">
        <v>1792</v>
      </c>
      <c r="E830" s="4" t="s">
        <v>98</v>
      </c>
      <c r="F830" s="4" t="s">
        <v>96</v>
      </c>
      <c r="G830" s="4" t="s">
        <v>1316</v>
      </c>
      <c r="H830" s="4" t="s">
        <v>150</v>
      </c>
      <c r="I830" s="4" t="s">
        <v>98</v>
      </c>
      <c r="J830" s="4" t="s">
        <v>96</v>
      </c>
      <c r="K830" s="4" t="s">
        <v>1316</v>
      </c>
      <c r="L830" s="4" t="s">
        <v>150</v>
      </c>
      <c r="M830" s="4" t="s">
        <v>3030</v>
      </c>
      <c r="N830" s="4" t="s">
        <v>3030</v>
      </c>
      <c r="O830" s="4">
        <v>100</v>
      </c>
      <c r="P830" s="5">
        <v>0</v>
      </c>
      <c r="Q830" s="6">
        <f t="shared" si="52"/>
        <v>0</v>
      </c>
      <c r="R830" s="7">
        <f t="shared" ref="R830:R839" si="58">Q830*0.44</f>
        <v>0</v>
      </c>
      <c r="S830" s="5">
        <v>0</v>
      </c>
      <c r="T830" s="29">
        <f t="shared" si="53"/>
        <v>0</v>
      </c>
    </row>
    <row r="831" spans="1:20" x14ac:dyDescent="0.3">
      <c r="A831" s="38" t="s">
        <v>2536</v>
      </c>
      <c r="B831" s="4" t="s">
        <v>379</v>
      </c>
      <c r="C831" s="4" t="s">
        <v>10</v>
      </c>
      <c r="D831" s="4" t="s">
        <v>803</v>
      </c>
      <c r="E831" s="4" t="s">
        <v>378</v>
      </c>
      <c r="F831" s="4" t="s">
        <v>376</v>
      </c>
      <c r="G831" s="4" t="s">
        <v>364</v>
      </c>
      <c r="H831" s="4" t="s">
        <v>206</v>
      </c>
      <c r="I831" s="4" t="s">
        <v>378</v>
      </c>
      <c r="J831" s="4" t="s">
        <v>376</v>
      </c>
      <c r="K831" s="4" t="s">
        <v>364</v>
      </c>
      <c r="L831" s="4" t="s">
        <v>206</v>
      </c>
      <c r="M831" s="4" t="s">
        <v>3030</v>
      </c>
      <c r="N831" s="4" t="s">
        <v>3030</v>
      </c>
      <c r="O831" s="4">
        <v>100</v>
      </c>
      <c r="P831" s="5">
        <v>117</v>
      </c>
      <c r="Q831" s="6">
        <f t="shared" si="52"/>
        <v>62.156349450000008</v>
      </c>
      <c r="R831" s="7">
        <f t="shared" si="58"/>
        <v>27.348793758000003</v>
      </c>
      <c r="S831" s="5">
        <v>0</v>
      </c>
      <c r="T831" s="29">
        <f t="shared" si="53"/>
        <v>34.807555692000008</v>
      </c>
    </row>
    <row r="832" spans="1:20" x14ac:dyDescent="0.3">
      <c r="A832" s="38" t="s">
        <v>2782</v>
      </c>
      <c r="B832" s="4" t="s">
        <v>116</v>
      </c>
      <c r="C832" s="4" t="s">
        <v>10</v>
      </c>
      <c r="D832" s="4" t="s">
        <v>133</v>
      </c>
      <c r="E832" s="4" t="s">
        <v>119</v>
      </c>
      <c r="F832" s="4" t="s">
        <v>117</v>
      </c>
      <c r="G832" s="4" t="s">
        <v>120</v>
      </c>
      <c r="H832" s="4" t="s">
        <v>121</v>
      </c>
      <c r="I832" s="4" t="s">
        <v>119</v>
      </c>
      <c r="J832" s="4" t="s">
        <v>117</v>
      </c>
      <c r="K832" s="4" t="s">
        <v>120</v>
      </c>
      <c r="L832" s="4" t="s">
        <v>121</v>
      </c>
      <c r="M832" s="4" t="s">
        <v>3030</v>
      </c>
      <c r="N832" s="4" t="s">
        <v>3030</v>
      </c>
      <c r="O832" s="4">
        <v>100</v>
      </c>
      <c r="P832" s="5">
        <v>1039</v>
      </c>
      <c r="Q832" s="6">
        <f t="shared" si="52"/>
        <v>551.96963315000005</v>
      </c>
      <c r="R832" s="7">
        <f t="shared" si="58"/>
        <v>242.86663858600002</v>
      </c>
      <c r="S832" s="5">
        <v>0</v>
      </c>
      <c r="T832" s="29">
        <f t="shared" si="53"/>
        <v>309.10299456400003</v>
      </c>
    </row>
    <row r="833" spans="1:20" x14ac:dyDescent="0.3">
      <c r="A833" s="38" t="s">
        <v>2469</v>
      </c>
      <c r="B833" s="4" t="s">
        <v>1323</v>
      </c>
      <c r="C833" s="4" t="s">
        <v>10</v>
      </c>
      <c r="D833" s="4" t="s">
        <v>1324</v>
      </c>
      <c r="E833" s="4" t="s">
        <v>498</v>
      </c>
      <c r="F833" s="4" t="s">
        <v>147</v>
      </c>
      <c r="G833" s="4" t="s">
        <v>1316</v>
      </c>
      <c r="H833" s="4" t="s">
        <v>150</v>
      </c>
      <c r="I833" s="4" t="s">
        <v>498</v>
      </c>
      <c r="J833" s="4" t="s">
        <v>147</v>
      </c>
      <c r="K833" s="4" t="s">
        <v>1316</v>
      </c>
      <c r="L833" s="4" t="s">
        <v>150</v>
      </c>
      <c r="M833" s="4" t="s">
        <v>3030</v>
      </c>
      <c r="N833" s="4" t="s">
        <v>3030</v>
      </c>
      <c r="O833" s="4">
        <v>50</v>
      </c>
      <c r="P833" s="5">
        <v>0</v>
      </c>
      <c r="Q833" s="6">
        <f t="shared" si="52"/>
        <v>0</v>
      </c>
      <c r="R833" s="7">
        <f t="shared" si="58"/>
        <v>0</v>
      </c>
      <c r="S833" s="5">
        <v>0</v>
      </c>
      <c r="T833" s="29">
        <f t="shared" si="53"/>
        <v>0</v>
      </c>
    </row>
    <row r="834" spans="1:20" x14ac:dyDescent="0.3">
      <c r="A834" s="38" t="s">
        <v>2469</v>
      </c>
      <c r="B834" s="4" t="s">
        <v>1323</v>
      </c>
      <c r="C834" s="4" t="s">
        <v>10</v>
      </c>
      <c r="D834" s="4" t="s">
        <v>1324</v>
      </c>
      <c r="E834" s="4" t="s">
        <v>498</v>
      </c>
      <c r="F834" s="4" t="s">
        <v>147</v>
      </c>
      <c r="G834" s="4" t="s">
        <v>1316</v>
      </c>
      <c r="H834" s="4" t="s">
        <v>150</v>
      </c>
      <c r="I834" s="4" t="s">
        <v>1934</v>
      </c>
      <c r="J834" s="4" t="s">
        <v>1935</v>
      </c>
      <c r="K834" s="4" t="s">
        <v>1936</v>
      </c>
      <c r="L834" s="4" t="s">
        <v>1937</v>
      </c>
      <c r="M834" s="4" t="s">
        <v>3030</v>
      </c>
      <c r="N834" s="4" t="s">
        <v>3030</v>
      </c>
      <c r="O834" s="4">
        <v>50</v>
      </c>
      <c r="P834" s="5">
        <v>0</v>
      </c>
      <c r="Q834" s="6">
        <f t="shared" si="52"/>
        <v>0</v>
      </c>
      <c r="R834" s="7">
        <f t="shared" si="58"/>
        <v>0</v>
      </c>
      <c r="S834" s="5">
        <v>0</v>
      </c>
      <c r="T834" s="29">
        <f t="shared" si="53"/>
        <v>0</v>
      </c>
    </row>
    <row r="835" spans="1:20" x14ac:dyDescent="0.3">
      <c r="A835" s="38" t="s">
        <v>2537</v>
      </c>
      <c r="B835" s="4" t="s">
        <v>1341</v>
      </c>
      <c r="C835" s="4" t="s">
        <v>10</v>
      </c>
      <c r="D835" s="4" t="s">
        <v>1422</v>
      </c>
      <c r="E835" s="4" t="s">
        <v>822</v>
      </c>
      <c r="F835" s="4" t="s">
        <v>820</v>
      </c>
      <c r="G835" s="4" t="s">
        <v>1316</v>
      </c>
      <c r="H835" s="4" t="s">
        <v>150</v>
      </c>
      <c r="I835" s="4" t="s">
        <v>498</v>
      </c>
      <c r="J835" s="4" t="s">
        <v>147</v>
      </c>
      <c r="K835" s="4" t="s">
        <v>1316</v>
      </c>
      <c r="L835" s="4" t="s">
        <v>150</v>
      </c>
      <c r="M835" s="4" t="s">
        <v>3030</v>
      </c>
      <c r="N835" s="4" t="s">
        <v>3030</v>
      </c>
      <c r="O835" s="4">
        <v>50</v>
      </c>
      <c r="P835" s="5">
        <v>0</v>
      </c>
      <c r="Q835" s="6">
        <f t="shared" si="52"/>
        <v>0</v>
      </c>
      <c r="R835" s="7">
        <f t="shared" si="58"/>
        <v>0</v>
      </c>
      <c r="S835" s="5">
        <v>0</v>
      </c>
      <c r="T835" s="29">
        <f t="shared" si="53"/>
        <v>0</v>
      </c>
    </row>
    <row r="836" spans="1:20" x14ac:dyDescent="0.3">
      <c r="A836" s="38" t="s">
        <v>2537</v>
      </c>
      <c r="B836" s="4" t="s">
        <v>1341</v>
      </c>
      <c r="C836" s="4" t="s">
        <v>10</v>
      </c>
      <c r="D836" s="4" t="s">
        <v>1422</v>
      </c>
      <c r="E836" s="4" t="s">
        <v>822</v>
      </c>
      <c r="F836" s="4" t="s">
        <v>820</v>
      </c>
      <c r="G836" s="4" t="s">
        <v>1316</v>
      </c>
      <c r="H836" s="4" t="s">
        <v>150</v>
      </c>
      <c r="I836" s="4" t="s">
        <v>822</v>
      </c>
      <c r="J836" s="4" t="s">
        <v>820</v>
      </c>
      <c r="K836" s="4" t="s">
        <v>1316</v>
      </c>
      <c r="L836" s="4" t="s">
        <v>150</v>
      </c>
      <c r="M836" s="4" t="s">
        <v>3030</v>
      </c>
      <c r="N836" s="4" t="s">
        <v>3030</v>
      </c>
      <c r="O836" s="4">
        <v>50</v>
      </c>
      <c r="P836" s="5">
        <v>0</v>
      </c>
      <c r="Q836" s="6">
        <f t="shared" ref="Q836:Q899" si="59">P836*$Q$2</f>
        <v>0</v>
      </c>
      <c r="R836" s="7">
        <f t="shared" si="58"/>
        <v>0</v>
      </c>
      <c r="S836" s="5">
        <v>0</v>
      </c>
      <c r="T836" s="29">
        <f t="shared" ref="T836:T899" si="60">Q836-R836-S836</f>
        <v>0</v>
      </c>
    </row>
    <row r="837" spans="1:20" x14ac:dyDescent="0.3">
      <c r="A837" s="38" t="s">
        <v>2919</v>
      </c>
      <c r="B837" s="4" t="s">
        <v>234</v>
      </c>
      <c r="C837" s="4" t="s">
        <v>10</v>
      </c>
      <c r="D837" s="4" t="s">
        <v>248</v>
      </c>
      <c r="E837" s="4" t="s">
        <v>233</v>
      </c>
      <c r="F837" s="4" t="s">
        <v>178</v>
      </c>
      <c r="G837" s="4" t="s">
        <v>142</v>
      </c>
      <c r="H837" s="4" t="s">
        <v>178</v>
      </c>
      <c r="I837" s="4" t="s">
        <v>233</v>
      </c>
      <c r="J837" s="4" t="s">
        <v>178</v>
      </c>
      <c r="K837" s="4" t="s">
        <v>142</v>
      </c>
      <c r="L837" s="4" t="s">
        <v>178</v>
      </c>
      <c r="M837" s="4" t="s">
        <v>3030</v>
      </c>
      <c r="N837" s="4" t="s">
        <v>3030</v>
      </c>
      <c r="O837" s="4">
        <v>100</v>
      </c>
      <c r="P837" s="5">
        <v>0</v>
      </c>
      <c r="Q837" s="6">
        <f t="shared" si="59"/>
        <v>0</v>
      </c>
      <c r="R837" s="7">
        <f t="shared" si="58"/>
        <v>0</v>
      </c>
      <c r="S837" s="5">
        <v>0</v>
      </c>
      <c r="T837" s="29">
        <f t="shared" si="60"/>
        <v>0</v>
      </c>
    </row>
    <row r="838" spans="1:20" x14ac:dyDescent="0.3">
      <c r="A838" s="38" t="s">
        <v>2796</v>
      </c>
      <c r="B838" s="4" t="s">
        <v>1556</v>
      </c>
      <c r="C838" s="4" t="s">
        <v>10</v>
      </c>
      <c r="D838" s="4" t="s">
        <v>1586</v>
      </c>
      <c r="E838" s="4" t="s">
        <v>161</v>
      </c>
      <c r="F838" s="4" t="s">
        <v>80</v>
      </c>
      <c r="G838" s="4" t="s">
        <v>1316</v>
      </c>
      <c r="H838" s="4" t="s">
        <v>150</v>
      </c>
      <c r="I838" s="4" t="s">
        <v>161</v>
      </c>
      <c r="J838" s="4" t="s">
        <v>80</v>
      </c>
      <c r="K838" s="4" t="s">
        <v>1316</v>
      </c>
      <c r="L838" s="4" t="s">
        <v>150</v>
      </c>
      <c r="M838" s="4" t="s">
        <v>3030</v>
      </c>
      <c r="N838" s="4" t="s">
        <v>3030</v>
      </c>
      <c r="O838" s="4">
        <v>100</v>
      </c>
      <c r="P838" s="5">
        <v>12434</v>
      </c>
      <c r="Q838" s="6">
        <f t="shared" si="59"/>
        <v>6605.5730689000011</v>
      </c>
      <c r="R838" s="7">
        <f t="shared" si="58"/>
        <v>2906.4521503160004</v>
      </c>
      <c r="S838" s="5">
        <v>0</v>
      </c>
      <c r="T838" s="29">
        <f t="shared" si="60"/>
        <v>3699.1209185840007</v>
      </c>
    </row>
    <row r="839" spans="1:20" x14ac:dyDescent="0.3">
      <c r="A839" s="38" t="s">
        <v>2728</v>
      </c>
      <c r="B839" s="4" t="s">
        <v>79</v>
      </c>
      <c r="C839" s="4" t="s">
        <v>48</v>
      </c>
      <c r="D839" s="4" t="s">
        <v>160</v>
      </c>
      <c r="E839" s="4" t="s">
        <v>161</v>
      </c>
      <c r="F839" s="4" t="s">
        <v>80</v>
      </c>
      <c r="G839" s="4" t="s">
        <v>1316</v>
      </c>
      <c r="H839" s="4" t="s">
        <v>150</v>
      </c>
      <c r="I839" s="4" t="s">
        <v>161</v>
      </c>
      <c r="J839" s="4" t="s">
        <v>80</v>
      </c>
      <c r="K839" s="4" t="s">
        <v>1316</v>
      </c>
      <c r="L839" s="4" t="s">
        <v>150</v>
      </c>
      <c r="M839" s="4" t="s">
        <v>3030</v>
      </c>
      <c r="N839" s="4" t="s">
        <v>3030</v>
      </c>
      <c r="O839" s="4">
        <v>10</v>
      </c>
      <c r="P839" s="5">
        <v>688</v>
      </c>
      <c r="Q839" s="6">
        <f t="shared" si="59"/>
        <v>365.50058480000001</v>
      </c>
      <c r="R839" s="7">
        <f t="shared" si="58"/>
        <v>160.820257312</v>
      </c>
      <c r="S839" s="5">
        <v>0</v>
      </c>
      <c r="T839" s="29">
        <f t="shared" si="60"/>
        <v>204.68032748800002</v>
      </c>
    </row>
    <row r="840" spans="1:20" x14ac:dyDescent="0.3">
      <c r="A840" s="38" t="s">
        <v>2728</v>
      </c>
      <c r="B840" s="4" t="s">
        <v>79</v>
      </c>
      <c r="C840" s="4" t="s">
        <v>48</v>
      </c>
      <c r="D840" s="4" t="s">
        <v>160</v>
      </c>
      <c r="E840" s="4" t="s">
        <v>161</v>
      </c>
      <c r="F840" s="4" t="s">
        <v>80</v>
      </c>
      <c r="G840" s="4" t="s">
        <v>1316</v>
      </c>
      <c r="H840" s="4" t="s">
        <v>150</v>
      </c>
      <c r="I840" s="4" t="s">
        <v>82</v>
      </c>
      <c r="J840" s="4" t="s">
        <v>83</v>
      </c>
      <c r="K840" s="4" t="s">
        <v>2071</v>
      </c>
      <c r="L840" s="4" t="s">
        <v>3020</v>
      </c>
      <c r="M840" s="4" t="s">
        <v>1316</v>
      </c>
      <c r="N840" s="4" t="s">
        <v>150</v>
      </c>
      <c r="O840" s="4">
        <v>10</v>
      </c>
      <c r="P840" s="5">
        <v>688</v>
      </c>
      <c r="Q840" s="6">
        <f t="shared" si="59"/>
        <v>365.50058480000001</v>
      </c>
      <c r="R840" s="7">
        <v>0</v>
      </c>
      <c r="S840" s="7">
        <f>Q840-R840</f>
        <v>365.50058480000001</v>
      </c>
      <c r="T840" s="29">
        <f t="shared" si="60"/>
        <v>0</v>
      </c>
    </row>
    <row r="841" spans="1:20" x14ac:dyDescent="0.3">
      <c r="A841" s="38" t="s">
        <v>2724</v>
      </c>
      <c r="B841" s="4" t="s">
        <v>1552</v>
      </c>
      <c r="C841" s="4" t="s">
        <v>48</v>
      </c>
      <c r="D841" s="4" t="s">
        <v>160</v>
      </c>
      <c r="E841" s="4" t="s">
        <v>161</v>
      </c>
      <c r="F841" s="4" t="s">
        <v>80</v>
      </c>
      <c r="G841" s="4" t="s">
        <v>1316</v>
      </c>
      <c r="H841" s="4" t="s">
        <v>150</v>
      </c>
      <c r="I841" s="4" t="s">
        <v>161</v>
      </c>
      <c r="J841" s="4" t="s">
        <v>80</v>
      </c>
      <c r="K841" s="4" t="s">
        <v>1316</v>
      </c>
      <c r="L841" s="4" t="s">
        <v>150</v>
      </c>
      <c r="M841" s="4" t="s">
        <v>3030</v>
      </c>
      <c r="N841" s="4" t="s">
        <v>3030</v>
      </c>
      <c r="O841" s="4">
        <v>20</v>
      </c>
      <c r="P841" s="5">
        <v>1374</v>
      </c>
      <c r="Q841" s="6">
        <f t="shared" si="59"/>
        <v>729.93866790000004</v>
      </c>
      <c r="R841" s="7">
        <f>Q841*0.44</f>
        <v>321.17301387600003</v>
      </c>
      <c r="S841" s="5">
        <v>0</v>
      </c>
      <c r="T841" s="29">
        <f t="shared" si="60"/>
        <v>408.76565402400001</v>
      </c>
    </row>
    <row r="842" spans="1:20" x14ac:dyDescent="0.3">
      <c r="A842" s="38" t="s">
        <v>2708</v>
      </c>
      <c r="B842" s="4" t="s">
        <v>1553</v>
      </c>
      <c r="C842" s="4" t="s">
        <v>28</v>
      </c>
      <c r="D842" s="4" t="s">
        <v>160</v>
      </c>
      <c r="E842" s="4" t="s">
        <v>161</v>
      </c>
      <c r="F842" s="4" t="s">
        <v>80</v>
      </c>
      <c r="G842" s="4" t="s">
        <v>1316</v>
      </c>
      <c r="H842" s="4" t="s">
        <v>150</v>
      </c>
      <c r="I842" s="4" t="s">
        <v>161</v>
      </c>
      <c r="J842" s="4" t="s">
        <v>80</v>
      </c>
      <c r="K842" s="4" t="s">
        <v>1316</v>
      </c>
      <c r="L842" s="4" t="s">
        <v>150</v>
      </c>
      <c r="M842" s="4" t="s">
        <v>3030</v>
      </c>
      <c r="N842" s="4" t="s">
        <v>3030</v>
      </c>
      <c r="O842" s="4">
        <v>20</v>
      </c>
      <c r="P842" s="5">
        <v>1374</v>
      </c>
      <c r="Q842" s="6">
        <f t="shared" si="59"/>
        <v>729.93866790000004</v>
      </c>
      <c r="R842" s="7">
        <f>Q842*0.44</f>
        <v>321.17301387600003</v>
      </c>
      <c r="S842" s="5">
        <v>0</v>
      </c>
      <c r="T842" s="29">
        <f t="shared" si="60"/>
        <v>408.76565402400001</v>
      </c>
    </row>
    <row r="843" spans="1:20" x14ac:dyDescent="0.3">
      <c r="A843" s="38" t="s">
        <v>2980</v>
      </c>
      <c r="B843" s="4" t="s">
        <v>159</v>
      </c>
      <c r="C843" s="4" t="s">
        <v>10</v>
      </c>
      <c r="D843" s="4" t="s">
        <v>160</v>
      </c>
      <c r="E843" s="4" t="s">
        <v>161</v>
      </c>
      <c r="F843" s="4" t="s">
        <v>80</v>
      </c>
      <c r="G843" s="4" t="s">
        <v>1316</v>
      </c>
      <c r="H843" s="4" t="s">
        <v>150</v>
      </c>
      <c r="I843" s="4" t="s">
        <v>161</v>
      </c>
      <c r="J843" s="4" t="s">
        <v>80</v>
      </c>
      <c r="K843" s="4" t="s">
        <v>1316</v>
      </c>
      <c r="L843" s="4" t="s">
        <v>150</v>
      </c>
      <c r="M843" s="4" t="s">
        <v>3030</v>
      </c>
      <c r="N843" s="4" t="s">
        <v>3030</v>
      </c>
      <c r="O843" s="4">
        <v>20</v>
      </c>
      <c r="P843" s="5">
        <v>1374</v>
      </c>
      <c r="Q843" s="6">
        <f t="shared" si="59"/>
        <v>729.93866790000004</v>
      </c>
      <c r="R843" s="7">
        <f>Q843*0.44</f>
        <v>321.17301387600003</v>
      </c>
      <c r="S843" s="5">
        <v>0</v>
      </c>
      <c r="T843" s="29">
        <f t="shared" si="60"/>
        <v>408.76565402400001</v>
      </c>
    </row>
    <row r="844" spans="1:20" x14ac:dyDescent="0.3">
      <c r="A844" s="38" t="s">
        <v>2654</v>
      </c>
      <c r="B844" s="4" t="s">
        <v>1554</v>
      </c>
      <c r="C844" s="4" t="s">
        <v>48</v>
      </c>
      <c r="D844" s="4" t="s">
        <v>160</v>
      </c>
      <c r="E844" s="4" t="s">
        <v>161</v>
      </c>
      <c r="F844" s="4" t="s">
        <v>80</v>
      </c>
      <c r="G844" s="4" t="s">
        <v>1316</v>
      </c>
      <c r="H844" s="4" t="s">
        <v>150</v>
      </c>
      <c r="I844" s="4" t="s">
        <v>161</v>
      </c>
      <c r="J844" s="4" t="s">
        <v>80</v>
      </c>
      <c r="K844" s="4" t="s">
        <v>1316</v>
      </c>
      <c r="L844" s="4" t="s">
        <v>150</v>
      </c>
      <c r="M844" s="4" t="s">
        <v>3030</v>
      </c>
      <c r="N844" s="4" t="s">
        <v>3030</v>
      </c>
      <c r="O844" s="4">
        <v>10</v>
      </c>
      <c r="P844" s="5">
        <v>688</v>
      </c>
      <c r="Q844" s="6">
        <f t="shared" si="59"/>
        <v>365.50058480000001</v>
      </c>
      <c r="R844" s="7">
        <f>Q844*0.44</f>
        <v>160.820257312</v>
      </c>
      <c r="S844" s="5">
        <v>0</v>
      </c>
      <c r="T844" s="29">
        <f t="shared" si="60"/>
        <v>204.68032748800002</v>
      </c>
    </row>
    <row r="845" spans="1:20" x14ac:dyDescent="0.3">
      <c r="A845" s="38" t="s">
        <v>2654</v>
      </c>
      <c r="B845" s="4" t="s">
        <v>1554</v>
      </c>
      <c r="C845" s="4" t="s">
        <v>48</v>
      </c>
      <c r="D845" s="4" t="s">
        <v>160</v>
      </c>
      <c r="E845" s="4" t="s">
        <v>161</v>
      </c>
      <c r="F845" s="4" t="s">
        <v>80</v>
      </c>
      <c r="G845" s="4" t="s">
        <v>1316</v>
      </c>
      <c r="H845" s="4" t="s">
        <v>150</v>
      </c>
      <c r="I845" s="4" t="s">
        <v>82</v>
      </c>
      <c r="J845" s="4" t="s">
        <v>83</v>
      </c>
      <c r="K845" s="4" t="s">
        <v>2071</v>
      </c>
      <c r="L845" s="4" t="s">
        <v>3020</v>
      </c>
      <c r="M845" s="4" t="s">
        <v>1316</v>
      </c>
      <c r="N845" s="4" t="s">
        <v>150</v>
      </c>
      <c r="O845" s="4">
        <v>10</v>
      </c>
      <c r="P845" s="5">
        <v>688</v>
      </c>
      <c r="Q845" s="6">
        <f t="shared" si="59"/>
        <v>365.50058480000001</v>
      </c>
      <c r="R845" s="7">
        <v>0</v>
      </c>
      <c r="S845" s="7">
        <f>Q845-R845</f>
        <v>365.50058480000001</v>
      </c>
      <c r="T845" s="29">
        <f t="shared" si="60"/>
        <v>0</v>
      </c>
    </row>
    <row r="846" spans="1:20" x14ac:dyDescent="0.3">
      <c r="A846" s="38" t="s">
        <v>2626</v>
      </c>
      <c r="B846" s="4" t="s">
        <v>151</v>
      </c>
      <c r="C846" s="4" t="s">
        <v>3030</v>
      </c>
      <c r="D846" s="4" t="s">
        <v>160</v>
      </c>
      <c r="E846" s="4" t="s">
        <v>161</v>
      </c>
      <c r="F846" s="4" t="s">
        <v>80</v>
      </c>
      <c r="G846" s="4" t="s">
        <v>1316</v>
      </c>
      <c r="H846" s="4" t="s">
        <v>150</v>
      </c>
      <c r="I846" s="4" t="s">
        <v>152</v>
      </c>
      <c r="J846" s="4" t="s">
        <v>153</v>
      </c>
      <c r="K846" s="4" t="s">
        <v>142</v>
      </c>
      <c r="L846" s="4" t="s">
        <v>143</v>
      </c>
      <c r="M846" s="4" t="s">
        <v>3030</v>
      </c>
      <c r="N846" s="4" t="s">
        <v>3030</v>
      </c>
      <c r="O846" s="4">
        <v>0</v>
      </c>
      <c r="P846" s="5">
        <v>0</v>
      </c>
      <c r="Q846" s="6">
        <f t="shared" si="59"/>
        <v>0</v>
      </c>
      <c r="R846" s="7">
        <f t="shared" ref="R846:R857" si="61">Q846*0.44</f>
        <v>0</v>
      </c>
      <c r="S846" s="5">
        <v>0</v>
      </c>
      <c r="T846" s="29">
        <f t="shared" si="60"/>
        <v>0</v>
      </c>
    </row>
    <row r="847" spans="1:20" x14ac:dyDescent="0.3">
      <c r="A847" s="38" t="s">
        <v>2703</v>
      </c>
      <c r="B847" s="4" t="s">
        <v>197</v>
      </c>
      <c r="C847" s="4" t="s">
        <v>28</v>
      </c>
      <c r="D847" s="4" t="s">
        <v>237</v>
      </c>
      <c r="E847" s="4" t="s">
        <v>98</v>
      </c>
      <c r="F847" s="4" t="s">
        <v>96</v>
      </c>
      <c r="G847" s="4" t="s">
        <v>1316</v>
      </c>
      <c r="H847" s="4" t="s">
        <v>150</v>
      </c>
      <c r="I847" s="4" t="s">
        <v>200</v>
      </c>
      <c r="J847" s="4" t="s">
        <v>198</v>
      </c>
      <c r="K847" s="4" t="s">
        <v>1316</v>
      </c>
      <c r="L847" s="4" t="s">
        <v>150</v>
      </c>
      <c r="M847" s="4" t="s">
        <v>3030</v>
      </c>
      <c r="N847" s="4" t="s">
        <v>3030</v>
      </c>
      <c r="O847" s="4">
        <v>20</v>
      </c>
      <c r="P847" s="5">
        <v>2567</v>
      </c>
      <c r="Q847" s="6">
        <f t="shared" si="59"/>
        <v>1363.72093195</v>
      </c>
      <c r="R847" s="7">
        <f t="shared" si="61"/>
        <v>600.03721005800003</v>
      </c>
      <c r="S847" s="5">
        <v>0</v>
      </c>
      <c r="T847" s="29">
        <f t="shared" si="60"/>
        <v>763.68372189199999</v>
      </c>
    </row>
    <row r="848" spans="1:20" x14ac:dyDescent="0.3">
      <c r="A848" s="38" t="s">
        <v>2697</v>
      </c>
      <c r="B848" s="4" t="s">
        <v>1559</v>
      </c>
      <c r="C848" s="4" t="s">
        <v>28</v>
      </c>
      <c r="D848" s="4" t="s">
        <v>237</v>
      </c>
      <c r="E848" s="4" t="s">
        <v>98</v>
      </c>
      <c r="F848" s="4" t="s">
        <v>96</v>
      </c>
      <c r="G848" s="4" t="s">
        <v>1316</v>
      </c>
      <c r="H848" s="4" t="s">
        <v>150</v>
      </c>
      <c r="I848" s="4" t="s">
        <v>161</v>
      </c>
      <c r="J848" s="4" t="s">
        <v>80</v>
      </c>
      <c r="K848" s="4" t="s">
        <v>1316</v>
      </c>
      <c r="L848" s="4" t="s">
        <v>150</v>
      </c>
      <c r="M848" s="4" t="s">
        <v>3030</v>
      </c>
      <c r="N848" s="4" t="s">
        <v>3030</v>
      </c>
      <c r="O848" s="4">
        <v>10</v>
      </c>
      <c r="P848" s="5">
        <v>1284</v>
      </c>
      <c r="Q848" s="6">
        <f t="shared" si="59"/>
        <v>682.12609140000006</v>
      </c>
      <c r="R848" s="7">
        <f t="shared" si="61"/>
        <v>300.13548021600002</v>
      </c>
      <c r="S848" s="5">
        <v>0</v>
      </c>
      <c r="T848" s="29">
        <f t="shared" si="60"/>
        <v>381.99061118400004</v>
      </c>
    </row>
    <row r="849" spans="1:20" x14ac:dyDescent="0.3">
      <c r="A849" s="38" t="s">
        <v>2894</v>
      </c>
      <c r="B849" s="4" t="s">
        <v>236</v>
      </c>
      <c r="C849" s="4" t="s">
        <v>10</v>
      </c>
      <c r="D849" s="4" t="s">
        <v>237</v>
      </c>
      <c r="E849" s="4" t="s">
        <v>98</v>
      </c>
      <c r="F849" s="4" t="s">
        <v>96</v>
      </c>
      <c r="G849" s="4" t="s">
        <v>1316</v>
      </c>
      <c r="H849" s="4" t="s">
        <v>150</v>
      </c>
      <c r="I849" s="4" t="s">
        <v>98</v>
      </c>
      <c r="J849" s="4" t="s">
        <v>96</v>
      </c>
      <c r="K849" s="4" t="s">
        <v>1316</v>
      </c>
      <c r="L849" s="4" t="s">
        <v>150</v>
      </c>
      <c r="M849" s="4" t="s">
        <v>3030</v>
      </c>
      <c r="N849" s="4" t="s">
        <v>3030</v>
      </c>
      <c r="O849" s="4">
        <v>50</v>
      </c>
      <c r="P849" s="5">
        <v>6421</v>
      </c>
      <c r="Q849" s="6">
        <f t="shared" si="59"/>
        <v>3411.1617078500003</v>
      </c>
      <c r="R849" s="7">
        <f t="shared" si="61"/>
        <v>1500.9111514540002</v>
      </c>
      <c r="S849" s="5">
        <v>0</v>
      </c>
      <c r="T849" s="29">
        <f t="shared" si="60"/>
        <v>1910.2505563960001</v>
      </c>
    </row>
    <row r="850" spans="1:20" x14ac:dyDescent="0.3">
      <c r="A850" s="38" t="s">
        <v>2390</v>
      </c>
      <c r="B850" s="4" t="s">
        <v>154</v>
      </c>
      <c r="C850" s="4" t="s">
        <v>28</v>
      </c>
      <c r="D850" s="4" t="s">
        <v>237</v>
      </c>
      <c r="E850" s="4" t="s">
        <v>98</v>
      </c>
      <c r="F850" s="4" t="s">
        <v>96</v>
      </c>
      <c r="G850" s="4" t="s">
        <v>1316</v>
      </c>
      <c r="H850" s="4" t="s">
        <v>150</v>
      </c>
      <c r="I850" s="4" t="s">
        <v>157</v>
      </c>
      <c r="J850" s="4" t="s">
        <v>155</v>
      </c>
      <c r="K850" s="4" t="s">
        <v>2167</v>
      </c>
      <c r="L850" s="4" t="s">
        <v>2168</v>
      </c>
      <c r="M850" s="4" t="s">
        <v>3030</v>
      </c>
      <c r="N850" s="4" t="s">
        <v>3030</v>
      </c>
      <c r="O850" s="4">
        <v>10</v>
      </c>
      <c r="P850" s="5">
        <v>1284</v>
      </c>
      <c r="Q850" s="6">
        <f t="shared" si="59"/>
        <v>682.12609140000006</v>
      </c>
      <c r="R850" s="7">
        <f t="shared" si="61"/>
        <v>300.13548021600002</v>
      </c>
      <c r="S850" s="5">
        <v>0</v>
      </c>
      <c r="T850" s="29">
        <f t="shared" si="60"/>
        <v>381.99061118400004</v>
      </c>
    </row>
    <row r="851" spans="1:20" x14ac:dyDescent="0.3">
      <c r="A851" s="38" t="s">
        <v>2389</v>
      </c>
      <c r="B851" s="4" t="s">
        <v>183</v>
      </c>
      <c r="C851" s="4" t="s">
        <v>28</v>
      </c>
      <c r="D851" s="4" t="s">
        <v>237</v>
      </c>
      <c r="E851" s="4" t="s">
        <v>98</v>
      </c>
      <c r="F851" s="4" t="s">
        <v>96</v>
      </c>
      <c r="G851" s="4" t="s">
        <v>1316</v>
      </c>
      <c r="H851" s="4" t="s">
        <v>150</v>
      </c>
      <c r="I851" s="4" t="s">
        <v>174</v>
      </c>
      <c r="J851" s="4" t="s">
        <v>175</v>
      </c>
      <c r="K851" s="4" t="s">
        <v>142</v>
      </c>
      <c r="L851" s="4" t="s">
        <v>143</v>
      </c>
      <c r="M851" s="4" t="s">
        <v>3030</v>
      </c>
      <c r="N851" s="4" t="s">
        <v>3030</v>
      </c>
      <c r="O851" s="4">
        <v>10</v>
      </c>
      <c r="P851" s="5">
        <v>1284</v>
      </c>
      <c r="Q851" s="6">
        <f t="shared" si="59"/>
        <v>682.12609140000006</v>
      </c>
      <c r="R851" s="7">
        <f t="shared" si="61"/>
        <v>300.13548021600002</v>
      </c>
      <c r="S851" s="5">
        <v>0</v>
      </c>
      <c r="T851" s="29">
        <f t="shared" si="60"/>
        <v>381.99061118400004</v>
      </c>
    </row>
    <row r="852" spans="1:20" x14ac:dyDescent="0.3">
      <c r="A852" s="38" t="s">
        <v>2646</v>
      </c>
      <c r="B852" s="4" t="s">
        <v>2204</v>
      </c>
      <c r="C852" s="4" t="s">
        <v>10</v>
      </c>
      <c r="D852" s="4" t="s">
        <v>2230</v>
      </c>
      <c r="E852" s="4" t="s">
        <v>157</v>
      </c>
      <c r="F852" s="4" t="s">
        <v>155</v>
      </c>
      <c r="G852" s="4" t="s">
        <v>2167</v>
      </c>
      <c r="H852" s="4" t="s">
        <v>2168</v>
      </c>
      <c r="I852" s="4" t="s">
        <v>157</v>
      </c>
      <c r="J852" s="4" t="s">
        <v>155</v>
      </c>
      <c r="K852" s="4" t="s">
        <v>2167</v>
      </c>
      <c r="L852" s="4" t="s">
        <v>2168</v>
      </c>
      <c r="M852" s="4" t="s">
        <v>3030</v>
      </c>
      <c r="N852" s="4" t="s">
        <v>3030</v>
      </c>
      <c r="O852" s="4">
        <v>34</v>
      </c>
      <c r="P852" s="5">
        <v>16966</v>
      </c>
      <c r="Q852" s="6">
        <f t="shared" si="59"/>
        <v>9013.2019211000006</v>
      </c>
      <c r="R852" s="7">
        <f t="shared" si="61"/>
        <v>3965.8088452840002</v>
      </c>
      <c r="S852" s="5">
        <v>0</v>
      </c>
      <c r="T852" s="29">
        <f t="shared" si="60"/>
        <v>5047.3930758160004</v>
      </c>
    </row>
    <row r="853" spans="1:20" x14ac:dyDescent="0.3">
      <c r="A853" s="38" t="s">
        <v>2870</v>
      </c>
      <c r="B853" s="4" t="s">
        <v>2231</v>
      </c>
      <c r="C853" s="4" t="s">
        <v>28</v>
      </c>
      <c r="D853" s="4" t="s">
        <v>2230</v>
      </c>
      <c r="E853" s="4" t="s">
        <v>157</v>
      </c>
      <c r="F853" s="4" t="s">
        <v>155</v>
      </c>
      <c r="G853" s="4" t="s">
        <v>2167</v>
      </c>
      <c r="H853" s="4" t="s">
        <v>2168</v>
      </c>
      <c r="I853" s="4" t="s">
        <v>157</v>
      </c>
      <c r="J853" s="4" t="s">
        <v>155</v>
      </c>
      <c r="K853" s="4" t="s">
        <v>2167</v>
      </c>
      <c r="L853" s="4" t="s">
        <v>2168</v>
      </c>
      <c r="M853" s="4" t="s">
        <v>3030</v>
      </c>
      <c r="N853" s="4" t="s">
        <v>3030</v>
      </c>
      <c r="O853" s="4">
        <v>33</v>
      </c>
      <c r="P853" s="5">
        <v>16466</v>
      </c>
      <c r="Q853" s="6">
        <f t="shared" si="59"/>
        <v>8747.5764961000004</v>
      </c>
      <c r="R853" s="7">
        <f t="shared" si="61"/>
        <v>3848.9336582840001</v>
      </c>
      <c r="S853" s="5">
        <v>0</v>
      </c>
      <c r="T853" s="29">
        <f t="shared" si="60"/>
        <v>4898.6428378159999</v>
      </c>
    </row>
    <row r="854" spans="1:20" x14ac:dyDescent="0.3">
      <c r="A854" s="38" t="s">
        <v>2766</v>
      </c>
      <c r="B854" s="4" t="s">
        <v>798</v>
      </c>
      <c r="C854" s="4" t="s">
        <v>28</v>
      </c>
      <c r="D854" s="4" t="s">
        <v>2230</v>
      </c>
      <c r="E854" s="4" t="s">
        <v>157</v>
      </c>
      <c r="F854" s="4" t="s">
        <v>155</v>
      </c>
      <c r="G854" s="4" t="s">
        <v>2167</v>
      </c>
      <c r="H854" s="4" t="s">
        <v>2168</v>
      </c>
      <c r="I854" s="4" t="s">
        <v>157</v>
      </c>
      <c r="J854" s="4" t="s">
        <v>155</v>
      </c>
      <c r="K854" s="4" t="s">
        <v>2167</v>
      </c>
      <c r="L854" s="4" t="s">
        <v>2168</v>
      </c>
      <c r="M854" s="4" t="s">
        <v>3030</v>
      </c>
      <c r="N854" s="4" t="s">
        <v>3030</v>
      </c>
      <c r="O854" s="4">
        <v>33</v>
      </c>
      <c r="P854" s="5">
        <v>16466</v>
      </c>
      <c r="Q854" s="6">
        <f t="shared" si="59"/>
        <v>8747.5764961000004</v>
      </c>
      <c r="R854" s="7">
        <f t="shared" si="61"/>
        <v>3848.9336582840001</v>
      </c>
      <c r="S854" s="5">
        <v>0</v>
      </c>
      <c r="T854" s="29">
        <f t="shared" si="60"/>
        <v>4898.6428378159999</v>
      </c>
    </row>
    <row r="855" spans="1:20" x14ac:dyDescent="0.3">
      <c r="A855" s="38" t="s">
        <v>2414</v>
      </c>
      <c r="B855" s="4" t="s">
        <v>408</v>
      </c>
      <c r="C855" s="4" t="s">
        <v>28</v>
      </c>
      <c r="D855" s="4" t="s">
        <v>655</v>
      </c>
      <c r="E855" s="4" t="s">
        <v>16</v>
      </c>
      <c r="F855" s="4" t="s">
        <v>17</v>
      </c>
      <c r="G855" s="4" t="s">
        <v>364</v>
      </c>
      <c r="H855" s="4" t="s">
        <v>206</v>
      </c>
      <c r="I855" s="4" t="s">
        <v>16</v>
      </c>
      <c r="J855" s="4" t="s">
        <v>17</v>
      </c>
      <c r="K855" s="4" t="s">
        <v>364</v>
      </c>
      <c r="L855" s="4" t="s">
        <v>206</v>
      </c>
      <c r="M855" s="4" t="s">
        <v>3030</v>
      </c>
      <c r="N855" s="4" t="s">
        <v>3030</v>
      </c>
      <c r="O855" s="4">
        <v>20</v>
      </c>
      <c r="P855" s="5">
        <v>1422</v>
      </c>
      <c r="Q855" s="6">
        <f t="shared" si="59"/>
        <v>755.43870870000012</v>
      </c>
      <c r="R855" s="7">
        <f t="shared" si="61"/>
        <v>332.39303182800006</v>
      </c>
      <c r="S855" s="5">
        <v>0</v>
      </c>
      <c r="T855" s="29">
        <f t="shared" si="60"/>
        <v>423.04567687200006</v>
      </c>
    </row>
    <row r="856" spans="1:20" x14ac:dyDescent="0.3">
      <c r="A856" s="38" t="s">
        <v>2783</v>
      </c>
      <c r="B856" s="4" t="s">
        <v>410</v>
      </c>
      <c r="C856" s="4" t="s">
        <v>10</v>
      </c>
      <c r="D856" s="4" t="s">
        <v>655</v>
      </c>
      <c r="E856" s="4" t="s">
        <v>16</v>
      </c>
      <c r="F856" s="4" t="s">
        <v>17</v>
      </c>
      <c r="G856" s="4" t="s">
        <v>364</v>
      </c>
      <c r="H856" s="4" t="s">
        <v>206</v>
      </c>
      <c r="I856" s="4" t="s">
        <v>16</v>
      </c>
      <c r="J856" s="4" t="s">
        <v>17</v>
      </c>
      <c r="K856" s="4" t="s">
        <v>364</v>
      </c>
      <c r="L856" s="4" t="s">
        <v>206</v>
      </c>
      <c r="M856" s="4" t="s">
        <v>3030</v>
      </c>
      <c r="N856" s="4" t="s">
        <v>3030</v>
      </c>
      <c r="O856" s="4">
        <v>80</v>
      </c>
      <c r="P856" s="5">
        <v>5687</v>
      </c>
      <c r="Q856" s="6">
        <f t="shared" si="59"/>
        <v>3021.2235839500004</v>
      </c>
      <c r="R856" s="7">
        <f t="shared" si="61"/>
        <v>1329.3383769380002</v>
      </c>
      <c r="S856" s="5">
        <v>0</v>
      </c>
      <c r="T856" s="29">
        <f t="shared" si="60"/>
        <v>1691.8852070120001</v>
      </c>
    </row>
    <row r="857" spans="1:20" x14ac:dyDescent="0.3">
      <c r="A857" s="38" t="s">
        <v>2961</v>
      </c>
      <c r="B857" s="4" t="s">
        <v>369</v>
      </c>
      <c r="C857" s="4" t="s">
        <v>28</v>
      </c>
      <c r="D857" s="4" t="s">
        <v>873</v>
      </c>
      <c r="E857" s="4" t="s">
        <v>38</v>
      </c>
      <c r="F857" s="4" t="s">
        <v>39</v>
      </c>
      <c r="G857" s="4" t="s">
        <v>364</v>
      </c>
      <c r="H857" s="4" t="s">
        <v>206</v>
      </c>
      <c r="I857" s="4" t="s">
        <v>38</v>
      </c>
      <c r="J857" s="4" t="s">
        <v>39</v>
      </c>
      <c r="K857" s="4" t="s">
        <v>364</v>
      </c>
      <c r="L857" s="4" t="s">
        <v>206</v>
      </c>
      <c r="M857" s="4" t="s">
        <v>3030</v>
      </c>
      <c r="N857" s="4" t="s">
        <v>3030</v>
      </c>
      <c r="O857" s="4">
        <v>5</v>
      </c>
      <c r="P857" s="5">
        <v>0</v>
      </c>
      <c r="Q857" s="6">
        <f t="shared" si="59"/>
        <v>0</v>
      </c>
      <c r="R857" s="7">
        <f t="shared" si="61"/>
        <v>0</v>
      </c>
      <c r="S857" s="5">
        <v>0</v>
      </c>
      <c r="T857" s="29">
        <f t="shared" si="60"/>
        <v>0</v>
      </c>
    </row>
    <row r="858" spans="1:20" x14ac:dyDescent="0.3">
      <c r="A858" s="38" t="s">
        <v>2961</v>
      </c>
      <c r="B858" s="4" t="s">
        <v>369</v>
      </c>
      <c r="C858" s="4" t="s">
        <v>28</v>
      </c>
      <c r="D858" s="4" t="s">
        <v>873</v>
      </c>
      <c r="E858" s="4" t="s">
        <v>38</v>
      </c>
      <c r="F858" s="4" t="s">
        <v>39</v>
      </c>
      <c r="G858" s="4" t="s">
        <v>364</v>
      </c>
      <c r="H858" s="4" t="s">
        <v>206</v>
      </c>
      <c r="I858" s="4" t="s">
        <v>621</v>
      </c>
      <c r="J858" s="4" t="s">
        <v>619</v>
      </c>
      <c r="K858" s="4" t="s">
        <v>2071</v>
      </c>
      <c r="L858" s="4" t="s">
        <v>3020</v>
      </c>
      <c r="M858" s="4" t="s">
        <v>364</v>
      </c>
      <c r="N858" s="4" t="s">
        <v>206</v>
      </c>
      <c r="O858" s="4">
        <v>2</v>
      </c>
      <c r="P858" s="5">
        <v>0</v>
      </c>
      <c r="Q858" s="6">
        <f t="shared" si="59"/>
        <v>0</v>
      </c>
      <c r="R858" s="7">
        <v>0</v>
      </c>
      <c r="S858" s="7">
        <f>Q858-R858</f>
        <v>0</v>
      </c>
      <c r="T858" s="29">
        <f t="shared" si="60"/>
        <v>0</v>
      </c>
    </row>
    <row r="859" spans="1:20" x14ac:dyDescent="0.3">
      <c r="A859" s="38" t="s">
        <v>2961</v>
      </c>
      <c r="B859" s="4" t="s">
        <v>369</v>
      </c>
      <c r="C859" s="4" t="s">
        <v>28</v>
      </c>
      <c r="D859" s="4" t="s">
        <v>873</v>
      </c>
      <c r="E859" s="4" t="s">
        <v>38</v>
      </c>
      <c r="F859" s="4" t="s">
        <v>39</v>
      </c>
      <c r="G859" s="4" t="s">
        <v>364</v>
      </c>
      <c r="H859" s="4" t="s">
        <v>206</v>
      </c>
      <c r="I859" s="4" t="s">
        <v>2076</v>
      </c>
      <c r="J859" s="4" t="s">
        <v>2077</v>
      </c>
      <c r="K859" s="4" t="s">
        <v>2071</v>
      </c>
      <c r="L859" s="4" t="s">
        <v>3020</v>
      </c>
      <c r="M859" s="4" t="s">
        <v>364</v>
      </c>
      <c r="N859" s="4" t="s">
        <v>206</v>
      </c>
      <c r="O859" s="4">
        <v>5</v>
      </c>
      <c r="P859" s="5">
        <v>0</v>
      </c>
      <c r="Q859" s="6">
        <f t="shared" si="59"/>
        <v>0</v>
      </c>
      <c r="R859" s="7">
        <v>0</v>
      </c>
      <c r="S859" s="7">
        <f>Q859-R859</f>
        <v>0</v>
      </c>
      <c r="T859" s="29">
        <f t="shared" si="60"/>
        <v>0</v>
      </c>
    </row>
    <row r="860" spans="1:20" x14ac:dyDescent="0.3">
      <c r="A860" s="38" t="s">
        <v>2627</v>
      </c>
      <c r="B860" s="4" t="s">
        <v>490</v>
      </c>
      <c r="C860" s="4" t="s">
        <v>28</v>
      </c>
      <c r="D860" s="4" t="s">
        <v>873</v>
      </c>
      <c r="E860" s="4" t="s">
        <v>38</v>
      </c>
      <c r="F860" s="4" t="s">
        <v>39</v>
      </c>
      <c r="G860" s="4" t="s">
        <v>364</v>
      </c>
      <c r="H860" s="4" t="s">
        <v>206</v>
      </c>
      <c r="I860" s="4" t="s">
        <v>38</v>
      </c>
      <c r="J860" s="4" t="s">
        <v>39</v>
      </c>
      <c r="K860" s="4" t="s">
        <v>364</v>
      </c>
      <c r="L860" s="4" t="s">
        <v>206</v>
      </c>
      <c r="M860" s="4" t="s">
        <v>3030</v>
      </c>
      <c r="N860" s="4" t="s">
        <v>3030</v>
      </c>
      <c r="O860" s="4">
        <v>12</v>
      </c>
      <c r="P860" s="5">
        <v>0</v>
      </c>
      <c r="Q860" s="6">
        <f t="shared" si="59"/>
        <v>0</v>
      </c>
      <c r="R860" s="7">
        <f>Q860*0.44</f>
        <v>0</v>
      </c>
      <c r="S860" s="5">
        <v>0</v>
      </c>
      <c r="T860" s="29">
        <f t="shared" si="60"/>
        <v>0</v>
      </c>
    </row>
    <row r="861" spans="1:20" x14ac:dyDescent="0.3">
      <c r="A861" s="38" t="s">
        <v>2593</v>
      </c>
      <c r="B861" s="4" t="s">
        <v>367</v>
      </c>
      <c r="C861" s="4" t="s">
        <v>10</v>
      </c>
      <c r="D861" s="4" t="s">
        <v>873</v>
      </c>
      <c r="E861" s="4" t="s">
        <v>38</v>
      </c>
      <c r="F861" s="4" t="s">
        <v>39</v>
      </c>
      <c r="G861" s="4" t="s">
        <v>364</v>
      </c>
      <c r="H861" s="4" t="s">
        <v>206</v>
      </c>
      <c r="I861" s="4" t="s">
        <v>38</v>
      </c>
      <c r="J861" s="4" t="s">
        <v>39</v>
      </c>
      <c r="K861" s="4" t="s">
        <v>364</v>
      </c>
      <c r="L861" s="4" t="s">
        <v>206</v>
      </c>
      <c r="M861" s="4" t="s">
        <v>3030</v>
      </c>
      <c r="N861" s="4" t="s">
        <v>3030</v>
      </c>
      <c r="O861" s="4">
        <v>9</v>
      </c>
      <c r="P861" s="5">
        <v>0</v>
      </c>
      <c r="Q861" s="6">
        <f t="shared" si="59"/>
        <v>0</v>
      </c>
      <c r="R861" s="7">
        <f>Q861*0.44</f>
        <v>0</v>
      </c>
      <c r="S861" s="5">
        <v>0</v>
      </c>
      <c r="T861" s="29">
        <f t="shared" si="60"/>
        <v>0</v>
      </c>
    </row>
    <row r="862" spans="1:20" x14ac:dyDescent="0.3">
      <c r="A862" s="38" t="s">
        <v>2593</v>
      </c>
      <c r="B862" s="4" t="s">
        <v>367</v>
      </c>
      <c r="C862" s="4" t="s">
        <v>10</v>
      </c>
      <c r="D862" s="4" t="s">
        <v>873</v>
      </c>
      <c r="E862" s="4" t="s">
        <v>38</v>
      </c>
      <c r="F862" s="4" t="s">
        <v>39</v>
      </c>
      <c r="G862" s="4" t="s">
        <v>364</v>
      </c>
      <c r="H862" s="4" t="s">
        <v>206</v>
      </c>
      <c r="I862" s="4" t="s">
        <v>621</v>
      </c>
      <c r="J862" s="4" t="s">
        <v>619</v>
      </c>
      <c r="K862" s="4" t="s">
        <v>2071</v>
      </c>
      <c r="L862" s="4" t="s">
        <v>3020</v>
      </c>
      <c r="M862" s="4" t="s">
        <v>364</v>
      </c>
      <c r="N862" s="4" t="s">
        <v>206</v>
      </c>
      <c r="O862" s="4">
        <v>6</v>
      </c>
      <c r="P862" s="5">
        <v>0</v>
      </c>
      <c r="Q862" s="6">
        <f t="shared" si="59"/>
        <v>0</v>
      </c>
      <c r="R862" s="7">
        <v>0</v>
      </c>
      <c r="S862" s="7">
        <f>Q862-R862</f>
        <v>0</v>
      </c>
      <c r="T862" s="29">
        <f t="shared" si="60"/>
        <v>0</v>
      </c>
    </row>
    <row r="863" spans="1:20" x14ac:dyDescent="0.3">
      <c r="A863" s="38" t="s">
        <v>2593</v>
      </c>
      <c r="B863" s="4" t="s">
        <v>367</v>
      </c>
      <c r="C863" s="4" t="s">
        <v>10</v>
      </c>
      <c r="D863" s="4" t="s">
        <v>873</v>
      </c>
      <c r="E863" s="4" t="s">
        <v>38</v>
      </c>
      <c r="F863" s="4" t="s">
        <v>39</v>
      </c>
      <c r="G863" s="4" t="s">
        <v>364</v>
      </c>
      <c r="H863" s="4" t="s">
        <v>206</v>
      </c>
      <c r="I863" s="4" t="s">
        <v>2076</v>
      </c>
      <c r="J863" s="4" t="s">
        <v>2077</v>
      </c>
      <c r="K863" s="4" t="s">
        <v>2071</v>
      </c>
      <c r="L863" s="4" t="s">
        <v>3020</v>
      </c>
      <c r="M863" s="4" t="s">
        <v>364</v>
      </c>
      <c r="N863" s="4" t="s">
        <v>206</v>
      </c>
      <c r="O863" s="4">
        <v>8</v>
      </c>
      <c r="P863" s="5">
        <v>0</v>
      </c>
      <c r="Q863" s="6">
        <f t="shared" si="59"/>
        <v>0</v>
      </c>
      <c r="R863" s="7">
        <v>0</v>
      </c>
      <c r="S863" s="7">
        <f>Q863-R863</f>
        <v>0</v>
      </c>
      <c r="T863" s="29">
        <f t="shared" si="60"/>
        <v>0</v>
      </c>
    </row>
    <row r="864" spans="1:20" x14ac:dyDescent="0.3">
      <c r="A864" s="38" t="s">
        <v>2499</v>
      </c>
      <c r="B864" s="4" t="s">
        <v>449</v>
      </c>
      <c r="C864" s="4" t="s">
        <v>28</v>
      </c>
      <c r="D864" s="4" t="s">
        <v>873</v>
      </c>
      <c r="E864" s="4" t="s">
        <v>38</v>
      </c>
      <c r="F864" s="4" t="s">
        <v>39</v>
      </c>
      <c r="G864" s="4" t="s">
        <v>364</v>
      </c>
      <c r="H864" s="4" t="s">
        <v>206</v>
      </c>
      <c r="I864" s="4" t="s">
        <v>16</v>
      </c>
      <c r="J864" s="4" t="s">
        <v>17</v>
      </c>
      <c r="K864" s="4" t="s">
        <v>364</v>
      </c>
      <c r="L864" s="4" t="s">
        <v>206</v>
      </c>
      <c r="M864" s="4" t="s">
        <v>3030</v>
      </c>
      <c r="N864" s="4" t="s">
        <v>3030</v>
      </c>
      <c r="O864" s="4">
        <v>12</v>
      </c>
      <c r="P864" s="5">
        <v>0</v>
      </c>
      <c r="Q864" s="6">
        <f t="shared" si="59"/>
        <v>0</v>
      </c>
      <c r="R864" s="7">
        <f>Q864*0.44</f>
        <v>0</v>
      </c>
      <c r="S864" s="5">
        <v>0</v>
      </c>
      <c r="T864" s="29">
        <f t="shared" si="60"/>
        <v>0</v>
      </c>
    </row>
    <row r="865" spans="1:20" x14ac:dyDescent="0.3">
      <c r="A865" s="38" t="s">
        <v>2854</v>
      </c>
      <c r="B865" s="4" t="s">
        <v>365</v>
      </c>
      <c r="C865" s="4" t="s">
        <v>28</v>
      </c>
      <c r="D865" s="4" t="s">
        <v>873</v>
      </c>
      <c r="E865" s="4" t="s">
        <v>38</v>
      </c>
      <c r="F865" s="4" t="s">
        <v>39</v>
      </c>
      <c r="G865" s="4" t="s">
        <v>364</v>
      </c>
      <c r="H865" s="4" t="s">
        <v>206</v>
      </c>
      <c r="I865" s="4" t="s">
        <v>38</v>
      </c>
      <c r="J865" s="4" t="s">
        <v>39</v>
      </c>
      <c r="K865" s="4" t="s">
        <v>364</v>
      </c>
      <c r="L865" s="4" t="s">
        <v>206</v>
      </c>
      <c r="M865" s="4" t="s">
        <v>3030</v>
      </c>
      <c r="N865" s="4" t="s">
        <v>3030</v>
      </c>
      <c r="O865" s="4">
        <v>8</v>
      </c>
      <c r="P865" s="5">
        <v>0</v>
      </c>
      <c r="Q865" s="6">
        <f t="shared" si="59"/>
        <v>0</v>
      </c>
      <c r="R865" s="7">
        <f>Q865*0.44</f>
        <v>0</v>
      </c>
      <c r="S865" s="5">
        <v>0</v>
      </c>
      <c r="T865" s="29">
        <f t="shared" si="60"/>
        <v>0</v>
      </c>
    </row>
    <row r="866" spans="1:20" x14ac:dyDescent="0.3">
      <c r="A866" s="38" t="s">
        <v>2854</v>
      </c>
      <c r="B866" s="4" t="s">
        <v>365</v>
      </c>
      <c r="C866" s="4" t="s">
        <v>28</v>
      </c>
      <c r="D866" s="4" t="s">
        <v>873</v>
      </c>
      <c r="E866" s="4" t="s">
        <v>38</v>
      </c>
      <c r="F866" s="4" t="s">
        <v>39</v>
      </c>
      <c r="G866" s="4" t="s">
        <v>364</v>
      </c>
      <c r="H866" s="4" t="s">
        <v>206</v>
      </c>
      <c r="I866" s="4" t="s">
        <v>2076</v>
      </c>
      <c r="J866" s="4" t="s">
        <v>2077</v>
      </c>
      <c r="K866" s="4" t="s">
        <v>2071</v>
      </c>
      <c r="L866" s="4" t="s">
        <v>3020</v>
      </c>
      <c r="M866" s="4" t="s">
        <v>364</v>
      </c>
      <c r="N866" s="4" t="s">
        <v>206</v>
      </c>
      <c r="O866" s="4">
        <v>4</v>
      </c>
      <c r="P866" s="5">
        <v>0</v>
      </c>
      <c r="Q866" s="6">
        <f t="shared" si="59"/>
        <v>0</v>
      </c>
      <c r="R866" s="7">
        <v>0</v>
      </c>
      <c r="S866" s="7">
        <f>Q866-R866</f>
        <v>0</v>
      </c>
      <c r="T866" s="29">
        <f t="shared" si="60"/>
        <v>0</v>
      </c>
    </row>
    <row r="867" spans="1:20" x14ac:dyDescent="0.3">
      <c r="A867" s="38" t="s">
        <v>2463</v>
      </c>
      <c r="B867" s="4" t="s">
        <v>492</v>
      </c>
      <c r="C867" s="4" t="s">
        <v>28</v>
      </c>
      <c r="D867" s="4" t="s">
        <v>873</v>
      </c>
      <c r="E867" s="4" t="s">
        <v>38</v>
      </c>
      <c r="F867" s="4" t="s">
        <v>39</v>
      </c>
      <c r="G867" s="4" t="s">
        <v>364</v>
      </c>
      <c r="H867" s="4" t="s">
        <v>206</v>
      </c>
      <c r="I867" s="4" t="s">
        <v>38</v>
      </c>
      <c r="J867" s="4" t="s">
        <v>39</v>
      </c>
      <c r="K867" s="4" t="s">
        <v>364</v>
      </c>
      <c r="L867" s="4" t="s">
        <v>206</v>
      </c>
      <c r="M867" s="4" t="s">
        <v>3030</v>
      </c>
      <c r="N867" s="4" t="s">
        <v>3030</v>
      </c>
      <c r="O867" s="4">
        <v>17</v>
      </c>
      <c r="P867" s="5">
        <v>0</v>
      </c>
      <c r="Q867" s="6">
        <f t="shared" si="59"/>
        <v>0</v>
      </c>
      <c r="R867" s="7">
        <f t="shared" ref="R867:R881" si="62">Q867*0.44</f>
        <v>0</v>
      </c>
      <c r="S867" s="5">
        <v>0</v>
      </c>
      <c r="T867" s="29">
        <f t="shared" si="60"/>
        <v>0</v>
      </c>
    </row>
    <row r="868" spans="1:20" x14ac:dyDescent="0.3">
      <c r="A868" s="38" t="s">
        <v>2395</v>
      </c>
      <c r="B868" s="4" t="s">
        <v>402</v>
      </c>
      <c r="C868" s="4" t="s">
        <v>28</v>
      </c>
      <c r="D868" s="4" t="s">
        <v>873</v>
      </c>
      <c r="E868" s="4" t="s">
        <v>38</v>
      </c>
      <c r="F868" s="4" t="s">
        <v>39</v>
      </c>
      <c r="G868" s="4" t="s">
        <v>364</v>
      </c>
      <c r="H868" s="4" t="s">
        <v>206</v>
      </c>
      <c r="I868" s="4" t="s">
        <v>32</v>
      </c>
      <c r="J868" s="4" t="s">
        <v>30</v>
      </c>
      <c r="K868" s="4" t="s">
        <v>364</v>
      </c>
      <c r="L868" s="4" t="s">
        <v>206</v>
      </c>
      <c r="M868" s="4" t="s">
        <v>3030</v>
      </c>
      <c r="N868" s="4" t="s">
        <v>3030</v>
      </c>
      <c r="O868" s="4">
        <v>12</v>
      </c>
      <c r="P868" s="5">
        <v>0</v>
      </c>
      <c r="Q868" s="6">
        <f t="shared" si="59"/>
        <v>0</v>
      </c>
      <c r="R868" s="7">
        <f t="shared" si="62"/>
        <v>0</v>
      </c>
      <c r="S868" s="5">
        <v>0</v>
      </c>
      <c r="T868" s="29">
        <f t="shared" si="60"/>
        <v>0</v>
      </c>
    </row>
    <row r="869" spans="1:20" x14ac:dyDescent="0.3">
      <c r="A869" s="38" t="s">
        <v>2538</v>
      </c>
      <c r="B869" s="4" t="s">
        <v>33</v>
      </c>
      <c r="C869" s="4" t="s">
        <v>28</v>
      </c>
      <c r="D869" s="4" t="s">
        <v>716</v>
      </c>
      <c r="E869" s="4" t="s">
        <v>32</v>
      </c>
      <c r="F869" s="4" t="s">
        <v>30</v>
      </c>
      <c r="G869" s="4" t="s">
        <v>364</v>
      </c>
      <c r="H869" s="4" t="s">
        <v>206</v>
      </c>
      <c r="I869" s="4" t="s">
        <v>32</v>
      </c>
      <c r="J869" s="4" t="s">
        <v>30</v>
      </c>
      <c r="K869" s="4" t="s">
        <v>364</v>
      </c>
      <c r="L869" s="4" t="s">
        <v>206</v>
      </c>
      <c r="M869" s="4" t="s">
        <v>3030</v>
      </c>
      <c r="N869" s="4" t="s">
        <v>3030</v>
      </c>
      <c r="O869" s="4">
        <v>33.33</v>
      </c>
      <c r="P869" s="5">
        <v>25719</v>
      </c>
      <c r="Q869" s="6">
        <f t="shared" si="59"/>
        <v>13663.240611150002</v>
      </c>
      <c r="R869" s="7">
        <f t="shared" si="62"/>
        <v>6011.8258689060012</v>
      </c>
      <c r="S869" s="5">
        <v>0</v>
      </c>
      <c r="T869" s="29">
        <f t="shared" si="60"/>
        <v>7651.414742244001</v>
      </c>
    </row>
    <row r="870" spans="1:20" x14ac:dyDescent="0.3">
      <c r="A870" s="38" t="s">
        <v>2397</v>
      </c>
      <c r="B870" s="4" t="s">
        <v>51</v>
      </c>
      <c r="C870" s="4" t="s">
        <v>28</v>
      </c>
      <c r="D870" s="4" t="s">
        <v>716</v>
      </c>
      <c r="E870" s="4" t="s">
        <v>32</v>
      </c>
      <c r="F870" s="4" t="s">
        <v>30</v>
      </c>
      <c r="G870" s="4" t="s">
        <v>364</v>
      </c>
      <c r="H870" s="4" t="s">
        <v>206</v>
      </c>
      <c r="I870" s="4" t="s">
        <v>157</v>
      </c>
      <c r="J870" s="4" t="s">
        <v>155</v>
      </c>
      <c r="K870" s="4" t="s">
        <v>2167</v>
      </c>
      <c r="L870" s="4" t="s">
        <v>2168</v>
      </c>
      <c r="M870" s="4" t="s">
        <v>3030</v>
      </c>
      <c r="N870" s="4" t="s">
        <v>3030</v>
      </c>
      <c r="O870" s="4">
        <v>33.33</v>
      </c>
      <c r="P870" s="5">
        <v>25719</v>
      </c>
      <c r="Q870" s="6">
        <f t="shared" si="59"/>
        <v>13663.240611150002</v>
      </c>
      <c r="R870" s="7">
        <f t="shared" si="62"/>
        <v>6011.8258689060012</v>
      </c>
      <c r="S870" s="5">
        <v>0</v>
      </c>
      <c r="T870" s="29">
        <f t="shared" si="60"/>
        <v>7651.414742244001</v>
      </c>
    </row>
    <row r="871" spans="1:20" x14ac:dyDescent="0.3">
      <c r="A871" s="38" t="s">
        <v>2395</v>
      </c>
      <c r="B871" s="4" t="s">
        <v>402</v>
      </c>
      <c r="C871" s="4" t="s">
        <v>10</v>
      </c>
      <c r="D871" s="4" t="s">
        <v>716</v>
      </c>
      <c r="E871" s="4" t="s">
        <v>32</v>
      </c>
      <c r="F871" s="4" t="s">
        <v>30</v>
      </c>
      <c r="G871" s="4" t="s">
        <v>364</v>
      </c>
      <c r="H871" s="4" t="s">
        <v>206</v>
      </c>
      <c r="I871" s="4" t="s">
        <v>32</v>
      </c>
      <c r="J871" s="4" t="s">
        <v>30</v>
      </c>
      <c r="K871" s="4" t="s">
        <v>364</v>
      </c>
      <c r="L871" s="4" t="s">
        <v>206</v>
      </c>
      <c r="M871" s="4" t="s">
        <v>3030</v>
      </c>
      <c r="N871" s="4" t="s">
        <v>3030</v>
      </c>
      <c r="O871" s="4">
        <v>33.340000000000003</v>
      </c>
      <c r="P871" s="5">
        <v>25727</v>
      </c>
      <c r="Q871" s="6">
        <f t="shared" si="59"/>
        <v>13667.490617950001</v>
      </c>
      <c r="R871" s="7">
        <f t="shared" si="62"/>
        <v>6013.6958718980004</v>
      </c>
      <c r="S871" s="5">
        <v>0</v>
      </c>
      <c r="T871" s="29">
        <f t="shared" si="60"/>
        <v>7653.7947460520008</v>
      </c>
    </row>
    <row r="872" spans="1:20" x14ac:dyDescent="0.3">
      <c r="A872" s="38" t="s">
        <v>2964</v>
      </c>
      <c r="B872" s="4" t="s">
        <v>1281</v>
      </c>
      <c r="C872" s="4" t="s">
        <v>28</v>
      </c>
      <c r="D872" s="4" t="s">
        <v>1835</v>
      </c>
      <c r="E872" s="4" t="s">
        <v>200</v>
      </c>
      <c r="F872" s="4" t="s">
        <v>198</v>
      </c>
      <c r="G872" s="4" t="s">
        <v>1316</v>
      </c>
      <c r="H872" s="4" t="s">
        <v>150</v>
      </c>
      <c r="I872" s="4" t="s">
        <v>200</v>
      </c>
      <c r="J872" s="4" t="s">
        <v>198</v>
      </c>
      <c r="K872" s="4" t="s">
        <v>1316</v>
      </c>
      <c r="L872" s="4" t="s">
        <v>150</v>
      </c>
      <c r="M872" s="4" t="s">
        <v>3030</v>
      </c>
      <c r="N872" s="4" t="s">
        <v>3030</v>
      </c>
      <c r="O872" s="4">
        <v>25</v>
      </c>
      <c r="P872" s="5">
        <v>41664</v>
      </c>
      <c r="Q872" s="6">
        <f t="shared" si="59"/>
        <v>22134.035414400001</v>
      </c>
      <c r="R872" s="7">
        <f t="shared" si="62"/>
        <v>9738.975582336001</v>
      </c>
      <c r="S872" s="5">
        <v>0</v>
      </c>
      <c r="T872" s="29">
        <f t="shared" si="60"/>
        <v>12395.059832064</v>
      </c>
    </row>
    <row r="873" spans="1:20" x14ac:dyDescent="0.3">
      <c r="A873" s="38" t="s">
        <v>2532</v>
      </c>
      <c r="B873" s="4" t="s">
        <v>1834</v>
      </c>
      <c r="C873" s="4" t="s">
        <v>10</v>
      </c>
      <c r="D873" s="4" t="s">
        <v>1835</v>
      </c>
      <c r="E873" s="4" t="s">
        <v>200</v>
      </c>
      <c r="F873" s="4" t="s">
        <v>198</v>
      </c>
      <c r="G873" s="4" t="s">
        <v>1316</v>
      </c>
      <c r="H873" s="4" t="s">
        <v>150</v>
      </c>
      <c r="I873" s="4" t="s">
        <v>200</v>
      </c>
      <c r="J873" s="4" t="s">
        <v>198</v>
      </c>
      <c r="K873" s="4" t="s">
        <v>1316</v>
      </c>
      <c r="L873" s="4" t="s">
        <v>150</v>
      </c>
      <c r="M873" s="4" t="s">
        <v>3030</v>
      </c>
      <c r="N873" s="4" t="s">
        <v>3030</v>
      </c>
      <c r="O873" s="4">
        <v>50</v>
      </c>
      <c r="P873" s="5">
        <v>83322</v>
      </c>
      <c r="Q873" s="6">
        <f t="shared" si="59"/>
        <v>44264.883323700007</v>
      </c>
      <c r="R873" s="7">
        <f t="shared" si="62"/>
        <v>19476.548662428002</v>
      </c>
      <c r="S873" s="5">
        <v>0</v>
      </c>
      <c r="T873" s="29">
        <f t="shared" si="60"/>
        <v>24788.334661272005</v>
      </c>
    </row>
    <row r="874" spans="1:20" x14ac:dyDescent="0.3">
      <c r="A874" s="38" t="s">
        <v>2531</v>
      </c>
      <c r="B874" s="4" t="s">
        <v>1836</v>
      </c>
      <c r="C874" s="4" t="s">
        <v>28</v>
      </c>
      <c r="D874" s="4" t="s">
        <v>1835</v>
      </c>
      <c r="E874" s="4" t="s">
        <v>200</v>
      </c>
      <c r="F874" s="4" t="s">
        <v>198</v>
      </c>
      <c r="G874" s="4" t="s">
        <v>1316</v>
      </c>
      <c r="H874" s="4" t="s">
        <v>150</v>
      </c>
      <c r="I874" s="4" t="s">
        <v>200</v>
      </c>
      <c r="J874" s="4" t="s">
        <v>198</v>
      </c>
      <c r="K874" s="4" t="s">
        <v>1316</v>
      </c>
      <c r="L874" s="4" t="s">
        <v>150</v>
      </c>
      <c r="M874" s="4" t="s">
        <v>3030</v>
      </c>
      <c r="N874" s="4" t="s">
        <v>3030</v>
      </c>
      <c r="O874" s="4">
        <v>25</v>
      </c>
      <c r="P874" s="5">
        <v>41664</v>
      </c>
      <c r="Q874" s="6">
        <f t="shared" si="59"/>
        <v>22134.035414400001</v>
      </c>
      <c r="R874" s="7">
        <f t="shared" si="62"/>
        <v>9738.975582336001</v>
      </c>
      <c r="S874" s="5">
        <v>0</v>
      </c>
      <c r="T874" s="29">
        <f t="shared" si="60"/>
        <v>12395.059832064</v>
      </c>
    </row>
    <row r="875" spans="1:20" x14ac:dyDescent="0.3">
      <c r="A875" s="38" t="s">
        <v>2450</v>
      </c>
      <c r="B875" s="4" t="s">
        <v>1474</v>
      </c>
      <c r="C875" s="4" t="s">
        <v>10</v>
      </c>
      <c r="D875" s="4" t="s">
        <v>1535</v>
      </c>
      <c r="E875" s="4" t="s">
        <v>362</v>
      </c>
      <c r="F875" s="4" t="s">
        <v>360</v>
      </c>
      <c r="G875" s="4" t="s">
        <v>1316</v>
      </c>
      <c r="H875" s="4" t="s">
        <v>150</v>
      </c>
      <c r="I875" s="4" t="s">
        <v>362</v>
      </c>
      <c r="J875" s="4" t="s">
        <v>360</v>
      </c>
      <c r="K875" s="4" t="s">
        <v>1316</v>
      </c>
      <c r="L875" s="4" t="s">
        <v>150</v>
      </c>
      <c r="M875" s="4" t="s">
        <v>3030</v>
      </c>
      <c r="N875" s="4" t="s">
        <v>3030</v>
      </c>
      <c r="O875" s="4">
        <v>100</v>
      </c>
      <c r="P875" s="5">
        <v>0</v>
      </c>
      <c r="Q875" s="6">
        <f t="shared" si="59"/>
        <v>0</v>
      </c>
      <c r="R875" s="7">
        <f t="shared" si="62"/>
        <v>0</v>
      </c>
      <c r="S875" s="5">
        <v>0</v>
      </c>
      <c r="T875" s="29">
        <f t="shared" si="60"/>
        <v>0</v>
      </c>
    </row>
    <row r="876" spans="1:20" x14ac:dyDescent="0.3">
      <c r="A876" s="38" t="s">
        <v>2858</v>
      </c>
      <c r="B876" s="4" t="s">
        <v>390</v>
      </c>
      <c r="C876" s="4" t="s">
        <v>28</v>
      </c>
      <c r="D876" s="4" t="s">
        <v>717</v>
      </c>
      <c r="E876" s="4" t="s">
        <v>64</v>
      </c>
      <c r="F876" s="4" t="s">
        <v>65</v>
      </c>
      <c r="G876" s="4" t="s">
        <v>364</v>
      </c>
      <c r="H876" s="4" t="s">
        <v>206</v>
      </c>
      <c r="I876" s="4" t="s">
        <v>64</v>
      </c>
      <c r="J876" s="4" t="s">
        <v>65</v>
      </c>
      <c r="K876" s="4" t="s">
        <v>364</v>
      </c>
      <c r="L876" s="4" t="s">
        <v>206</v>
      </c>
      <c r="M876" s="4" t="s">
        <v>3030</v>
      </c>
      <c r="N876" s="4" t="s">
        <v>3030</v>
      </c>
      <c r="O876" s="4">
        <v>30</v>
      </c>
      <c r="P876" s="5">
        <v>289</v>
      </c>
      <c r="Q876" s="6">
        <f t="shared" si="59"/>
        <v>153.53149565000001</v>
      </c>
      <c r="R876" s="7">
        <f t="shared" si="62"/>
        <v>67.553858086000005</v>
      </c>
      <c r="S876" s="5">
        <v>0</v>
      </c>
      <c r="T876" s="29">
        <f t="shared" si="60"/>
        <v>85.977637564000005</v>
      </c>
    </row>
    <row r="877" spans="1:20" x14ac:dyDescent="0.3">
      <c r="A877" s="38" t="s">
        <v>2404</v>
      </c>
      <c r="B877" s="4" t="s">
        <v>488</v>
      </c>
      <c r="C877" s="4" t="s">
        <v>10</v>
      </c>
      <c r="D877" s="4" t="s">
        <v>717</v>
      </c>
      <c r="E877" s="4" t="s">
        <v>64</v>
      </c>
      <c r="F877" s="4" t="s">
        <v>65</v>
      </c>
      <c r="G877" s="4" t="s">
        <v>364</v>
      </c>
      <c r="H877" s="4" t="s">
        <v>206</v>
      </c>
      <c r="I877" s="4" t="s">
        <v>64</v>
      </c>
      <c r="J877" s="4" t="s">
        <v>65</v>
      </c>
      <c r="K877" s="4" t="s">
        <v>364</v>
      </c>
      <c r="L877" s="4" t="s">
        <v>206</v>
      </c>
      <c r="M877" s="4" t="s">
        <v>3030</v>
      </c>
      <c r="N877" s="4" t="s">
        <v>3030</v>
      </c>
      <c r="O877" s="4">
        <v>70</v>
      </c>
      <c r="P877" s="5">
        <v>674</v>
      </c>
      <c r="Q877" s="6">
        <f t="shared" si="59"/>
        <v>358.06307290000001</v>
      </c>
      <c r="R877" s="7">
        <f t="shared" si="62"/>
        <v>157.54775207599999</v>
      </c>
      <c r="S877" s="5">
        <v>0</v>
      </c>
      <c r="T877" s="29">
        <f t="shared" si="60"/>
        <v>200.51532082400001</v>
      </c>
    </row>
    <row r="878" spans="1:20" x14ac:dyDescent="0.3">
      <c r="A878" s="38" t="s">
        <v>2507</v>
      </c>
      <c r="B878" s="4" t="s">
        <v>1943</v>
      </c>
      <c r="C878" s="4" t="s">
        <v>10</v>
      </c>
      <c r="D878" s="4" t="s">
        <v>1978</v>
      </c>
      <c r="E878" s="4" t="s">
        <v>953</v>
      </c>
      <c r="F878" s="4" t="s">
        <v>951</v>
      </c>
      <c r="G878" s="4" t="s">
        <v>1936</v>
      </c>
      <c r="H878" s="4" t="s">
        <v>1937</v>
      </c>
      <c r="I878" s="4" t="s">
        <v>953</v>
      </c>
      <c r="J878" s="4" t="s">
        <v>951</v>
      </c>
      <c r="K878" s="4" t="s">
        <v>1936</v>
      </c>
      <c r="L878" s="4" t="s">
        <v>1937</v>
      </c>
      <c r="M878" s="4" t="s">
        <v>3030</v>
      </c>
      <c r="N878" s="4" t="s">
        <v>3030</v>
      </c>
      <c r="O878" s="4">
        <v>100</v>
      </c>
      <c r="P878" s="5">
        <v>7774</v>
      </c>
      <c r="Q878" s="6">
        <f t="shared" si="59"/>
        <v>4129.9441079000007</v>
      </c>
      <c r="R878" s="7">
        <f t="shared" si="62"/>
        <v>1817.1754074760004</v>
      </c>
      <c r="S878" s="5">
        <v>0</v>
      </c>
      <c r="T878" s="29">
        <f t="shared" si="60"/>
        <v>2312.7687004240006</v>
      </c>
    </row>
    <row r="879" spans="1:20" x14ac:dyDescent="0.3">
      <c r="A879" s="38" t="s">
        <v>2406</v>
      </c>
      <c r="B879" s="4" t="s">
        <v>1976</v>
      </c>
      <c r="C879" s="4" t="s">
        <v>10</v>
      </c>
      <c r="D879" s="4" t="s">
        <v>1977</v>
      </c>
      <c r="E879" s="4" t="s">
        <v>953</v>
      </c>
      <c r="F879" s="4" t="s">
        <v>951</v>
      </c>
      <c r="G879" s="4" t="s">
        <v>1936</v>
      </c>
      <c r="H879" s="4" t="s">
        <v>1937</v>
      </c>
      <c r="I879" s="4" t="s">
        <v>953</v>
      </c>
      <c r="J879" s="4" t="s">
        <v>951</v>
      </c>
      <c r="K879" s="4" t="s">
        <v>1936</v>
      </c>
      <c r="L879" s="4" t="s">
        <v>1937</v>
      </c>
      <c r="M879" s="4" t="s">
        <v>3030</v>
      </c>
      <c r="N879" s="4" t="s">
        <v>3030</v>
      </c>
      <c r="O879" s="4">
        <v>100</v>
      </c>
      <c r="P879" s="5">
        <v>0</v>
      </c>
      <c r="Q879" s="6">
        <f t="shared" si="59"/>
        <v>0</v>
      </c>
      <c r="R879" s="7">
        <f t="shared" si="62"/>
        <v>0</v>
      </c>
      <c r="S879" s="5">
        <v>0</v>
      </c>
      <c r="T879" s="29">
        <f t="shared" si="60"/>
        <v>0</v>
      </c>
    </row>
    <row r="880" spans="1:20" x14ac:dyDescent="0.3">
      <c r="A880" s="38" t="s">
        <v>2458</v>
      </c>
      <c r="B880" s="4" t="s">
        <v>2026</v>
      </c>
      <c r="C880" s="4" t="s">
        <v>10</v>
      </c>
      <c r="D880" s="4" t="s">
        <v>2057</v>
      </c>
      <c r="E880" s="4" t="s">
        <v>953</v>
      </c>
      <c r="F880" s="4" t="s">
        <v>951</v>
      </c>
      <c r="G880" s="4" t="s">
        <v>1936</v>
      </c>
      <c r="H880" s="4" t="s">
        <v>1937</v>
      </c>
      <c r="I880" s="4" t="s">
        <v>953</v>
      </c>
      <c r="J880" s="4" t="s">
        <v>951</v>
      </c>
      <c r="K880" s="4" t="s">
        <v>1936</v>
      </c>
      <c r="L880" s="4" t="s">
        <v>1937</v>
      </c>
      <c r="M880" s="4" t="s">
        <v>3030</v>
      </c>
      <c r="N880" s="4" t="s">
        <v>3030</v>
      </c>
      <c r="O880" s="4">
        <v>100</v>
      </c>
      <c r="P880" s="5">
        <v>0</v>
      </c>
      <c r="Q880" s="6">
        <f t="shared" si="59"/>
        <v>0</v>
      </c>
      <c r="R880" s="7">
        <f t="shared" si="62"/>
        <v>0</v>
      </c>
      <c r="S880" s="5">
        <v>0</v>
      </c>
      <c r="T880" s="29">
        <f t="shared" si="60"/>
        <v>0</v>
      </c>
    </row>
    <row r="881" spans="1:20" x14ac:dyDescent="0.3">
      <c r="A881" s="38" t="s">
        <v>3000</v>
      </c>
      <c r="B881" s="4" t="s">
        <v>1137</v>
      </c>
      <c r="C881" s="4" t="s">
        <v>54</v>
      </c>
      <c r="D881" s="4" t="s">
        <v>1175</v>
      </c>
      <c r="E881" s="4" t="s">
        <v>82</v>
      </c>
      <c r="F881" s="4" t="s">
        <v>83</v>
      </c>
      <c r="G881" s="4" t="s">
        <v>2071</v>
      </c>
      <c r="H881" s="4" t="s">
        <v>3020</v>
      </c>
      <c r="I881" s="4" t="s">
        <v>192</v>
      </c>
      <c r="J881" s="4" t="s">
        <v>190</v>
      </c>
      <c r="K881" s="4" t="s">
        <v>995</v>
      </c>
      <c r="L881" s="4" t="s">
        <v>3037</v>
      </c>
      <c r="M881" s="4" t="s">
        <v>3030</v>
      </c>
      <c r="N881" s="4" t="s">
        <v>3030</v>
      </c>
      <c r="O881" s="4">
        <v>5</v>
      </c>
      <c r="P881" s="5">
        <v>3417</v>
      </c>
      <c r="Q881" s="6">
        <f t="shared" si="59"/>
        <v>1815.2841544500002</v>
      </c>
      <c r="R881" s="7">
        <f t="shared" si="62"/>
        <v>798.72502795800006</v>
      </c>
      <c r="S881" s="5">
        <v>0</v>
      </c>
      <c r="T881" s="29">
        <f t="shared" si="60"/>
        <v>1016.5591264920001</v>
      </c>
    </row>
    <row r="882" spans="1:20" x14ac:dyDescent="0.3">
      <c r="A882" s="38" t="s">
        <v>3000</v>
      </c>
      <c r="B882" s="4" t="s">
        <v>1137</v>
      </c>
      <c r="C882" s="4" t="s">
        <v>54</v>
      </c>
      <c r="D882" s="4" t="s">
        <v>1175</v>
      </c>
      <c r="E882" s="4" t="s">
        <v>82</v>
      </c>
      <c r="F882" s="4" t="s">
        <v>83</v>
      </c>
      <c r="G882" s="4" t="s">
        <v>2071</v>
      </c>
      <c r="H882" s="4" t="s">
        <v>3020</v>
      </c>
      <c r="I882" s="4" t="s">
        <v>82</v>
      </c>
      <c r="J882" s="4" t="s">
        <v>83</v>
      </c>
      <c r="K882" s="4" t="s">
        <v>2071</v>
      </c>
      <c r="L882" s="4" t="s">
        <v>3020</v>
      </c>
      <c r="M882" s="4" t="s">
        <v>995</v>
      </c>
      <c r="N882" s="4" t="s">
        <v>3027</v>
      </c>
      <c r="O882" s="4">
        <v>20</v>
      </c>
      <c r="P882" s="5">
        <v>13673</v>
      </c>
      <c r="Q882" s="6">
        <f t="shared" si="59"/>
        <v>7263.7928720500004</v>
      </c>
      <c r="R882" s="7">
        <v>0</v>
      </c>
      <c r="S882" s="7">
        <f>Q882-R882</f>
        <v>7263.7928720500004</v>
      </c>
      <c r="T882" s="29">
        <f t="shared" si="60"/>
        <v>0</v>
      </c>
    </row>
    <row r="883" spans="1:20" x14ac:dyDescent="0.3">
      <c r="A883" s="38" t="s">
        <v>2507</v>
      </c>
      <c r="B883" s="4" t="s">
        <v>1943</v>
      </c>
      <c r="C883" s="4" t="s">
        <v>54</v>
      </c>
      <c r="D883" s="4" t="s">
        <v>1175</v>
      </c>
      <c r="E883" s="4" t="s">
        <v>82</v>
      </c>
      <c r="F883" s="4" t="s">
        <v>83</v>
      </c>
      <c r="G883" s="4" t="s">
        <v>2071</v>
      </c>
      <c r="H883" s="4" t="s">
        <v>3020</v>
      </c>
      <c r="I883" s="4" t="s">
        <v>953</v>
      </c>
      <c r="J883" s="4" t="s">
        <v>951</v>
      </c>
      <c r="K883" s="4" t="s">
        <v>1936</v>
      </c>
      <c r="L883" s="4" t="s">
        <v>1937</v>
      </c>
      <c r="M883" s="4" t="s">
        <v>3030</v>
      </c>
      <c r="N883" s="4" t="s">
        <v>3030</v>
      </c>
      <c r="O883" s="4">
        <v>15</v>
      </c>
      <c r="P883" s="5">
        <v>10256</v>
      </c>
      <c r="Q883" s="6">
        <f t="shared" si="59"/>
        <v>5448.5087176000006</v>
      </c>
      <c r="R883" s="7">
        <f>Q883*0.44</f>
        <v>2397.3438357440004</v>
      </c>
      <c r="S883" s="5">
        <v>0</v>
      </c>
      <c r="T883" s="29">
        <f t="shared" si="60"/>
        <v>3051.1648818560002</v>
      </c>
    </row>
    <row r="884" spans="1:20" x14ac:dyDescent="0.3">
      <c r="A884" s="38" t="s">
        <v>2476</v>
      </c>
      <c r="B884" s="4" t="s">
        <v>1135</v>
      </c>
      <c r="C884" s="4" t="s">
        <v>10</v>
      </c>
      <c r="D884" s="4" t="s">
        <v>1175</v>
      </c>
      <c r="E884" s="4" t="s">
        <v>82</v>
      </c>
      <c r="F884" s="4" t="s">
        <v>83</v>
      </c>
      <c r="G884" s="4" t="s">
        <v>2071</v>
      </c>
      <c r="H884" s="4" t="s">
        <v>3020</v>
      </c>
      <c r="I884" s="4" t="s">
        <v>192</v>
      </c>
      <c r="J884" s="4" t="s">
        <v>190</v>
      </c>
      <c r="K884" s="4" t="s">
        <v>995</v>
      </c>
      <c r="L884" s="4" t="s">
        <v>3037</v>
      </c>
      <c r="M884" s="4" t="s">
        <v>3030</v>
      </c>
      <c r="N884" s="4" t="s">
        <v>3030</v>
      </c>
      <c r="O884" s="4">
        <v>18</v>
      </c>
      <c r="P884" s="5">
        <v>12307</v>
      </c>
      <c r="Q884" s="6">
        <f t="shared" si="59"/>
        <v>6538.1042109500004</v>
      </c>
      <c r="R884" s="7">
        <f>Q884*0.44</f>
        <v>2876.765852818</v>
      </c>
      <c r="S884" s="5">
        <v>0</v>
      </c>
      <c r="T884" s="29">
        <f t="shared" si="60"/>
        <v>3661.3383581320004</v>
      </c>
    </row>
    <row r="885" spans="1:20" x14ac:dyDescent="0.3">
      <c r="A885" s="38" t="s">
        <v>2476</v>
      </c>
      <c r="B885" s="4" t="s">
        <v>1135</v>
      </c>
      <c r="C885" s="4" t="s">
        <v>10</v>
      </c>
      <c r="D885" s="4" t="s">
        <v>1175</v>
      </c>
      <c r="E885" s="4" t="s">
        <v>82</v>
      </c>
      <c r="F885" s="4" t="s">
        <v>83</v>
      </c>
      <c r="G885" s="4" t="s">
        <v>2071</v>
      </c>
      <c r="H885" s="4" t="s">
        <v>3020</v>
      </c>
      <c r="I885" s="4" t="s">
        <v>82</v>
      </c>
      <c r="J885" s="4" t="s">
        <v>83</v>
      </c>
      <c r="K885" s="4" t="s">
        <v>2071</v>
      </c>
      <c r="L885" s="4" t="s">
        <v>3020</v>
      </c>
      <c r="M885" s="4" t="s">
        <v>995</v>
      </c>
      <c r="N885" s="4" t="s">
        <v>3027</v>
      </c>
      <c r="O885" s="4">
        <v>42</v>
      </c>
      <c r="P885" s="5">
        <v>28714</v>
      </c>
      <c r="Q885" s="6">
        <f t="shared" si="59"/>
        <v>15254.336906900002</v>
      </c>
      <c r="R885" s="7">
        <v>0</v>
      </c>
      <c r="S885" s="7">
        <f>Q885-R885</f>
        <v>15254.336906900002</v>
      </c>
      <c r="T885" s="29">
        <f t="shared" si="60"/>
        <v>0</v>
      </c>
    </row>
    <row r="886" spans="1:20" x14ac:dyDescent="0.3">
      <c r="A886" s="38" t="s">
        <v>2632</v>
      </c>
      <c r="B886" s="4" t="s">
        <v>2114</v>
      </c>
      <c r="C886" s="4" t="s">
        <v>10</v>
      </c>
      <c r="D886" s="4" t="s">
        <v>2133</v>
      </c>
      <c r="E886" s="4" t="s">
        <v>274</v>
      </c>
      <c r="F886" s="4" t="s">
        <v>275</v>
      </c>
      <c r="G886" s="4" t="s">
        <v>2101</v>
      </c>
      <c r="H886" s="4" t="s">
        <v>272</v>
      </c>
      <c r="I886" s="4" t="s">
        <v>2107</v>
      </c>
      <c r="J886" s="4" t="s">
        <v>272</v>
      </c>
      <c r="K886" s="4" t="s">
        <v>2101</v>
      </c>
      <c r="L886" s="4" t="s">
        <v>272</v>
      </c>
      <c r="M886" s="4" t="s">
        <v>3030</v>
      </c>
      <c r="N886" s="4" t="s">
        <v>3030</v>
      </c>
      <c r="O886" s="4">
        <v>0</v>
      </c>
      <c r="P886" s="5">
        <v>0</v>
      </c>
      <c r="Q886" s="6">
        <f t="shared" si="59"/>
        <v>0</v>
      </c>
      <c r="R886" s="7">
        <f t="shared" ref="R886:R896" si="63">Q886*0.44</f>
        <v>0</v>
      </c>
      <c r="S886" s="5">
        <v>0</v>
      </c>
      <c r="T886" s="29">
        <f t="shared" si="60"/>
        <v>0</v>
      </c>
    </row>
    <row r="887" spans="1:20" x14ac:dyDescent="0.3">
      <c r="A887" s="38" t="s">
        <v>2632</v>
      </c>
      <c r="B887" s="4" t="s">
        <v>2114</v>
      </c>
      <c r="C887" s="4" t="s">
        <v>10</v>
      </c>
      <c r="D887" s="4" t="s">
        <v>2133</v>
      </c>
      <c r="E887" s="4" t="s">
        <v>274</v>
      </c>
      <c r="F887" s="4" t="s">
        <v>275</v>
      </c>
      <c r="G887" s="4" t="s">
        <v>2101</v>
      </c>
      <c r="H887" s="4" t="s">
        <v>272</v>
      </c>
      <c r="I887" s="4" t="s">
        <v>274</v>
      </c>
      <c r="J887" s="4" t="s">
        <v>275</v>
      </c>
      <c r="K887" s="4" t="s">
        <v>2101</v>
      </c>
      <c r="L887" s="4" t="s">
        <v>272</v>
      </c>
      <c r="M887" s="4" t="s">
        <v>3030</v>
      </c>
      <c r="N887" s="4" t="s">
        <v>3030</v>
      </c>
      <c r="O887" s="4">
        <v>100</v>
      </c>
      <c r="P887" s="5">
        <v>1165</v>
      </c>
      <c r="Q887" s="6">
        <f t="shared" si="59"/>
        <v>618.90724025000009</v>
      </c>
      <c r="R887" s="7">
        <f t="shared" si="63"/>
        <v>272.31918571000006</v>
      </c>
      <c r="S887" s="5">
        <v>0</v>
      </c>
      <c r="T887" s="29">
        <f t="shared" si="60"/>
        <v>346.58805454000003</v>
      </c>
    </row>
    <row r="888" spans="1:20" x14ac:dyDescent="0.3">
      <c r="A888" s="38" t="s">
        <v>2544</v>
      </c>
      <c r="B888" s="4" t="s">
        <v>1338</v>
      </c>
      <c r="C888" s="4" t="s">
        <v>10</v>
      </c>
      <c r="D888" s="4" t="s">
        <v>1354</v>
      </c>
      <c r="E888" s="4" t="s">
        <v>822</v>
      </c>
      <c r="F888" s="4" t="s">
        <v>820</v>
      </c>
      <c r="G888" s="4" t="s">
        <v>1316</v>
      </c>
      <c r="H888" s="4" t="s">
        <v>150</v>
      </c>
      <c r="I888" s="4" t="s">
        <v>498</v>
      </c>
      <c r="J888" s="4" t="s">
        <v>147</v>
      </c>
      <c r="K888" s="4" t="s">
        <v>1316</v>
      </c>
      <c r="L888" s="4" t="s">
        <v>150</v>
      </c>
      <c r="M888" s="4" t="s">
        <v>3030</v>
      </c>
      <c r="N888" s="4" t="s">
        <v>3030</v>
      </c>
      <c r="O888" s="4">
        <v>50</v>
      </c>
      <c r="P888" s="5">
        <v>0</v>
      </c>
      <c r="Q888" s="6">
        <f t="shared" si="59"/>
        <v>0</v>
      </c>
      <c r="R888" s="7">
        <f t="shared" si="63"/>
        <v>0</v>
      </c>
      <c r="S888" s="5">
        <v>0</v>
      </c>
      <c r="T888" s="29">
        <f t="shared" si="60"/>
        <v>0</v>
      </c>
    </row>
    <row r="889" spans="1:20" x14ac:dyDescent="0.3">
      <c r="A889" s="38" t="s">
        <v>2544</v>
      </c>
      <c r="B889" s="4" t="s">
        <v>1338</v>
      </c>
      <c r="C889" s="4" t="s">
        <v>10</v>
      </c>
      <c r="D889" s="4" t="s">
        <v>1354</v>
      </c>
      <c r="E889" s="4" t="s">
        <v>822</v>
      </c>
      <c r="F889" s="4" t="s">
        <v>820</v>
      </c>
      <c r="G889" s="4" t="s">
        <v>1316</v>
      </c>
      <c r="H889" s="4" t="s">
        <v>150</v>
      </c>
      <c r="I889" s="4" t="s">
        <v>822</v>
      </c>
      <c r="J889" s="4" t="s">
        <v>820</v>
      </c>
      <c r="K889" s="4" t="s">
        <v>1316</v>
      </c>
      <c r="L889" s="4" t="s">
        <v>150</v>
      </c>
      <c r="M889" s="4" t="s">
        <v>3030</v>
      </c>
      <c r="N889" s="4" t="s">
        <v>3030</v>
      </c>
      <c r="O889" s="4">
        <v>50</v>
      </c>
      <c r="P889" s="5">
        <v>0</v>
      </c>
      <c r="Q889" s="6">
        <f t="shared" si="59"/>
        <v>0</v>
      </c>
      <c r="R889" s="7">
        <f t="shared" si="63"/>
        <v>0</v>
      </c>
      <c r="S889" s="5">
        <v>0</v>
      </c>
      <c r="T889" s="29">
        <f t="shared" si="60"/>
        <v>0</v>
      </c>
    </row>
    <row r="890" spans="1:20" x14ac:dyDescent="0.3">
      <c r="A890" s="38" t="s">
        <v>2626</v>
      </c>
      <c r="B890" s="4" t="s">
        <v>151</v>
      </c>
      <c r="C890" s="4" t="s">
        <v>10</v>
      </c>
      <c r="D890" s="4" t="s">
        <v>288</v>
      </c>
      <c r="E890" s="4" t="s">
        <v>152</v>
      </c>
      <c r="F890" s="4" t="s">
        <v>153</v>
      </c>
      <c r="G890" s="4" t="s">
        <v>142</v>
      </c>
      <c r="H890" s="4" t="s">
        <v>178</v>
      </c>
      <c r="I890" s="4" t="s">
        <v>152</v>
      </c>
      <c r="J890" s="4" t="s">
        <v>153</v>
      </c>
      <c r="K890" s="4" t="s">
        <v>142</v>
      </c>
      <c r="L890" s="4" t="s">
        <v>178</v>
      </c>
      <c r="M890" s="4" t="s">
        <v>3030</v>
      </c>
      <c r="N890" s="4" t="s">
        <v>3030</v>
      </c>
      <c r="O890" s="4">
        <v>100</v>
      </c>
      <c r="P890" s="5">
        <v>886</v>
      </c>
      <c r="Q890" s="6">
        <f t="shared" si="59"/>
        <v>470.68825310000005</v>
      </c>
      <c r="R890" s="7">
        <f t="shared" si="63"/>
        <v>207.10283136400002</v>
      </c>
      <c r="S890" s="5">
        <v>0</v>
      </c>
      <c r="T890" s="29">
        <f t="shared" si="60"/>
        <v>263.58542173600006</v>
      </c>
    </row>
    <row r="891" spans="1:20" x14ac:dyDescent="0.3">
      <c r="A891" s="38" t="s">
        <v>2911</v>
      </c>
      <c r="B891" s="4" t="s">
        <v>137</v>
      </c>
      <c r="C891" s="4" t="s">
        <v>10</v>
      </c>
      <c r="D891" s="4" t="s">
        <v>331</v>
      </c>
      <c r="E891" s="4" t="s">
        <v>140</v>
      </c>
      <c r="F891" s="4" t="s">
        <v>138</v>
      </c>
      <c r="G891" s="4" t="s">
        <v>142</v>
      </c>
      <c r="H891" s="4" t="s">
        <v>178</v>
      </c>
      <c r="I891" s="4" t="s">
        <v>140</v>
      </c>
      <c r="J891" s="4" t="s">
        <v>138</v>
      </c>
      <c r="K891" s="4" t="s">
        <v>142</v>
      </c>
      <c r="L891" s="4" t="s">
        <v>178</v>
      </c>
      <c r="M891" s="4" t="s">
        <v>3030</v>
      </c>
      <c r="N891" s="4" t="s">
        <v>3030</v>
      </c>
      <c r="O891" s="4">
        <v>100</v>
      </c>
      <c r="P891" s="5">
        <v>0</v>
      </c>
      <c r="Q891" s="6">
        <f t="shared" si="59"/>
        <v>0</v>
      </c>
      <c r="R891" s="7">
        <f t="shared" si="63"/>
        <v>0</v>
      </c>
      <c r="S891" s="5">
        <v>0</v>
      </c>
      <c r="T891" s="29">
        <f t="shared" si="60"/>
        <v>0</v>
      </c>
    </row>
    <row r="892" spans="1:20" x14ac:dyDescent="0.3">
      <c r="A892" s="38" t="s">
        <v>2623</v>
      </c>
      <c r="B892" s="4" t="s">
        <v>1621</v>
      </c>
      <c r="C892" s="4" t="s">
        <v>10</v>
      </c>
      <c r="D892" s="4" t="s">
        <v>1669</v>
      </c>
      <c r="E892" s="4" t="s">
        <v>19</v>
      </c>
      <c r="F892" s="4" t="s">
        <v>20</v>
      </c>
      <c r="G892" s="4" t="s">
        <v>1316</v>
      </c>
      <c r="H892" s="4" t="s">
        <v>150</v>
      </c>
      <c r="I892" s="4" t="s">
        <v>19</v>
      </c>
      <c r="J892" s="4" t="s">
        <v>20</v>
      </c>
      <c r="K892" s="4" t="s">
        <v>1316</v>
      </c>
      <c r="L892" s="4" t="s">
        <v>150</v>
      </c>
      <c r="M892" s="4" t="s">
        <v>3030</v>
      </c>
      <c r="N892" s="4" t="s">
        <v>3030</v>
      </c>
      <c r="O892" s="4">
        <v>100</v>
      </c>
      <c r="P892" s="5">
        <v>0</v>
      </c>
      <c r="Q892" s="6">
        <f t="shared" si="59"/>
        <v>0</v>
      </c>
      <c r="R892" s="7">
        <f t="shared" si="63"/>
        <v>0</v>
      </c>
      <c r="S892" s="5">
        <v>0</v>
      </c>
      <c r="T892" s="29">
        <f t="shared" si="60"/>
        <v>0</v>
      </c>
    </row>
    <row r="893" spans="1:20" x14ac:dyDescent="0.3">
      <c r="A893" s="38" t="s">
        <v>2569</v>
      </c>
      <c r="B893" s="4" t="s">
        <v>1572</v>
      </c>
      <c r="C893" s="4" t="s">
        <v>10</v>
      </c>
      <c r="D893" s="4" t="s">
        <v>1571</v>
      </c>
      <c r="E893" s="4" t="s">
        <v>161</v>
      </c>
      <c r="F893" s="4" t="s">
        <v>80</v>
      </c>
      <c r="G893" s="4" t="s">
        <v>1316</v>
      </c>
      <c r="H893" s="4" t="s">
        <v>150</v>
      </c>
      <c r="I893" s="4" t="s">
        <v>161</v>
      </c>
      <c r="J893" s="4" t="s">
        <v>80</v>
      </c>
      <c r="K893" s="4" t="s">
        <v>1316</v>
      </c>
      <c r="L893" s="4" t="s">
        <v>150</v>
      </c>
      <c r="M893" s="4" t="s">
        <v>3030</v>
      </c>
      <c r="N893" s="4" t="s">
        <v>3030</v>
      </c>
      <c r="O893" s="4">
        <v>100</v>
      </c>
      <c r="P893" s="5">
        <v>0</v>
      </c>
      <c r="Q893" s="6">
        <f t="shared" si="59"/>
        <v>0</v>
      </c>
      <c r="R893" s="7">
        <f t="shared" si="63"/>
        <v>0</v>
      </c>
      <c r="S893" s="5">
        <v>0</v>
      </c>
      <c r="T893" s="29">
        <f t="shared" si="60"/>
        <v>0</v>
      </c>
    </row>
    <row r="894" spans="1:20" x14ac:dyDescent="0.3">
      <c r="A894" s="38" t="s">
        <v>2388</v>
      </c>
      <c r="B894" s="4" t="s">
        <v>2043</v>
      </c>
      <c r="C894" s="4" t="s">
        <v>10</v>
      </c>
      <c r="D894" s="4" t="s">
        <v>2044</v>
      </c>
      <c r="E894" s="4" t="s">
        <v>953</v>
      </c>
      <c r="F894" s="4" t="s">
        <v>951</v>
      </c>
      <c r="G894" s="4" t="s">
        <v>1936</v>
      </c>
      <c r="H894" s="4" t="s">
        <v>1937</v>
      </c>
      <c r="I894" s="4" t="s">
        <v>953</v>
      </c>
      <c r="J894" s="4" t="s">
        <v>951</v>
      </c>
      <c r="K894" s="4" t="s">
        <v>1936</v>
      </c>
      <c r="L894" s="4" t="s">
        <v>1937</v>
      </c>
      <c r="M894" s="4" t="s">
        <v>3030</v>
      </c>
      <c r="N894" s="4" t="s">
        <v>3030</v>
      </c>
      <c r="O894" s="4">
        <v>100</v>
      </c>
      <c r="P894" s="5">
        <v>56680</v>
      </c>
      <c r="Q894" s="6">
        <f t="shared" si="59"/>
        <v>30111.298178000005</v>
      </c>
      <c r="R894" s="7">
        <f t="shared" si="63"/>
        <v>13248.971198320001</v>
      </c>
      <c r="S894" s="5">
        <v>0</v>
      </c>
      <c r="T894" s="29">
        <f t="shared" si="60"/>
        <v>16862.326979680001</v>
      </c>
    </row>
    <row r="895" spans="1:20" x14ac:dyDescent="0.3">
      <c r="A895" s="38" t="s">
        <v>2641</v>
      </c>
      <c r="B895" s="4" t="s">
        <v>1406</v>
      </c>
      <c r="C895" s="4" t="s">
        <v>10</v>
      </c>
      <c r="D895" s="4" t="s">
        <v>1407</v>
      </c>
      <c r="E895" s="4" t="s">
        <v>498</v>
      </c>
      <c r="F895" s="4" t="s">
        <v>147</v>
      </c>
      <c r="G895" s="4" t="s">
        <v>1316</v>
      </c>
      <c r="H895" s="4" t="s">
        <v>150</v>
      </c>
      <c r="I895" s="4" t="s">
        <v>498</v>
      </c>
      <c r="J895" s="4" t="s">
        <v>147</v>
      </c>
      <c r="K895" s="4" t="s">
        <v>1316</v>
      </c>
      <c r="L895" s="4" t="s">
        <v>150</v>
      </c>
      <c r="M895" s="4" t="s">
        <v>3030</v>
      </c>
      <c r="N895" s="4" t="s">
        <v>3030</v>
      </c>
      <c r="O895" s="4">
        <v>100</v>
      </c>
      <c r="P895" s="5">
        <v>8054</v>
      </c>
      <c r="Q895" s="6">
        <f t="shared" si="59"/>
        <v>4278.6943459000004</v>
      </c>
      <c r="R895" s="7">
        <f t="shared" si="63"/>
        <v>1882.6255121960003</v>
      </c>
      <c r="S895" s="5">
        <v>0</v>
      </c>
      <c r="T895" s="29">
        <f t="shared" si="60"/>
        <v>2396.0688337040001</v>
      </c>
    </row>
    <row r="896" spans="1:20" x14ac:dyDescent="0.3">
      <c r="A896" s="38" t="s">
        <v>2598</v>
      </c>
      <c r="B896" s="4" t="s">
        <v>1045</v>
      </c>
      <c r="C896" s="4" t="s">
        <v>10</v>
      </c>
      <c r="D896" s="4" t="s">
        <v>1212</v>
      </c>
      <c r="E896" s="4" t="s">
        <v>192</v>
      </c>
      <c r="F896" s="4" t="s">
        <v>190</v>
      </c>
      <c r="G896" s="4" t="s">
        <v>995</v>
      </c>
      <c r="H896" s="4" t="s">
        <v>3037</v>
      </c>
      <c r="I896" s="4" t="s">
        <v>192</v>
      </c>
      <c r="J896" s="4" t="s">
        <v>190</v>
      </c>
      <c r="K896" s="4" t="s">
        <v>995</v>
      </c>
      <c r="L896" s="4" t="s">
        <v>3037</v>
      </c>
      <c r="M896" s="4" t="s">
        <v>3030</v>
      </c>
      <c r="N896" s="4" t="s">
        <v>3030</v>
      </c>
      <c r="O896" s="4">
        <v>50</v>
      </c>
      <c r="P896" s="5">
        <v>2239</v>
      </c>
      <c r="Q896" s="6">
        <f t="shared" si="59"/>
        <v>1189.4706531500001</v>
      </c>
      <c r="R896" s="7">
        <f t="shared" si="63"/>
        <v>523.36708738600009</v>
      </c>
      <c r="S896" s="5">
        <v>0</v>
      </c>
      <c r="T896" s="29">
        <f t="shared" si="60"/>
        <v>666.103565764</v>
      </c>
    </row>
    <row r="897" spans="1:20" x14ac:dyDescent="0.3">
      <c r="A897" s="38" t="s">
        <v>2598</v>
      </c>
      <c r="B897" s="4" t="s">
        <v>1045</v>
      </c>
      <c r="C897" s="4" t="s">
        <v>10</v>
      </c>
      <c r="D897" s="4" t="s">
        <v>1212</v>
      </c>
      <c r="E897" s="4" t="s">
        <v>192</v>
      </c>
      <c r="F897" s="4" t="s">
        <v>190</v>
      </c>
      <c r="G897" s="4" t="s">
        <v>995</v>
      </c>
      <c r="H897" s="4" t="s">
        <v>3037</v>
      </c>
      <c r="I897" s="4" t="s">
        <v>82</v>
      </c>
      <c r="J897" s="4" t="s">
        <v>83</v>
      </c>
      <c r="K897" s="4" t="s">
        <v>2071</v>
      </c>
      <c r="L897" s="4" t="s">
        <v>3020</v>
      </c>
      <c r="M897" s="4" t="s">
        <v>995</v>
      </c>
      <c r="N897" s="4" t="s">
        <v>3027</v>
      </c>
      <c r="O897" s="4">
        <v>50</v>
      </c>
      <c r="P897" s="5">
        <v>2239</v>
      </c>
      <c r="Q897" s="6">
        <f t="shared" si="59"/>
        <v>1189.4706531500001</v>
      </c>
      <c r="R897" s="7">
        <v>0</v>
      </c>
      <c r="S897" s="7">
        <f>Q897-R897</f>
        <v>1189.4706531500001</v>
      </c>
      <c r="T897" s="29">
        <f t="shared" si="60"/>
        <v>0</v>
      </c>
    </row>
    <row r="898" spans="1:20" x14ac:dyDescent="0.3">
      <c r="A898" s="38" t="s">
        <v>2551</v>
      </c>
      <c r="B898" s="4" t="s">
        <v>1359</v>
      </c>
      <c r="C898" s="4" t="s">
        <v>10</v>
      </c>
      <c r="D898" s="4" t="s">
        <v>1360</v>
      </c>
      <c r="E898" s="4" t="s">
        <v>822</v>
      </c>
      <c r="F898" s="4" t="s">
        <v>820</v>
      </c>
      <c r="G898" s="4" t="s">
        <v>1316</v>
      </c>
      <c r="H898" s="4" t="s">
        <v>150</v>
      </c>
      <c r="I898" s="4" t="s">
        <v>498</v>
      </c>
      <c r="J898" s="4" t="s">
        <v>147</v>
      </c>
      <c r="K898" s="4" t="s">
        <v>1316</v>
      </c>
      <c r="L898" s="4" t="s">
        <v>150</v>
      </c>
      <c r="M898" s="4" t="s">
        <v>3030</v>
      </c>
      <c r="N898" s="4" t="s">
        <v>3030</v>
      </c>
      <c r="O898" s="4">
        <v>50</v>
      </c>
      <c r="P898" s="5">
        <v>0</v>
      </c>
      <c r="Q898" s="6">
        <f t="shared" si="59"/>
        <v>0</v>
      </c>
      <c r="R898" s="7">
        <f t="shared" ref="R898:R914" si="64">Q898*0.44</f>
        <v>0</v>
      </c>
      <c r="S898" s="5">
        <v>0</v>
      </c>
      <c r="T898" s="29">
        <f t="shared" si="60"/>
        <v>0</v>
      </c>
    </row>
    <row r="899" spans="1:20" x14ac:dyDescent="0.3">
      <c r="A899" s="38" t="s">
        <v>2551</v>
      </c>
      <c r="B899" s="4" t="s">
        <v>1359</v>
      </c>
      <c r="C899" s="4" t="s">
        <v>10</v>
      </c>
      <c r="D899" s="4" t="s">
        <v>1360</v>
      </c>
      <c r="E899" s="4" t="s">
        <v>822</v>
      </c>
      <c r="F899" s="4" t="s">
        <v>820</v>
      </c>
      <c r="G899" s="4" t="s">
        <v>1316</v>
      </c>
      <c r="H899" s="4" t="s">
        <v>150</v>
      </c>
      <c r="I899" s="4" t="s">
        <v>822</v>
      </c>
      <c r="J899" s="4" t="s">
        <v>820</v>
      </c>
      <c r="K899" s="4" t="s">
        <v>1316</v>
      </c>
      <c r="L899" s="4" t="s">
        <v>150</v>
      </c>
      <c r="M899" s="4" t="s">
        <v>3030</v>
      </c>
      <c r="N899" s="4" t="s">
        <v>3030</v>
      </c>
      <c r="O899" s="4">
        <v>50</v>
      </c>
      <c r="P899" s="5">
        <v>0</v>
      </c>
      <c r="Q899" s="6">
        <f t="shared" si="59"/>
        <v>0</v>
      </c>
      <c r="R899" s="7">
        <f t="shared" si="64"/>
        <v>0</v>
      </c>
      <c r="S899" s="5">
        <v>0</v>
      </c>
      <c r="T899" s="29">
        <f t="shared" si="60"/>
        <v>0</v>
      </c>
    </row>
    <row r="900" spans="1:20" x14ac:dyDescent="0.3">
      <c r="A900" s="38" t="s">
        <v>2686</v>
      </c>
      <c r="B900" s="4" t="s">
        <v>2175</v>
      </c>
      <c r="C900" s="4" t="s">
        <v>10</v>
      </c>
      <c r="D900" s="4" t="s">
        <v>2176</v>
      </c>
      <c r="E900" s="4" t="s">
        <v>157</v>
      </c>
      <c r="F900" s="4" t="s">
        <v>155</v>
      </c>
      <c r="G900" s="4" t="s">
        <v>2167</v>
      </c>
      <c r="H900" s="4" t="s">
        <v>2168</v>
      </c>
      <c r="I900" s="4" t="s">
        <v>157</v>
      </c>
      <c r="J900" s="4" t="s">
        <v>155</v>
      </c>
      <c r="K900" s="4" t="s">
        <v>2167</v>
      </c>
      <c r="L900" s="4" t="s">
        <v>2168</v>
      </c>
      <c r="M900" s="4" t="s">
        <v>3030</v>
      </c>
      <c r="N900" s="4" t="s">
        <v>3030</v>
      </c>
      <c r="O900" s="4">
        <v>100</v>
      </c>
      <c r="P900" s="5">
        <v>11804</v>
      </c>
      <c r="Q900" s="6">
        <f t="shared" ref="Q900:Q963" si="65">P900*$Q$2</f>
        <v>6270.8850334000008</v>
      </c>
      <c r="R900" s="7">
        <f t="shared" si="64"/>
        <v>2759.1894146960003</v>
      </c>
      <c r="S900" s="5">
        <v>0</v>
      </c>
      <c r="T900" s="29">
        <f t="shared" ref="T900:T963" si="66">Q900-R900-S900</f>
        <v>3511.6956187040005</v>
      </c>
    </row>
    <row r="901" spans="1:20" x14ac:dyDescent="0.3">
      <c r="A901" s="38" t="s">
        <v>2395</v>
      </c>
      <c r="B901" s="4" t="s">
        <v>402</v>
      </c>
      <c r="C901" s="4" t="s">
        <v>10</v>
      </c>
      <c r="D901" s="4" t="s">
        <v>795</v>
      </c>
      <c r="E901" s="4" t="s">
        <v>32</v>
      </c>
      <c r="F901" s="4" t="s">
        <v>30</v>
      </c>
      <c r="G901" s="4" t="s">
        <v>364</v>
      </c>
      <c r="H901" s="4" t="s">
        <v>206</v>
      </c>
      <c r="I901" s="4" t="s">
        <v>32</v>
      </c>
      <c r="J901" s="4" t="s">
        <v>30</v>
      </c>
      <c r="K901" s="4" t="s">
        <v>364</v>
      </c>
      <c r="L901" s="4" t="s">
        <v>206</v>
      </c>
      <c r="M901" s="4" t="s">
        <v>3030</v>
      </c>
      <c r="N901" s="4" t="s">
        <v>3030</v>
      </c>
      <c r="O901" s="4">
        <v>100</v>
      </c>
      <c r="P901" s="5">
        <v>162</v>
      </c>
      <c r="Q901" s="6">
        <f t="shared" si="65"/>
        <v>86.06263770000001</v>
      </c>
      <c r="R901" s="7">
        <f t="shared" si="64"/>
        <v>37.867560588000003</v>
      </c>
      <c r="S901" s="5">
        <v>0</v>
      </c>
      <c r="T901" s="29">
        <f t="shared" si="66"/>
        <v>48.195077112000007</v>
      </c>
    </row>
    <row r="902" spans="1:20" x14ac:dyDescent="0.3">
      <c r="A902" s="38" t="s">
        <v>2664</v>
      </c>
      <c r="B902" s="4" t="s">
        <v>496</v>
      </c>
      <c r="C902" s="4" t="s">
        <v>10</v>
      </c>
      <c r="D902" s="4" t="s">
        <v>1372</v>
      </c>
      <c r="E902" s="4" t="s">
        <v>498</v>
      </c>
      <c r="F902" s="4" t="s">
        <v>147</v>
      </c>
      <c r="G902" s="4" t="s">
        <v>1316</v>
      </c>
      <c r="H902" s="4" t="s">
        <v>150</v>
      </c>
      <c r="I902" s="4" t="s">
        <v>498</v>
      </c>
      <c r="J902" s="4" t="s">
        <v>147</v>
      </c>
      <c r="K902" s="4" t="s">
        <v>1316</v>
      </c>
      <c r="L902" s="4" t="s">
        <v>150</v>
      </c>
      <c r="M902" s="4" t="s">
        <v>3030</v>
      </c>
      <c r="N902" s="4" t="s">
        <v>3030</v>
      </c>
      <c r="O902" s="4">
        <v>50</v>
      </c>
      <c r="P902" s="5">
        <v>0</v>
      </c>
      <c r="Q902" s="6">
        <f t="shared" si="65"/>
        <v>0</v>
      </c>
      <c r="R902" s="7">
        <f t="shared" si="64"/>
        <v>0</v>
      </c>
      <c r="S902" s="5">
        <v>0</v>
      </c>
      <c r="T902" s="29">
        <f t="shared" si="66"/>
        <v>0</v>
      </c>
    </row>
    <row r="903" spans="1:20" x14ac:dyDescent="0.3">
      <c r="A903" s="38" t="s">
        <v>2664</v>
      </c>
      <c r="B903" s="4" t="s">
        <v>496</v>
      </c>
      <c r="C903" s="4" t="s">
        <v>10</v>
      </c>
      <c r="D903" s="4" t="s">
        <v>1372</v>
      </c>
      <c r="E903" s="4" t="s">
        <v>498</v>
      </c>
      <c r="F903" s="4" t="s">
        <v>147</v>
      </c>
      <c r="G903" s="4" t="s">
        <v>1316</v>
      </c>
      <c r="H903" s="4" t="s">
        <v>150</v>
      </c>
      <c r="I903" s="4" t="s">
        <v>1723</v>
      </c>
      <c r="J903" s="4" t="s">
        <v>1724</v>
      </c>
      <c r="K903" s="4" t="s">
        <v>1316</v>
      </c>
      <c r="L903" s="4" t="s">
        <v>150</v>
      </c>
      <c r="M903" s="4" t="s">
        <v>3030</v>
      </c>
      <c r="N903" s="4" t="s">
        <v>3030</v>
      </c>
      <c r="O903" s="4">
        <v>50</v>
      </c>
      <c r="P903" s="5">
        <v>0</v>
      </c>
      <c r="Q903" s="6">
        <f t="shared" si="65"/>
        <v>0</v>
      </c>
      <c r="R903" s="7">
        <f t="shared" si="64"/>
        <v>0</v>
      </c>
      <c r="S903" s="5">
        <v>0</v>
      </c>
      <c r="T903" s="29">
        <f t="shared" si="66"/>
        <v>0</v>
      </c>
    </row>
    <row r="904" spans="1:20" x14ac:dyDescent="0.3">
      <c r="A904" s="38" t="s">
        <v>2945</v>
      </c>
      <c r="B904" s="4" t="s">
        <v>1434</v>
      </c>
      <c r="C904" s="4" t="s">
        <v>10</v>
      </c>
      <c r="D904" s="4" t="s">
        <v>1440</v>
      </c>
      <c r="E904" s="4" t="s">
        <v>498</v>
      </c>
      <c r="F904" s="4" t="s">
        <v>147</v>
      </c>
      <c r="G904" s="4" t="s">
        <v>1316</v>
      </c>
      <c r="H904" s="4" t="s">
        <v>150</v>
      </c>
      <c r="I904" s="4" t="s">
        <v>498</v>
      </c>
      <c r="J904" s="4" t="s">
        <v>147</v>
      </c>
      <c r="K904" s="4" t="s">
        <v>1316</v>
      </c>
      <c r="L904" s="4" t="s">
        <v>150</v>
      </c>
      <c r="M904" s="4" t="s">
        <v>3030</v>
      </c>
      <c r="N904" s="4" t="s">
        <v>3030</v>
      </c>
      <c r="O904" s="4">
        <v>100</v>
      </c>
      <c r="P904" s="5">
        <v>0</v>
      </c>
      <c r="Q904" s="6">
        <f t="shared" si="65"/>
        <v>0</v>
      </c>
      <c r="R904" s="7">
        <f t="shared" si="64"/>
        <v>0</v>
      </c>
      <c r="S904" s="5">
        <v>0</v>
      </c>
      <c r="T904" s="29">
        <f t="shared" si="66"/>
        <v>0</v>
      </c>
    </row>
    <row r="905" spans="1:20" x14ac:dyDescent="0.3">
      <c r="A905" s="38" t="s">
        <v>2757</v>
      </c>
      <c r="B905" s="4" t="s">
        <v>245</v>
      </c>
      <c r="C905" s="4" t="s">
        <v>10</v>
      </c>
      <c r="D905" s="4" t="s">
        <v>246</v>
      </c>
      <c r="E905" s="4" t="s">
        <v>174</v>
      </c>
      <c r="F905" s="4" t="s">
        <v>175</v>
      </c>
      <c r="G905" s="4" t="s">
        <v>142</v>
      </c>
      <c r="H905" s="4" t="s">
        <v>178</v>
      </c>
      <c r="I905" s="4" t="s">
        <v>174</v>
      </c>
      <c r="J905" s="4" t="s">
        <v>175</v>
      </c>
      <c r="K905" s="4" t="s">
        <v>142</v>
      </c>
      <c r="L905" s="4" t="s">
        <v>178</v>
      </c>
      <c r="M905" s="4" t="s">
        <v>3030</v>
      </c>
      <c r="N905" s="4" t="s">
        <v>3030</v>
      </c>
      <c r="O905" s="4">
        <v>100</v>
      </c>
      <c r="P905" s="5">
        <v>0</v>
      </c>
      <c r="Q905" s="6">
        <f t="shared" si="65"/>
        <v>0</v>
      </c>
      <c r="R905" s="7">
        <f t="shared" si="64"/>
        <v>0</v>
      </c>
      <c r="S905" s="5">
        <v>0</v>
      </c>
      <c r="T905" s="29">
        <f t="shared" si="66"/>
        <v>0</v>
      </c>
    </row>
    <row r="906" spans="1:20" x14ac:dyDescent="0.3">
      <c r="A906" s="38" t="s">
        <v>2501</v>
      </c>
      <c r="B906" s="4" t="s">
        <v>1612</v>
      </c>
      <c r="C906" s="4" t="s">
        <v>10</v>
      </c>
      <c r="D906" s="4" t="s">
        <v>1657</v>
      </c>
      <c r="E906" s="4" t="s">
        <v>19</v>
      </c>
      <c r="F906" s="4" t="s">
        <v>20</v>
      </c>
      <c r="G906" s="4" t="s">
        <v>1316</v>
      </c>
      <c r="H906" s="4" t="s">
        <v>150</v>
      </c>
      <c r="I906" s="4" t="s">
        <v>19</v>
      </c>
      <c r="J906" s="4" t="s">
        <v>20</v>
      </c>
      <c r="K906" s="4" t="s">
        <v>1316</v>
      </c>
      <c r="L906" s="4" t="s">
        <v>150</v>
      </c>
      <c r="M906" s="4" t="s">
        <v>3030</v>
      </c>
      <c r="N906" s="4" t="s">
        <v>3030</v>
      </c>
      <c r="O906" s="4">
        <v>100</v>
      </c>
      <c r="P906" s="5">
        <v>44209</v>
      </c>
      <c r="Q906" s="6">
        <f t="shared" si="65"/>
        <v>23486.068827650004</v>
      </c>
      <c r="R906" s="7">
        <f t="shared" si="64"/>
        <v>10333.870284166002</v>
      </c>
      <c r="S906" s="5">
        <v>0</v>
      </c>
      <c r="T906" s="29">
        <f t="shared" si="66"/>
        <v>13152.198543484003</v>
      </c>
    </row>
    <row r="907" spans="1:20" x14ac:dyDescent="0.3">
      <c r="A907" s="38" t="s">
        <v>2552</v>
      </c>
      <c r="B907" s="4" t="s">
        <v>2097</v>
      </c>
      <c r="C907" s="4" t="s">
        <v>10</v>
      </c>
      <c r="D907" s="4" t="s">
        <v>2132</v>
      </c>
      <c r="E907" s="4" t="s">
        <v>2099</v>
      </c>
      <c r="F907" s="4" t="s">
        <v>2100</v>
      </c>
      <c r="G907" s="4" t="s">
        <v>2101</v>
      </c>
      <c r="H907" s="4" t="s">
        <v>272</v>
      </c>
      <c r="I907" s="4" t="s">
        <v>2099</v>
      </c>
      <c r="J907" s="4" t="s">
        <v>2100</v>
      </c>
      <c r="K907" s="4" t="s">
        <v>2101</v>
      </c>
      <c r="L907" s="4" t="s">
        <v>272</v>
      </c>
      <c r="M907" s="4" t="s">
        <v>3030</v>
      </c>
      <c r="N907" s="4" t="s">
        <v>3030</v>
      </c>
      <c r="O907" s="4">
        <v>100</v>
      </c>
      <c r="P907" s="5">
        <v>-257</v>
      </c>
      <c r="Q907" s="6">
        <f t="shared" si="65"/>
        <v>-136.53146845000001</v>
      </c>
      <c r="R907" s="7">
        <f t="shared" si="64"/>
        <v>-60.073846118000006</v>
      </c>
      <c r="S907" s="5">
        <v>0</v>
      </c>
      <c r="T907" s="29">
        <f t="shared" si="66"/>
        <v>-76.457622332</v>
      </c>
    </row>
    <row r="908" spans="1:20" x14ac:dyDescent="0.3">
      <c r="A908" s="38" t="s">
        <v>2799</v>
      </c>
      <c r="B908" s="4" t="s">
        <v>1454</v>
      </c>
      <c r="C908" s="4" t="s">
        <v>10</v>
      </c>
      <c r="D908" s="4" t="s">
        <v>1455</v>
      </c>
      <c r="E908" s="4" t="s">
        <v>362</v>
      </c>
      <c r="F908" s="4" t="s">
        <v>360</v>
      </c>
      <c r="G908" s="4" t="s">
        <v>1316</v>
      </c>
      <c r="H908" s="4" t="s">
        <v>150</v>
      </c>
      <c r="I908" s="4" t="s">
        <v>362</v>
      </c>
      <c r="J908" s="4" t="s">
        <v>360</v>
      </c>
      <c r="K908" s="4" t="s">
        <v>1316</v>
      </c>
      <c r="L908" s="4" t="s">
        <v>150</v>
      </c>
      <c r="M908" s="4" t="s">
        <v>3030</v>
      </c>
      <c r="N908" s="4" t="s">
        <v>3030</v>
      </c>
      <c r="O908" s="4">
        <v>100</v>
      </c>
      <c r="P908" s="5">
        <v>129631</v>
      </c>
      <c r="Q908" s="6">
        <f t="shared" si="65"/>
        <v>68866.578936350008</v>
      </c>
      <c r="R908" s="7">
        <f t="shared" si="64"/>
        <v>30301.294731994003</v>
      </c>
      <c r="S908" s="5">
        <v>0</v>
      </c>
      <c r="T908" s="29">
        <f t="shared" si="66"/>
        <v>38565.284204356009</v>
      </c>
    </row>
    <row r="909" spans="1:20" x14ac:dyDescent="0.3">
      <c r="A909" s="38" t="s">
        <v>2462</v>
      </c>
      <c r="B909" s="4" t="s">
        <v>1094</v>
      </c>
      <c r="C909" s="4" t="s">
        <v>10</v>
      </c>
      <c r="D909" s="4" t="s">
        <v>1096</v>
      </c>
      <c r="E909" s="4" t="s">
        <v>192</v>
      </c>
      <c r="F909" s="4" t="s">
        <v>190</v>
      </c>
      <c r="G909" s="4" t="s">
        <v>995</v>
      </c>
      <c r="H909" s="4" t="s">
        <v>3037</v>
      </c>
      <c r="I909" s="4" t="s">
        <v>192</v>
      </c>
      <c r="J909" s="4" t="s">
        <v>190</v>
      </c>
      <c r="K909" s="4" t="s">
        <v>995</v>
      </c>
      <c r="L909" s="4" t="s">
        <v>3037</v>
      </c>
      <c r="M909" s="4" t="s">
        <v>3030</v>
      </c>
      <c r="N909" s="4" t="s">
        <v>3030</v>
      </c>
      <c r="O909" s="4">
        <v>100</v>
      </c>
      <c r="P909" s="5">
        <v>13149</v>
      </c>
      <c r="Q909" s="6">
        <f t="shared" si="65"/>
        <v>6985.4174266500004</v>
      </c>
      <c r="R909" s="7">
        <f t="shared" si="64"/>
        <v>3073.5836677260004</v>
      </c>
      <c r="S909" s="5">
        <v>0</v>
      </c>
      <c r="T909" s="29">
        <f t="shared" si="66"/>
        <v>3911.833758924</v>
      </c>
    </row>
    <row r="910" spans="1:20" x14ac:dyDescent="0.3">
      <c r="A910" s="38" t="s">
        <v>2480</v>
      </c>
      <c r="B910" s="4" t="s">
        <v>1366</v>
      </c>
      <c r="C910" s="4" t="s">
        <v>10</v>
      </c>
      <c r="D910" s="4" t="s">
        <v>1408</v>
      </c>
      <c r="E910" s="4" t="s">
        <v>498</v>
      </c>
      <c r="F910" s="4" t="s">
        <v>147</v>
      </c>
      <c r="G910" s="4" t="s">
        <v>1316</v>
      </c>
      <c r="H910" s="4" t="s">
        <v>150</v>
      </c>
      <c r="I910" s="4" t="s">
        <v>498</v>
      </c>
      <c r="J910" s="4" t="s">
        <v>147</v>
      </c>
      <c r="K910" s="4" t="s">
        <v>1316</v>
      </c>
      <c r="L910" s="4" t="s">
        <v>150</v>
      </c>
      <c r="M910" s="4" t="s">
        <v>3030</v>
      </c>
      <c r="N910" s="4" t="s">
        <v>3030</v>
      </c>
      <c r="O910" s="4">
        <v>100</v>
      </c>
      <c r="P910" s="5">
        <v>116124</v>
      </c>
      <c r="Q910" s="6">
        <f t="shared" si="65"/>
        <v>61690.973705400007</v>
      </c>
      <c r="R910" s="7">
        <f t="shared" si="64"/>
        <v>27144.028430376002</v>
      </c>
      <c r="S910" s="5">
        <v>0</v>
      </c>
      <c r="T910" s="29">
        <f t="shared" si="66"/>
        <v>34546.945275024002</v>
      </c>
    </row>
    <row r="911" spans="1:20" x14ac:dyDescent="0.3">
      <c r="A911" s="38" t="s">
        <v>2700</v>
      </c>
      <c r="B911" s="4" t="s">
        <v>300</v>
      </c>
      <c r="C911" s="4" t="s">
        <v>28</v>
      </c>
      <c r="D911" s="4" t="s">
        <v>327</v>
      </c>
      <c r="E911" s="4" t="s">
        <v>152</v>
      </c>
      <c r="F911" s="4" t="s">
        <v>153</v>
      </c>
      <c r="G911" s="4" t="s">
        <v>142</v>
      </c>
      <c r="H911" s="4" t="s">
        <v>178</v>
      </c>
      <c r="I911" s="4" t="s">
        <v>152</v>
      </c>
      <c r="J911" s="4" t="s">
        <v>153</v>
      </c>
      <c r="K911" s="4" t="s">
        <v>142</v>
      </c>
      <c r="L911" s="4" t="s">
        <v>178</v>
      </c>
      <c r="M911" s="4" t="s">
        <v>3030</v>
      </c>
      <c r="N911" s="4" t="s">
        <v>3030</v>
      </c>
      <c r="O911" s="4">
        <v>35</v>
      </c>
      <c r="P911" s="5">
        <v>0</v>
      </c>
      <c r="Q911" s="6">
        <f t="shared" si="65"/>
        <v>0</v>
      </c>
      <c r="R911" s="7">
        <f t="shared" si="64"/>
        <v>0</v>
      </c>
      <c r="S911" s="5">
        <v>0</v>
      </c>
      <c r="T911" s="29">
        <f t="shared" si="66"/>
        <v>0</v>
      </c>
    </row>
    <row r="912" spans="1:20" x14ac:dyDescent="0.3">
      <c r="A912" s="38" t="s">
        <v>2500</v>
      </c>
      <c r="B912" s="4" t="s">
        <v>324</v>
      </c>
      <c r="C912" s="4" t="s">
        <v>10</v>
      </c>
      <c r="D912" s="4" t="s">
        <v>327</v>
      </c>
      <c r="E912" s="4" t="s">
        <v>152</v>
      </c>
      <c r="F912" s="4" t="s">
        <v>153</v>
      </c>
      <c r="G912" s="4" t="s">
        <v>142</v>
      </c>
      <c r="H912" s="4" t="s">
        <v>178</v>
      </c>
      <c r="I912" s="4" t="s">
        <v>152</v>
      </c>
      <c r="J912" s="4" t="s">
        <v>153</v>
      </c>
      <c r="K912" s="4" t="s">
        <v>142</v>
      </c>
      <c r="L912" s="4" t="s">
        <v>178</v>
      </c>
      <c r="M912" s="4" t="s">
        <v>3030</v>
      </c>
      <c r="N912" s="4" t="s">
        <v>3030</v>
      </c>
      <c r="O912" s="4">
        <v>35</v>
      </c>
      <c r="P912" s="5">
        <v>0</v>
      </c>
      <c r="Q912" s="6">
        <f t="shared" si="65"/>
        <v>0</v>
      </c>
      <c r="R912" s="7">
        <f t="shared" si="64"/>
        <v>0</v>
      </c>
      <c r="S912" s="5">
        <v>0</v>
      </c>
      <c r="T912" s="29">
        <f t="shared" si="66"/>
        <v>0</v>
      </c>
    </row>
    <row r="913" spans="1:20" x14ac:dyDescent="0.3">
      <c r="A913" s="38" t="s">
        <v>2831</v>
      </c>
      <c r="B913" s="4" t="s">
        <v>326</v>
      </c>
      <c r="C913" s="4" t="s">
        <v>54</v>
      </c>
      <c r="D913" s="4" t="s">
        <v>327</v>
      </c>
      <c r="E913" s="4" t="s">
        <v>152</v>
      </c>
      <c r="F913" s="4" t="s">
        <v>153</v>
      </c>
      <c r="G913" s="4" t="s">
        <v>142</v>
      </c>
      <c r="H913" s="4" t="s">
        <v>178</v>
      </c>
      <c r="I913" s="4" t="s">
        <v>152</v>
      </c>
      <c r="J913" s="4" t="s">
        <v>153</v>
      </c>
      <c r="K913" s="4" t="s">
        <v>142</v>
      </c>
      <c r="L913" s="4" t="s">
        <v>178</v>
      </c>
      <c r="M913" s="4" t="s">
        <v>3030</v>
      </c>
      <c r="N913" s="4" t="s">
        <v>3030</v>
      </c>
      <c r="O913" s="4">
        <v>30</v>
      </c>
      <c r="P913" s="5">
        <v>0</v>
      </c>
      <c r="Q913" s="6">
        <f t="shared" si="65"/>
        <v>0</v>
      </c>
      <c r="R913" s="7">
        <f t="shared" si="64"/>
        <v>0</v>
      </c>
      <c r="S913" s="5">
        <v>0</v>
      </c>
      <c r="T913" s="29">
        <f t="shared" si="66"/>
        <v>0</v>
      </c>
    </row>
    <row r="914" spans="1:20" x14ac:dyDescent="0.3">
      <c r="A914" s="38" t="s">
        <v>2825</v>
      </c>
      <c r="B914" s="4" t="s">
        <v>1040</v>
      </c>
      <c r="C914" s="4" t="s">
        <v>10</v>
      </c>
      <c r="D914" s="4" t="s">
        <v>1274</v>
      </c>
      <c r="E914" s="4" t="s">
        <v>82</v>
      </c>
      <c r="F914" s="4" t="s">
        <v>83</v>
      </c>
      <c r="G914" s="4" t="s">
        <v>2071</v>
      </c>
      <c r="H914" s="4" t="s">
        <v>3020</v>
      </c>
      <c r="I914" s="4" t="s">
        <v>192</v>
      </c>
      <c r="J914" s="4" t="s">
        <v>190</v>
      </c>
      <c r="K914" s="4" t="s">
        <v>995</v>
      </c>
      <c r="L914" s="4" t="s">
        <v>3037</v>
      </c>
      <c r="M914" s="4" t="s">
        <v>3030</v>
      </c>
      <c r="N914" s="4" t="s">
        <v>3030</v>
      </c>
      <c r="O914" s="4">
        <v>30</v>
      </c>
      <c r="P914" s="5">
        <v>15429</v>
      </c>
      <c r="Q914" s="6">
        <f t="shared" si="65"/>
        <v>8196.6693646500007</v>
      </c>
      <c r="R914" s="7">
        <f t="shared" si="64"/>
        <v>3606.5345204460004</v>
      </c>
      <c r="S914" s="5">
        <v>0</v>
      </c>
      <c r="T914" s="29">
        <f t="shared" si="66"/>
        <v>4590.1348442039998</v>
      </c>
    </row>
    <row r="915" spans="1:20" x14ac:dyDescent="0.3">
      <c r="A915" s="38" t="s">
        <v>2825</v>
      </c>
      <c r="B915" s="4" t="s">
        <v>1040</v>
      </c>
      <c r="C915" s="4" t="s">
        <v>10</v>
      </c>
      <c r="D915" s="4" t="s">
        <v>1274</v>
      </c>
      <c r="E915" s="4" t="s">
        <v>82</v>
      </c>
      <c r="F915" s="4" t="s">
        <v>83</v>
      </c>
      <c r="G915" s="4" t="s">
        <v>2071</v>
      </c>
      <c r="H915" s="4" t="s">
        <v>3020</v>
      </c>
      <c r="I915" s="4" t="s">
        <v>82</v>
      </c>
      <c r="J915" s="4" t="s">
        <v>83</v>
      </c>
      <c r="K915" s="4" t="s">
        <v>2071</v>
      </c>
      <c r="L915" s="4" t="s">
        <v>3020</v>
      </c>
      <c r="M915" s="4" t="s">
        <v>995</v>
      </c>
      <c r="N915" s="4" t="s">
        <v>3027</v>
      </c>
      <c r="O915" s="4">
        <v>70</v>
      </c>
      <c r="P915" s="5">
        <v>36001</v>
      </c>
      <c r="Q915" s="6">
        <f t="shared" si="65"/>
        <v>19125.561850850001</v>
      </c>
      <c r="R915" s="7">
        <v>0</v>
      </c>
      <c r="S915" s="7">
        <f>Q915-R915</f>
        <v>19125.561850850001</v>
      </c>
      <c r="T915" s="29">
        <f t="shared" si="66"/>
        <v>0</v>
      </c>
    </row>
    <row r="916" spans="1:20" x14ac:dyDescent="0.3">
      <c r="A916" s="38" t="s">
        <v>2706</v>
      </c>
      <c r="B916" s="4" t="s">
        <v>999</v>
      </c>
      <c r="C916" s="4" t="s">
        <v>10</v>
      </c>
      <c r="D916" s="4" t="s">
        <v>1207</v>
      </c>
      <c r="E916" s="4" t="s">
        <v>82</v>
      </c>
      <c r="F916" s="4" t="s">
        <v>83</v>
      </c>
      <c r="G916" s="4" t="s">
        <v>2071</v>
      </c>
      <c r="H916" s="4" t="s">
        <v>3020</v>
      </c>
      <c r="I916" s="4" t="s">
        <v>192</v>
      </c>
      <c r="J916" s="4" t="s">
        <v>190</v>
      </c>
      <c r="K916" s="4" t="s">
        <v>995</v>
      </c>
      <c r="L916" s="4" t="s">
        <v>3037</v>
      </c>
      <c r="M916" s="4" t="s">
        <v>3030</v>
      </c>
      <c r="N916" s="4" t="s">
        <v>3030</v>
      </c>
      <c r="O916" s="4">
        <v>12</v>
      </c>
      <c r="P916" s="5">
        <v>8669</v>
      </c>
      <c r="Q916" s="6">
        <f t="shared" si="65"/>
        <v>4605.4136186500009</v>
      </c>
      <c r="R916" s="7">
        <f>Q916*0.44</f>
        <v>2026.3819922060004</v>
      </c>
      <c r="S916" s="5">
        <v>0</v>
      </c>
      <c r="T916" s="29">
        <f t="shared" si="66"/>
        <v>2579.0316264440007</v>
      </c>
    </row>
    <row r="917" spans="1:20" x14ac:dyDescent="0.3">
      <c r="A917" s="38" t="s">
        <v>2706</v>
      </c>
      <c r="B917" s="4" t="s">
        <v>999</v>
      </c>
      <c r="C917" s="4" t="s">
        <v>10</v>
      </c>
      <c r="D917" s="4" t="s">
        <v>1207</v>
      </c>
      <c r="E917" s="4" t="s">
        <v>82</v>
      </c>
      <c r="F917" s="4" t="s">
        <v>83</v>
      </c>
      <c r="G917" s="4" t="s">
        <v>2071</v>
      </c>
      <c r="H917" s="4" t="s">
        <v>3020</v>
      </c>
      <c r="I917" s="4" t="s">
        <v>82</v>
      </c>
      <c r="J917" s="4" t="s">
        <v>83</v>
      </c>
      <c r="K917" s="4" t="s">
        <v>2071</v>
      </c>
      <c r="L917" s="4" t="s">
        <v>3020</v>
      </c>
      <c r="M917" s="4" t="s">
        <v>995</v>
      </c>
      <c r="N917" s="4" t="s">
        <v>3027</v>
      </c>
      <c r="O917" s="4">
        <v>48</v>
      </c>
      <c r="P917" s="5">
        <v>34674</v>
      </c>
      <c r="Q917" s="6">
        <f t="shared" si="65"/>
        <v>18420.591972900002</v>
      </c>
      <c r="R917" s="7">
        <v>0</v>
      </c>
      <c r="S917" s="7">
        <f>Q917-R917</f>
        <v>18420.591972900002</v>
      </c>
      <c r="T917" s="29">
        <f t="shared" si="66"/>
        <v>0</v>
      </c>
    </row>
    <row r="918" spans="1:20" x14ac:dyDescent="0.3">
      <c r="A918" s="38" t="s">
        <v>2966</v>
      </c>
      <c r="B918" s="4" t="s">
        <v>1208</v>
      </c>
      <c r="C918" s="4" t="s">
        <v>28</v>
      </c>
      <c r="D918" s="4" t="s">
        <v>1207</v>
      </c>
      <c r="E918" s="4" t="s">
        <v>82</v>
      </c>
      <c r="F918" s="4" t="s">
        <v>83</v>
      </c>
      <c r="G918" s="4" t="s">
        <v>2071</v>
      </c>
      <c r="H918" s="4" t="s">
        <v>3020</v>
      </c>
      <c r="I918" s="4" t="s">
        <v>192</v>
      </c>
      <c r="J918" s="4" t="s">
        <v>190</v>
      </c>
      <c r="K918" s="4" t="s">
        <v>995</v>
      </c>
      <c r="L918" s="4" t="s">
        <v>3037</v>
      </c>
      <c r="M918" s="4" t="s">
        <v>3030</v>
      </c>
      <c r="N918" s="4" t="s">
        <v>3030</v>
      </c>
      <c r="O918" s="4">
        <v>4</v>
      </c>
      <c r="P918" s="5">
        <v>2890</v>
      </c>
      <c r="Q918" s="6">
        <f t="shared" si="65"/>
        <v>1535.3149565000001</v>
      </c>
      <c r="R918" s="7">
        <f>Q918*0.44</f>
        <v>675.53858086000002</v>
      </c>
      <c r="S918" s="5">
        <v>0</v>
      </c>
      <c r="T918" s="29">
        <f t="shared" si="66"/>
        <v>859.77637564000008</v>
      </c>
    </row>
    <row r="919" spans="1:20" x14ac:dyDescent="0.3">
      <c r="A919" s="38" t="s">
        <v>2966</v>
      </c>
      <c r="B919" s="4" t="s">
        <v>1208</v>
      </c>
      <c r="C919" s="4" t="s">
        <v>28</v>
      </c>
      <c r="D919" s="4" t="s">
        <v>1207</v>
      </c>
      <c r="E919" s="4" t="s">
        <v>82</v>
      </c>
      <c r="F919" s="4" t="s">
        <v>83</v>
      </c>
      <c r="G919" s="4" t="s">
        <v>2071</v>
      </c>
      <c r="H919" s="4" t="s">
        <v>3020</v>
      </c>
      <c r="I919" s="4" t="s">
        <v>82</v>
      </c>
      <c r="J919" s="4" t="s">
        <v>83</v>
      </c>
      <c r="K919" s="4" t="s">
        <v>2071</v>
      </c>
      <c r="L919" s="4" t="s">
        <v>3020</v>
      </c>
      <c r="M919" s="4" t="s">
        <v>995</v>
      </c>
      <c r="N919" s="4" t="s">
        <v>3027</v>
      </c>
      <c r="O919" s="4">
        <v>16</v>
      </c>
      <c r="P919" s="5">
        <v>11556</v>
      </c>
      <c r="Q919" s="6">
        <f t="shared" si="65"/>
        <v>6139.1348226000009</v>
      </c>
      <c r="R919" s="7">
        <v>0</v>
      </c>
      <c r="S919" s="7">
        <f>Q919-R919</f>
        <v>6139.1348226000009</v>
      </c>
      <c r="T919" s="29">
        <f t="shared" si="66"/>
        <v>0</v>
      </c>
    </row>
    <row r="920" spans="1:20" x14ac:dyDescent="0.3">
      <c r="A920" s="38" t="s">
        <v>2868</v>
      </c>
      <c r="B920" s="4" t="s">
        <v>1149</v>
      </c>
      <c r="C920" s="4" t="s">
        <v>28</v>
      </c>
      <c r="D920" s="4" t="s">
        <v>1207</v>
      </c>
      <c r="E920" s="4" t="s">
        <v>82</v>
      </c>
      <c r="F920" s="4" t="s">
        <v>83</v>
      </c>
      <c r="G920" s="4" t="s">
        <v>2071</v>
      </c>
      <c r="H920" s="4" t="s">
        <v>3020</v>
      </c>
      <c r="I920" s="4" t="s">
        <v>192</v>
      </c>
      <c r="J920" s="4" t="s">
        <v>190</v>
      </c>
      <c r="K920" s="4" t="s">
        <v>995</v>
      </c>
      <c r="L920" s="4" t="s">
        <v>3037</v>
      </c>
      <c r="M920" s="4" t="s">
        <v>3030</v>
      </c>
      <c r="N920" s="4" t="s">
        <v>3030</v>
      </c>
      <c r="O920" s="4">
        <v>4</v>
      </c>
      <c r="P920" s="5">
        <v>2890</v>
      </c>
      <c r="Q920" s="6">
        <f t="shared" si="65"/>
        <v>1535.3149565000001</v>
      </c>
      <c r="R920" s="7">
        <f>Q920*0.44</f>
        <v>675.53858086000002</v>
      </c>
      <c r="S920" s="5">
        <v>0</v>
      </c>
      <c r="T920" s="29">
        <f t="shared" si="66"/>
        <v>859.77637564000008</v>
      </c>
    </row>
    <row r="921" spans="1:20" x14ac:dyDescent="0.3">
      <c r="A921" s="38" t="s">
        <v>2868</v>
      </c>
      <c r="B921" s="4" t="s">
        <v>1149</v>
      </c>
      <c r="C921" s="4" t="s">
        <v>28</v>
      </c>
      <c r="D921" s="4" t="s">
        <v>1207</v>
      </c>
      <c r="E921" s="4" t="s">
        <v>82</v>
      </c>
      <c r="F921" s="4" t="s">
        <v>83</v>
      </c>
      <c r="G921" s="4" t="s">
        <v>2071</v>
      </c>
      <c r="H921" s="4" t="s">
        <v>3020</v>
      </c>
      <c r="I921" s="4" t="s">
        <v>82</v>
      </c>
      <c r="J921" s="4" t="s">
        <v>83</v>
      </c>
      <c r="K921" s="4" t="s">
        <v>2071</v>
      </c>
      <c r="L921" s="4" t="s">
        <v>3020</v>
      </c>
      <c r="M921" s="4" t="s">
        <v>995</v>
      </c>
      <c r="N921" s="4" t="s">
        <v>3027</v>
      </c>
      <c r="O921" s="4">
        <v>16</v>
      </c>
      <c r="P921" s="5">
        <v>11556</v>
      </c>
      <c r="Q921" s="6">
        <f t="shared" si="65"/>
        <v>6139.1348226000009</v>
      </c>
      <c r="R921" s="7">
        <v>0</v>
      </c>
      <c r="S921" s="7">
        <f>Q921-R921</f>
        <v>6139.1348226000009</v>
      </c>
      <c r="T921" s="29">
        <f t="shared" si="66"/>
        <v>0</v>
      </c>
    </row>
    <row r="922" spans="1:20" x14ac:dyDescent="0.3">
      <c r="A922" s="38" t="s">
        <v>2573</v>
      </c>
      <c r="B922" s="4" t="s">
        <v>1109</v>
      </c>
      <c r="C922" s="4" t="s">
        <v>10</v>
      </c>
      <c r="D922" s="4" t="s">
        <v>1111</v>
      </c>
      <c r="E922" s="4" t="s">
        <v>1112</v>
      </c>
      <c r="F922" s="4" t="s">
        <v>1110</v>
      </c>
      <c r="G922" s="4" t="s">
        <v>995</v>
      </c>
      <c r="H922" s="4" t="s">
        <v>3037</v>
      </c>
      <c r="I922" s="4" t="s">
        <v>1112</v>
      </c>
      <c r="J922" s="4" t="s">
        <v>1110</v>
      </c>
      <c r="K922" s="4" t="s">
        <v>995</v>
      </c>
      <c r="L922" s="4" t="s">
        <v>3037</v>
      </c>
      <c r="M922" s="4" t="s">
        <v>3030</v>
      </c>
      <c r="N922" s="4" t="s">
        <v>3030</v>
      </c>
      <c r="O922" s="4">
        <v>100</v>
      </c>
      <c r="P922" s="5">
        <v>0</v>
      </c>
      <c r="Q922" s="6">
        <f t="shared" si="65"/>
        <v>0</v>
      </c>
      <c r="R922" s="7">
        <f t="shared" ref="R922:R949" si="67">Q922*0.44</f>
        <v>0</v>
      </c>
      <c r="S922" s="5">
        <v>0</v>
      </c>
      <c r="T922" s="29">
        <f t="shared" si="66"/>
        <v>0</v>
      </c>
    </row>
    <row r="923" spans="1:20" x14ac:dyDescent="0.3">
      <c r="A923" s="38" t="s">
        <v>2651</v>
      </c>
      <c r="B923" s="4" t="s">
        <v>52</v>
      </c>
      <c r="C923" s="4" t="s">
        <v>10</v>
      </c>
      <c r="D923" s="4" t="s">
        <v>53</v>
      </c>
      <c r="E923" s="4" t="s">
        <v>19</v>
      </c>
      <c r="F923" s="4" t="s">
        <v>20</v>
      </c>
      <c r="G923" s="4" t="s">
        <v>1316</v>
      </c>
      <c r="H923" s="4" t="s">
        <v>150</v>
      </c>
      <c r="I923" s="4" t="s">
        <v>19</v>
      </c>
      <c r="J923" s="4" t="s">
        <v>20</v>
      </c>
      <c r="K923" s="4" t="s">
        <v>1316</v>
      </c>
      <c r="L923" s="4" t="s">
        <v>150</v>
      </c>
      <c r="M923" s="4" t="s">
        <v>3030</v>
      </c>
      <c r="N923" s="4" t="s">
        <v>3030</v>
      </c>
      <c r="O923" s="4">
        <v>30</v>
      </c>
      <c r="P923" s="5">
        <v>-499</v>
      </c>
      <c r="Q923" s="6">
        <f t="shared" si="65"/>
        <v>-265.09417415000001</v>
      </c>
      <c r="R923" s="7">
        <f t="shared" si="67"/>
        <v>-116.641436626</v>
      </c>
      <c r="S923" s="5">
        <v>0</v>
      </c>
      <c r="T923" s="29">
        <f t="shared" si="66"/>
        <v>-148.45273752400001</v>
      </c>
    </row>
    <row r="924" spans="1:20" x14ac:dyDescent="0.3">
      <c r="A924" s="38" t="s">
        <v>2576</v>
      </c>
      <c r="B924" s="4" t="s">
        <v>1695</v>
      </c>
      <c r="C924" s="4" t="s">
        <v>28</v>
      </c>
      <c r="D924" s="4" t="s">
        <v>53</v>
      </c>
      <c r="E924" s="4" t="s">
        <v>19</v>
      </c>
      <c r="F924" s="4" t="s">
        <v>20</v>
      </c>
      <c r="G924" s="4" t="s">
        <v>1316</v>
      </c>
      <c r="H924" s="4" t="s">
        <v>150</v>
      </c>
      <c r="I924" s="4" t="s">
        <v>19</v>
      </c>
      <c r="J924" s="4" t="s">
        <v>20</v>
      </c>
      <c r="K924" s="4" t="s">
        <v>1316</v>
      </c>
      <c r="L924" s="4" t="s">
        <v>150</v>
      </c>
      <c r="M924" s="4" t="s">
        <v>3030</v>
      </c>
      <c r="N924" s="4" t="s">
        <v>3030</v>
      </c>
      <c r="O924" s="4">
        <v>30</v>
      </c>
      <c r="P924" s="5">
        <v>-499</v>
      </c>
      <c r="Q924" s="6">
        <f t="shared" si="65"/>
        <v>-265.09417415000001</v>
      </c>
      <c r="R924" s="7">
        <f t="shared" si="67"/>
        <v>-116.641436626</v>
      </c>
      <c r="S924" s="5">
        <v>0</v>
      </c>
      <c r="T924" s="29">
        <f t="shared" si="66"/>
        <v>-148.45273752400001</v>
      </c>
    </row>
    <row r="925" spans="1:20" x14ac:dyDescent="0.3">
      <c r="A925" s="38" t="s">
        <v>2470</v>
      </c>
      <c r="B925" s="4" t="s">
        <v>1625</v>
      </c>
      <c r="C925" s="4" t="s">
        <v>28</v>
      </c>
      <c r="D925" s="4" t="s">
        <v>53</v>
      </c>
      <c r="E925" s="4" t="s">
        <v>19</v>
      </c>
      <c r="F925" s="4" t="s">
        <v>20</v>
      </c>
      <c r="G925" s="4" t="s">
        <v>1316</v>
      </c>
      <c r="H925" s="4" t="s">
        <v>150</v>
      </c>
      <c r="I925" s="4" t="s">
        <v>19</v>
      </c>
      <c r="J925" s="4" t="s">
        <v>20</v>
      </c>
      <c r="K925" s="4" t="s">
        <v>1316</v>
      </c>
      <c r="L925" s="4" t="s">
        <v>150</v>
      </c>
      <c r="M925" s="4" t="s">
        <v>3030</v>
      </c>
      <c r="N925" s="4" t="s">
        <v>3030</v>
      </c>
      <c r="O925" s="4">
        <v>30</v>
      </c>
      <c r="P925" s="5">
        <v>-499</v>
      </c>
      <c r="Q925" s="6">
        <f t="shared" si="65"/>
        <v>-265.09417415000001</v>
      </c>
      <c r="R925" s="7">
        <f t="shared" si="67"/>
        <v>-116.641436626</v>
      </c>
      <c r="S925" s="5">
        <v>0</v>
      </c>
      <c r="T925" s="29">
        <f t="shared" si="66"/>
        <v>-148.45273752400001</v>
      </c>
    </row>
    <row r="926" spans="1:20" x14ac:dyDescent="0.3">
      <c r="A926" s="38" t="s">
        <v>2761</v>
      </c>
      <c r="B926" s="4" t="s">
        <v>49</v>
      </c>
      <c r="C926" s="4" t="s">
        <v>54</v>
      </c>
      <c r="D926" s="4" t="s">
        <v>53</v>
      </c>
      <c r="E926" s="4" t="s">
        <v>19</v>
      </c>
      <c r="F926" s="4" t="s">
        <v>20</v>
      </c>
      <c r="G926" s="4" t="s">
        <v>1316</v>
      </c>
      <c r="H926" s="4" t="s">
        <v>150</v>
      </c>
      <c r="I926" s="4" t="s">
        <v>9</v>
      </c>
      <c r="J926" s="4" t="s">
        <v>7</v>
      </c>
      <c r="K926" s="4" t="s">
        <v>11</v>
      </c>
      <c r="L926" s="4" t="s">
        <v>3033</v>
      </c>
      <c r="M926" s="4" t="s">
        <v>3030</v>
      </c>
      <c r="N926" s="4" t="s">
        <v>3030</v>
      </c>
      <c r="O926" s="4">
        <v>10</v>
      </c>
      <c r="P926" s="5">
        <v>-166</v>
      </c>
      <c r="Q926" s="6">
        <f t="shared" si="65"/>
        <v>-88.187641100000008</v>
      </c>
      <c r="R926" s="7">
        <f t="shared" si="67"/>
        <v>-38.802562084000002</v>
      </c>
      <c r="S926" s="5">
        <v>0</v>
      </c>
      <c r="T926" s="29">
        <f t="shared" si="66"/>
        <v>-49.385079016000006</v>
      </c>
    </row>
    <row r="927" spans="1:20" x14ac:dyDescent="0.3">
      <c r="A927" s="38" t="s">
        <v>2626</v>
      </c>
      <c r="B927" s="4" t="s">
        <v>151</v>
      </c>
      <c r="C927" s="4" t="s">
        <v>10</v>
      </c>
      <c r="D927" s="4" t="s">
        <v>226</v>
      </c>
      <c r="E927" s="4" t="s">
        <v>152</v>
      </c>
      <c r="F927" s="4" t="s">
        <v>153</v>
      </c>
      <c r="G927" s="4" t="s">
        <v>142</v>
      </c>
      <c r="H927" s="4" t="s">
        <v>178</v>
      </c>
      <c r="I927" s="4" t="s">
        <v>152</v>
      </c>
      <c r="J927" s="4" t="s">
        <v>153</v>
      </c>
      <c r="K927" s="4" t="s">
        <v>142</v>
      </c>
      <c r="L927" s="4" t="s">
        <v>178</v>
      </c>
      <c r="M927" s="4" t="s">
        <v>3030</v>
      </c>
      <c r="N927" s="4" t="s">
        <v>3030</v>
      </c>
      <c r="O927" s="4">
        <v>100</v>
      </c>
      <c r="P927" s="5">
        <v>0</v>
      </c>
      <c r="Q927" s="6">
        <f t="shared" si="65"/>
        <v>0</v>
      </c>
      <c r="R927" s="7">
        <f t="shared" si="67"/>
        <v>0</v>
      </c>
      <c r="S927" s="5">
        <v>0</v>
      </c>
      <c r="T927" s="29">
        <f t="shared" si="66"/>
        <v>0</v>
      </c>
    </row>
    <row r="928" spans="1:20" x14ac:dyDescent="0.3">
      <c r="A928" s="38" t="s">
        <v>2689</v>
      </c>
      <c r="B928" s="4" t="s">
        <v>510</v>
      </c>
      <c r="C928" s="4" t="s">
        <v>10</v>
      </c>
      <c r="D928" s="4" t="s">
        <v>870</v>
      </c>
      <c r="E928" s="4" t="s">
        <v>32</v>
      </c>
      <c r="F928" s="4" t="s">
        <v>30</v>
      </c>
      <c r="G928" s="4" t="s">
        <v>364</v>
      </c>
      <c r="H928" s="4" t="s">
        <v>206</v>
      </c>
      <c r="I928" s="4" t="s">
        <v>32</v>
      </c>
      <c r="J928" s="4" t="s">
        <v>30</v>
      </c>
      <c r="K928" s="4" t="s">
        <v>364</v>
      </c>
      <c r="L928" s="4" t="s">
        <v>206</v>
      </c>
      <c r="M928" s="4" t="s">
        <v>3030</v>
      </c>
      <c r="N928" s="4" t="s">
        <v>3030</v>
      </c>
      <c r="O928" s="4">
        <v>100</v>
      </c>
      <c r="P928" s="5">
        <v>0</v>
      </c>
      <c r="Q928" s="6">
        <f t="shared" si="65"/>
        <v>0</v>
      </c>
      <c r="R928" s="7">
        <f t="shared" si="67"/>
        <v>0</v>
      </c>
      <c r="S928" s="5">
        <v>0</v>
      </c>
      <c r="T928" s="29">
        <f t="shared" si="66"/>
        <v>0</v>
      </c>
    </row>
    <row r="929" spans="1:20" x14ac:dyDescent="0.3">
      <c r="A929" s="38" t="s">
        <v>2682</v>
      </c>
      <c r="B929" s="4" t="s">
        <v>388</v>
      </c>
      <c r="C929" s="4" t="s">
        <v>10</v>
      </c>
      <c r="D929" s="4" t="s">
        <v>647</v>
      </c>
      <c r="E929" s="4" t="s">
        <v>32</v>
      </c>
      <c r="F929" s="4" t="s">
        <v>30</v>
      </c>
      <c r="G929" s="4" t="s">
        <v>364</v>
      </c>
      <c r="H929" s="4" t="s">
        <v>206</v>
      </c>
      <c r="I929" s="4" t="s">
        <v>32</v>
      </c>
      <c r="J929" s="4" t="s">
        <v>30</v>
      </c>
      <c r="K929" s="4" t="s">
        <v>364</v>
      </c>
      <c r="L929" s="4" t="s">
        <v>206</v>
      </c>
      <c r="M929" s="4" t="s">
        <v>3030</v>
      </c>
      <c r="N929" s="4" t="s">
        <v>3030</v>
      </c>
      <c r="O929" s="4">
        <v>60</v>
      </c>
      <c r="P929" s="5">
        <v>24455</v>
      </c>
      <c r="Q929" s="6">
        <f t="shared" si="65"/>
        <v>12991.739536750001</v>
      </c>
      <c r="R929" s="7">
        <f t="shared" si="67"/>
        <v>5716.3653961700002</v>
      </c>
      <c r="S929" s="5">
        <v>0</v>
      </c>
      <c r="T929" s="29">
        <f t="shared" si="66"/>
        <v>7275.374140580001</v>
      </c>
    </row>
    <row r="930" spans="1:20" x14ac:dyDescent="0.3">
      <c r="A930" s="38" t="s">
        <v>2962</v>
      </c>
      <c r="B930" s="4" t="s">
        <v>648</v>
      </c>
      <c r="C930" s="4" t="s">
        <v>28</v>
      </c>
      <c r="D930" s="4" t="s">
        <v>647</v>
      </c>
      <c r="E930" s="4" t="s">
        <v>32</v>
      </c>
      <c r="F930" s="4" t="s">
        <v>30</v>
      </c>
      <c r="G930" s="4" t="s">
        <v>364</v>
      </c>
      <c r="H930" s="4" t="s">
        <v>206</v>
      </c>
      <c r="I930" s="4" t="s">
        <v>32</v>
      </c>
      <c r="J930" s="4" t="s">
        <v>30</v>
      </c>
      <c r="K930" s="4" t="s">
        <v>364</v>
      </c>
      <c r="L930" s="4" t="s">
        <v>206</v>
      </c>
      <c r="M930" s="4" t="s">
        <v>3030</v>
      </c>
      <c r="N930" s="4" t="s">
        <v>3030</v>
      </c>
      <c r="O930" s="4">
        <v>40</v>
      </c>
      <c r="P930" s="5">
        <v>16301</v>
      </c>
      <c r="Q930" s="6">
        <f t="shared" si="65"/>
        <v>8659.9201058500003</v>
      </c>
      <c r="R930" s="7">
        <f t="shared" si="67"/>
        <v>3810.3648465740002</v>
      </c>
      <c r="S930" s="5">
        <v>0</v>
      </c>
      <c r="T930" s="29">
        <f t="shared" si="66"/>
        <v>4849.5552592759996</v>
      </c>
    </row>
    <row r="931" spans="1:20" x14ac:dyDescent="0.3">
      <c r="A931" s="38" t="s">
        <v>2425</v>
      </c>
      <c r="B931" s="4" t="s">
        <v>416</v>
      </c>
      <c r="C931" s="4" t="s">
        <v>10</v>
      </c>
      <c r="D931" s="4" t="s">
        <v>417</v>
      </c>
      <c r="E931" s="4" t="s">
        <v>374</v>
      </c>
      <c r="F931" s="4" t="s">
        <v>372</v>
      </c>
      <c r="G931" s="4" t="s">
        <v>364</v>
      </c>
      <c r="H931" s="4" t="s">
        <v>206</v>
      </c>
      <c r="I931" s="4" t="s">
        <v>374</v>
      </c>
      <c r="J931" s="4" t="s">
        <v>372</v>
      </c>
      <c r="K931" s="4" t="s">
        <v>364</v>
      </c>
      <c r="L931" s="4" t="s">
        <v>206</v>
      </c>
      <c r="M931" s="4" t="s">
        <v>3030</v>
      </c>
      <c r="N931" s="4" t="s">
        <v>3030</v>
      </c>
      <c r="O931" s="4">
        <v>100</v>
      </c>
      <c r="P931" s="5">
        <v>60438</v>
      </c>
      <c r="Q931" s="6">
        <f t="shared" si="65"/>
        <v>32107.738872300004</v>
      </c>
      <c r="R931" s="7">
        <f t="shared" si="67"/>
        <v>14127.405103812001</v>
      </c>
      <c r="S931" s="5">
        <v>0</v>
      </c>
      <c r="T931" s="29">
        <f t="shared" si="66"/>
        <v>17980.333768488003</v>
      </c>
    </row>
    <row r="932" spans="1:20" x14ac:dyDescent="0.3">
      <c r="A932" s="38" t="s">
        <v>2702</v>
      </c>
      <c r="B932" s="4" t="s">
        <v>493</v>
      </c>
      <c r="C932" s="4" t="s">
        <v>10</v>
      </c>
      <c r="D932" s="4" t="s">
        <v>578</v>
      </c>
      <c r="E932" s="4" t="s">
        <v>378</v>
      </c>
      <c r="F932" s="4" t="s">
        <v>376</v>
      </c>
      <c r="G932" s="4" t="s">
        <v>364</v>
      </c>
      <c r="H932" s="4" t="s">
        <v>206</v>
      </c>
      <c r="I932" s="4" t="s">
        <v>378</v>
      </c>
      <c r="J932" s="4" t="s">
        <v>376</v>
      </c>
      <c r="K932" s="4" t="s">
        <v>364</v>
      </c>
      <c r="L932" s="4" t="s">
        <v>206</v>
      </c>
      <c r="M932" s="4" t="s">
        <v>3030</v>
      </c>
      <c r="N932" s="4" t="s">
        <v>3030</v>
      </c>
      <c r="O932" s="4">
        <v>60</v>
      </c>
      <c r="P932" s="5">
        <v>2557</v>
      </c>
      <c r="Q932" s="6">
        <f t="shared" si="65"/>
        <v>1358.4084234500001</v>
      </c>
      <c r="R932" s="7">
        <f t="shared" si="67"/>
        <v>597.69970631800004</v>
      </c>
      <c r="S932" s="5">
        <v>0</v>
      </c>
      <c r="T932" s="29">
        <f t="shared" si="66"/>
        <v>760.70871713200006</v>
      </c>
    </row>
    <row r="933" spans="1:20" x14ac:dyDescent="0.3">
      <c r="A933" s="38" t="s">
        <v>2639</v>
      </c>
      <c r="B933" s="4" t="s">
        <v>580</v>
      </c>
      <c r="C933" s="4" t="s">
        <v>28</v>
      </c>
      <c r="D933" s="4" t="s">
        <v>578</v>
      </c>
      <c r="E933" s="4" t="s">
        <v>378</v>
      </c>
      <c r="F933" s="4" t="s">
        <v>376</v>
      </c>
      <c r="G933" s="4" t="s">
        <v>364</v>
      </c>
      <c r="H933" s="4" t="s">
        <v>206</v>
      </c>
      <c r="I933" s="4" t="s">
        <v>38</v>
      </c>
      <c r="J933" s="4" t="s">
        <v>39</v>
      </c>
      <c r="K933" s="4" t="s">
        <v>364</v>
      </c>
      <c r="L933" s="4" t="s">
        <v>206</v>
      </c>
      <c r="M933" s="4" t="s">
        <v>3030</v>
      </c>
      <c r="N933" s="4" t="s">
        <v>3030</v>
      </c>
      <c r="O933" s="4">
        <v>40</v>
      </c>
      <c r="P933" s="5">
        <v>1701</v>
      </c>
      <c r="Q933" s="6">
        <f t="shared" si="65"/>
        <v>903.6576958500001</v>
      </c>
      <c r="R933" s="7">
        <f t="shared" si="67"/>
        <v>397.60938617400006</v>
      </c>
      <c r="S933" s="5">
        <v>0</v>
      </c>
      <c r="T933" s="29">
        <f t="shared" si="66"/>
        <v>506.04830967600003</v>
      </c>
    </row>
    <row r="934" spans="1:20" x14ac:dyDescent="0.3">
      <c r="A934" s="38" t="s">
        <v>2692</v>
      </c>
      <c r="B934" s="4" t="s">
        <v>181</v>
      </c>
      <c r="C934" s="4" t="s">
        <v>10</v>
      </c>
      <c r="D934" s="4" t="s">
        <v>256</v>
      </c>
      <c r="E934" s="4" t="s">
        <v>165</v>
      </c>
      <c r="F934" s="4" t="s">
        <v>163</v>
      </c>
      <c r="G934" s="4" t="s">
        <v>142</v>
      </c>
      <c r="H934" s="4" t="s">
        <v>178</v>
      </c>
      <c r="I934" s="4" t="s">
        <v>165</v>
      </c>
      <c r="J934" s="4" t="s">
        <v>163</v>
      </c>
      <c r="K934" s="4" t="s">
        <v>142</v>
      </c>
      <c r="L934" s="4" t="s">
        <v>178</v>
      </c>
      <c r="M934" s="4" t="s">
        <v>3030</v>
      </c>
      <c r="N934" s="4" t="s">
        <v>3030</v>
      </c>
      <c r="O934" s="4">
        <v>100</v>
      </c>
      <c r="P934" s="5">
        <v>2627</v>
      </c>
      <c r="Q934" s="6">
        <f t="shared" si="65"/>
        <v>1395.5959829500002</v>
      </c>
      <c r="R934" s="7">
        <f t="shared" si="67"/>
        <v>614.06223249800007</v>
      </c>
      <c r="S934" s="5">
        <v>0</v>
      </c>
      <c r="T934" s="29">
        <f t="shared" si="66"/>
        <v>781.53375045200016</v>
      </c>
    </row>
    <row r="935" spans="1:20" x14ac:dyDescent="0.3">
      <c r="A935" s="38" t="s">
        <v>2968</v>
      </c>
      <c r="B935" s="4" t="s">
        <v>1289</v>
      </c>
      <c r="C935" s="4" t="s">
        <v>10</v>
      </c>
      <c r="D935" s="4" t="s">
        <v>1297</v>
      </c>
      <c r="E935" s="4" t="s">
        <v>1292</v>
      </c>
      <c r="F935" s="4" t="s">
        <v>1290</v>
      </c>
      <c r="G935" s="4" t="s">
        <v>1293</v>
      </c>
      <c r="H935" s="4" t="s">
        <v>1290</v>
      </c>
      <c r="I935" s="4" t="s">
        <v>1292</v>
      </c>
      <c r="J935" s="4" t="s">
        <v>1290</v>
      </c>
      <c r="K935" s="4" t="s">
        <v>1293</v>
      </c>
      <c r="L935" s="4" t="s">
        <v>1290</v>
      </c>
      <c r="M935" s="4" t="s">
        <v>3030</v>
      </c>
      <c r="N935" s="4" t="s">
        <v>3030</v>
      </c>
      <c r="O935" s="4">
        <v>100</v>
      </c>
      <c r="P935" s="5">
        <v>0</v>
      </c>
      <c r="Q935" s="6">
        <f t="shared" si="65"/>
        <v>0</v>
      </c>
      <c r="R935" s="7">
        <f t="shared" si="67"/>
        <v>0</v>
      </c>
      <c r="S935" s="5">
        <v>0</v>
      </c>
      <c r="T935" s="29">
        <f t="shared" si="66"/>
        <v>0</v>
      </c>
    </row>
    <row r="936" spans="1:20" x14ac:dyDescent="0.3">
      <c r="A936" s="38" t="s">
        <v>2690</v>
      </c>
      <c r="B936" s="4" t="s">
        <v>1885</v>
      </c>
      <c r="C936" s="4" t="s">
        <v>10</v>
      </c>
      <c r="D936" s="4" t="s">
        <v>1906</v>
      </c>
      <c r="E936" s="4" t="s">
        <v>940</v>
      </c>
      <c r="F936" s="4" t="s">
        <v>941</v>
      </c>
      <c r="G936" s="4" t="s">
        <v>1859</v>
      </c>
      <c r="H936" s="4" t="s">
        <v>1857</v>
      </c>
      <c r="I936" s="4" t="s">
        <v>1867</v>
      </c>
      <c r="J936" s="4" t="s">
        <v>1857</v>
      </c>
      <c r="K936" s="4" t="s">
        <v>1859</v>
      </c>
      <c r="L936" s="4" t="s">
        <v>1857</v>
      </c>
      <c r="M936" s="4" t="s">
        <v>3030</v>
      </c>
      <c r="N936" s="4" t="s">
        <v>3030</v>
      </c>
      <c r="O936" s="4">
        <v>0</v>
      </c>
      <c r="P936" s="5">
        <v>0</v>
      </c>
      <c r="Q936" s="6">
        <f t="shared" si="65"/>
        <v>0</v>
      </c>
      <c r="R936" s="7">
        <f t="shared" si="67"/>
        <v>0</v>
      </c>
      <c r="S936" s="5">
        <v>0</v>
      </c>
      <c r="T936" s="29">
        <f t="shared" si="66"/>
        <v>0</v>
      </c>
    </row>
    <row r="937" spans="1:20" x14ac:dyDescent="0.3">
      <c r="A937" s="38" t="s">
        <v>2690</v>
      </c>
      <c r="B937" s="4" t="s">
        <v>1885</v>
      </c>
      <c r="C937" s="4" t="s">
        <v>10</v>
      </c>
      <c r="D937" s="4" t="s">
        <v>1906</v>
      </c>
      <c r="E937" s="4" t="s">
        <v>940</v>
      </c>
      <c r="F937" s="4" t="s">
        <v>941</v>
      </c>
      <c r="G937" s="4" t="s">
        <v>1859</v>
      </c>
      <c r="H937" s="4" t="s">
        <v>1857</v>
      </c>
      <c r="I937" s="4" t="s">
        <v>940</v>
      </c>
      <c r="J937" s="4" t="s">
        <v>941</v>
      </c>
      <c r="K937" s="4" t="s">
        <v>1859</v>
      </c>
      <c r="L937" s="4" t="s">
        <v>1857</v>
      </c>
      <c r="M937" s="4" t="s">
        <v>3030</v>
      </c>
      <c r="N937" s="4" t="s">
        <v>3030</v>
      </c>
      <c r="O937" s="4">
        <v>100</v>
      </c>
      <c r="P937" s="5">
        <v>4131</v>
      </c>
      <c r="Q937" s="6">
        <f t="shared" si="65"/>
        <v>2194.5972613500003</v>
      </c>
      <c r="R937" s="7">
        <f t="shared" si="67"/>
        <v>965.62279499400017</v>
      </c>
      <c r="S937" s="5">
        <v>0</v>
      </c>
      <c r="T937" s="29">
        <f t="shared" si="66"/>
        <v>1228.974466356</v>
      </c>
    </row>
    <row r="938" spans="1:20" x14ac:dyDescent="0.3">
      <c r="A938" s="38" t="s">
        <v>2916</v>
      </c>
      <c r="B938" s="4" t="s">
        <v>2325</v>
      </c>
      <c r="C938" s="4" t="s">
        <v>10</v>
      </c>
      <c r="D938" s="4" t="s">
        <v>2327</v>
      </c>
      <c r="E938" s="4" t="s">
        <v>2305</v>
      </c>
      <c r="F938" s="4" t="s">
        <v>2306</v>
      </c>
      <c r="G938" s="4" t="s">
        <v>2307</v>
      </c>
      <c r="H938" s="4" t="s">
        <v>3034</v>
      </c>
      <c r="I938" s="4" t="s">
        <v>2305</v>
      </c>
      <c r="J938" s="4" t="s">
        <v>2306</v>
      </c>
      <c r="K938" s="4" t="s">
        <v>2307</v>
      </c>
      <c r="L938" s="4" t="s">
        <v>3034</v>
      </c>
      <c r="M938" s="4" t="s">
        <v>3030</v>
      </c>
      <c r="N938" s="4" t="s">
        <v>3030</v>
      </c>
      <c r="O938" s="4">
        <v>100</v>
      </c>
      <c r="P938" s="5">
        <v>7235</v>
      </c>
      <c r="Q938" s="6">
        <f t="shared" si="65"/>
        <v>3843.5998997500005</v>
      </c>
      <c r="R938" s="7">
        <f t="shared" si="67"/>
        <v>1691.1839558900003</v>
      </c>
      <c r="S938" s="5">
        <v>0</v>
      </c>
      <c r="T938" s="29">
        <f t="shared" si="66"/>
        <v>2152.41594386</v>
      </c>
    </row>
    <row r="939" spans="1:20" x14ac:dyDescent="0.3">
      <c r="A939" s="38" t="s">
        <v>2623</v>
      </c>
      <c r="B939" s="4" t="s">
        <v>1621</v>
      </c>
      <c r="C939" s="4" t="s">
        <v>10</v>
      </c>
      <c r="D939" s="4" t="s">
        <v>1674</v>
      </c>
      <c r="E939" s="4" t="s">
        <v>19</v>
      </c>
      <c r="F939" s="4" t="s">
        <v>20</v>
      </c>
      <c r="G939" s="4" t="s">
        <v>1316</v>
      </c>
      <c r="H939" s="4" t="s">
        <v>150</v>
      </c>
      <c r="I939" s="4" t="s">
        <v>19</v>
      </c>
      <c r="J939" s="4" t="s">
        <v>20</v>
      </c>
      <c r="K939" s="4" t="s">
        <v>1316</v>
      </c>
      <c r="L939" s="4" t="s">
        <v>150</v>
      </c>
      <c r="M939" s="4" t="s">
        <v>3030</v>
      </c>
      <c r="N939" s="4" t="s">
        <v>3030</v>
      </c>
      <c r="O939" s="4">
        <v>0</v>
      </c>
      <c r="P939" s="5">
        <v>0</v>
      </c>
      <c r="Q939" s="6">
        <f t="shared" si="65"/>
        <v>0</v>
      </c>
      <c r="R939" s="7">
        <f t="shared" si="67"/>
        <v>0</v>
      </c>
      <c r="S939" s="5">
        <v>0</v>
      </c>
      <c r="T939" s="29">
        <f t="shared" si="66"/>
        <v>0</v>
      </c>
    </row>
    <row r="940" spans="1:20" x14ac:dyDescent="0.3">
      <c r="A940" s="38" t="s">
        <v>2901</v>
      </c>
      <c r="B940" s="4" t="s">
        <v>1673</v>
      </c>
      <c r="C940" s="4" t="s">
        <v>10</v>
      </c>
      <c r="D940" s="4" t="s">
        <v>1674</v>
      </c>
      <c r="E940" s="4" t="s">
        <v>19</v>
      </c>
      <c r="F940" s="4" t="s">
        <v>20</v>
      </c>
      <c r="G940" s="4" t="s">
        <v>1316</v>
      </c>
      <c r="H940" s="4" t="s">
        <v>150</v>
      </c>
      <c r="I940" s="4" t="s">
        <v>19</v>
      </c>
      <c r="J940" s="4" t="s">
        <v>20</v>
      </c>
      <c r="K940" s="4" t="s">
        <v>1316</v>
      </c>
      <c r="L940" s="4" t="s">
        <v>150</v>
      </c>
      <c r="M940" s="4" t="s">
        <v>3030</v>
      </c>
      <c r="N940" s="4" t="s">
        <v>3030</v>
      </c>
      <c r="O940" s="4">
        <v>100</v>
      </c>
      <c r="P940" s="5">
        <v>9598</v>
      </c>
      <c r="Q940" s="6">
        <f t="shared" si="65"/>
        <v>5098.9456583000001</v>
      </c>
      <c r="R940" s="7">
        <f t="shared" si="67"/>
        <v>2243.5360896520001</v>
      </c>
      <c r="S940" s="5">
        <v>0</v>
      </c>
      <c r="T940" s="29">
        <f t="shared" si="66"/>
        <v>2855.409568648</v>
      </c>
    </row>
    <row r="941" spans="1:20" x14ac:dyDescent="0.3">
      <c r="A941" s="38" t="s">
        <v>2621</v>
      </c>
      <c r="B941" s="4" t="s">
        <v>662</v>
      </c>
      <c r="C941" s="4" t="s">
        <v>10</v>
      </c>
      <c r="D941" s="4" t="s">
        <v>663</v>
      </c>
      <c r="E941" s="4" t="s">
        <v>16</v>
      </c>
      <c r="F941" s="4" t="s">
        <v>17</v>
      </c>
      <c r="G941" s="4" t="s">
        <v>364</v>
      </c>
      <c r="H941" s="4" t="s">
        <v>206</v>
      </c>
      <c r="I941" s="4" t="s">
        <v>16</v>
      </c>
      <c r="J941" s="4" t="s">
        <v>17</v>
      </c>
      <c r="K941" s="4" t="s">
        <v>364</v>
      </c>
      <c r="L941" s="4" t="s">
        <v>206</v>
      </c>
      <c r="M941" s="4" t="s">
        <v>3030</v>
      </c>
      <c r="N941" s="4" t="s">
        <v>3030</v>
      </c>
      <c r="O941" s="4">
        <v>90</v>
      </c>
      <c r="P941" s="5">
        <v>29157</v>
      </c>
      <c r="Q941" s="6">
        <f t="shared" si="65"/>
        <v>15489.681033450002</v>
      </c>
      <c r="R941" s="7">
        <f t="shared" si="67"/>
        <v>6815.4596547180008</v>
      </c>
      <c r="S941" s="5">
        <v>0</v>
      </c>
      <c r="T941" s="29">
        <f t="shared" si="66"/>
        <v>8674.2213787320015</v>
      </c>
    </row>
    <row r="942" spans="1:20" x14ac:dyDescent="0.3">
      <c r="A942" s="38" t="s">
        <v>2568</v>
      </c>
      <c r="B942" s="4" t="s">
        <v>62</v>
      </c>
      <c r="C942" s="4" t="s">
        <v>28</v>
      </c>
      <c r="D942" s="4" t="s">
        <v>663</v>
      </c>
      <c r="E942" s="4" t="s">
        <v>16</v>
      </c>
      <c r="F942" s="4" t="s">
        <v>17</v>
      </c>
      <c r="G942" s="4" t="s">
        <v>364</v>
      </c>
      <c r="H942" s="4" t="s">
        <v>206</v>
      </c>
      <c r="I942" s="4" t="s">
        <v>157</v>
      </c>
      <c r="J942" s="4" t="s">
        <v>155</v>
      </c>
      <c r="K942" s="4" t="s">
        <v>2167</v>
      </c>
      <c r="L942" s="4" t="s">
        <v>2168</v>
      </c>
      <c r="M942" s="4" t="s">
        <v>3030</v>
      </c>
      <c r="N942" s="4" t="s">
        <v>3030</v>
      </c>
      <c r="O942" s="4">
        <v>10</v>
      </c>
      <c r="P942" s="5">
        <v>3240</v>
      </c>
      <c r="Q942" s="6">
        <f t="shared" si="65"/>
        <v>1721.2527540000001</v>
      </c>
      <c r="R942" s="7">
        <f t="shared" si="67"/>
        <v>757.35121176000007</v>
      </c>
      <c r="S942" s="5">
        <v>0</v>
      </c>
      <c r="T942" s="29">
        <f t="shared" si="66"/>
        <v>963.90154224000003</v>
      </c>
    </row>
    <row r="943" spans="1:20" x14ac:dyDescent="0.3">
      <c r="A943" s="38" t="s">
        <v>2715</v>
      </c>
      <c r="B943" s="4" t="s">
        <v>1974</v>
      </c>
      <c r="C943" s="4" t="s">
        <v>54</v>
      </c>
      <c r="D943" s="4" t="s">
        <v>1442</v>
      </c>
      <c r="E943" s="4" t="s">
        <v>953</v>
      </c>
      <c r="F943" s="4" t="s">
        <v>951</v>
      </c>
      <c r="G943" s="4" t="s">
        <v>1936</v>
      </c>
      <c r="H943" s="4" t="s">
        <v>1937</v>
      </c>
      <c r="I943" s="4" t="s">
        <v>953</v>
      </c>
      <c r="J943" s="4" t="s">
        <v>951</v>
      </c>
      <c r="K943" s="4" t="s">
        <v>1936</v>
      </c>
      <c r="L943" s="4" t="s">
        <v>1937</v>
      </c>
      <c r="M943" s="4" t="s">
        <v>3030</v>
      </c>
      <c r="N943" s="4" t="s">
        <v>3030</v>
      </c>
      <c r="O943" s="4">
        <v>5</v>
      </c>
      <c r="P943" s="5">
        <v>6616</v>
      </c>
      <c r="Q943" s="6">
        <f t="shared" si="65"/>
        <v>3514.7556236000005</v>
      </c>
      <c r="R943" s="7">
        <f t="shared" si="67"/>
        <v>1546.4924743840002</v>
      </c>
      <c r="S943" s="5">
        <v>0</v>
      </c>
      <c r="T943" s="29">
        <f t="shared" si="66"/>
        <v>1968.2631492160003</v>
      </c>
    </row>
    <row r="944" spans="1:20" x14ac:dyDescent="0.3">
      <c r="A944" s="38" t="s">
        <v>2715</v>
      </c>
      <c r="B944" s="4" t="s">
        <v>1974</v>
      </c>
      <c r="C944" s="4" t="s">
        <v>54</v>
      </c>
      <c r="D944" s="4" t="s">
        <v>1442</v>
      </c>
      <c r="E944" s="4" t="s">
        <v>953</v>
      </c>
      <c r="F944" s="4" t="s">
        <v>951</v>
      </c>
      <c r="G944" s="4" t="s">
        <v>1936</v>
      </c>
      <c r="H944" s="4" t="s">
        <v>1937</v>
      </c>
      <c r="I944" s="4" t="s">
        <v>1939</v>
      </c>
      <c r="J944" s="4" t="s">
        <v>1940</v>
      </c>
      <c r="K944" s="4" t="s">
        <v>1936</v>
      </c>
      <c r="L944" s="4" t="s">
        <v>1937</v>
      </c>
      <c r="M944" s="4" t="s">
        <v>3030</v>
      </c>
      <c r="N944" s="4" t="s">
        <v>3030</v>
      </c>
      <c r="O944" s="4">
        <v>5</v>
      </c>
      <c r="P944" s="5">
        <v>6616</v>
      </c>
      <c r="Q944" s="6">
        <f t="shared" si="65"/>
        <v>3514.7556236000005</v>
      </c>
      <c r="R944" s="7">
        <f t="shared" si="67"/>
        <v>1546.4924743840002</v>
      </c>
      <c r="S944" s="5">
        <v>0</v>
      </c>
      <c r="T944" s="29">
        <f t="shared" si="66"/>
        <v>1968.2631492160003</v>
      </c>
    </row>
    <row r="945" spans="1:20" x14ac:dyDescent="0.3">
      <c r="A945" s="38" t="s">
        <v>2960</v>
      </c>
      <c r="B945" s="4" t="s">
        <v>1443</v>
      </c>
      <c r="C945" s="4" t="s">
        <v>54</v>
      </c>
      <c r="D945" s="4" t="s">
        <v>1442</v>
      </c>
      <c r="E945" s="4" t="s">
        <v>953</v>
      </c>
      <c r="F945" s="4" t="s">
        <v>951</v>
      </c>
      <c r="G945" s="4" t="s">
        <v>1936</v>
      </c>
      <c r="H945" s="4" t="s">
        <v>1937</v>
      </c>
      <c r="I945" s="4" t="s">
        <v>498</v>
      </c>
      <c r="J945" s="4" t="s">
        <v>147</v>
      </c>
      <c r="K945" s="4" t="s">
        <v>1316</v>
      </c>
      <c r="L945" s="4" t="s">
        <v>150</v>
      </c>
      <c r="M945" s="4" t="s">
        <v>3030</v>
      </c>
      <c r="N945" s="4" t="s">
        <v>3030</v>
      </c>
      <c r="O945" s="4">
        <v>10</v>
      </c>
      <c r="P945" s="5">
        <v>13233</v>
      </c>
      <c r="Q945" s="6">
        <f t="shared" si="65"/>
        <v>7030.0424980500011</v>
      </c>
      <c r="R945" s="7">
        <f t="shared" si="67"/>
        <v>3093.2186991420003</v>
      </c>
      <c r="S945" s="5">
        <v>0</v>
      </c>
      <c r="T945" s="29">
        <f t="shared" si="66"/>
        <v>3936.8237989080008</v>
      </c>
    </row>
    <row r="946" spans="1:20" x14ac:dyDescent="0.3">
      <c r="A946" s="38" t="s">
        <v>2839</v>
      </c>
      <c r="B946" s="4" t="s">
        <v>1441</v>
      </c>
      <c r="C946" s="4" t="s">
        <v>10</v>
      </c>
      <c r="D946" s="4" t="s">
        <v>1442</v>
      </c>
      <c r="E946" s="4" t="s">
        <v>953</v>
      </c>
      <c r="F946" s="4" t="s">
        <v>951</v>
      </c>
      <c r="G946" s="4" t="s">
        <v>1936</v>
      </c>
      <c r="H946" s="4" t="s">
        <v>1937</v>
      </c>
      <c r="I946" s="4" t="s">
        <v>953</v>
      </c>
      <c r="J946" s="4" t="s">
        <v>951</v>
      </c>
      <c r="K946" s="4" t="s">
        <v>1936</v>
      </c>
      <c r="L946" s="4" t="s">
        <v>1937</v>
      </c>
      <c r="M946" s="4" t="s">
        <v>3030</v>
      </c>
      <c r="N946" s="4" t="s">
        <v>3030</v>
      </c>
      <c r="O946" s="4">
        <v>40</v>
      </c>
      <c r="P946" s="5">
        <v>52926</v>
      </c>
      <c r="Q946" s="6">
        <f t="shared" si="65"/>
        <v>28116.982487100002</v>
      </c>
      <c r="R946" s="7">
        <f t="shared" si="67"/>
        <v>12371.472294324001</v>
      </c>
      <c r="S946" s="5">
        <v>0</v>
      </c>
      <c r="T946" s="29">
        <f t="shared" si="66"/>
        <v>15745.510192776001</v>
      </c>
    </row>
    <row r="947" spans="1:20" x14ac:dyDescent="0.3">
      <c r="A947" s="38" t="s">
        <v>2839</v>
      </c>
      <c r="B947" s="4" t="s">
        <v>1441</v>
      </c>
      <c r="C947" s="4" t="s">
        <v>10</v>
      </c>
      <c r="D947" s="4" t="s">
        <v>1442</v>
      </c>
      <c r="E947" s="4" t="s">
        <v>953</v>
      </c>
      <c r="F947" s="4" t="s">
        <v>951</v>
      </c>
      <c r="G947" s="4" t="s">
        <v>1936</v>
      </c>
      <c r="H947" s="4" t="s">
        <v>1937</v>
      </c>
      <c r="I947" s="4" t="s">
        <v>1939</v>
      </c>
      <c r="J947" s="4" t="s">
        <v>1940</v>
      </c>
      <c r="K947" s="4" t="s">
        <v>1936</v>
      </c>
      <c r="L947" s="4" t="s">
        <v>1937</v>
      </c>
      <c r="M947" s="4" t="s">
        <v>3030</v>
      </c>
      <c r="N947" s="4" t="s">
        <v>3030</v>
      </c>
      <c r="O947" s="4">
        <v>40</v>
      </c>
      <c r="P947" s="5">
        <v>52926</v>
      </c>
      <c r="Q947" s="6">
        <f t="shared" si="65"/>
        <v>28116.982487100002</v>
      </c>
      <c r="R947" s="7">
        <f t="shared" si="67"/>
        <v>12371.472294324001</v>
      </c>
      <c r="S947" s="5">
        <v>0</v>
      </c>
      <c r="T947" s="29">
        <f t="shared" si="66"/>
        <v>15745.510192776001</v>
      </c>
    </row>
    <row r="948" spans="1:20" x14ac:dyDescent="0.3">
      <c r="A948" s="38" t="s">
        <v>2599</v>
      </c>
      <c r="B948" s="4" t="s">
        <v>1024</v>
      </c>
      <c r="C948" s="4" t="s">
        <v>54</v>
      </c>
      <c r="D948" s="4" t="s">
        <v>1176</v>
      </c>
      <c r="E948" s="4" t="s">
        <v>192</v>
      </c>
      <c r="F948" s="4" t="s">
        <v>190</v>
      </c>
      <c r="G948" s="4" t="s">
        <v>995</v>
      </c>
      <c r="H948" s="4" t="s">
        <v>3037</v>
      </c>
      <c r="I948" s="4" t="s">
        <v>192</v>
      </c>
      <c r="J948" s="4" t="s">
        <v>190</v>
      </c>
      <c r="K948" s="4" t="s">
        <v>995</v>
      </c>
      <c r="L948" s="4" t="s">
        <v>3037</v>
      </c>
      <c r="M948" s="4" t="s">
        <v>3030</v>
      </c>
      <c r="N948" s="4" t="s">
        <v>3030</v>
      </c>
      <c r="O948" s="4">
        <v>5</v>
      </c>
      <c r="P948" s="5">
        <v>489</v>
      </c>
      <c r="Q948" s="6">
        <f t="shared" si="65"/>
        <v>259.78166565000004</v>
      </c>
      <c r="R948" s="7">
        <f t="shared" si="67"/>
        <v>114.30393288600001</v>
      </c>
      <c r="S948" s="5">
        <v>0</v>
      </c>
      <c r="T948" s="29">
        <f t="shared" si="66"/>
        <v>145.47773276400002</v>
      </c>
    </row>
    <row r="949" spans="1:20" x14ac:dyDescent="0.3">
      <c r="A949" s="38" t="s">
        <v>2598</v>
      </c>
      <c r="B949" s="4" t="s">
        <v>1045</v>
      </c>
      <c r="C949" s="4" t="s">
        <v>54</v>
      </c>
      <c r="D949" s="4" t="s">
        <v>1176</v>
      </c>
      <c r="E949" s="4" t="s">
        <v>192</v>
      </c>
      <c r="F949" s="4" t="s">
        <v>190</v>
      </c>
      <c r="G949" s="4" t="s">
        <v>995</v>
      </c>
      <c r="H949" s="4" t="s">
        <v>3037</v>
      </c>
      <c r="I949" s="4" t="s">
        <v>192</v>
      </c>
      <c r="J949" s="4" t="s">
        <v>190</v>
      </c>
      <c r="K949" s="4" t="s">
        <v>995</v>
      </c>
      <c r="L949" s="4" t="s">
        <v>3037</v>
      </c>
      <c r="M949" s="4" t="s">
        <v>3030</v>
      </c>
      <c r="N949" s="4" t="s">
        <v>3030</v>
      </c>
      <c r="O949" s="4">
        <v>2.5</v>
      </c>
      <c r="P949" s="5">
        <v>244</v>
      </c>
      <c r="Q949" s="6">
        <f t="shared" si="65"/>
        <v>129.62520740000002</v>
      </c>
      <c r="R949" s="7">
        <f t="shared" si="67"/>
        <v>57.035091256000008</v>
      </c>
      <c r="S949" s="5">
        <v>0</v>
      </c>
      <c r="T949" s="29">
        <f t="shared" si="66"/>
        <v>72.590116144000007</v>
      </c>
    </row>
    <row r="950" spans="1:20" x14ac:dyDescent="0.3">
      <c r="A950" s="38" t="s">
        <v>2598</v>
      </c>
      <c r="B950" s="4" t="s">
        <v>1045</v>
      </c>
      <c r="C950" s="4" t="s">
        <v>54</v>
      </c>
      <c r="D950" s="4" t="s">
        <v>1176</v>
      </c>
      <c r="E950" s="4" t="s">
        <v>192</v>
      </c>
      <c r="F950" s="4" t="s">
        <v>190</v>
      </c>
      <c r="G950" s="4" t="s">
        <v>995</v>
      </c>
      <c r="H950" s="4" t="s">
        <v>3037</v>
      </c>
      <c r="I950" s="4" t="s">
        <v>82</v>
      </c>
      <c r="J950" s="4" t="s">
        <v>83</v>
      </c>
      <c r="K950" s="4" t="s">
        <v>2071</v>
      </c>
      <c r="L950" s="4" t="s">
        <v>3020</v>
      </c>
      <c r="M950" s="4" t="s">
        <v>995</v>
      </c>
      <c r="N950" s="4" t="s">
        <v>3027</v>
      </c>
      <c r="O950" s="4">
        <v>2.5</v>
      </c>
      <c r="P950" s="5">
        <v>244</v>
      </c>
      <c r="Q950" s="6">
        <f t="shared" si="65"/>
        <v>129.62520740000002</v>
      </c>
      <c r="R950" s="7">
        <v>0</v>
      </c>
      <c r="S950" s="7">
        <f>Q950-R950</f>
        <v>129.62520740000002</v>
      </c>
      <c r="T950" s="29">
        <f t="shared" si="66"/>
        <v>0</v>
      </c>
    </row>
    <row r="951" spans="1:20" x14ac:dyDescent="0.3">
      <c r="A951" s="38" t="s">
        <v>2524</v>
      </c>
      <c r="B951" s="4" t="s">
        <v>1042</v>
      </c>
      <c r="C951" s="4" t="s">
        <v>10</v>
      </c>
      <c r="D951" s="4" t="s">
        <v>1176</v>
      </c>
      <c r="E951" s="4" t="s">
        <v>192</v>
      </c>
      <c r="F951" s="4" t="s">
        <v>190</v>
      </c>
      <c r="G951" s="4" t="s">
        <v>995</v>
      </c>
      <c r="H951" s="4" t="s">
        <v>3037</v>
      </c>
      <c r="I951" s="4" t="s">
        <v>192</v>
      </c>
      <c r="J951" s="4" t="s">
        <v>190</v>
      </c>
      <c r="K951" s="4" t="s">
        <v>995</v>
      </c>
      <c r="L951" s="4" t="s">
        <v>3037</v>
      </c>
      <c r="M951" s="4" t="s">
        <v>3030</v>
      </c>
      <c r="N951" s="4" t="s">
        <v>3030</v>
      </c>
      <c r="O951" s="4">
        <v>90</v>
      </c>
      <c r="P951" s="5">
        <v>8797</v>
      </c>
      <c r="Q951" s="6">
        <f t="shared" si="65"/>
        <v>4673.4137274500008</v>
      </c>
      <c r="R951" s="7">
        <f t="shared" ref="R951:R967" si="68">Q951*0.44</f>
        <v>2056.3020400780006</v>
      </c>
      <c r="S951" s="5">
        <v>0</v>
      </c>
      <c r="T951" s="29">
        <f t="shared" si="66"/>
        <v>2617.1116873720002</v>
      </c>
    </row>
    <row r="952" spans="1:20" x14ac:dyDescent="0.3">
      <c r="A952" s="38" t="s">
        <v>2448</v>
      </c>
      <c r="B952" s="4" t="s">
        <v>2146</v>
      </c>
      <c r="C952" s="4" t="s">
        <v>10</v>
      </c>
      <c r="D952" s="4" t="s">
        <v>2156</v>
      </c>
      <c r="E952" s="4" t="s">
        <v>2119</v>
      </c>
      <c r="F952" s="4" t="s">
        <v>2120</v>
      </c>
      <c r="G952" s="4" t="s">
        <v>2101</v>
      </c>
      <c r="H952" s="4" t="s">
        <v>272</v>
      </c>
      <c r="I952" s="4" t="s">
        <v>2107</v>
      </c>
      <c r="J952" s="4" t="s">
        <v>272</v>
      </c>
      <c r="K952" s="4" t="s">
        <v>2101</v>
      </c>
      <c r="L952" s="4" t="s">
        <v>272</v>
      </c>
      <c r="M952" s="4" t="s">
        <v>3030</v>
      </c>
      <c r="N952" s="4" t="s">
        <v>3030</v>
      </c>
      <c r="O952" s="4">
        <v>0</v>
      </c>
      <c r="P952" s="5">
        <v>0</v>
      </c>
      <c r="Q952" s="6">
        <f t="shared" si="65"/>
        <v>0</v>
      </c>
      <c r="R952" s="7">
        <f t="shared" si="68"/>
        <v>0</v>
      </c>
      <c r="S952" s="5">
        <v>0</v>
      </c>
      <c r="T952" s="29">
        <f t="shared" si="66"/>
        <v>0</v>
      </c>
    </row>
    <row r="953" spans="1:20" x14ac:dyDescent="0.3">
      <c r="A953" s="38" t="s">
        <v>2448</v>
      </c>
      <c r="B953" s="4" t="s">
        <v>2146</v>
      </c>
      <c r="C953" s="4" t="s">
        <v>10</v>
      </c>
      <c r="D953" s="4" t="s">
        <v>2156</v>
      </c>
      <c r="E953" s="4" t="s">
        <v>2119</v>
      </c>
      <c r="F953" s="4" t="s">
        <v>2120</v>
      </c>
      <c r="G953" s="4" t="s">
        <v>2101</v>
      </c>
      <c r="H953" s="4" t="s">
        <v>272</v>
      </c>
      <c r="I953" s="4" t="s">
        <v>2119</v>
      </c>
      <c r="J953" s="4" t="s">
        <v>2120</v>
      </c>
      <c r="K953" s="4" t="s">
        <v>2101</v>
      </c>
      <c r="L953" s="4" t="s">
        <v>272</v>
      </c>
      <c r="M953" s="4" t="s">
        <v>3030</v>
      </c>
      <c r="N953" s="4" t="s">
        <v>3030</v>
      </c>
      <c r="O953" s="4">
        <v>70</v>
      </c>
      <c r="P953" s="5">
        <v>-261</v>
      </c>
      <c r="Q953" s="6">
        <f t="shared" si="65"/>
        <v>-138.65647185</v>
      </c>
      <c r="R953" s="7">
        <f t="shared" si="68"/>
        <v>-61.008847614000004</v>
      </c>
      <c r="S953" s="5">
        <v>0</v>
      </c>
      <c r="T953" s="29">
        <f t="shared" si="66"/>
        <v>-77.647624235999999</v>
      </c>
    </row>
    <row r="954" spans="1:20" x14ac:dyDescent="0.3">
      <c r="A954" s="38" t="s">
        <v>2430</v>
      </c>
      <c r="B954" s="4" t="s">
        <v>2345</v>
      </c>
      <c r="C954" s="4" t="s">
        <v>54</v>
      </c>
      <c r="D954" s="4" t="s">
        <v>2156</v>
      </c>
      <c r="E954" s="4" t="s">
        <v>2119</v>
      </c>
      <c r="F954" s="4" t="s">
        <v>2120</v>
      </c>
      <c r="G954" s="4" t="s">
        <v>2101</v>
      </c>
      <c r="H954" s="4" t="s">
        <v>272</v>
      </c>
      <c r="I954" s="4" t="s">
        <v>1183</v>
      </c>
      <c r="J954" s="4" t="s">
        <v>1181</v>
      </c>
      <c r="K954" s="4" t="s">
        <v>1183</v>
      </c>
      <c r="L954" s="4" t="s">
        <v>1181</v>
      </c>
      <c r="M954" s="4" t="s">
        <v>3030</v>
      </c>
      <c r="N954" s="4" t="s">
        <v>3030</v>
      </c>
      <c r="O954" s="4">
        <v>30</v>
      </c>
      <c r="P954" s="5">
        <v>-112</v>
      </c>
      <c r="Q954" s="6">
        <f t="shared" si="65"/>
        <v>-59.500095200000004</v>
      </c>
      <c r="R954" s="7">
        <f t="shared" si="68"/>
        <v>-26.180041888000002</v>
      </c>
      <c r="S954" s="5">
        <v>0</v>
      </c>
      <c r="T954" s="29">
        <f t="shared" si="66"/>
        <v>-33.320053311999999</v>
      </c>
    </row>
    <row r="955" spans="1:20" x14ac:dyDescent="0.3">
      <c r="A955" s="38" t="s">
        <v>2709</v>
      </c>
      <c r="B955" s="4" t="s">
        <v>1487</v>
      </c>
      <c r="C955" s="4" t="s">
        <v>10</v>
      </c>
      <c r="D955" s="4" t="s">
        <v>1542</v>
      </c>
      <c r="E955" s="4" t="s">
        <v>362</v>
      </c>
      <c r="F955" s="4" t="s">
        <v>360</v>
      </c>
      <c r="G955" s="4" t="s">
        <v>1316</v>
      </c>
      <c r="H955" s="4" t="s">
        <v>150</v>
      </c>
      <c r="I955" s="4" t="s">
        <v>362</v>
      </c>
      <c r="J955" s="4" t="s">
        <v>360</v>
      </c>
      <c r="K955" s="4" t="s">
        <v>1316</v>
      </c>
      <c r="L955" s="4" t="s">
        <v>150</v>
      </c>
      <c r="M955" s="4" t="s">
        <v>3030</v>
      </c>
      <c r="N955" s="4" t="s">
        <v>3030</v>
      </c>
      <c r="O955" s="4">
        <v>100</v>
      </c>
      <c r="P955" s="5">
        <v>36945</v>
      </c>
      <c r="Q955" s="6">
        <f t="shared" si="65"/>
        <v>19627.062653250003</v>
      </c>
      <c r="R955" s="7">
        <f t="shared" si="68"/>
        <v>8635.907567430002</v>
      </c>
      <c r="S955" s="5">
        <v>0</v>
      </c>
      <c r="T955" s="29">
        <f t="shared" si="66"/>
        <v>10991.155085820001</v>
      </c>
    </row>
    <row r="956" spans="1:20" x14ac:dyDescent="0.3">
      <c r="A956" s="38" t="s">
        <v>2928</v>
      </c>
      <c r="B956" s="4" t="s">
        <v>1623</v>
      </c>
      <c r="C956" s="4" t="s">
        <v>10</v>
      </c>
      <c r="D956" s="4" t="s">
        <v>1643</v>
      </c>
      <c r="E956" s="4" t="s">
        <v>19</v>
      </c>
      <c r="F956" s="4" t="s">
        <v>20</v>
      </c>
      <c r="G956" s="4" t="s">
        <v>1316</v>
      </c>
      <c r="H956" s="4" t="s">
        <v>150</v>
      </c>
      <c r="I956" s="4" t="s">
        <v>19</v>
      </c>
      <c r="J956" s="4" t="s">
        <v>20</v>
      </c>
      <c r="K956" s="4" t="s">
        <v>1316</v>
      </c>
      <c r="L956" s="4" t="s">
        <v>150</v>
      </c>
      <c r="M956" s="4" t="s">
        <v>3030</v>
      </c>
      <c r="N956" s="4" t="s">
        <v>3030</v>
      </c>
      <c r="O956" s="4">
        <v>25</v>
      </c>
      <c r="P956" s="5">
        <v>3</v>
      </c>
      <c r="Q956" s="6">
        <f t="shared" si="65"/>
        <v>1.59375255</v>
      </c>
      <c r="R956" s="7">
        <f t="shared" si="68"/>
        <v>0.70125112200000006</v>
      </c>
      <c r="S956" s="5">
        <v>0</v>
      </c>
      <c r="T956" s="29">
        <f t="shared" si="66"/>
        <v>0.89250142799999999</v>
      </c>
    </row>
    <row r="957" spans="1:20" x14ac:dyDescent="0.3">
      <c r="A957" s="38" t="s">
        <v>2928</v>
      </c>
      <c r="B957" s="4" t="s">
        <v>1623</v>
      </c>
      <c r="C957" s="4" t="s">
        <v>10</v>
      </c>
      <c r="D957" s="4" t="s">
        <v>1643</v>
      </c>
      <c r="E957" s="4" t="s">
        <v>19</v>
      </c>
      <c r="F957" s="4" t="s">
        <v>20</v>
      </c>
      <c r="G957" s="4" t="s">
        <v>1316</v>
      </c>
      <c r="H957" s="4" t="s">
        <v>150</v>
      </c>
      <c r="I957" s="4" t="s">
        <v>1629</v>
      </c>
      <c r="J957" s="4" t="s">
        <v>1630</v>
      </c>
      <c r="K957" s="4" t="s">
        <v>1316</v>
      </c>
      <c r="L957" s="4" t="s">
        <v>150</v>
      </c>
      <c r="M957" s="4" t="s">
        <v>3030</v>
      </c>
      <c r="N957" s="4" t="s">
        <v>3030</v>
      </c>
      <c r="O957" s="4">
        <v>25</v>
      </c>
      <c r="P957" s="5">
        <v>3</v>
      </c>
      <c r="Q957" s="6">
        <f t="shared" si="65"/>
        <v>1.59375255</v>
      </c>
      <c r="R957" s="7">
        <f t="shared" si="68"/>
        <v>0.70125112200000006</v>
      </c>
      <c r="S957" s="5">
        <v>0</v>
      </c>
      <c r="T957" s="29">
        <f t="shared" si="66"/>
        <v>0.89250142799999999</v>
      </c>
    </row>
    <row r="958" spans="1:20" x14ac:dyDescent="0.3">
      <c r="A958" s="38" t="s">
        <v>2408</v>
      </c>
      <c r="B958" s="4" t="s">
        <v>1615</v>
      </c>
      <c r="C958" s="4" t="s">
        <v>28</v>
      </c>
      <c r="D958" s="4" t="s">
        <v>1643</v>
      </c>
      <c r="E958" s="4" t="s">
        <v>19</v>
      </c>
      <c r="F958" s="4" t="s">
        <v>20</v>
      </c>
      <c r="G958" s="4" t="s">
        <v>1316</v>
      </c>
      <c r="H958" s="4" t="s">
        <v>150</v>
      </c>
      <c r="I958" s="4" t="s">
        <v>19</v>
      </c>
      <c r="J958" s="4" t="s">
        <v>20</v>
      </c>
      <c r="K958" s="4" t="s">
        <v>1316</v>
      </c>
      <c r="L958" s="4" t="s">
        <v>150</v>
      </c>
      <c r="M958" s="4" t="s">
        <v>3030</v>
      </c>
      <c r="N958" s="4" t="s">
        <v>3030</v>
      </c>
      <c r="O958" s="4">
        <v>25</v>
      </c>
      <c r="P958" s="5">
        <v>3</v>
      </c>
      <c r="Q958" s="6">
        <f t="shared" si="65"/>
        <v>1.59375255</v>
      </c>
      <c r="R958" s="7">
        <f t="shared" si="68"/>
        <v>0.70125112200000006</v>
      </c>
      <c r="S958" s="5">
        <v>0</v>
      </c>
      <c r="T958" s="29">
        <f t="shared" si="66"/>
        <v>0.89250142799999999</v>
      </c>
    </row>
    <row r="959" spans="1:20" x14ac:dyDescent="0.3">
      <c r="A959" s="38" t="s">
        <v>2408</v>
      </c>
      <c r="B959" s="4" t="s">
        <v>1615</v>
      </c>
      <c r="C959" s="4" t="s">
        <v>28</v>
      </c>
      <c r="D959" s="4" t="s">
        <v>1643</v>
      </c>
      <c r="E959" s="4" t="s">
        <v>19</v>
      </c>
      <c r="F959" s="4" t="s">
        <v>20</v>
      </c>
      <c r="G959" s="4" t="s">
        <v>1316</v>
      </c>
      <c r="H959" s="4" t="s">
        <v>150</v>
      </c>
      <c r="I959" s="4" t="s">
        <v>1629</v>
      </c>
      <c r="J959" s="4" t="s">
        <v>1630</v>
      </c>
      <c r="K959" s="4" t="s">
        <v>1316</v>
      </c>
      <c r="L959" s="4" t="s">
        <v>150</v>
      </c>
      <c r="M959" s="4" t="s">
        <v>3030</v>
      </c>
      <c r="N959" s="4" t="s">
        <v>3030</v>
      </c>
      <c r="O959" s="4">
        <v>25</v>
      </c>
      <c r="P959" s="5">
        <v>3</v>
      </c>
      <c r="Q959" s="6">
        <f t="shared" si="65"/>
        <v>1.59375255</v>
      </c>
      <c r="R959" s="7">
        <f t="shared" si="68"/>
        <v>0.70125112200000006</v>
      </c>
      <c r="S959" s="5">
        <v>0</v>
      </c>
      <c r="T959" s="29">
        <f t="shared" si="66"/>
        <v>0.89250142799999999</v>
      </c>
    </row>
    <row r="960" spans="1:20" x14ac:dyDescent="0.3">
      <c r="A960" s="38" t="s">
        <v>2575</v>
      </c>
      <c r="B960" s="4" t="s">
        <v>1872</v>
      </c>
      <c r="C960" s="4" t="s">
        <v>10</v>
      </c>
      <c r="D960" s="4" t="s">
        <v>1927</v>
      </c>
      <c r="E960" s="4" t="s">
        <v>940</v>
      </c>
      <c r="F960" s="4" t="s">
        <v>941</v>
      </c>
      <c r="G960" s="4" t="s">
        <v>1859</v>
      </c>
      <c r="H960" s="4" t="s">
        <v>1857</v>
      </c>
      <c r="I960" s="4" t="s">
        <v>940</v>
      </c>
      <c r="J960" s="4" t="s">
        <v>941</v>
      </c>
      <c r="K960" s="4" t="s">
        <v>1859</v>
      </c>
      <c r="L960" s="4" t="s">
        <v>1857</v>
      </c>
      <c r="M960" s="4" t="s">
        <v>3030</v>
      </c>
      <c r="N960" s="4" t="s">
        <v>3030</v>
      </c>
      <c r="O960" s="4">
        <v>100</v>
      </c>
      <c r="P960" s="5">
        <v>-133</v>
      </c>
      <c r="Q960" s="6">
        <f t="shared" si="65"/>
        <v>-70.65636305000001</v>
      </c>
      <c r="R960" s="7">
        <f t="shared" si="68"/>
        <v>-31.088799742000006</v>
      </c>
      <c r="S960" s="5">
        <v>0</v>
      </c>
      <c r="T960" s="29">
        <f t="shared" si="66"/>
        <v>-39.567563308000004</v>
      </c>
    </row>
    <row r="961" spans="1:20" x14ac:dyDescent="0.3">
      <c r="A961" s="38" t="s">
        <v>2698</v>
      </c>
      <c r="B961" s="4" t="s">
        <v>1824</v>
      </c>
      <c r="C961" s="4" t="s">
        <v>10</v>
      </c>
      <c r="D961" s="4" t="s">
        <v>1825</v>
      </c>
      <c r="E961" s="4" t="s">
        <v>200</v>
      </c>
      <c r="F961" s="4" t="s">
        <v>198</v>
      </c>
      <c r="G961" s="4" t="s">
        <v>1316</v>
      </c>
      <c r="H961" s="4" t="s">
        <v>150</v>
      </c>
      <c r="I961" s="4" t="s">
        <v>200</v>
      </c>
      <c r="J961" s="4" t="s">
        <v>198</v>
      </c>
      <c r="K961" s="4" t="s">
        <v>1316</v>
      </c>
      <c r="L961" s="4" t="s">
        <v>150</v>
      </c>
      <c r="M961" s="4" t="s">
        <v>3030</v>
      </c>
      <c r="N961" s="4" t="s">
        <v>3030</v>
      </c>
      <c r="O961" s="4">
        <v>100</v>
      </c>
      <c r="P961" s="5">
        <v>-5026</v>
      </c>
      <c r="Q961" s="6">
        <f t="shared" si="65"/>
        <v>-2670.0667721000004</v>
      </c>
      <c r="R961" s="7">
        <f t="shared" si="68"/>
        <v>-1174.8293797240001</v>
      </c>
      <c r="S961" s="5">
        <v>0</v>
      </c>
      <c r="T961" s="29">
        <f t="shared" si="66"/>
        <v>-1495.2373923760003</v>
      </c>
    </row>
    <row r="962" spans="1:20" x14ac:dyDescent="0.3">
      <c r="A962" s="38" t="s">
        <v>2613</v>
      </c>
      <c r="B962" s="4" t="s">
        <v>1561</v>
      </c>
      <c r="C962" s="4" t="s">
        <v>10</v>
      </c>
      <c r="D962" s="4" t="s">
        <v>1562</v>
      </c>
      <c r="E962" s="4" t="s">
        <v>161</v>
      </c>
      <c r="F962" s="4" t="s">
        <v>80</v>
      </c>
      <c r="G962" s="4" t="s">
        <v>1316</v>
      </c>
      <c r="H962" s="4" t="s">
        <v>150</v>
      </c>
      <c r="I962" s="4" t="s">
        <v>161</v>
      </c>
      <c r="J962" s="4" t="s">
        <v>80</v>
      </c>
      <c r="K962" s="4" t="s">
        <v>1316</v>
      </c>
      <c r="L962" s="4" t="s">
        <v>150</v>
      </c>
      <c r="M962" s="4" t="s">
        <v>3030</v>
      </c>
      <c r="N962" s="4" t="s">
        <v>3030</v>
      </c>
      <c r="O962" s="4">
        <v>100</v>
      </c>
      <c r="P962" s="5">
        <v>39593</v>
      </c>
      <c r="Q962" s="6">
        <f t="shared" si="65"/>
        <v>21033.814904050003</v>
      </c>
      <c r="R962" s="7">
        <f t="shared" si="68"/>
        <v>9254.8785577820017</v>
      </c>
      <c r="S962" s="5">
        <v>0</v>
      </c>
      <c r="T962" s="29">
        <f t="shared" si="66"/>
        <v>11778.936346268001</v>
      </c>
    </row>
    <row r="963" spans="1:20" x14ac:dyDescent="0.3">
      <c r="A963" s="38" t="s">
        <v>2495</v>
      </c>
      <c r="B963" s="4" t="s">
        <v>1749</v>
      </c>
      <c r="C963" s="4" t="s">
        <v>10</v>
      </c>
      <c r="D963" s="4" t="s">
        <v>1750</v>
      </c>
      <c r="E963" s="4" t="s">
        <v>98</v>
      </c>
      <c r="F963" s="4" t="s">
        <v>96</v>
      </c>
      <c r="G963" s="4" t="s">
        <v>1316</v>
      </c>
      <c r="H963" s="4" t="s">
        <v>150</v>
      </c>
      <c r="I963" s="4" t="s">
        <v>98</v>
      </c>
      <c r="J963" s="4" t="s">
        <v>96</v>
      </c>
      <c r="K963" s="4" t="s">
        <v>1316</v>
      </c>
      <c r="L963" s="4" t="s">
        <v>150</v>
      </c>
      <c r="M963" s="4" t="s">
        <v>3030</v>
      </c>
      <c r="N963" s="4" t="s">
        <v>3030</v>
      </c>
      <c r="O963" s="4">
        <v>100</v>
      </c>
      <c r="P963" s="5">
        <v>21841</v>
      </c>
      <c r="Q963" s="6">
        <f t="shared" si="65"/>
        <v>11603.049814850001</v>
      </c>
      <c r="R963" s="7">
        <f t="shared" si="68"/>
        <v>5105.3419185340008</v>
      </c>
      <c r="S963" s="5">
        <v>0</v>
      </c>
      <c r="T963" s="29">
        <f t="shared" si="66"/>
        <v>6497.7078963160002</v>
      </c>
    </row>
    <row r="964" spans="1:20" x14ac:dyDescent="0.3">
      <c r="A964" s="38" t="s">
        <v>2682</v>
      </c>
      <c r="B964" s="4" t="s">
        <v>388</v>
      </c>
      <c r="C964" s="4" t="s">
        <v>10</v>
      </c>
      <c r="D964" s="4" t="s">
        <v>389</v>
      </c>
      <c r="E964" s="4" t="s">
        <v>32</v>
      </c>
      <c r="F964" s="4" t="s">
        <v>30</v>
      </c>
      <c r="G964" s="4" t="s">
        <v>364</v>
      </c>
      <c r="H964" s="4" t="s">
        <v>206</v>
      </c>
      <c r="I964" s="4" t="s">
        <v>32</v>
      </c>
      <c r="J964" s="4" t="s">
        <v>30</v>
      </c>
      <c r="K964" s="4" t="s">
        <v>364</v>
      </c>
      <c r="L964" s="4" t="s">
        <v>206</v>
      </c>
      <c r="M964" s="4" t="s">
        <v>3030</v>
      </c>
      <c r="N964" s="4" t="s">
        <v>3030</v>
      </c>
      <c r="O964" s="4">
        <v>100</v>
      </c>
      <c r="P964" s="5">
        <v>0</v>
      </c>
      <c r="Q964" s="6">
        <f t="shared" ref="Q964:Q1027" si="69">P964*$Q$2</f>
        <v>0</v>
      </c>
      <c r="R964" s="7">
        <f t="shared" si="68"/>
        <v>0</v>
      </c>
      <c r="S964" s="5">
        <v>0</v>
      </c>
      <c r="T964" s="29">
        <f t="shared" ref="T964:T1027" si="70">Q964-R964-S964</f>
        <v>0</v>
      </c>
    </row>
    <row r="965" spans="1:20" x14ac:dyDescent="0.3">
      <c r="A965" s="38" t="s">
        <v>2760</v>
      </c>
      <c r="B965" s="4" t="s">
        <v>2108</v>
      </c>
      <c r="C965" s="4" t="s">
        <v>10</v>
      </c>
      <c r="D965" s="4" t="s">
        <v>2109</v>
      </c>
      <c r="E965" s="4" t="s">
        <v>2110</v>
      </c>
      <c r="F965" s="4" t="s">
        <v>2111</v>
      </c>
      <c r="G965" s="4" t="s">
        <v>2101</v>
      </c>
      <c r="H965" s="4" t="s">
        <v>272</v>
      </c>
      <c r="I965" s="4" t="s">
        <v>2107</v>
      </c>
      <c r="J965" s="4" t="s">
        <v>272</v>
      </c>
      <c r="K965" s="4" t="s">
        <v>2101</v>
      </c>
      <c r="L965" s="4" t="s">
        <v>272</v>
      </c>
      <c r="M965" s="4" t="s">
        <v>3030</v>
      </c>
      <c r="N965" s="4" t="s">
        <v>3030</v>
      </c>
      <c r="O965" s="4">
        <v>0</v>
      </c>
      <c r="P965" s="5">
        <v>0</v>
      </c>
      <c r="Q965" s="6">
        <f t="shared" si="69"/>
        <v>0</v>
      </c>
      <c r="R965" s="7">
        <f t="shared" si="68"/>
        <v>0</v>
      </c>
      <c r="S965" s="5">
        <v>0</v>
      </c>
      <c r="T965" s="29">
        <f t="shared" si="70"/>
        <v>0</v>
      </c>
    </row>
    <row r="966" spans="1:20" x14ac:dyDescent="0.3">
      <c r="A966" s="38" t="s">
        <v>2760</v>
      </c>
      <c r="B966" s="4" t="s">
        <v>2108</v>
      </c>
      <c r="C966" s="4" t="s">
        <v>10</v>
      </c>
      <c r="D966" s="4" t="s">
        <v>2109</v>
      </c>
      <c r="E966" s="4" t="s">
        <v>2110</v>
      </c>
      <c r="F966" s="4" t="s">
        <v>2111</v>
      </c>
      <c r="G966" s="4" t="s">
        <v>2101</v>
      </c>
      <c r="H966" s="4" t="s">
        <v>272</v>
      </c>
      <c r="I966" s="4" t="s">
        <v>2110</v>
      </c>
      <c r="J966" s="4" t="s">
        <v>2111</v>
      </c>
      <c r="K966" s="4" t="s">
        <v>2101</v>
      </c>
      <c r="L966" s="4" t="s">
        <v>272</v>
      </c>
      <c r="M966" s="4" t="s">
        <v>3030</v>
      </c>
      <c r="N966" s="4" t="s">
        <v>3030</v>
      </c>
      <c r="O966" s="4">
        <v>100</v>
      </c>
      <c r="P966" s="5">
        <v>205</v>
      </c>
      <c r="Q966" s="6">
        <f t="shared" si="69"/>
        <v>108.90642425000001</v>
      </c>
      <c r="R966" s="7">
        <f t="shared" si="68"/>
        <v>47.918826670000009</v>
      </c>
      <c r="S966" s="5">
        <v>0</v>
      </c>
      <c r="T966" s="29">
        <f t="shared" si="70"/>
        <v>60.987597580000006</v>
      </c>
    </row>
    <row r="967" spans="1:20" x14ac:dyDescent="0.3">
      <c r="A967" s="38" t="s">
        <v>2996</v>
      </c>
      <c r="B967" s="4" t="s">
        <v>1818</v>
      </c>
      <c r="C967" s="4" t="s">
        <v>10</v>
      </c>
      <c r="D967" s="4" t="s">
        <v>1819</v>
      </c>
      <c r="E967" s="4" t="s">
        <v>621</v>
      </c>
      <c r="F967" s="4" t="s">
        <v>619</v>
      </c>
      <c r="G967" s="4" t="s">
        <v>2071</v>
      </c>
      <c r="H967" s="4" t="s">
        <v>3020</v>
      </c>
      <c r="I967" s="4" t="s">
        <v>200</v>
      </c>
      <c r="J967" s="4" t="s">
        <v>198</v>
      </c>
      <c r="K967" s="4" t="s">
        <v>1316</v>
      </c>
      <c r="L967" s="4" t="s">
        <v>150</v>
      </c>
      <c r="M967" s="4" t="s">
        <v>3030</v>
      </c>
      <c r="N967" s="4" t="s">
        <v>3030</v>
      </c>
      <c r="O967" s="4">
        <v>50</v>
      </c>
      <c r="P967" s="5">
        <v>37420</v>
      </c>
      <c r="Q967" s="6">
        <f t="shared" si="69"/>
        <v>19879.406807000003</v>
      </c>
      <c r="R967" s="7">
        <f t="shared" si="68"/>
        <v>8746.9389950800014</v>
      </c>
      <c r="S967" s="5">
        <v>0</v>
      </c>
      <c r="T967" s="29">
        <f t="shared" si="70"/>
        <v>11132.467811920002</v>
      </c>
    </row>
    <row r="968" spans="1:20" x14ac:dyDescent="0.3">
      <c r="A968" s="38" t="s">
        <v>2996</v>
      </c>
      <c r="B968" s="4" t="s">
        <v>1818</v>
      </c>
      <c r="C968" s="4" t="s">
        <v>10</v>
      </c>
      <c r="D968" s="4" t="s">
        <v>1819</v>
      </c>
      <c r="E968" s="4" t="s">
        <v>621</v>
      </c>
      <c r="F968" s="4" t="s">
        <v>619</v>
      </c>
      <c r="G968" s="4" t="s">
        <v>2071</v>
      </c>
      <c r="H968" s="4" t="s">
        <v>3020</v>
      </c>
      <c r="I968" s="4" t="s">
        <v>621</v>
      </c>
      <c r="J968" s="4" t="s">
        <v>619</v>
      </c>
      <c r="K968" s="4" t="s">
        <v>2071</v>
      </c>
      <c r="L968" s="4" t="s">
        <v>3020</v>
      </c>
      <c r="M968" s="4" t="s">
        <v>1316</v>
      </c>
      <c r="N968" s="4" t="s">
        <v>150</v>
      </c>
      <c r="O968" s="4">
        <v>50</v>
      </c>
      <c r="P968" s="5">
        <v>37420</v>
      </c>
      <c r="Q968" s="6">
        <f t="shared" si="69"/>
        <v>19879.406807000003</v>
      </c>
      <c r="R968" s="7">
        <v>0</v>
      </c>
      <c r="S968" s="7">
        <f>Q968-R968</f>
        <v>19879.406807000003</v>
      </c>
      <c r="T968" s="29">
        <f t="shared" si="70"/>
        <v>0</v>
      </c>
    </row>
    <row r="969" spans="1:20" x14ac:dyDescent="0.3">
      <c r="A969" s="38" t="s">
        <v>2548</v>
      </c>
      <c r="B969" s="4" t="s">
        <v>422</v>
      </c>
      <c r="C969" s="4" t="s">
        <v>10</v>
      </c>
      <c r="D969" s="4" t="s">
        <v>423</v>
      </c>
      <c r="E969" s="4" t="s">
        <v>16</v>
      </c>
      <c r="F969" s="4" t="s">
        <v>17</v>
      </c>
      <c r="G969" s="4" t="s">
        <v>364</v>
      </c>
      <c r="H969" s="4" t="s">
        <v>206</v>
      </c>
      <c r="I969" s="4" t="s">
        <v>16</v>
      </c>
      <c r="J969" s="4" t="s">
        <v>17</v>
      </c>
      <c r="K969" s="4" t="s">
        <v>364</v>
      </c>
      <c r="L969" s="4" t="s">
        <v>206</v>
      </c>
      <c r="M969" s="4" t="s">
        <v>3030</v>
      </c>
      <c r="N969" s="4" t="s">
        <v>3030</v>
      </c>
      <c r="O969" s="4">
        <v>100</v>
      </c>
      <c r="P969" s="5">
        <v>0</v>
      </c>
      <c r="Q969" s="6">
        <f t="shared" si="69"/>
        <v>0</v>
      </c>
      <c r="R969" s="7">
        <f t="shared" ref="R969:R1004" si="71">Q969*0.44</f>
        <v>0</v>
      </c>
      <c r="S969" s="5">
        <v>0</v>
      </c>
      <c r="T969" s="29">
        <f t="shared" si="70"/>
        <v>0</v>
      </c>
    </row>
    <row r="970" spans="1:20" x14ac:dyDescent="0.3">
      <c r="A970" s="38" t="s">
        <v>2787</v>
      </c>
      <c r="B970" s="4" t="s">
        <v>581</v>
      </c>
      <c r="C970" s="4" t="s">
        <v>10</v>
      </c>
      <c r="D970" s="4" t="s">
        <v>582</v>
      </c>
      <c r="E970" s="4" t="s">
        <v>32</v>
      </c>
      <c r="F970" s="4" t="s">
        <v>30</v>
      </c>
      <c r="G970" s="4" t="s">
        <v>364</v>
      </c>
      <c r="H970" s="4" t="s">
        <v>206</v>
      </c>
      <c r="I970" s="4" t="s">
        <v>32</v>
      </c>
      <c r="J970" s="4" t="s">
        <v>30</v>
      </c>
      <c r="K970" s="4" t="s">
        <v>364</v>
      </c>
      <c r="L970" s="4" t="s">
        <v>206</v>
      </c>
      <c r="M970" s="4" t="s">
        <v>3030</v>
      </c>
      <c r="N970" s="4" t="s">
        <v>3030</v>
      </c>
      <c r="O970" s="4">
        <v>100</v>
      </c>
      <c r="P970" s="5">
        <v>0</v>
      </c>
      <c r="Q970" s="6">
        <f t="shared" si="69"/>
        <v>0</v>
      </c>
      <c r="R970" s="7">
        <f t="shared" si="71"/>
        <v>0</v>
      </c>
      <c r="S970" s="5">
        <v>0</v>
      </c>
      <c r="T970" s="29">
        <f t="shared" si="70"/>
        <v>0</v>
      </c>
    </row>
    <row r="971" spans="1:20" x14ac:dyDescent="0.3">
      <c r="A971" s="38" t="s">
        <v>2642</v>
      </c>
      <c r="B971" s="4" t="s">
        <v>1456</v>
      </c>
      <c r="C971" s="4" t="s">
        <v>10</v>
      </c>
      <c r="D971" s="4" t="s">
        <v>1457</v>
      </c>
      <c r="E971" s="4" t="s">
        <v>362</v>
      </c>
      <c r="F971" s="4" t="s">
        <v>360</v>
      </c>
      <c r="G971" s="4" t="s">
        <v>1316</v>
      </c>
      <c r="H971" s="4" t="s">
        <v>150</v>
      </c>
      <c r="I971" s="4" t="s">
        <v>362</v>
      </c>
      <c r="J971" s="4" t="s">
        <v>360</v>
      </c>
      <c r="K971" s="4" t="s">
        <v>1316</v>
      </c>
      <c r="L971" s="4" t="s">
        <v>150</v>
      </c>
      <c r="M971" s="4" t="s">
        <v>3030</v>
      </c>
      <c r="N971" s="4" t="s">
        <v>3030</v>
      </c>
      <c r="O971" s="4">
        <v>60</v>
      </c>
      <c r="P971" s="5">
        <v>38927</v>
      </c>
      <c r="Q971" s="6">
        <f t="shared" si="69"/>
        <v>20680.001837950003</v>
      </c>
      <c r="R971" s="7">
        <f t="shared" si="71"/>
        <v>9099.2008086980022</v>
      </c>
      <c r="S971" s="5">
        <v>0</v>
      </c>
      <c r="T971" s="29">
        <f t="shared" si="70"/>
        <v>11580.801029252001</v>
      </c>
    </row>
    <row r="972" spans="1:20" x14ac:dyDescent="0.3">
      <c r="A972" s="38" t="s">
        <v>2427</v>
      </c>
      <c r="B972" s="4" t="s">
        <v>1458</v>
      </c>
      <c r="C972" s="4" t="s">
        <v>28</v>
      </c>
      <c r="D972" s="4" t="s">
        <v>1457</v>
      </c>
      <c r="E972" s="4" t="s">
        <v>362</v>
      </c>
      <c r="F972" s="4" t="s">
        <v>360</v>
      </c>
      <c r="G972" s="4" t="s">
        <v>1316</v>
      </c>
      <c r="H972" s="4" t="s">
        <v>150</v>
      </c>
      <c r="I972" s="4" t="s">
        <v>362</v>
      </c>
      <c r="J972" s="4" t="s">
        <v>360</v>
      </c>
      <c r="K972" s="4" t="s">
        <v>1316</v>
      </c>
      <c r="L972" s="4" t="s">
        <v>150</v>
      </c>
      <c r="M972" s="4" t="s">
        <v>3030</v>
      </c>
      <c r="N972" s="4" t="s">
        <v>3030</v>
      </c>
      <c r="O972" s="4">
        <v>40</v>
      </c>
      <c r="P972" s="5">
        <v>25950</v>
      </c>
      <c r="Q972" s="6">
        <f t="shared" si="69"/>
        <v>13785.959557500002</v>
      </c>
      <c r="R972" s="7">
        <f t="shared" si="71"/>
        <v>6065.8222053000009</v>
      </c>
      <c r="S972" s="5">
        <v>0</v>
      </c>
      <c r="T972" s="29">
        <f t="shared" si="70"/>
        <v>7720.1373522000013</v>
      </c>
    </row>
    <row r="973" spans="1:20" x14ac:dyDescent="0.3">
      <c r="A973" s="38" t="s">
        <v>2550</v>
      </c>
      <c r="B973" s="4" t="s">
        <v>425</v>
      </c>
      <c r="C973" s="4" t="s">
        <v>10</v>
      </c>
      <c r="D973" s="4" t="s">
        <v>732</v>
      </c>
      <c r="E973" s="4" t="s">
        <v>32</v>
      </c>
      <c r="F973" s="4" t="s">
        <v>30</v>
      </c>
      <c r="G973" s="4" t="s">
        <v>364</v>
      </c>
      <c r="H973" s="4" t="s">
        <v>206</v>
      </c>
      <c r="I973" s="4" t="s">
        <v>32</v>
      </c>
      <c r="J973" s="4" t="s">
        <v>30</v>
      </c>
      <c r="K973" s="4" t="s">
        <v>364</v>
      </c>
      <c r="L973" s="4" t="s">
        <v>206</v>
      </c>
      <c r="M973" s="4" t="s">
        <v>3030</v>
      </c>
      <c r="N973" s="4" t="s">
        <v>3030</v>
      </c>
      <c r="O973" s="4">
        <v>100</v>
      </c>
      <c r="P973" s="5">
        <v>37340</v>
      </c>
      <c r="Q973" s="6">
        <f t="shared" si="69"/>
        <v>19836.906739000002</v>
      </c>
      <c r="R973" s="7">
        <f t="shared" si="71"/>
        <v>8728.2389651600006</v>
      </c>
      <c r="S973" s="5">
        <v>0</v>
      </c>
      <c r="T973" s="29">
        <f t="shared" si="70"/>
        <v>11108.667773840001</v>
      </c>
    </row>
    <row r="974" spans="1:20" x14ac:dyDescent="0.3">
      <c r="A974" s="38" t="s">
        <v>2722</v>
      </c>
      <c r="B974" s="4" t="s">
        <v>6</v>
      </c>
      <c r="C974" s="4" t="s">
        <v>28</v>
      </c>
      <c r="D974" s="4" t="s">
        <v>58</v>
      </c>
      <c r="E974" s="4" t="s">
        <v>32</v>
      </c>
      <c r="F974" s="4" t="s">
        <v>30</v>
      </c>
      <c r="G974" s="4" t="s">
        <v>364</v>
      </c>
      <c r="H974" s="4" t="s">
        <v>206</v>
      </c>
      <c r="I974" s="4" t="s">
        <v>9</v>
      </c>
      <c r="J974" s="4" t="s">
        <v>7</v>
      </c>
      <c r="K974" s="4" t="s">
        <v>11</v>
      </c>
      <c r="L974" s="4" t="s">
        <v>3033</v>
      </c>
      <c r="M974" s="4" t="s">
        <v>3030</v>
      </c>
      <c r="N974" s="4" t="s">
        <v>3030</v>
      </c>
      <c r="O974" s="4">
        <v>25</v>
      </c>
      <c r="P974" s="5">
        <v>1793</v>
      </c>
      <c r="Q974" s="6">
        <f t="shared" si="69"/>
        <v>952.53277405000006</v>
      </c>
      <c r="R974" s="7">
        <f t="shared" si="71"/>
        <v>419.11442058200004</v>
      </c>
      <c r="S974" s="5">
        <v>0</v>
      </c>
      <c r="T974" s="29">
        <f t="shared" si="70"/>
        <v>533.41835346800008</v>
      </c>
    </row>
    <row r="975" spans="1:20" x14ac:dyDescent="0.3">
      <c r="A975" s="38" t="s">
        <v>2538</v>
      </c>
      <c r="B975" s="4" t="s">
        <v>33</v>
      </c>
      <c r="C975" s="4" t="s">
        <v>28</v>
      </c>
      <c r="D975" s="4" t="s">
        <v>58</v>
      </c>
      <c r="E975" s="4" t="s">
        <v>32</v>
      </c>
      <c r="F975" s="4" t="s">
        <v>30</v>
      </c>
      <c r="G975" s="4" t="s">
        <v>364</v>
      </c>
      <c r="H975" s="4" t="s">
        <v>206</v>
      </c>
      <c r="I975" s="4" t="s">
        <v>32</v>
      </c>
      <c r="J975" s="4" t="s">
        <v>30</v>
      </c>
      <c r="K975" s="4" t="s">
        <v>364</v>
      </c>
      <c r="L975" s="4" t="s">
        <v>206</v>
      </c>
      <c r="M975" s="4" t="s">
        <v>3030</v>
      </c>
      <c r="N975" s="4" t="s">
        <v>3030</v>
      </c>
      <c r="O975" s="4">
        <v>25</v>
      </c>
      <c r="P975" s="5">
        <v>1793</v>
      </c>
      <c r="Q975" s="6">
        <f t="shared" si="69"/>
        <v>952.53277405000006</v>
      </c>
      <c r="R975" s="7">
        <f t="shared" si="71"/>
        <v>419.11442058200004</v>
      </c>
      <c r="S975" s="5">
        <v>0</v>
      </c>
      <c r="T975" s="29">
        <f t="shared" si="70"/>
        <v>533.41835346800008</v>
      </c>
    </row>
    <row r="976" spans="1:20" x14ac:dyDescent="0.3">
      <c r="A976" s="38" t="s">
        <v>2395</v>
      </c>
      <c r="B976" s="4" t="s">
        <v>402</v>
      </c>
      <c r="C976" s="4" t="s">
        <v>28</v>
      </c>
      <c r="D976" s="4" t="s">
        <v>58</v>
      </c>
      <c r="E976" s="4" t="s">
        <v>32</v>
      </c>
      <c r="F976" s="4" t="s">
        <v>30</v>
      </c>
      <c r="G976" s="4" t="s">
        <v>364</v>
      </c>
      <c r="H976" s="4" t="s">
        <v>206</v>
      </c>
      <c r="I976" s="4" t="s">
        <v>32</v>
      </c>
      <c r="J976" s="4" t="s">
        <v>30</v>
      </c>
      <c r="K976" s="4" t="s">
        <v>364</v>
      </c>
      <c r="L976" s="4" t="s">
        <v>206</v>
      </c>
      <c r="M976" s="4" t="s">
        <v>3030</v>
      </c>
      <c r="N976" s="4" t="s">
        <v>3030</v>
      </c>
      <c r="O976" s="4">
        <v>25</v>
      </c>
      <c r="P976" s="5">
        <v>1793</v>
      </c>
      <c r="Q976" s="6">
        <f t="shared" si="69"/>
        <v>952.53277405000006</v>
      </c>
      <c r="R976" s="7">
        <f t="shared" si="71"/>
        <v>419.11442058200004</v>
      </c>
      <c r="S976" s="5">
        <v>0</v>
      </c>
      <c r="T976" s="29">
        <f t="shared" si="70"/>
        <v>533.41835346800008</v>
      </c>
    </row>
    <row r="977" spans="1:20" x14ac:dyDescent="0.3">
      <c r="A977" s="38" t="s">
        <v>2755</v>
      </c>
      <c r="B977" s="4" t="s">
        <v>29</v>
      </c>
      <c r="C977" s="4" t="s">
        <v>10</v>
      </c>
      <c r="D977" s="4" t="s">
        <v>58</v>
      </c>
      <c r="E977" s="4" t="s">
        <v>32</v>
      </c>
      <c r="F977" s="4" t="s">
        <v>30</v>
      </c>
      <c r="G977" s="4" t="s">
        <v>364</v>
      </c>
      <c r="H977" s="4" t="s">
        <v>206</v>
      </c>
      <c r="I977" s="4" t="s">
        <v>32</v>
      </c>
      <c r="J977" s="4" t="s">
        <v>30</v>
      </c>
      <c r="K977" s="4" t="s">
        <v>364</v>
      </c>
      <c r="L977" s="4" t="s">
        <v>206</v>
      </c>
      <c r="M977" s="4" t="s">
        <v>3030</v>
      </c>
      <c r="N977" s="4" t="s">
        <v>3030</v>
      </c>
      <c r="O977" s="4">
        <v>25</v>
      </c>
      <c r="P977" s="5">
        <v>1793</v>
      </c>
      <c r="Q977" s="6">
        <f t="shared" si="69"/>
        <v>952.53277405000006</v>
      </c>
      <c r="R977" s="7">
        <f t="shared" si="71"/>
        <v>419.11442058200004</v>
      </c>
      <c r="S977" s="5">
        <v>0</v>
      </c>
      <c r="T977" s="29">
        <f t="shared" si="70"/>
        <v>533.41835346800008</v>
      </c>
    </row>
    <row r="978" spans="1:20" x14ac:dyDescent="0.3">
      <c r="A978" s="38" t="s">
        <v>2596</v>
      </c>
      <c r="B978" s="4" t="s">
        <v>395</v>
      </c>
      <c r="C978" s="4" t="s">
        <v>28</v>
      </c>
      <c r="D978" s="4" t="s">
        <v>877</v>
      </c>
      <c r="E978" s="4" t="s">
        <v>16</v>
      </c>
      <c r="F978" s="4" t="s">
        <v>17</v>
      </c>
      <c r="G978" s="4" t="s">
        <v>364</v>
      </c>
      <c r="H978" s="4" t="s">
        <v>206</v>
      </c>
      <c r="I978" s="4" t="s">
        <v>398</v>
      </c>
      <c r="J978" s="4" t="s">
        <v>396</v>
      </c>
      <c r="K978" s="4" t="s">
        <v>2167</v>
      </c>
      <c r="L978" s="4" t="s">
        <v>2168</v>
      </c>
      <c r="M978" s="4" t="s">
        <v>3030</v>
      </c>
      <c r="N978" s="4" t="s">
        <v>3030</v>
      </c>
      <c r="O978" s="4">
        <v>25</v>
      </c>
      <c r="P978" s="5">
        <v>4433</v>
      </c>
      <c r="Q978" s="6">
        <f t="shared" si="69"/>
        <v>2355.0350180500004</v>
      </c>
      <c r="R978" s="7">
        <f t="shared" si="71"/>
        <v>1036.2154079420002</v>
      </c>
      <c r="S978" s="5">
        <v>0</v>
      </c>
      <c r="T978" s="29">
        <f t="shared" si="70"/>
        <v>1318.8196101080002</v>
      </c>
    </row>
    <row r="979" spans="1:20" x14ac:dyDescent="0.3">
      <c r="A979" s="38" t="s">
        <v>2436</v>
      </c>
      <c r="B979" s="4" t="s">
        <v>387</v>
      </c>
      <c r="C979" s="4" t="s">
        <v>10</v>
      </c>
      <c r="D979" s="4" t="s">
        <v>877</v>
      </c>
      <c r="E979" s="4" t="s">
        <v>16</v>
      </c>
      <c r="F979" s="4" t="s">
        <v>17</v>
      </c>
      <c r="G979" s="4" t="s">
        <v>364</v>
      </c>
      <c r="H979" s="4" t="s">
        <v>206</v>
      </c>
      <c r="I979" s="4" t="s">
        <v>16</v>
      </c>
      <c r="J979" s="4" t="s">
        <v>17</v>
      </c>
      <c r="K979" s="4" t="s">
        <v>364</v>
      </c>
      <c r="L979" s="4" t="s">
        <v>206</v>
      </c>
      <c r="M979" s="4" t="s">
        <v>3030</v>
      </c>
      <c r="N979" s="4" t="s">
        <v>3030</v>
      </c>
      <c r="O979" s="4">
        <v>75</v>
      </c>
      <c r="P979" s="5">
        <v>13302</v>
      </c>
      <c r="Q979" s="6">
        <f t="shared" si="69"/>
        <v>7066.6988067000011</v>
      </c>
      <c r="R979" s="7">
        <f t="shared" si="71"/>
        <v>3109.3474749480006</v>
      </c>
      <c r="S979" s="5">
        <v>0</v>
      </c>
      <c r="T979" s="29">
        <f t="shared" si="70"/>
        <v>3957.3513317520005</v>
      </c>
    </row>
    <row r="980" spans="1:20" x14ac:dyDescent="0.3">
      <c r="A980" s="38" t="s">
        <v>2801</v>
      </c>
      <c r="B980" s="4" t="s">
        <v>1725</v>
      </c>
      <c r="C980" s="4" t="s">
        <v>10</v>
      </c>
      <c r="D980" s="4" t="s">
        <v>1726</v>
      </c>
      <c r="E980" s="4" t="s">
        <v>98</v>
      </c>
      <c r="F980" s="4" t="s">
        <v>96</v>
      </c>
      <c r="G980" s="4" t="s">
        <v>1316</v>
      </c>
      <c r="H980" s="4" t="s">
        <v>150</v>
      </c>
      <c r="I980" s="4" t="s">
        <v>98</v>
      </c>
      <c r="J980" s="4" t="s">
        <v>96</v>
      </c>
      <c r="K980" s="4" t="s">
        <v>1316</v>
      </c>
      <c r="L980" s="4" t="s">
        <v>150</v>
      </c>
      <c r="M980" s="4" t="s">
        <v>3030</v>
      </c>
      <c r="N980" s="4" t="s">
        <v>3030</v>
      </c>
      <c r="O980" s="4">
        <v>100</v>
      </c>
      <c r="P980" s="5">
        <v>26715</v>
      </c>
      <c r="Q980" s="6">
        <f t="shared" si="69"/>
        <v>14192.366457750002</v>
      </c>
      <c r="R980" s="7">
        <f t="shared" si="71"/>
        <v>6244.6412414100014</v>
      </c>
      <c r="S980" s="5">
        <v>0</v>
      </c>
      <c r="T980" s="29">
        <f t="shared" si="70"/>
        <v>7947.7252163400008</v>
      </c>
    </row>
    <row r="981" spans="1:20" x14ac:dyDescent="0.3">
      <c r="A981" s="38" t="s">
        <v>2555</v>
      </c>
      <c r="B981" s="4" t="s">
        <v>1888</v>
      </c>
      <c r="C981" s="4" t="s">
        <v>10</v>
      </c>
      <c r="D981" s="4" t="s">
        <v>1900</v>
      </c>
      <c r="E981" s="4" t="s">
        <v>940</v>
      </c>
      <c r="F981" s="4" t="s">
        <v>941</v>
      </c>
      <c r="G981" s="4" t="s">
        <v>1859</v>
      </c>
      <c r="H981" s="4" t="s">
        <v>1857</v>
      </c>
      <c r="I981" s="4" t="s">
        <v>1867</v>
      </c>
      <c r="J981" s="4" t="s">
        <v>1857</v>
      </c>
      <c r="K981" s="4" t="s">
        <v>1859</v>
      </c>
      <c r="L981" s="4" t="s">
        <v>1857</v>
      </c>
      <c r="M981" s="4" t="s">
        <v>3030</v>
      </c>
      <c r="N981" s="4" t="s">
        <v>3030</v>
      </c>
      <c r="O981" s="4">
        <v>0</v>
      </c>
      <c r="P981" s="5">
        <v>0</v>
      </c>
      <c r="Q981" s="6">
        <f t="shared" si="69"/>
        <v>0</v>
      </c>
      <c r="R981" s="7">
        <f t="shared" si="71"/>
        <v>0</v>
      </c>
      <c r="S981" s="5">
        <v>0</v>
      </c>
      <c r="T981" s="29">
        <f t="shared" si="70"/>
        <v>0</v>
      </c>
    </row>
    <row r="982" spans="1:20" x14ac:dyDescent="0.3">
      <c r="A982" s="38" t="s">
        <v>2555</v>
      </c>
      <c r="B982" s="4" t="s">
        <v>1888</v>
      </c>
      <c r="C982" s="4" t="s">
        <v>10</v>
      </c>
      <c r="D982" s="4" t="s">
        <v>1900</v>
      </c>
      <c r="E982" s="4" t="s">
        <v>940</v>
      </c>
      <c r="F982" s="4" t="s">
        <v>941</v>
      </c>
      <c r="G982" s="4" t="s">
        <v>1859</v>
      </c>
      <c r="H982" s="4" t="s">
        <v>1857</v>
      </c>
      <c r="I982" s="4" t="s">
        <v>940</v>
      </c>
      <c r="J982" s="4" t="s">
        <v>941</v>
      </c>
      <c r="K982" s="4" t="s">
        <v>1859</v>
      </c>
      <c r="L982" s="4" t="s">
        <v>1857</v>
      </c>
      <c r="M982" s="4" t="s">
        <v>3030</v>
      </c>
      <c r="N982" s="4" t="s">
        <v>3030</v>
      </c>
      <c r="O982" s="4">
        <v>100</v>
      </c>
      <c r="P982" s="5">
        <v>49605</v>
      </c>
      <c r="Q982" s="6">
        <f t="shared" si="69"/>
        <v>26352.698414250004</v>
      </c>
      <c r="R982" s="7">
        <f t="shared" si="71"/>
        <v>11595.187302270002</v>
      </c>
      <c r="S982" s="5">
        <v>0</v>
      </c>
      <c r="T982" s="29">
        <f t="shared" si="70"/>
        <v>14757.511111980002</v>
      </c>
    </row>
    <row r="983" spans="1:20" x14ac:dyDescent="0.3">
      <c r="A983" s="38" t="s">
        <v>2650</v>
      </c>
      <c r="B983" s="4" t="s">
        <v>1379</v>
      </c>
      <c r="C983" s="4" t="s">
        <v>10</v>
      </c>
      <c r="D983" s="4" t="s">
        <v>1409</v>
      </c>
      <c r="E983" s="4" t="s">
        <v>498</v>
      </c>
      <c r="F983" s="4" t="s">
        <v>147</v>
      </c>
      <c r="G983" s="4" t="s">
        <v>1316</v>
      </c>
      <c r="H983" s="4" t="s">
        <v>150</v>
      </c>
      <c r="I983" s="4" t="s">
        <v>498</v>
      </c>
      <c r="J983" s="4" t="s">
        <v>147</v>
      </c>
      <c r="K983" s="4" t="s">
        <v>1316</v>
      </c>
      <c r="L983" s="4" t="s">
        <v>150</v>
      </c>
      <c r="M983" s="4" t="s">
        <v>3030</v>
      </c>
      <c r="N983" s="4" t="s">
        <v>3030</v>
      </c>
      <c r="O983" s="4">
        <v>100</v>
      </c>
      <c r="P983" s="5">
        <v>27399</v>
      </c>
      <c r="Q983" s="6">
        <f t="shared" si="69"/>
        <v>14555.742039150002</v>
      </c>
      <c r="R983" s="7">
        <f t="shared" si="71"/>
        <v>6404.5264972260011</v>
      </c>
      <c r="S983" s="5">
        <v>0</v>
      </c>
      <c r="T983" s="29">
        <f t="shared" si="70"/>
        <v>8151.2155419240007</v>
      </c>
    </row>
    <row r="984" spans="1:20" x14ac:dyDescent="0.3">
      <c r="A984" s="38" t="s">
        <v>2546</v>
      </c>
      <c r="B984" s="4" t="s">
        <v>1391</v>
      </c>
      <c r="C984" s="4" t="s">
        <v>10</v>
      </c>
      <c r="D984" s="4" t="s">
        <v>1392</v>
      </c>
      <c r="E984" s="4" t="s">
        <v>498</v>
      </c>
      <c r="F984" s="4" t="s">
        <v>147</v>
      </c>
      <c r="G984" s="4" t="s">
        <v>1316</v>
      </c>
      <c r="H984" s="4" t="s">
        <v>150</v>
      </c>
      <c r="I984" s="4" t="s">
        <v>498</v>
      </c>
      <c r="J984" s="4" t="s">
        <v>147</v>
      </c>
      <c r="K984" s="4" t="s">
        <v>1316</v>
      </c>
      <c r="L984" s="4" t="s">
        <v>150</v>
      </c>
      <c r="M984" s="4" t="s">
        <v>3030</v>
      </c>
      <c r="N984" s="4" t="s">
        <v>3030</v>
      </c>
      <c r="O984" s="4">
        <v>100</v>
      </c>
      <c r="P984" s="5">
        <v>13950</v>
      </c>
      <c r="Q984" s="6">
        <f t="shared" si="69"/>
        <v>7410.9493575000006</v>
      </c>
      <c r="R984" s="7">
        <f t="shared" si="71"/>
        <v>3260.8177173000004</v>
      </c>
      <c r="S984" s="5">
        <v>0</v>
      </c>
      <c r="T984" s="29">
        <f t="shared" si="70"/>
        <v>4150.1316402000002</v>
      </c>
    </row>
    <row r="985" spans="1:20" x14ac:dyDescent="0.3">
      <c r="A985" s="38" t="s">
        <v>2928</v>
      </c>
      <c r="B985" s="4" t="s">
        <v>1623</v>
      </c>
      <c r="C985" s="4" t="s">
        <v>10</v>
      </c>
      <c r="D985" s="4" t="s">
        <v>1675</v>
      </c>
      <c r="E985" s="4" t="s">
        <v>19</v>
      </c>
      <c r="F985" s="4" t="s">
        <v>20</v>
      </c>
      <c r="G985" s="4" t="s">
        <v>1316</v>
      </c>
      <c r="H985" s="4" t="s">
        <v>150</v>
      </c>
      <c r="I985" s="4" t="s">
        <v>19</v>
      </c>
      <c r="J985" s="4" t="s">
        <v>20</v>
      </c>
      <c r="K985" s="4" t="s">
        <v>1316</v>
      </c>
      <c r="L985" s="4" t="s">
        <v>150</v>
      </c>
      <c r="M985" s="4" t="s">
        <v>3030</v>
      </c>
      <c r="N985" s="4" t="s">
        <v>3030</v>
      </c>
      <c r="O985" s="4">
        <v>40</v>
      </c>
      <c r="P985" s="5">
        <v>1817</v>
      </c>
      <c r="Q985" s="6">
        <f t="shared" si="69"/>
        <v>965.2827944500001</v>
      </c>
      <c r="R985" s="7">
        <f t="shared" si="71"/>
        <v>424.72442955800005</v>
      </c>
      <c r="S985" s="5">
        <v>0</v>
      </c>
      <c r="T985" s="29">
        <f t="shared" si="70"/>
        <v>540.5583648920001</v>
      </c>
    </row>
    <row r="986" spans="1:20" x14ac:dyDescent="0.3">
      <c r="A986" s="38" t="s">
        <v>2928</v>
      </c>
      <c r="B986" s="4" t="s">
        <v>1623</v>
      </c>
      <c r="C986" s="4" t="s">
        <v>10</v>
      </c>
      <c r="D986" s="4" t="s">
        <v>1675</v>
      </c>
      <c r="E986" s="4" t="s">
        <v>19</v>
      </c>
      <c r="F986" s="4" t="s">
        <v>20</v>
      </c>
      <c r="G986" s="4" t="s">
        <v>1316</v>
      </c>
      <c r="H986" s="4" t="s">
        <v>150</v>
      </c>
      <c r="I986" s="4" t="s">
        <v>1629</v>
      </c>
      <c r="J986" s="4" t="s">
        <v>1630</v>
      </c>
      <c r="K986" s="4" t="s">
        <v>1316</v>
      </c>
      <c r="L986" s="4" t="s">
        <v>150</v>
      </c>
      <c r="M986" s="4" t="s">
        <v>3030</v>
      </c>
      <c r="N986" s="4" t="s">
        <v>3030</v>
      </c>
      <c r="O986" s="4">
        <v>40</v>
      </c>
      <c r="P986" s="5">
        <v>1817</v>
      </c>
      <c r="Q986" s="6">
        <f t="shared" si="69"/>
        <v>965.2827944500001</v>
      </c>
      <c r="R986" s="7">
        <f t="shared" si="71"/>
        <v>424.72442955800005</v>
      </c>
      <c r="S986" s="5">
        <v>0</v>
      </c>
      <c r="T986" s="29">
        <f t="shared" si="70"/>
        <v>540.5583648920001</v>
      </c>
    </row>
    <row r="987" spans="1:20" x14ac:dyDescent="0.3">
      <c r="A987" s="38" t="s">
        <v>2902</v>
      </c>
      <c r="B987" s="4" t="s">
        <v>2177</v>
      </c>
      <c r="C987" s="4" t="s">
        <v>3030</v>
      </c>
      <c r="D987" s="4" t="s">
        <v>1675</v>
      </c>
      <c r="E987" s="4" t="s">
        <v>19</v>
      </c>
      <c r="F987" s="4" t="s">
        <v>20</v>
      </c>
      <c r="G987" s="4" t="s">
        <v>1316</v>
      </c>
      <c r="H987" s="4" t="s">
        <v>150</v>
      </c>
      <c r="I987" s="4" t="s">
        <v>398</v>
      </c>
      <c r="J987" s="4" t="s">
        <v>396</v>
      </c>
      <c r="K987" s="4" t="s">
        <v>2167</v>
      </c>
      <c r="L987" s="4" t="s">
        <v>2168</v>
      </c>
      <c r="M987" s="4" t="s">
        <v>3030</v>
      </c>
      <c r="N987" s="4" t="s">
        <v>3030</v>
      </c>
      <c r="O987" s="4">
        <v>20</v>
      </c>
      <c r="P987" s="5">
        <v>909</v>
      </c>
      <c r="Q987" s="6">
        <f t="shared" si="69"/>
        <v>482.90702265000004</v>
      </c>
      <c r="R987" s="7">
        <f t="shared" si="71"/>
        <v>212.47908996600003</v>
      </c>
      <c r="S987" s="5">
        <v>0</v>
      </c>
      <c r="T987" s="29">
        <f t="shared" si="70"/>
        <v>270.42793268399998</v>
      </c>
    </row>
    <row r="988" spans="1:20" x14ac:dyDescent="0.3">
      <c r="A988" s="38" t="s">
        <v>2664</v>
      </c>
      <c r="B988" s="4" t="s">
        <v>496</v>
      </c>
      <c r="C988" s="4" t="s">
        <v>10</v>
      </c>
      <c r="D988" s="4" t="s">
        <v>1424</v>
      </c>
      <c r="E988" s="4" t="s">
        <v>498</v>
      </c>
      <c r="F988" s="4" t="s">
        <v>147</v>
      </c>
      <c r="G988" s="4" t="s">
        <v>1316</v>
      </c>
      <c r="H988" s="4" t="s">
        <v>150</v>
      </c>
      <c r="I988" s="4" t="s">
        <v>498</v>
      </c>
      <c r="J988" s="4" t="s">
        <v>147</v>
      </c>
      <c r="K988" s="4" t="s">
        <v>1316</v>
      </c>
      <c r="L988" s="4" t="s">
        <v>150</v>
      </c>
      <c r="M988" s="4" t="s">
        <v>3030</v>
      </c>
      <c r="N988" s="4" t="s">
        <v>3030</v>
      </c>
      <c r="O988" s="4">
        <v>100</v>
      </c>
      <c r="P988" s="5">
        <v>9234</v>
      </c>
      <c r="Q988" s="6">
        <f t="shared" si="69"/>
        <v>4905.5703489000007</v>
      </c>
      <c r="R988" s="7">
        <f t="shared" si="71"/>
        <v>2158.4509535160005</v>
      </c>
      <c r="S988" s="5">
        <v>0</v>
      </c>
      <c r="T988" s="29">
        <f t="shared" si="70"/>
        <v>2747.1193953840002</v>
      </c>
    </row>
    <row r="989" spans="1:20" x14ac:dyDescent="0.3">
      <c r="A989" s="38" t="s">
        <v>2984</v>
      </c>
      <c r="B989" s="4" t="s">
        <v>1892</v>
      </c>
      <c r="C989" s="4" t="s">
        <v>3030</v>
      </c>
      <c r="D989" s="4" t="s">
        <v>1891</v>
      </c>
      <c r="E989" s="4" t="s">
        <v>940</v>
      </c>
      <c r="F989" s="4" t="s">
        <v>941</v>
      </c>
      <c r="G989" s="4" t="s">
        <v>1859</v>
      </c>
      <c r="H989" s="4" t="s">
        <v>1857</v>
      </c>
      <c r="I989" s="4" t="s">
        <v>1867</v>
      </c>
      <c r="J989" s="4" t="s">
        <v>1857</v>
      </c>
      <c r="K989" s="4" t="s">
        <v>1859</v>
      </c>
      <c r="L989" s="4" t="s">
        <v>1857</v>
      </c>
      <c r="M989" s="4" t="s">
        <v>3030</v>
      </c>
      <c r="N989" s="4" t="s">
        <v>3030</v>
      </c>
      <c r="O989" s="4">
        <v>0</v>
      </c>
      <c r="P989" s="5">
        <v>0</v>
      </c>
      <c r="Q989" s="6">
        <f t="shared" si="69"/>
        <v>0</v>
      </c>
      <c r="R989" s="7">
        <f t="shared" si="71"/>
        <v>0</v>
      </c>
      <c r="S989" s="5">
        <v>0</v>
      </c>
      <c r="T989" s="29">
        <f t="shared" si="70"/>
        <v>0</v>
      </c>
    </row>
    <row r="990" spans="1:20" x14ac:dyDescent="0.3">
      <c r="A990" s="38" t="s">
        <v>2396</v>
      </c>
      <c r="B990" s="4" t="s">
        <v>1890</v>
      </c>
      <c r="C990" s="4" t="s">
        <v>10</v>
      </c>
      <c r="D990" s="4" t="s">
        <v>1891</v>
      </c>
      <c r="E990" s="4" t="s">
        <v>940</v>
      </c>
      <c r="F990" s="4" t="s">
        <v>941</v>
      </c>
      <c r="G990" s="4" t="s">
        <v>1859</v>
      </c>
      <c r="H990" s="4" t="s">
        <v>1857</v>
      </c>
      <c r="I990" s="4" t="s">
        <v>1867</v>
      </c>
      <c r="J990" s="4" t="s">
        <v>1857</v>
      </c>
      <c r="K990" s="4" t="s">
        <v>1859</v>
      </c>
      <c r="L990" s="4" t="s">
        <v>1857</v>
      </c>
      <c r="M990" s="4" t="s">
        <v>3030</v>
      </c>
      <c r="N990" s="4" t="s">
        <v>3030</v>
      </c>
      <c r="O990" s="4">
        <v>0</v>
      </c>
      <c r="P990" s="5">
        <v>0</v>
      </c>
      <c r="Q990" s="6">
        <f t="shared" si="69"/>
        <v>0</v>
      </c>
      <c r="R990" s="7">
        <f t="shared" si="71"/>
        <v>0</v>
      </c>
      <c r="S990" s="5">
        <v>0</v>
      </c>
      <c r="T990" s="29">
        <f t="shared" si="70"/>
        <v>0</v>
      </c>
    </row>
    <row r="991" spans="1:20" x14ac:dyDescent="0.3">
      <c r="A991" s="38" t="s">
        <v>2396</v>
      </c>
      <c r="B991" s="4" t="s">
        <v>1890</v>
      </c>
      <c r="C991" s="4" t="s">
        <v>10</v>
      </c>
      <c r="D991" s="4" t="s">
        <v>1891</v>
      </c>
      <c r="E991" s="4" t="s">
        <v>940</v>
      </c>
      <c r="F991" s="4" t="s">
        <v>941</v>
      </c>
      <c r="G991" s="4" t="s">
        <v>1859</v>
      </c>
      <c r="H991" s="4" t="s">
        <v>1857</v>
      </c>
      <c r="I991" s="4" t="s">
        <v>940</v>
      </c>
      <c r="J991" s="4" t="s">
        <v>941</v>
      </c>
      <c r="K991" s="4" t="s">
        <v>1859</v>
      </c>
      <c r="L991" s="4" t="s">
        <v>1857</v>
      </c>
      <c r="M991" s="4" t="s">
        <v>3030</v>
      </c>
      <c r="N991" s="4" t="s">
        <v>3030</v>
      </c>
      <c r="O991" s="4">
        <v>100</v>
      </c>
      <c r="P991" s="5">
        <v>983</v>
      </c>
      <c r="Q991" s="6">
        <f t="shared" si="69"/>
        <v>522.21958555000003</v>
      </c>
      <c r="R991" s="7">
        <f t="shared" si="71"/>
        <v>229.77661764200002</v>
      </c>
      <c r="S991" s="5">
        <v>0</v>
      </c>
      <c r="T991" s="29">
        <f t="shared" si="70"/>
        <v>292.44296790800001</v>
      </c>
    </row>
    <row r="992" spans="1:20" x14ac:dyDescent="0.3">
      <c r="A992" s="38" t="s">
        <v>2783</v>
      </c>
      <c r="B992" s="4" t="s">
        <v>410</v>
      </c>
      <c r="C992" s="4" t="s">
        <v>10</v>
      </c>
      <c r="D992" s="4" t="s">
        <v>445</v>
      </c>
      <c r="E992" s="4" t="s">
        <v>16</v>
      </c>
      <c r="F992" s="4" t="s">
        <v>17</v>
      </c>
      <c r="G992" s="4" t="s">
        <v>364</v>
      </c>
      <c r="H992" s="4" t="s">
        <v>206</v>
      </c>
      <c r="I992" s="4" t="s">
        <v>16</v>
      </c>
      <c r="J992" s="4" t="s">
        <v>17</v>
      </c>
      <c r="K992" s="4" t="s">
        <v>364</v>
      </c>
      <c r="L992" s="4" t="s">
        <v>206</v>
      </c>
      <c r="M992" s="4" t="s">
        <v>3030</v>
      </c>
      <c r="N992" s="4" t="s">
        <v>3030</v>
      </c>
      <c r="O992" s="4">
        <v>100</v>
      </c>
      <c r="P992" s="5">
        <v>12005</v>
      </c>
      <c r="Q992" s="6">
        <f t="shared" si="69"/>
        <v>6377.6664542500002</v>
      </c>
      <c r="R992" s="7">
        <f t="shared" si="71"/>
        <v>2806.1732398700001</v>
      </c>
      <c r="S992" s="5">
        <v>0</v>
      </c>
      <c r="T992" s="29">
        <f t="shared" si="70"/>
        <v>3571.4932143800002</v>
      </c>
    </row>
    <row r="993" spans="1:20" x14ac:dyDescent="0.3">
      <c r="A993" s="38" t="s">
        <v>2600</v>
      </c>
      <c r="B993" s="4" t="s">
        <v>679</v>
      </c>
      <c r="C993" s="4" t="s">
        <v>10</v>
      </c>
      <c r="D993" s="4" t="s">
        <v>810</v>
      </c>
      <c r="E993" s="4" t="s">
        <v>378</v>
      </c>
      <c r="F993" s="4" t="s">
        <v>376</v>
      </c>
      <c r="G993" s="4" t="s">
        <v>364</v>
      </c>
      <c r="H993" s="4" t="s">
        <v>206</v>
      </c>
      <c r="I993" s="4" t="s">
        <v>378</v>
      </c>
      <c r="J993" s="4" t="s">
        <v>376</v>
      </c>
      <c r="K993" s="4" t="s">
        <v>364</v>
      </c>
      <c r="L993" s="4" t="s">
        <v>206</v>
      </c>
      <c r="M993" s="4" t="s">
        <v>3030</v>
      </c>
      <c r="N993" s="4" t="s">
        <v>3030</v>
      </c>
      <c r="O993" s="4">
        <v>100</v>
      </c>
      <c r="P993" s="5">
        <v>53329</v>
      </c>
      <c r="Q993" s="6">
        <f t="shared" si="69"/>
        <v>28331.076579650002</v>
      </c>
      <c r="R993" s="7">
        <f t="shared" si="71"/>
        <v>12465.673695046002</v>
      </c>
      <c r="S993" s="5">
        <v>0</v>
      </c>
      <c r="T993" s="29">
        <f t="shared" si="70"/>
        <v>15865.402884604</v>
      </c>
    </row>
    <row r="994" spans="1:20" x14ac:dyDescent="0.3">
      <c r="A994" s="38" t="s">
        <v>2412</v>
      </c>
      <c r="B994" s="4" t="s">
        <v>393</v>
      </c>
      <c r="C994" s="4" t="s">
        <v>10</v>
      </c>
      <c r="D994" s="4" t="s">
        <v>806</v>
      </c>
      <c r="E994" s="4" t="s">
        <v>16</v>
      </c>
      <c r="F994" s="4" t="s">
        <v>17</v>
      </c>
      <c r="G994" s="4" t="s">
        <v>364</v>
      </c>
      <c r="H994" s="4" t="s">
        <v>206</v>
      </c>
      <c r="I994" s="4" t="s">
        <v>16</v>
      </c>
      <c r="J994" s="4" t="s">
        <v>17</v>
      </c>
      <c r="K994" s="4" t="s">
        <v>364</v>
      </c>
      <c r="L994" s="4" t="s">
        <v>206</v>
      </c>
      <c r="M994" s="4" t="s">
        <v>3030</v>
      </c>
      <c r="N994" s="4" t="s">
        <v>3030</v>
      </c>
      <c r="O994" s="4">
        <v>100</v>
      </c>
      <c r="P994" s="5">
        <v>7092</v>
      </c>
      <c r="Q994" s="6">
        <f t="shared" si="69"/>
        <v>3767.6310282000004</v>
      </c>
      <c r="R994" s="7">
        <f t="shared" si="71"/>
        <v>1657.7576524080002</v>
      </c>
      <c r="S994" s="5">
        <v>0</v>
      </c>
      <c r="T994" s="29">
        <f t="shared" si="70"/>
        <v>2109.8733757919999</v>
      </c>
    </row>
    <row r="995" spans="1:20" x14ac:dyDescent="0.3">
      <c r="A995" s="38">
        <v>8011544</v>
      </c>
      <c r="B995" s="4" t="s">
        <v>2308</v>
      </c>
      <c r="C995" s="4" t="s">
        <v>48</v>
      </c>
      <c r="D995" s="4" t="s">
        <v>2032</v>
      </c>
      <c r="E995" s="4" t="s">
        <v>854</v>
      </c>
      <c r="F995" s="4" t="s">
        <v>469</v>
      </c>
      <c r="G995" s="4" t="s">
        <v>1936</v>
      </c>
      <c r="H995" s="4" t="s">
        <v>1937</v>
      </c>
      <c r="I995" s="4" t="s">
        <v>27</v>
      </c>
      <c r="J995" s="4" t="s">
        <v>25</v>
      </c>
      <c r="K995" s="4" t="s">
        <v>2307</v>
      </c>
      <c r="L995" s="4" t="s">
        <v>3034</v>
      </c>
      <c r="M995" s="4" t="s">
        <v>3030</v>
      </c>
      <c r="N995" s="4" t="s">
        <v>3030</v>
      </c>
      <c r="O995" s="4">
        <v>15</v>
      </c>
      <c r="P995" s="5">
        <v>887</v>
      </c>
      <c r="Q995" s="6">
        <f t="shared" si="69"/>
        <v>471.21950395000005</v>
      </c>
      <c r="R995" s="7">
        <f t="shared" si="71"/>
        <v>207.33658173800004</v>
      </c>
      <c r="S995" s="5">
        <v>0</v>
      </c>
      <c r="T995" s="29">
        <f t="shared" si="70"/>
        <v>263.88292221200004</v>
      </c>
    </row>
    <row r="996" spans="1:20" x14ac:dyDescent="0.3">
      <c r="A996" s="38" t="s">
        <v>3023</v>
      </c>
      <c r="B996" s="4" t="s">
        <v>2332</v>
      </c>
      <c r="C996" s="4" t="s">
        <v>48</v>
      </c>
      <c r="D996" s="4" t="s">
        <v>2032</v>
      </c>
      <c r="E996" s="4" t="s">
        <v>854</v>
      </c>
      <c r="F996" s="4" t="s">
        <v>469</v>
      </c>
      <c r="G996" s="4" t="s">
        <v>1936</v>
      </c>
      <c r="H996" s="4" t="s">
        <v>1937</v>
      </c>
      <c r="I996" s="4" t="s">
        <v>2054</v>
      </c>
      <c r="J996" s="4" t="s">
        <v>2052</v>
      </c>
      <c r="K996" s="4" t="s">
        <v>2307</v>
      </c>
      <c r="L996" s="4" t="s">
        <v>3034</v>
      </c>
      <c r="M996" s="4" t="s">
        <v>3030</v>
      </c>
      <c r="N996" s="4" t="s">
        <v>3030</v>
      </c>
      <c r="O996" s="4">
        <v>0</v>
      </c>
      <c r="P996" s="5">
        <v>0</v>
      </c>
      <c r="Q996" s="6">
        <f t="shared" si="69"/>
        <v>0</v>
      </c>
      <c r="R996" s="7">
        <f t="shared" si="71"/>
        <v>0</v>
      </c>
      <c r="S996" s="5">
        <v>0</v>
      </c>
      <c r="T996" s="29">
        <f t="shared" si="70"/>
        <v>0</v>
      </c>
    </row>
    <row r="997" spans="1:20" x14ac:dyDescent="0.3">
      <c r="A997" s="38" t="s">
        <v>3023</v>
      </c>
      <c r="B997" s="4" t="s">
        <v>2332</v>
      </c>
      <c r="C997" s="4" t="s">
        <v>48</v>
      </c>
      <c r="D997" s="4" t="s">
        <v>2032</v>
      </c>
      <c r="E997" s="4" t="s">
        <v>854</v>
      </c>
      <c r="F997" s="4" t="s">
        <v>469</v>
      </c>
      <c r="G997" s="4" t="s">
        <v>1936</v>
      </c>
      <c r="H997" s="4" t="s">
        <v>1937</v>
      </c>
      <c r="I997" s="4" t="s">
        <v>27</v>
      </c>
      <c r="J997" s="4" t="s">
        <v>25</v>
      </c>
      <c r="K997" s="4" t="s">
        <v>2307</v>
      </c>
      <c r="L997" s="4" t="s">
        <v>3034</v>
      </c>
      <c r="M997" s="4" t="s">
        <v>3030</v>
      </c>
      <c r="N997" s="4" t="s">
        <v>3030</v>
      </c>
      <c r="O997" s="4">
        <v>10</v>
      </c>
      <c r="P997" s="5">
        <v>591</v>
      </c>
      <c r="Q997" s="6">
        <f t="shared" si="69"/>
        <v>313.96925235000003</v>
      </c>
      <c r="R997" s="7">
        <f t="shared" si="71"/>
        <v>138.14647103400003</v>
      </c>
      <c r="S997" s="5">
        <v>0</v>
      </c>
      <c r="T997" s="29">
        <f t="shared" si="70"/>
        <v>175.822781316</v>
      </c>
    </row>
    <row r="998" spans="1:20" x14ac:dyDescent="0.3">
      <c r="A998" s="38" t="s">
        <v>2906</v>
      </c>
      <c r="B998" s="4" t="s">
        <v>2031</v>
      </c>
      <c r="C998" s="4" t="s">
        <v>10</v>
      </c>
      <c r="D998" s="4" t="s">
        <v>2032</v>
      </c>
      <c r="E998" s="4" t="s">
        <v>854</v>
      </c>
      <c r="F998" s="4" t="s">
        <v>469</v>
      </c>
      <c r="G998" s="4" t="s">
        <v>1936</v>
      </c>
      <c r="H998" s="4" t="s">
        <v>1937</v>
      </c>
      <c r="I998" s="4" t="s">
        <v>854</v>
      </c>
      <c r="J998" s="4" t="s">
        <v>469</v>
      </c>
      <c r="K998" s="4" t="s">
        <v>1936</v>
      </c>
      <c r="L998" s="4" t="s">
        <v>1937</v>
      </c>
      <c r="M998" s="4" t="s">
        <v>3030</v>
      </c>
      <c r="N998" s="4" t="s">
        <v>3030</v>
      </c>
      <c r="O998" s="4">
        <v>18</v>
      </c>
      <c r="P998" s="5">
        <v>1065</v>
      </c>
      <c r="Q998" s="6">
        <f t="shared" si="69"/>
        <v>565.78215525000007</v>
      </c>
      <c r="R998" s="7">
        <f t="shared" si="71"/>
        <v>248.94414831000003</v>
      </c>
      <c r="S998" s="5">
        <v>0</v>
      </c>
      <c r="T998" s="29">
        <f t="shared" si="70"/>
        <v>316.83800694000001</v>
      </c>
    </row>
    <row r="999" spans="1:20" x14ac:dyDescent="0.3">
      <c r="A999" s="38" t="s">
        <v>2906</v>
      </c>
      <c r="B999" s="4" t="s">
        <v>2031</v>
      </c>
      <c r="C999" s="4" t="s">
        <v>10</v>
      </c>
      <c r="D999" s="4" t="s">
        <v>2032</v>
      </c>
      <c r="E999" s="4" t="s">
        <v>854</v>
      </c>
      <c r="F999" s="4" t="s">
        <v>469</v>
      </c>
      <c r="G999" s="4" t="s">
        <v>1936</v>
      </c>
      <c r="H999" s="4" t="s">
        <v>1937</v>
      </c>
      <c r="I999" s="4" t="s">
        <v>1986</v>
      </c>
      <c r="J999" s="4" t="s">
        <v>1987</v>
      </c>
      <c r="K999" s="4" t="s">
        <v>1936</v>
      </c>
      <c r="L999" s="4" t="s">
        <v>1937</v>
      </c>
      <c r="M999" s="4" t="s">
        <v>3030</v>
      </c>
      <c r="N999" s="4" t="s">
        <v>3030</v>
      </c>
      <c r="O999" s="4">
        <v>12</v>
      </c>
      <c r="P999" s="5">
        <v>709</v>
      </c>
      <c r="Q999" s="6">
        <f t="shared" si="69"/>
        <v>376.65685265000002</v>
      </c>
      <c r="R999" s="7">
        <f t="shared" si="71"/>
        <v>165.72901516600001</v>
      </c>
      <c r="S999" s="5">
        <v>0</v>
      </c>
      <c r="T999" s="29">
        <f t="shared" si="70"/>
        <v>210.92783748400001</v>
      </c>
    </row>
    <row r="1000" spans="1:20" x14ac:dyDescent="0.3">
      <c r="A1000" s="38" t="s">
        <v>2865</v>
      </c>
      <c r="B1000" s="4" t="s">
        <v>1961</v>
      </c>
      <c r="C1000" s="4" t="s">
        <v>48</v>
      </c>
      <c r="D1000" s="4" t="s">
        <v>2032</v>
      </c>
      <c r="E1000" s="4" t="s">
        <v>854</v>
      </c>
      <c r="F1000" s="4" t="s">
        <v>469</v>
      </c>
      <c r="G1000" s="4" t="s">
        <v>1936</v>
      </c>
      <c r="H1000" s="4" t="s">
        <v>1937</v>
      </c>
      <c r="I1000" s="4" t="s">
        <v>854</v>
      </c>
      <c r="J1000" s="4" t="s">
        <v>469</v>
      </c>
      <c r="K1000" s="4" t="s">
        <v>1936</v>
      </c>
      <c r="L1000" s="4" t="s">
        <v>1937</v>
      </c>
      <c r="M1000" s="4" t="s">
        <v>3030</v>
      </c>
      <c r="N1000" s="4" t="s">
        <v>3030</v>
      </c>
      <c r="O1000" s="4">
        <v>9</v>
      </c>
      <c r="P1000" s="5">
        <v>534</v>
      </c>
      <c r="Q1000" s="6">
        <f t="shared" si="69"/>
        <v>283.68795390000002</v>
      </c>
      <c r="R1000" s="7">
        <f t="shared" si="71"/>
        <v>124.82269971600002</v>
      </c>
      <c r="S1000" s="5">
        <v>0</v>
      </c>
      <c r="T1000" s="29">
        <f t="shared" si="70"/>
        <v>158.86525418400001</v>
      </c>
    </row>
    <row r="1001" spans="1:20" x14ac:dyDescent="0.3">
      <c r="A1001" s="38" t="s">
        <v>2865</v>
      </c>
      <c r="B1001" s="4" t="s">
        <v>1961</v>
      </c>
      <c r="C1001" s="4" t="s">
        <v>48</v>
      </c>
      <c r="D1001" s="4" t="s">
        <v>2032</v>
      </c>
      <c r="E1001" s="4" t="s">
        <v>854</v>
      </c>
      <c r="F1001" s="4" t="s">
        <v>469</v>
      </c>
      <c r="G1001" s="4" t="s">
        <v>1936</v>
      </c>
      <c r="H1001" s="4" t="s">
        <v>1937</v>
      </c>
      <c r="I1001" s="4" t="s">
        <v>1986</v>
      </c>
      <c r="J1001" s="4" t="s">
        <v>1987</v>
      </c>
      <c r="K1001" s="4" t="s">
        <v>1936</v>
      </c>
      <c r="L1001" s="4" t="s">
        <v>1937</v>
      </c>
      <c r="M1001" s="4" t="s">
        <v>3030</v>
      </c>
      <c r="N1001" s="4" t="s">
        <v>3030</v>
      </c>
      <c r="O1001" s="4">
        <v>6</v>
      </c>
      <c r="P1001" s="5">
        <v>354</v>
      </c>
      <c r="Q1001" s="6">
        <f t="shared" si="69"/>
        <v>188.06280090000001</v>
      </c>
      <c r="R1001" s="7">
        <f t="shared" si="71"/>
        <v>82.747632396</v>
      </c>
      <c r="S1001" s="5">
        <v>0</v>
      </c>
      <c r="T1001" s="29">
        <f t="shared" si="70"/>
        <v>105.31516850400001</v>
      </c>
    </row>
    <row r="1002" spans="1:20" x14ac:dyDescent="0.3">
      <c r="A1002" s="38" t="s">
        <v>2400</v>
      </c>
      <c r="B1002" s="4" t="s">
        <v>1959</v>
      </c>
      <c r="C1002" s="4" t="s">
        <v>48</v>
      </c>
      <c r="D1002" s="4" t="s">
        <v>2032</v>
      </c>
      <c r="E1002" s="4" t="s">
        <v>854</v>
      </c>
      <c r="F1002" s="4" t="s">
        <v>469</v>
      </c>
      <c r="G1002" s="4" t="s">
        <v>1936</v>
      </c>
      <c r="H1002" s="4" t="s">
        <v>1937</v>
      </c>
      <c r="I1002" s="4" t="s">
        <v>1986</v>
      </c>
      <c r="J1002" s="4" t="s">
        <v>1987</v>
      </c>
      <c r="K1002" s="4" t="s">
        <v>1936</v>
      </c>
      <c r="L1002" s="4" t="s">
        <v>1937</v>
      </c>
      <c r="M1002" s="4" t="s">
        <v>3030</v>
      </c>
      <c r="N1002" s="4" t="s">
        <v>3030</v>
      </c>
      <c r="O1002" s="4">
        <v>12</v>
      </c>
      <c r="P1002" s="5">
        <v>709</v>
      </c>
      <c r="Q1002" s="6">
        <f t="shared" si="69"/>
        <v>376.65685265000002</v>
      </c>
      <c r="R1002" s="7">
        <f t="shared" si="71"/>
        <v>165.72901516600001</v>
      </c>
      <c r="S1002" s="5">
        <v>0</v>
      </c>
      <c r="T1002" s="29">
        <f t="shared" si="70"/>
        <v>210.92783748400001</v>
      </c>
    </row>
    <row r="1003" spans="1:20" x14ac:dyDescent="0.3">
      <c r="A1003" s="38" t="s">
        <v>2400</v>
      </c>
      <c r="B1003" s="4" t="s">
        <v>1959</v>
      </c>
      <c r="C1003" s="4" t="s">
        <v>48</v>
      </c>
      <c r="D1003" s="4" t="s">
        <v>2032</v>
      </c>
      <c r="E1003" s="4" t="s">
        <v>854</v>
      </c>
      <c r="F1003" s="4" t="s">
        <v>469</v>
      </c>
      <c r="G1003" s="4" t="s">
        <v>1936</v>
      </c>
      <c r="H1003" s="4" t="s">
        <v>1937</v>
      </c>
      <c r="I1003" s="4" t="s">
        <v>1934</v>
      </c>
      <c r="J1003" s="4" t="s">
        <v>1935</v>
      </c>
      <c r="K1003" s="4" t="s">
        <v>1936</v>
      </c>
      <c r="L1003" s="4" t="s">
        <v>1937</v>
      </c>
      <c r="M1003" s="4" t="s">
        <v>3030</v>
      </c>
      <c r="N1003" s="4" t="s">
        <v>3030</v>
      </c>
      <c r="O1003" s="4">
        <v>18</v>
      </c>
      <c r="P1003" s="5">
        <v>1065</v>
      </c>
      <c r="Q1003" s="6">
        <f t="shared" si="69"/>
        <v>565.78215525000007</v>
      </c>
      <c r="R1003" s="7">
        <f t="shared" si="71"/>
        <v>248.94414831000003</v>
      </c>
      <c r="S1003" s="5">
        <v>0</v>
      </c>
      <c r="T1003" s="29">
        <f t="shared" si="70"/>
        <v>316.83800694000001</v>
      </c>
    </row>
    <row r="1004" spans="1:20" x14ac:dyDescent="0.3">
      <c r="A1004" s="38" t="s">
        <v>2550</v>
      </c>
      <c r="B1004" s="4" t="s">
        <v>425</v>
      </c>
      <c r="C1004" s="4" t="s">
        <v>10</v>
      </c>
      <c r="D1004" s="4" t="s">
        <v>426</v>
      </c>
      <c r="E1004" s="4" t="s">
        <v>32</v>
      </c>
      <c r="F1004" s="4" t="s">
        <v>30</v>
      </c>
      <c r="G1004" s="4" t="s">
        <v>364</v>
      </c>
      <c r="H1004" s="4" t="s">
        <v>206</v>
      </c>
      <c r="I1004" s="4" t="s">
        <v>32</v>
      </c>
      <c r="J1004" s="4" t="s">
        <v>30</v>
      </c>
      <c r="K1004" s="4" t="s">
        <v>364</v>
      </c>
      <c r="L1004" s="4" t="s">
        <v>206</v>
      </c>
      <c r="M1004" s="4" t="s">
        <v>3030</v>
      </c>
      <c r="N1004" s="4" t="s">
        <v>3030</v>
      </c>
      <c r="O1004" s="4">
        <v>100</v>
      </c>
      <c r="P1004" s="5">
        <v>2</v>
      </c>
      <c r="Q1004" s="6">
        <f t="shared" si="69"/>
        <v>1.0625017000000001</v>
      </c>
      <c r="R1004" s="7">
        <f t="shared" si="71"/>
        <v>0.46750074800000002</v>
      </c>
      <c r="S1004" s="5">
        <v>0</v>
      </c>
      <c r="T1004" s="29">
        <f t="shared" si="70"/>
        <v>0.59500095200000014</v>
      </c>
    </row>
    <row r="1005" spans="1:20" x14ac:dyDescent="0.3">
      <c r="A1005" s="38" t="s">
        <v>2925</v>
      </c>
      <c r="B1005" s="4" t="s">
        <v>162</v>
      </c>
      <c r="C1005" s="4" t="s">
        <v>10</v>
      </c>
      <c r="D1005" s="4" t="s">
        <v>164</v>
      </c>
      <c r="E1005" s="4" t="s">
        <v>165</v>
      </c>
      <c r="F1005" s="4" t="s">
        <v>163</v>
      </c>
      <c r="G1005" s="4" t="s">
        <v>142</v>
      </c>
      <c r="H1005" s="4" t="s">
        <v>178</v>
      </c>
      <c r="I1005" s="4" t="s">
        <v>240</v>
      </c>
      <c r="J1005" s="4" t="s">
        <v>241</v>
      </c>
      <c r="K1005" s="4" t="s">
        <v>2071</v>
      </c>
      <c r="L1005" s="4" t="s">
        <v>3020</v>
      </c>
      <c r="M1005" s="4" t="s">
        <v>142</v>
      </c>
      <c r="N1005" s="4" t="s">
        <v>178</v>
      </c>
      <c r="O1005" s="4">
        <v>26.5</v>
      </c>
      <c r="P1005" s="5">
        <v>801</v>
      </c>
      <c r="Q1005" s="6">
        <f t="shared" si="69"/>
        <v>425.53193085000004</v>
      </c>
      <c r="R1005" s="7">
        <v>0</v>
      </c>
      <c r="S1005" s="7">
        <f>Q1005-R1005</f>
        <v>425.53193085000004</v>
      </c>
      <c r="T1005" s="29">
        <f t="shared" si="70"/>
        <v>0</v>
      </c>
    </row>
    <row r="1006" spans="1:20" x14ac:dyDescent="0.3">
      <c r="A1006" s="38" t="s">
        <v>2925</v>
      </c>
      <c r="B1006" s="4" t="s">
        <v>162</v>
      </c>
      <c r="C1006" s="4" t="s">
        <v>10</v>
      </c>
      <c r="D1006" s="4" t="s">
        <v>164</v>
      </c>
      <c r="E1006" s="4" t="s">
        <v>165</v>
      </c>
      <c r="F1006" s="4" t="s">
        <v>163</v>
      </c>
      <c r="G1006" s="4" t="s">
        <v>142</v>
      </c>
      <c r="H1006" s="4" t="s">
        <v>178</v>
      </c>
      <c r="I1006" s="4" t="s">
        <v>165</v>
      </c>
      <c r="J1006" s="4" t="s">
        <v>163</v>
      </c>
      <c r="K1006" s="4" t="s">
        <v>142</v>
      </c>
      <c r="L1006" s="4" t="s">
        <v>178</v>
      </c>
      <c r="M1006" s="4" t="s">
        <v>3030</v>
      </c>
      <c r="N1006" s="4" t="s">
        <v>3030</v>
      </c>
      <c r="O1006" s="4">
        <v>61</v>
      </c>
      <c r="P1006" s="5">
        <v>1841</v>
      </c>
      <c r="Q1006" s="6">
        <f t="shared" si="69"/>
        <v>978.03281485000014</v>
      </c>
      <c r="R1006" s="7">
        <f>Q1006*0.44</f>
        <v>430.33443853400007</v>
      </c>
      <c r="S1006" s="5">
        <v>0</v>
      </c>
      <c r="T1006" s="29">
        <f t="shared" si="70"/>
        <v>547.69837631600012</v>
      </c>
    </row>
    <row r="1007" spans="1:20" x14ac:dyDescent="0.3">
      <c r="A1007" s="38" t="s">
        <v>2503</v>
      </c>
      <c r="B1007" s="4" t="s">
        <v>166</v>
      </c>
      <c r="C1007" s="4" t="s">
        <v>54</v>
      </c>
      <c r="D1007" s="4" t="s">
        <v>164</v>
      </c>
      <c r="E1007" s="4" t="s">
        <v>165</v>
      </c>
      <c r="F1007" s="4" t="s">
        <v>163</v>
      </c>
      <c r="G1007" s="4" t="s">
        <v>142</v>
      </c>
      <c r="H1007" s="4" t="s">
        <v>178</v>
      </c>
      <c r="I1007" s="4" t="s">
        <v>240</v>
      </c>
      <c r="J1007" s="4" t="s">
        <v>241</v>
      </c>
      <c r="K1007" s="4" t="s">
        <v>2071</v>
      </c>
      <c r="L1007" s="4" t="s">
        <v>3020</v>
      </c>
      <c r="M1007" s="4" t="s">
        <v>142</v>
      </c>
      <c r="N1007" s="4" t="s">
        <v>178</v>
      </c>
      <c r="O1007" s="4">
        <v>2.5</v>
      </c>
      <c r="P1007" s="5">
        <v>75</v>
      </c>
      <c r="Q1007" s="6">
        <f t="shared" si="69"/>
        <v>39.843813750000002</v>
      </c>
      <c r="R1007" s="7">
        <v>0</v>
      </c>
      <c r="S1007" s="7">
        <f>Q1007-R1007</f>
        <v>39.843813750000002</v>
      </c>
      <c r="T1007" s="29">
        <f t="shared" si="70"/>
        <v>0</v>
      </c>
    </row>
    <row r="1008" spans="1:20" x14ac:dyDescent="0.3">
      <c r="A1008" s="38" t="s">
        <v>2503</v>
      </c>
      <c r="B1008" s="4" t="s">
        <v>166</v>
      </c>
      <c r="C1008" s="4" t="s">
        <v>54</v>
      </c>
      <c r="D1008" s="4" t="s">
        <v>164</v>
      </c>
      <c r="E1008" s="4" t="s">
        <v>165</v>
      </c>
      <c r="F1008" s="4" t="s">
        <v>163</v>
      </c>
      <c r="G1008" s="4" t="s">
        <v>142</v>
      </c>
      <c r="H1008" s="4" t="s">
        <v>178</v>
      </c>
      <c r="I1008" s="4" t="s">
        <v>165</v>
      </c>
      <c r="J1008" s="4" t="s">
        <v>163</v>
      </c>
      <c r="K1008" s="4" t="s">
        <v>142</v>
      </c>
      <c r="L1008" s="4" t="s">
        <v>178</v>
      </c>
      <c r="M1008" s="4" t="s">
        <v>3030</v>
      </c>
      <c r="N1008" s="4" t="s">
        <v>3030</v>
      </c>
      <c r="O1008" s="4">
        <v>2.5</v>
      </c>
      <c r="P1008" s="5">
        <v>75</v>
      </c>
      <c r="Q1008" s="6">
        <f t="shared" si="69"/>
        <v>39.843813750000002</v>
      </c>
      <c r="R1008" s="7">
        <f>Q1008*0.44</f>
        <v>17.531278050000001</v>
      </c>
      <c r="S1008" s="5">
        <v>0</v>
      </c>
      <c r="T1008" s="29">
        <f t="shared" si="70"/>
        <v>22.312535700000002</v>
      </c>
    </row>
    <row r="1009" spans="1:20" x14ac:dyDescent="0.3">
      <c r="A1009" s="38" t="s">
        <v>2445</v>
      </c>
      <c r="B1009" s="4" t="s">
        <v>167</v>
      </c>
      <c r="C1009" s="4" t="s">
        <v>54</v>
      </c>
      <c r="D1009" s="4" t="s">
        <v>164</v>
      </c>
      <c r="E1009" s="4" t="s">
        <v>165</v>
      </c>
      <c r="F1009" s="4" t="s">
        <v>163</v>
      </c>
      <c r="G1009" s="4" t="s">
        <v>142</v>
      </c>
      <c r="H1009" s="4" t="s">
        <v>178</v>
      </c>
      <c r="I1009" s="4" t="s">
        <v>240</v>
      </c>
      <c r="J1009" s="4" t="s">
        <v>241</v>
      </c>
      <c r="K1009" s="4" t="s">
        <v>2071</v>
      </c>
      <c r="L1009" s="4" t="s">
        <v>3020</v>
      </c>
      <c r="M1009" s="4" t="s">
        <v>142</v>
      </c>
      <c r="N1009" s="4" t="s">
        <v>178</v>
      </c>
      <c r="O1009" s="4">
        <v>2.5</v>
      </c>
      <c r="P1009" s="5">
        <v>75</v>
      </c>
      <c r="Q1009" s="6">
        <f t="shared" si="69"/>
        <v>39.843813750000002</v>
      </c>
      <c r="R1009" s="7">
        <v>0</v>
      </c>
      <c r="S1009" s="7">
        <f>Q1009-R1009</f>
        <v>39.843813750000002</v>
      </c>
      <c r="T1009" s="29">
        <f t="shared" si="70"/>
        <v>0</v>
      </c>
    </row>
    <row r="1010" spans="1:20" x14ac:dyDescent="0.3">
      <c r="A1010" s="38" t="s">
        <v>2445</v>
      </c>
      <c r="B1010" s="4" t="s">
        <v>167</v>
      </c>
      <c r="C1010" s="4" t="s">
        <v>54</v>
      </c>
      <c r="D1010" s="4" t="s">
        <v>164</v>
      </c>
      <c r="E1010" s="4" t="s">
        <v>165</v>
      </c>
      <c r="F1010" s="4" t="s">
        <v>163</v>
      </c>
      <c r="G1010" s="4" t="s">
        <v>142</v>
      </c>
      <c r="H1010" s="4" t="s">
        <v>178</v>
      </c>
      <c r="I1010" s="4" t="s">
        <v>165</v>
      </c>
      <c r="J1010" s="4" t="s">
        <v>163</v>
      </c>
      <c r="K1010" s="4" t="s">
        <v>142</v>
      </c>
      <c r="L1010" s="4" t="s">
        <v>178</v>
      </c>
      <c r="M1010" s="4" t="s">
        <v>3030</v>
      </c>
      <c r="N1010" s="4" t="s">
        <v>3030</v>
      </c>
      <c r="O1010" s="4">
        <v>2.5</v>
      </c>
      <c r="P1010" s="5">
        <v>75</v>
      </c>
      <c r="Q1010" s="6">
        <f t="shared" si="69"/>
        <v>39.843813750000002</v>
      </c>
      <c r="R1010" s="7">
        <f>Q1010*0.44</f>
        <v>17.531278050000001</v>
      </c>
      <c r="S1010" s="5">
        <v>0</v>
      </c>
      <c r="T1010" s="29">
        <f t="shared" si="70"/>
        <v>22.312535700000002</v>
      </c>
    </row>
    <row r="1011" spans="1:20" x14ac:dyDescent="0.3">
      <c r="A1011" s="38" t="s">
        <v>2800</v>
      </c>
      <c r="B1011" s="4" t="s">
        <v>168</v>
      </c>
      <c r="C1011" s="4" t="s">
        <v>54</v>
      </c>
      <c r="D1011" s="4" t="s">
        <v>164</v>
      </c>
      <c r="E1011" s="4" t="s">
        <v>165</v>
      </c>
      <c r="F1011" s="4" t="s">
        <v>163</v>
      </c>
      <c r="G1011" s="4" t="s">
        <v>142</v>
      </c>
      <c r="H1011" s="4" t="s">
        <v>178</v>
      </c>
      <c r="I1011" s="4" t="s">
        <v>240</v>
      </c>
      <c r="J1011" s="4" t="s">
        <v>241</v>
      </c>
      <c r="K1011" s="4" t="s">
        <v>2071</v>
      </c>
      <c r="L1011" s="4" t="s">
        <v>3020</v>
      </c>
      <c r="M1011" s="4" t="s">
        <v>142</v>
      </c>
      <c r="N1011" s="4" t="s">
        <v>178</v>
      </c>
      <c r="O1011" s="4">
        <v>1.5</v>
      </c>
      <c r="P1011" s="5">
        <v>45</v>
      </c>
      <c r="Q1011" s="6">
        <f t="shared" si="69"/>
        <v>23.906288250000003</v>
      </c>
      <c r="R1011" s="7">
        <v>0</v>
      </c>
      <c r="S1011" s="7">
        <f>Q1011-R1011</f>
        <v>23.906288250000003</v>
      </c>
      <c r="T1011" s="29">
        <f t="shared" si="70"/>
        <v>0</v>
      </c>
    </row>
    <row r="1012" spans="1:20" x14ac:dyDescent="0.3">
      <c r="A1012" s="38" t="s">
        <v>2800</v>
      </c>
      <c r="B1012" s="4" t="s">
        <v>168</v>
      </c>
      <c r="C1012" s="4" t="s">
        <v>54</v>
      </c>
      <c r="D1012" s="4" t="s">
        <v>164</v>
      </c>
      <c r="E1012" s="4" t="s">
        <v>165</v>
      </c>
      <c r="F1012" s="4" t="s">
        <v>163</v>
      </c>
      <c r="G1012" s="4" t="s">
        <v>142</v>
      </c>
      <c r="H1012" s="4" t="s">
        <v>178</v>
      </c>
      <c r="I1012" s="4" t="s">
        <v>165</v>
      </c>
      <c r="J1012" s="4" t="s">
        <v>163</v>
      </c>
      <c r="K1012" s="4" t="s">
        <v>142</v>
      </c>
      <c r="L1012" s="4" t="s">
        <v>178</v>
      </c>
      <c r="M1012" s="4" t="s">
        <v>3030</v>
      </c>
      <c r="N1012" s="4" t="s">
        <v>3030</v>
      </c>
      <c r="O1012" s="4">
        <v>1</v>
      </c>
      <c r="P1012" s="5">
        <v>30</v>
      </c>
      <c r="Q1012" s="6">
        <f t="shared" si="69"/>
        <v>15.937525500000001</v>
      </c>
      <c r="R1012" s="7">
        <f>Q1012*0.44</f>
        <v>7.0125112200000004</v>
      </c>
      <c r="S1012" s="5">
        <v>0</v>
      </c>
      <c r="T1012" s="29">
        <f t="shared" si="70"/>
        <v>8.925014280000001</v>
      </c>
    </row>
    <row r="1013" spans="1:20" x14ac:dyDescent="0.3">
      <c r="A1013" s="38" t="s">
        <v>2748</v>
      </c>
      <c r="B1013" s="4" t="s">
        <v>1213</v>
      </c>
      <c r="C1013" s="4" t="s">
        <v>10</v>
      </c>
      <c r="D1013" s="4" t="s">
        <v>1214</v>
      </c>
      <c r="E1013" s="4" t="s">
        <v>192</v>
      </c>
      <c r="F1013" s="4" t="s">
        <v>190</v>
      </c>
      <c r="G1013" s="4" t="s">
        <v>995</v>
      </c>
      <c r="H1013" s="4" t="s">
        <v>3037</v>
      </c>
      <c r="I1013" s="4" t="s">
        <v>192</v>
      </c>
      <c r="J1013" s="4" t="s">
        <v>190</v>
      </c>
      <c r="K1013" s="4" t="s">
        <v>995</v>
      </c>
      <c r="L1013" s="4" t="s">
        <v>3037</v>
      </c>
      <c r="M1013" s="4" t="s">
        <v>3030</v>
      </c>
      <c r="N1013" s="4" t="s">
        <v>3030</v>
      </c>
      <c r="O1013" s="4">
        <v>50</v>
      </c>
      <c r="P1013" s="5">
        <v>0</v>
      </c>
      <c r="Q1013" s="6">
        <f t="shared" si="69"/>
        <v>0</v>
      </c>
      <c r="R1013" s="7">
        <f>Q1013*0.44</f>
        <v>0</v>
      </c>
      <c r="S1013" s="5">
        <v>0</v>
      </c>
      <c r="T1013" s="29">
        <f t="shared" si="70"/>
        <v>0</v>
      </c>
    </row>
    <row r="1014" spans="1:20" x14ac:dyDescent="0.3">
      <c r="A1014" s="38" t="s">
        <v>2748</v>
      </c>
      <c r="B1014" s="4" t="s">
        <v>1213</v>
      </c>
      <c r="C1014" s="4" t="s">
        <v>10</v>
      </c>
      <c r="D1014" s="4" t="s">
        <v>1214</v>
      </c>
      <c r="E1014" s="4" t="s">
        <v>192</v>
      </c>
      <c r="F1014" s="4" t="s">
        <v>190</v>
      </c>
      <c r="G1014" s="4" t="s">
        <v>995</v>
      </c>
      <c r="H1014" s="4" t="s">
        <v>3037</v>
      </c>
      <c r="I1014" s="4" t="s">
        <v>82</v>
      </c>
      <c r="J1014" s="4" t="s">
        <v>83</v>
      </c>
      <c r="K1014" s="4" t="s">
        <v>2071</v>
      </c>
      <c r="L1014" s="4" t="s">
        <v>3020</v>
      </c>
      <c r="M1014" s="4" t="s">
        <v>995</v>
      </c>
      <c r="N1014" s="4" t="s">
        <v>3027</v>
      </c>
      <c r="O1014" s="4">
        <v>50</v>
      </c>
      <c r="P1014" s="5">
        <v>0</v>
      </c>
      <c r="Q1014" s="6">
        <f t="shared" si="69"/>
        <v>0</v>
      </c>
      <c r="R1014" s="7">
        <v>0</v>
      </c>
      <c r="S1014" s="7">
        <f>Q1014-R1014</f>
        <v>0</v>
      </c>
      <c r="T1014" s="29">
        <f t="shared" si="70"/>
        <v>0</v>
      </c>
    </row>
    <row r="1015" spans="1:20" x14ac:dyDescent="0.3">
      <c r="A1015" s="38" t="s">
        <v>2728</v>
      </c>
      <c r="B1015" s="4" t="s">
        <v>79</v>
      </c>
      <c r="C1015" s="4" t="s">
        <v>48</v>
      </c>
      <c r="D1015" s="4" t="s">
        <v>1560</v>
      </c>
      <c r="E1015" s="4" t="s">
        <v>161</v>
      </c>
      <c r="F1015" s="4" t="s">
        <v>80</v>
      </c>
      <c r="G1015" s="4" t="s">
        <v>1316</v>
      </c>
      <c r="H1015" s="4" t="s">
        <v>150</v>
      </c>
      <c r="I1015" s="4" t="s">
        <v>161</v>
      </c>
      <c r="J1015" s="4" t="s">
        <v>80</v>
      </c>
      <c r="K1015" s="4" t="s">
        <v>1316</v>
      </c>
      <c r="L1015" s="4" t="s">
        <v>150</v>
      </c>
      <c r="M1015" s="4" t="s">
        <v>3030</v>
      </c>
      <c r="N1015" s="4" t="s">
        <v>3030</v>
      </c>
      <c r="O1015" s="4">
        <v>10</v>
      </c>
      <c r="P1015" s="5">
        <v>0</v>
      </c>
      <c r="Q1015" s="6">
        <f t="shared" si="69"/>
        <v>0</v>
      </c>
      <c r="R1015" s="7">
        <f>Q1015*0.44</f>
        <v>0</v>
      </c>
      <c r="S1015" s="5">
        <v>0</v>
      </c>
      <c r="T1015" s="29">
        <f t="shared" si="70"/>
        <v>0</v>
      </c>
    </row>
    <row r="1016" spans="1:20" x14ac:dyDescent="0.3">
      <c r="A1016" s="38" t="s">
        <v>2728</v>
      </c>
      <c r="B1016" s="4" t="s">
        <v>79</v>
      </c>
      <c r="C1016" s="4" t="s">
        <v>48</v>
      </c>
      <c r="D1016" s="4" t="s">
        <v>1560</v>
      </c>
      <c r="E1016" s="4" t="s">
        <v>161</v>
      </c>
      <c r="F1016" s="4" t="s">
        <v>80</v>
      </c>
      <c r="G1016" s="4" t="s">
        <v>1316</v>
      </c>
      <c r="H1016" s="4" t="s">
        <v>150</v>
      </c>
      <c r="I1016" s="4" t="s">
        <v>82</v>
      </c>
      <c r="J1016" s="4" t="s">
        <v>83</v>
      </c>
      <c r="K1016" s="4" t="s">
        <v>2071</v>
      </c>
      <c r="L1016" s="4" t="s">
        <v>3020</v>
      </c>
      <c r="M1016" s="4" t="s">
        <v>1316</v>
      </c>
      <c r="N1016" s="4" t="s">
        <v>150</v>
      </c>
      <c r="O1016" s="4">
        <v>10</v>
      </c>
      <c r="P1016" s="5">
        <v>0</v>
      </c>
      <c r="Q1016" s="6">
        <f t="shared" si="69"/>
        <v>0</v>
      </c>
      <c r="R1016" s="7">
        <v>0</v>
      </c>
      <c r="S1016" s="7">
        <f>Q1016-R1016</f>
        <v>0</v>
      </c>
      <c r="T1016" s="29">
        <f t="shared" si="70"/>
        <v>0</v>
      </c>
    </row>
    <row r="1017" spans="1:20" x14ac:dyDescent="0.3">
      <c r="A1017" s="38" t="s">
        <v>2724</v>
      </c>
      <c r="B1017" s="4" t="s">
        <v>1552</v>
      </c>
      <c r="C1017" s="4" t="s">
        <v>48</v>
      </c>
      <c r="D1017" s="4" t="s">
        <v>1560</v>
      </c>
      <c r="E1017" s="4" t="s">
        <v>161</v>
      </c>
      <c r="F1017" s="4" t="s">
        <v>80</v>
      </c>
      <c r="G1017" s="4" t="s">
        <v>1316</v>
      </c>
      <c r="H1017" s="4" t="s">
        <v>150</v>
      </c>
      <c r="I1017" s="4" t="s">
        <v>161</v>
      </c>
      <c r="J1017" s="4" t="s">
        <v>80</v>
      </c>
      <c r="K1017" s="4" t="s">
        <v>1316</v>
      </c>
      <c r="L1017" s="4" t="s">
        <v>150</v>
      </c>
      <c r="M1017" s="4" t="s">
        <v>3030</v>
      </c>
      <c r="N1017" s="4" t="s">
        <v>3030</v>
      </c>
      <c r="O1017" s="4">
        <v>20</v>
      </c>
      <c r="P1017" s="5">
        <v>0</v>
      </c>
      <c r="Q1017" s="6">
        <f t="shared" si="69"/>
        <v>0</v>
      </c>
      <c r="R1017" s="7">
        <f>Q1017*0.44</f>
        <v>0</v>
      </c>
      <c r="S1017" s="5">
        <v>0</v>
      </c>
      <c r="T1017" s="29">
        <f t="shared" si="70"/>
        <v>0</v>
      </c>
    </row>
    <row r="1018" spans="1:20" x14ac:dyDescent="0.3">
      <c r="A1018" s="38" t="s">
        <v>2708</v>
      </c>
      <c r="B1018" s="4" t="s">
        <v>1553</v>
      </c>
      <c r="C1018" s="4" t="s">
        <v>28</v>
      </c>
      <c r="D1018" s="4" t="s">
        <v>1560</v>
      </c>
      <c r="E1018" s="4" t="s">
        <v>161</v>
      </c>
      <c r="F1018" s="4" t="s">
        <v>80</v>
      </c>
      <c r="G1018" s="4" t="s">
        <v>1316</v>
      </c>
      <c r="H1018" s="4" t="s">
        <v>150</v>
      </c>
      <c r="I1018" s="4" t="s">
        <v>161</v>
      </c>
      <c r="J1018" s="4" t="s">
        <v>80</v>
      </c>
      <c r="K1018" s="4" t="s">
        <v>1316</v>
      </c>
      <c r="L1018" s="4" t="s">
        <v>150</v>
      </c>
      <c r="M1018" s="4" t="s">
        <v>3030</v>
      </c>
      <c r="N1018" s="4" t="s">
        <v>3030</v>
      </c>
      <c r="O1018" s="4">
        <v>20</v>
      </c>
      <c r="P1018" s="5">
        <v>0</v>
      </c>
      <c r="Q1018" s="6">
        <f t="shared" si="69"/>
        <v>0</v>
      </c>
      <c r="R1018" s="7">
        <f>Q1018*0.44</f>
        <v>0</v>
      </c>
      <c r="S1018" s="5">
        <v>0</v>
      </c>
      <c r="T1018" s="29">
        <f t="shared" si="70"/>
        <v>0</v>
      </c>
    </row>
    <row r="1019" spans="1:20" x14ac:dyDescent="0.3">
      <c r="A1019" s="38" t="s">
        <v>2980</v>
      </c>
      <c r="B1019" s="4" t="s">
        <v>159</v>
      </c>
      <c r="C1019" s="4" t="s">
        <v>10</v>
      </c>
      <c r="D1019" s="4" t="s">
        <v>1560</v>
      </c>
      <c r="E1019" s="4" t="s">
        <v>161</v>
      </c>
      <c r="F1019" s="4" t="s">
        <v>80</v>
      </c>
      <c r="G1019" s="4" t="s">
        <v>1316</v>
      </c>
      <c r="H1019" s="4" t="s">
        <v>150</v>
      </c>
      <c r="I1019" s="4" t="s">
        <v>161</v>
      </c>
      <c r="J1019" s="4" t="s">
        <v>80</v>
      </c>
      <c r="K1019" s="4" t="s">
        <v>1316</v>
      </c>
      <c r="L1019" s="4" t="s">
        <v>150</v>
      </c>
      <c r="M1019" s="4" t="s">
        <v>3030</v>
      </c>
      <c r="N1019" s="4" t="s">
        <v>3030</v>
      </c>
      <c r="O1019" s="4">
        <v>20</v>
      </c>
      <c r="P1019" s="5">
        <v>0</v>
      </c>
      <c r="Q1019" s="6">
        <f t="shared" si="69"/>
        <v>0</v>
      </c>
      <c r="R1019" s="7">
        <f>Q1019*0.44</f>
        <v>0</v>
      </c>
      <c r="S1019" s="5">
        <v>0</v>
      </c>
      <c r="T1019" s="29">
        <f t="shared" si="70"/>
        <v>0</v>
      </c>
    </row>
    <row r="1020" spans="1:20" x14ac:dyDescent="0.3">
      <c r="A1020" s="38" t="s">
        <v>2654</v>
      </c>
      <c r="B1020" s="4" t="s">
        <v>1554</v>
      </c>
      <c r="C1020" s="4" t="s">
        <v>48</v>
      </c>
      <c r="D1020" s="4" t="s">
        <v>1560</v>
      </c>
      <c r="E1020" s="4" t="s">
        <v>161</v>
      </c>
      <c r="F1020" s="4" t="s">
        <v>80</v>
      </c>
      <c r="G1020" s="4" t="s">
        <v>1316</v>
      </c>
      <c r="H1020" s="4" t="s">
        <v>150</v>
      </c>
      <c r="I1020" s="4" t="s">
        <v>161</v>
      </c>
      <c r="J1020" s="4" t="s">
        <v>80</v>
      </c>
      <c r="K1020" s="4" t="s">
        <v>1316</v>
      </c>
      <c r="L1020" s="4" t="s">
        <v>150</v>
      </c>
      <c r="M1020" s="4" t="s">
        <v>3030</v>
      </c>
      <c r="N1020" s="4" t="s">
        <v>3030</v>
      </c>
      <c r="O1020" s="4">
        <v>10</v>
      </c>
      <c r="P1020" s="5">
        <v>0</v>
      </c>
      <c r="Q1020" s="6">
        <f t="shared" si="69"/>
        <v>0</v>
      </c>
      <c r="R1020" s="7">
        <f>Q1020*0.44</f>
        <v>0</v>
      </c>
      <c r="S1020" s="5">
        <v>0</v>
      </c>
      <c r="T1020" s="29">
        <f t="shared" si="70"/>
        <v>0</v>
      </c>
    </row>
    <row r="1021" spans="1:20" x14ac:dyDescent="0.3">
      <c r="A1021" s="38" t="s">
        <v>2654</v>
      </c>
      <c r="B1021" s="4" t="s">
        <v>1554</v>
      </c>
      <c r="C1021" s="4" t="s">
        <v>48</v>
      </c>
      <c r="D1021" s="4" t="s">
        <v>1560</v>
      </c>
      <c r="E1021" s="4" t="s">
        <v>161</v>
      </c>
      <c r="F1021" s="4" t="s">
        <v>80</v>
      </c>
      <c r="G1021" s="4" t="s">
        <v>1316</v>
      </c>
      <c r="H1021" s="4" t="s">
        <v>150</v>
      </c>
      <c r="I1021" s="4" t="s">
        <v>82</v>
      </c>
      <c r="J1021" s="4" t="s">
        <v>83</v>
      </c>
      <c r="K1021" s="4" t="s">
        <v>2071</v>
      </c>
      <c r="L1021" s="4" t="s">
        <v>3020</v>
      </c>
      <c r="M1021" s="4" t="s">
        <v>1316</v>
      </c>
      <c r="N1021" s="4" t="s">
        <v>150</v>
      </c>
      <c r="O1021" s="4">
        <v>10</v>
      </c>
      <c r="P1021" s="5">
        <v>0</v>
      </c>
      <c r="Q1021" s="6">
        <f t="shared" si="69"/>
        <v>0</v>
      </c>
      <c r="R1021" s="7">
        <v>0</v>
      </c>
      <c r="S1021" s="7">
        <f>Q1021-R1021</f>
        <v>0</v>
      </c>
      <c r="T1021" s="29">
        <f t="shared" si="70"/>
        <v>0</v>
      </c>
    </row>
    <row r="1022" spans="1:20" x14ac:dyDescent="0.3">
      <c r="A1022" s="38" t="s">
        <v>3016</v>
      </c>
      <c r="B1022" s="4" t="s">
        <v>2264</v>
      </c>
      <c r="C1022" s="4" t="s">
        <v>10</v>
      </c>
      <c r="D1022" s="4" t="s">
        <v>2266</v>
      </c>
      <c r="E1022" s="4" t="s">
        <v>2267</v>
      </c>
      <c r="F1022" s="4" t="s">
        <v>2265</v>
      </c>
      <c r="G1022" s="4" t="s">
        <v>2262</v>
      </c>
      <c r="H1022" s="4" t="s">
        <v>3032</v>
      </c>
      <c r="I1022" s="4" t="s">
        <v>2267</v>
      </c>
      <c r="J1022" s="4" t="s">
        <v>2265</v>
      </c>
      <c r="K1022" s="4" t="s">
        <v>2262</v>
      </c>
      <c r="L1022" s="4" t="s">
        <v>3032</v>
      </c>
      <c r="M1022" s="4" t="s">
        <v>3030</v>
      </c>
      <c r="N1022" s="4" t="s">
        <v>3030</v>
      </c>
      <c r="O1022" s="4">
        <v>100</v>
      </c>
      <c r="P1022" s="5">
        <v>0</v>
      </c>
      <c r="Q1022" s="6">
        <f t="shared" si="69"/>
        <v>0</v>
      </c>
      <c r="R1022" s="7">
        <f t="shared" ref="R1022:R1067" si="72">Q1022*0.44</f>
        <v>0</v>
      </c>
      <c r="S1022" s="5">
        <v>0</v>
      </c>
      <c r="T1022" s="29">
        <f t="shared" si="70"/>
        <v>0</v>
      </c>
    </row>
    <row r="1023" spans="1:20" x14ac:dyDescent="0.3">
      <c r="A1023" s="38" t="s">
        <v>2512</v>
      </c>
      <c r="B1023" s="4" t="s">
        <v>1802</v>
      </c>
      <c r="C1023" s="4" t="s">
        <v>10</v>
      </c>
      <c r="D1023" s="4" t="s">
        <v>1803</v>
      </c>
      <c r="E1023" s="4" t="s">
        <v>200</v>
      </c>
      <c r="F1023" s="4" t="s">
        <v>198</v>
      </c>
      <c r="G1023" s="4" t="s">
        <v>1316</v>
      </c>
      <c r="H1023" s="4" t="s">
        <v>150</v>
      </c>
      <c r="I1023" s="4" t="s">
        <v>200</v>
      </c>
      <c r="J1023" s="4" t="s">
        <v>198</v>
      </c>
      <c r="K1023" s="4" t="s">
        <v>1316</v>
      </c>
      <c r="L1023" s="4" t="s">
        <v>150</v>
      </c>
      <c r="M1023" s="4" t="s">
        <v>3030</v>
      </c>
      <c r="N1023" s="4" t="s">
        <v>3030</v>
      </c>
      <c r="O1023" s="4">
        <v>50</v>
      </c>
      <c r="P1023" s="5">
        <v>91349</v>
      </c>
      <c r="Q1023" s="6">
        <f t="shared" si="69"/>
        <v>48529.233896650003</v>
      </c>
      <c r="R1023" s="7">
        <f t="shared" si="72"/>
        <v>21352.862914526002</v>
      </c>
      <c r="S1023" s="5">
        <v>0</v>
      </c>
      <c r="T1023" s="29">
        <f t="shared" si="70"/>
        <v>27176.370982124001</v>
      </c>
    </row>
    <row r="1024" spans="1:20" x14ac:dyDescent="0.3">
      <c r="A1024" s="38" t="s">
        <v>2443</v>
      </c>
      <c r="B1024" s="4" t="s">
        <v>1805</v>
      </c>
      <c r="C1024" s="4" t="s">
        <v>28</v>
      </c>
      <c r="D1024" s="4" t="s">
        <v>1803</v>
      </c>
      <c r="E1024" s="4" t="s">
        <v>200</v>
      </c>
      <c r="F1024" s="4" t="s">
        <v>198</v>
      </c>
      <c r="G1024" s="4" t="s">
        <v>1316</v>
      </c>
      <c r="H1024" s="4" t="s">
        <v>150</v>
      </c>
      <c r="I1024" s="4" t="s">
        <v>200</v>
      </c>
      <c r="J1024" s="4" t="s">
        <v>198</v>
      </c>
      <c r="K1024" s="4" t="s">
        <v>1316</v>
      </c>
      <c r="L1024" s="4" t="s">
        <v>150</v>
      </c>
      <c r="M1024" s="4" t="s">
        <v>3030</v>
      </c>
      <c r="N1024" s="4" t="s">
        <v>3030</v>
      </c>
      <c r="O1024" s="4">
        <v>5</v>
      </c>
      <c r="P1024" s="5">
        <v>9135</v>
      </c>
      <c r="Q1024" s="6">
        <f t="shared" si="69"/>
        <v>4852.9765147500002</v>
      </c>
      <c r="R1024" s="7">
        <f t="shared" si="72"/>
        <v>2135.3096664899999</v>
      </c>
      <c r="S1024" s="5">
        <v>0</v>
      </c>
      <c r="T1024" s="29">
        <f t="shared" si="70"/>
        <v>2717.6668482600003</v>
      </c>
    </row>
    <row r="1025" spans="1:20" x14ac:dyDescent="0.3">
      <c r="A1025" s="38" t="s">
        <v>2770</v>
      </c>
      <c r="B1025" s="4" t="s">
        <v>1804</v>
      </c>
      <c r="C1025" s="4" t="s">
        <v>28</v>
      </c>
      <c r="D1025" s="4" t="s">
        <v>1803</v>
      </c>
      <c r="E1025" s="4" t="s">
        <v>200</v>
      </c>
      <c r="F1025" s="4" t="s">
        <v>198</v>
      </c>
      <c r="G1025" s="4" t="s">
        <v>1316</v>
      </c>
      <c r="H1025" s="4" t="s">
        <v>150</v>
      </c>
      <c r="I1025" s="4" t="s">
        <v>200</v>
      </c>
      <c r="J1025" s="4" t="s">
        <v>198</v>
      </c>
      <c r="K1025" s="4" t="s">
        <v>1316</v>
      </c>
      <c r="L1025" s="4" t="s">
        <v>150</v>
      </c>
      <c r="M1025" s="4" t="s">
        <v>3030</v>
      </c>
      <c r="N1025" s="4" t="s">
        <v>3030</v>
      </c>
      <c r="O1025" s="4">
        <v>45</v>
      </c>
      <c r="P1025" s="5">
        <v>82215</v>
      </c>
      <c r="Q1025" s="6">
        <f t="shared" si="69"/>
        <v>43676.788632750002</v>
      </c>
      <c r="R1025" s="7">
        <f t="shared" si="72"/>
        <v>19217.78699841</v>
      </c>
      <c r="S1025" s="5">
        <v>0</v>
      </c>
      <c r="T1025" s="29">
        <f t="shared" si="70"/>
        <v>24459.001634340002</v>
      </c>
    </row>
    <row r="1026" spans="1:20" x14ac:dyDescent="0.3">
      <c r="A1026" s="38" t="s">
        <v>2928</v>
      </c>
      <c r="B1026" s="4" t="s">
        <v>1623</v>
      </c>
      <c r="C1026" s="4" t="s">
        <v>10</v>
      </c>
      <c r="D1026" s="4" t="s">
        <v>1703</v>
      </c>
      <c r="E1026" s="4" t="s">
        <v>19</v>
      </c>
      <c r="F1026" s="4" t="s">
        <v>20</v>
      </c>
      <c r="G1026" s="4" t="s">
        <v>1316</v>
      </c>
      <c r="H1026" s="4" t="s">
        <v>150</v>
      </c>
      <c r="I1026" s="4" t="s">
        <v>19</v>
      </c>
      <c r="J1026" s="4" t="s">
        <v>20</v>
      </c>
      <c r="K1026" s="4" t="s">
        <v>1316</v>
      </c>
      <c r="L1026" s="4" t="s">
        <v>150</v>
      </c>
      <c r="M1026" s="4" t="s">
        <v>3030</v>
      </c>
      <c r="N1026" s="4" t="s">
        <v>3030</v>
      </c>
      <c r="O1026" s="4">
        <v>25</v>
      </c>
      <c r="P1026" s="5">
        <v>666</v>
      </c>
      <c r="Q1026" s="6">
        <f t="shared" si="69"/>
        <v>353.81306610000001</v>
      </c>
      <c r="R1026" s="7">
        <f t="shared" si="72"/>
        <v>155.677749084</v>
      </c>
      <c r="S1026" s="5">
        <v>0</v>
      </c>
      <c r="T1026" s="29">
        <f t="shared" si="70"/>
        <v>198.13531701600002</v>
      </c>
    </row>
    <row r="1027" spans="1:20" x14ac:dyDescent="0.3">
      <c r="A1027" s="38" t="s">
        <v>2928</v>
      </c>
      <c r="B1027" s="4" t="s">
        <v>1623</v>
      </c>
      <c r="C1027" s="4" t="s">
        <v>10</v>
      </c>
      <c r="D1027" s="4" t="s">
        <v>1703</v>
      </c>
      <c r="E1027" s="4" t="s">
        <v>19</v>
      </c>
      <c r="F1027" s="4" t="s">
        <v>20</v>
      </c>
      <c r="G1027" s="4" t="s">
        <v>1316</v>
      </c>
      <c r="H1027" s="4" t="s">
        <v>150</v>
      </c>
      <c r="I1027" s="4" t="s">
        <v>1629</v>
      </c>
      <c r="J1027" s="4" t="s">
        <v>1630</v>
      </c>
      <c r="K1027" s="4" t="s">
        <v>1316</v>
      </c>
      <c r="L1027" s="4" t="s">
        <v>150</v>
      </c>
      <c r="M1027" s="4" t="s">
        <v>3030</v>
      </c>
      <c r="N1027" s="4" t="s">
        <v>3030</v>
      </c>
      <c r="O1027" s="4">
        <v>25</v>
      </c>
      <c r="P1027" s="5">
        <v>666</v>
      </c>
      <c r="Q1027" s="6">
        <f t="shared" si="69"/>
        <v>353.81306610000001</v>
      </c>
      <c r="R1027" s="7">
        <f t="shared" si="72"/>
        <v>155.677749084</v>
      </c>
      <c r="S1027" s="5">
        <v>0</v>
      </c>
      <c r="T1027" s="29">
        <f t="shared" si="70"/>
        <v>198.13531701600002</v>
      </c>
    </row>
    <row r="1028" spans="1:20" x14ac:dyDescent="0.3">
      <c r="A1028" s="38" t="s">
        <v>2408</v>
      </c>
      <c r="B1028" s="4" t="s">
        <v>1615</v>
      </c>
      <c r="C1028" s="4" t="s">
        <v>28</v>
      </c>
      <c r="D1028" s="4" t="s">
        <v>1703</v>
      </c>
      <c r="E1028" s="4" t="s">
        <v>19</v>
      </c>
      <c r="F1028" s="4" t="s">
        <v>20</v>
      </c>
      <c r="G1028" s="4" t="s">
        <v>1316</v>
      </c>
      <c r="H1028" s="4" t="s">
        <v>150</v>
      </c>
      <c r="I1028" s="4" t="s">
        <v>19</v>
      </c>
      <c r="J1028" s="4" t="s">
        <v>20</v>
      </c>
      <c r="K1028" s="4" t="s">
        <v>1316</v>
      </c>
      <c r="L1028" s="4" t="s">
        <v>150</v>
      </c>
      <c r="M1028" s="4" t="s">
        <v>3030</v>
      </c>
      <c r="N1028" s="4" t="s">
        <v>3030</v>
      </c>
      <c r="O1028" s="4">
        <v>25</v>
      </c>
      <c r="P1028" s="5">
        <v>666</v>
      </c>
      <c r="Q1028" s="6">
        <f t="shared" ref="Q1028:Q1091" si="73">P1028*$Q$2</f>
        <v>353.81306610000001</v>
      </c>
      <c r="R1028" s="7">
        <f t="shared" si="72"/>
        <v>155.677749084</v>
      </c>
      <c r="S1028" s="5">
        <v>0</v>
      </c>
      <c r="T1028" s="29">
        <f t="shared" ref="T1028:T1091" si="74">Q1028-R1028-S1028</f>
        <v>198.13531701600002</v>
      </c>
    </row>
    <row r="1029" spans="1:20" x14ac:dyDescent="0.3">
      <c r="A1029" s="38" t="s">
        <v>2408</v>
      </c>
      <c r="B1029" s="4" t="s">
        <v>1615</v>
      </c>
      <c r="C1029" s="4" t="s">
        <v>28</v>
      </c>
      <c r="D1029" s="4" t="s">
        <v>1703</v>
      </c>
      <c r="E1029" s="4" t="s">
        <v>19</v>
      </c>
      <c r="F1029" s="4" t="s">
        <v>20</v>
      </c>
      <c r="G1029" s="4" t="s">
        <v>1316</v>
      </c>
      <c r="H1029" s="4" t="s">
        <v>150</v>
      </c>
      <c r="I1029" s="4" t="s">
        <v>1629</v>
      </c>
      <c r="J1029" s="4" t="s">
        <v>1630</v>
      </c>
      <c r="K1029" s="4" t="s">
        <v>1316</v>
      </c>
      <c r="L1029" s="4" t="s">
        <v>150</v>
      </c>
      <c r="M1029" s="4" t="s">
        <v>3030</v>
      </c>
      <c r="N1029" s="4" t="s">
        <v>3030</v>
      </c>
      <c r="O1029" s="4">
        <v>25</v>
      </c>
      <c r="P1029" s="5">
        <v>666</v>
      </c>
      <c r="Q1029" s="6">
        <f t="shared" si="73"/>
        <v>353.81306610000001</v>
      </c>
      <c r="R1029" s="7">
        <f t="shared" si="72"/>
        <v>155.677749084</v>
      </c>
      <c r="S1029" s="5">
        <v>0</v>
      </c>
      <c r="T1029" s="29">
        <f t="shared" si="74"/>
        <v>198.13531701600002</v>
      </c>
    </row>
    <row r="1030" spans="1:20" x14ac:dyDescent="0.3">
      <c r="A1030" s="38" t="s">
        <v>2919</v>
      </c>
      <c r="B1030" s="4" t="s">
        <v>234</v>
      </c>
      <c r="C1030" s="4" t="s">
        <v>10</v>
      </c>
      <c r="D1030" s="4" t="s">
        <v>313</v>
      </c>
      <c r="E1030" s="4" t="s">
        <v>233</v>
      </c>
      <c r="F1030" s="4" t="s">
        <v>178</v>
      </c>
      <c r="G1030" s="4" t="s">
        <v>142</v>
      </c>
      <c r="H1030" s="4" t="s">
        <v>178</v>
      </c>
      <c r="I1030" s="4" t="s">
        <v>233</v>
      </c>
      <c r="J1030" s="4" t="s">
        <v>178</v>
      </c>
      <c r="K1030" s="4" t="s">
        <v>142</v>
      </c>
      <c r="L1030" s="4" t="s">
        <v>178</v>
      </c>
      <c r="M1030" s="4" t="s">
        <v>3030</v>
      </c>
      <c r="N1030" s="4" t="s">
        <v>3030</v>
      </c>
      <c r="O1030" s="4">
        <v>100</v>
      </c>
      <c r="P1030" s="5">
        <v>1411</v>
      </c>
      <c r="Q1030" s="6">
        <f t="shared" si="73"/>
        <v>749.59494935000009</v>
      </c>
      <c r="R1030" s="7">
        <f t="shared" si="72"/>
        <v>329.82177771400006</v>
      </c>
      <c r="S1030" s="5">
        <v>0</v>
      </c>
      <c r="T1030" s="29">
        <f t="shared" si="74"/>
        <v>419.77317163600003</v>
      </c>
    </row>
    <row r="1031" spans="1:20" x14ac:dyDescent="0.3">
      <c r="A1031" s="38" t="s">
        <v>2928</v>
      </c>
      <c r="B1031" s="4" t="s">
        <v>1623</v>
      </c>
      <c r="C1031" s="4" t="s">
        <v>10</v>
      </c>
      <c r="D1031" s="4" t="s">
        <v>1677</v>
      </c>
      <c r="E1031" s="4" t="s">
        <v>19</v>
      </c>
      <c r="F1031" s="4" t="s">
        <v>20</v>
      </c>
      <c r="G1031" s="4" t="s">
        <v>1316</v>
      </c>
      <c r="H1031" s="4" t="s">
        <v>150</v>
      </c>
      <c r="I1031" s="4" t="s">
        <v>19</v>
      </c>
      <c r="J1031" s="4" t="s">
        <v>20</v>
      </c>
      <c r="K1031" s="4" t="s">
        <v>1316</v>
      </c>
      <c r="L1031" s="4" t="s">
        <v>150</v>
      </c>
      <c r="M1031" s="4" t="s">
        <v>3030</v>
      </c>
      <c r="N1031" s="4" t="s">
        <v>3030</v>
      </c>
      <c r="O1031" s="4">
        <v>22.5</v>
      </c>
      <c r="P1031" s="5">
        <v>-90</v>
      </c>
      <c r="Q1031" s="6">
        <f t="shared" si="73"/>
        <v>-47.812576500000006</v>
      </c>
      <c r="R1031" s="7">
        <f t="shared" si="72"/>
        <v>-21.037533660000001</v>
      </c>
      <c r="S1031" s="5">
        <v>0</v>
      </c>
      <c r="T1031" s="29">
        <f t="shared" si="74"/>
        <v>-26.775042840000005</v>
      </c>
    </row>
    <row r="1032" spans="1:20" x14ac:dyDescent="0.3">
      <c r="A1032" s="38" t="s">
        <v>2928</v>
      </c>
      <c r="B1032" s="4" t="s">
        <v>1623</v>
      </c>
      <c r="C1032" s="4" t="s">
        <v>10</v>
      </c>
      <c r="D1032" s="4" t="s">
        <v>1677</v>
      </c>
      <c r="E1032" s="4" t="s">
        <v>19</v>
      </c>
      <c r="F1032" s="4" t="s">
        <v>20</v>
      </c>
      <c r="G1032" s="4" t="s">
        <v>1316</v>
      </c>
      <c r="H1032" s="4" t="s">
        <v>150</v>
      </c>
      <c r="I1032" s="4" t="s">
        <v>1629</v>
      </c>
      <c r="J1032" s="4" t="s">
        <v>1630</v>
      </c>
      <c r="K1032" s="4" t="s">
        <v>1316</v>
      </c>
      <c r="L1032" s="4" t="s">
        <v>150</v>
      </c>
      <c r="M1032" s="4" t="s">
        <v>3030</v>
      </c>
      <c r="N1032" s="4" t="s">
        <v>3030</v>
      </c>
      <c r="O1032" s="4">
        <v>22.5</v>
      </c>
      <c r="P1032" s="5">
        <v>-90</v>
      </c>
      <c r="Q1032" s="6">
        <f t="shared" si="73"/>
        <v>-47.812576500000006</v>
      </c>
      <c r="R1032" s="7">
        <f t="shared" si="72"/>
        <v>-21.037533660000001</v>
      </c>
      <c r="S1032" s="5">
        <v>0</v>
      </c>
      <c r="T1032" s="29">
        <f t="shared" si="74"/>
        <v>-26.775042840000005</v>
      </c>
    </row>
    <row r="1033" spans="1:20" x14ac:dyDescent="0.3">
      <c r="A1033" s="38" t="s">
        <v>2902</v>
      </c>
      <c r="B1033" s="4" t="s">
        <v>2177</v>
      </c>
      <c r="C1033" s="4" t="s">
        <v>54</v>
      </c>
      <c r="D1033" s="4" t="s">
        <v>1677</v>
      </c>
      <c r="E1033" s="4" t="s">
        <v>19</v>
      </c>
      <c r="F1033" s="4" t="s">
        <v>20</v>
      </c>
      <c r="G1033" s="4" t="s">
        <v>1316</v>
      </c>
      <c r="H1033" s="4" t="s">
        <v>150</v>
      </c>
      <c r="I1033" s="4" t="s">
        <v>398</v>
      </c>
      <c r="J1033" s="4" t="s">
        <v>396</v>
      </c>
      <c r="K1033" s="4" t="s">
        <v>2167</v>
      </c>
      <c r="L1033" s="4" t="s">
        <v>2168</v>
      </c>
      <c r="M1033" s="4" t="s">
        <v>3030</v>
      </c>
      <c r="N1033" s="4" t="s">
        <v>3030</v>
      </c>
      <c r="O1033" s="4">
        <v>10</v>
      </c>
      <c r="P1033" s="5">
        <v>-40</v>
      </c>
      <c r="Q1033" s="6">
        <f t="shared" si="73"/>
        <v>-21.250034000000003</v>
      </c>
      <c r="R1033" s="7">
        <f t="shared" si="72"/>
        <v>-9.3500149600000011</v>
      </c>
      <c r="S1033" s="5">
        <v>0</v>
      </c>
      <c r="T1033" s="29">
        <f t="shared" si="74"/>
        <v>-11.900019040000002</v>
      </c>
    </row>
    <row r="1034" spans="1:20" x14ac:dyDescent="0.3">
      <c r="A1034" s="38" t="s">
        <v>2408</v>
      </c>
      <c r="B1034" s="4" t="s">
        <v>1615</v>
      </c>
      <c r="C1034" s="4" t="s">
        <v>54</v>
      </c>
      <c r="D1034" s="4" t="s">
        <v>1677</v>
      </c>
      <c r="E1034" s="4" t="s">
        <v>19</v>
      </c>
      <c r="F1034" s="4" t="s">
        <v>20</v>
      </c>
      <c r="G1034" s="4" t="s">
        <v>1316</v>
      </c>
      <c r="H1034" s="4" t="s">
        <v>150</v>
      </c>
      <c r="I1034" s="4" t="s">
        <v>19</v>
      </c>
      <c r="J1034" s="4" t="s">
        <v>20</v>
      </c>
      <c r="K1034" s="4" t="s">
        <v>1316</v>
      </c>
      <c r="L1034" s="4" t="s">
        <v>150</v>
      </c>
      <c r="M1034" s="4" t="s">
        <v>3030</v>
      </c>
      <c r="N1034" s="4" t="s">
        <v>3030</v>
      </c>
      <c r="O1034" s="4">
        <v>22.5</v>
      </c>
      <c r="P1034" s="5">
        <v>-90</v>
      </c>
      <c r="Q1034" s="6">
        <f t="shared" si="73"/>
        <v>-47.812576500000006</v>
      </c>
      <c r="R1034" s="7">
        <f t="shared" si="72"/>
        <v>-21.037533660000001</v>
      </c>
      <c r="S1034" s="5">
        <v>0</v>
      </c>
      <c r="T1034" s="29">
        <f t="shared" si="74"/>
        <v>-26.775042840000005</v>
      </c>
    </row>
    <row r="1035" spans="1:20" x14ac:dyDescent="0.3">
      <c r="A1035" s="38" t="s">
        <v>2408</v>
      </c>
      <c r="B1035" s="4" t="s">
        <v>1615</v>
      </c>
      <c r="C1035" s="4" t="s">
        <v>28</v>
      </c>
      <c r="D1035" s="4" t="s">
        <v>1677</v>
      </c>
      <c r="E1035" s="4" t="s">
        <v>19</v>
      </c>
      <c r="F1035" s="4" t="s">
        <v>20</v>
      </c>
      <c r="G1035" s="4" t="s">
        <v>1316</v>
      </c>
      <c r="H1035" s="4" t="s">
        <v>150</v>
      </c>
      <c r="I1035" s="4" t="s">
        <v>1629</v>
      </c>
      <c r="J1035" s="4" t="s">
        <v>1630</v>
      </c>
      <c r="K1035" s="4" t="s">
        <v>1316</v>
      </c>
      <c r="L1035" s="4" t="s">
        <v>150</v>
      </c>
      <c r="M1035" s="4" t="s">
        <v>3030</v>
      </c>
      <c r="N1035" s="4" t="s">
        <v>3030</v>
      </c>
      <c r="O1035" s="4">
        <v>22.5</v>
      </c>
      <c r="P1035" s="5">
        <v>-90</v>
      </c>
      <c r="Q1035" s="6">
        <f t="shared" si="73"/>
        <v>-47.812576500000006</v>
      </c>
      <c r="R1035" s="7">
        <f t="shared" si="72"/>
        <v>-21.037533660000001</v>
      </c>
      <c r="S1035" s="5">
        <v>0</v>
      </c>
      <c r="T1035" s="29">
        <f t="shared" si="74"/>
        <v>-26.775042840000005</v>
      </c>
    </row>
    <row r="1036" spans="1:20" x14ac:dyDescent="0.3">
      <c r="A1036" s="38" t="s">
        <v>2635</v>
      </c>
      <c r="B1036" s="4" t="s">
        <v>309</v>
      </c>
      <c r="C1036" s="4" t="s">
        <v>10</v>
      </c>
      <c r="D1036" s="4" t="s">
        <v>1563</v>
      </c>
      <c r="E1036" s="4" t="s">
        <v>157</v>
      </c>
      <c r="F1036" s="4" t="s">
        <v>155</v>
      </c>
      <c r="G1036" s="4" t="s">
        <v>2167</v>
      </c>
      <c r="H1036" s="4" t="s">
        <v>2168</v>
      </c>
      <c r="I1036" s="4" t="s">
        <v>161</v>
      </c>
      <c r="J1036" s="4" t="s">
        <v>80</v>
      </c>
      <c r="K1036" s="4" t="s">
        <v>1316</v>
      </c>
      <c r="L1036" s="4" t="s">
        <v>150</v>
      </c>
      <c r="M1036" s="4" t="s">
        <v>3030</v>
      </c>
      <c r="N1036" s="4" t="s">
        <v>3030</v>
      </c>
      <c r="O1036" s="4">
        <v>10</v>
      </c>
      <c r="P1036" s="5">
        <v>5216</v>
      </c>
      <c r="Q1036" s="6">
        <f t="shared" si="73"/>
        <v>2771.0044336000001</v>
      </c>
      <c r="R1036" s="7">
        <f t="shared" si="72"/>
        <v>1219.241950784</v>
      </c>
      <c r="S1036" s="5">
        <v>0</v>
      </c>
      <c r="T1036" s="29">
        <f t="shared" si="74"/>
        <v>1551.7624828160001</v>
      </c>
    </row>
    <row r="1037" spans="1:20" x14ac:dyDescent="0.3">
      <c r="A1037" s="38" t="s">
        <v>2635</v>
      </c>
      <c r="B1037" s="4" t="s">
        <v>309</v>
      </c>
      <c r="C1037" s="4" t="s">
        <v>10</v>
      </c>
      <c r="D1037" s="4" t="s">
        <v>1563</v>
      </c>
      <c r="E1037" s="4" t="s">
        <v>157</v>
      </c>
      <c r="F1037" s="4" t="s">
        <v>155</v>
      </c>
      <c r="G1037" s="4" t="s">
        <v>2167</v>
      </c>
      <c r="H1037" s="4" t="s">
        <v>2168</v>
      </c>
      <c r="I1037" s="4" t="s">
        <v>157</v>
      </c>
      <c r="J1037" s="4" t="s">
        <v>155</v>
      </c>
      <c r="K1037" s="4" t="s">
        <v>2167</v>
      </c>
      <c r="L1037" s="4" t="s">
        <v>2168</v>
      </c>
      <c r="M1037" s="4" t="s">
        <v>3030</v>
      </c>
      <c r="N1037" s="4" t="s">
        <v>3030</v>
      </c>
      <c r="O1037" s="4">
        <v>90</v>
      </c>
      <c r="P1037" s="5">
        <v>46950</v>
      </c>
      <c r="Q1037" s="6">
        <f t="shared" si="73"/>
        <v>24942.227407500002</v>
      </c>
      <c r="R1037" s="7">
        <f t="shared" si="72"/>
        <v>10974.5800593</v>
      </c>
      <c r="S1037" s="5">
        <v>0</v>
      </c>
      <c r="T1037" s="29">
        <f t="shared" si="74"/>
        <v>13967.647348200002</v>
      </c>
    </row>
    <row r="1038" spans="1:20" x14ac:dyDescent="0.3">
      <c r="A1038" s="38" t="s">
        <v>2520</v>
      </c>
      <c r="B1038" s="4" t="s">
        <v>1244</v>
      </c>
      <c r="C1038" s="4" t="s">
        <v>10</v>
      </c>
      <c r="D1038" s="4" t="s">
        <v>1245</v>
      </c>
      <c r="E1038" s="4" t="s">
        <v>1091</v>
      </c>
      <c r="F1038" s="4" t="s">
        <v>1089</v>
      </c>
      <c r="G1038" s="4" t="s">
        <v>995</v>
      </c>
      <c r="H1038" s="4" t="s">
        <v>3037</v>
      </c>
      <c r="I1038" s="4" t="s">
        <v>1091</v>
      </c>
      <c r="J1038" s="4" t="s">
        <v>1089</v>
      </c>
      <c r="K1038" s="4" t="s">
        <v>995</v>
      </c>
      <c r="L1038" s="4" t="s">
        <v>3037</v>
      </c>
      <c r="M1038" s="4" t="s">
        <v>3030</v>
      </c>
      <c r="N1038" s="4" t="s">
        <v>3030</v>
      </c>
      <c r="O1038" s="4">
        <v>100</v>
      </c>
      <c r="P1038" s="5">
        <v>6050</v>
      </c>
      <c r="Q1038" s="6">
        <f t="shared" si="73"/>
        <v>3214.0676425000001</v>
      </c>
      <c r="R1038" s="7">
        <f t="shared" si="72"/>
        <v>1414.1897627000001</v>
      </c>
      <c r="S1038" s="5">
        <v>0</v>
      </c>
      <c r="T1038" s="29">
        <f t="shared" si="74"/>
        <v>1799.8778798000001</v>
      </c>
    </row>
    <row r="1039" spans="1:20" x14ac:dyDescent="0.3">
      <c r="A1039" s="38" t="s">
        <v>2499</v>
      </c>
      <c r="B1039" s="4" t="s">
        <v>449</v>
      </c>
      <c r="C1039" s="4" t="s">
        <v>10</v>
      </c>
      <c r="D1039" s="4" t="s">
        <v>814</v>
      </c>
      <c r="E1039" s="4" t="s">
        <v>16</v>
      </c>
      <c r="F1039" s="4" t="s">
        <v>17</v>
      </c>
      <c r="G1039" s="4" t="s">
        <v>364</v>
      </c>
      <c r="H1039" s="4" t="s">
        <v>206</v>
      </c>
      <c r="I1039" s="4" t="s">
        <v>16</v>
      </c>
      <c r="J1039" s="4" t="s">
        <v>17</v>
      </c>
      <c r="K1039" s="4" t="s">
        <v>364</v>
      </c>
      <c r="L1039" s="4" t="s">
        <v>206</v>
      </c>
      <c r="M1039" s="4" t="s">
        <v>3030</v>
      </c>
      <c r="N1039" s="4" t="s">
        <v>3030</v>
      </c>
      <c r="O1039" s="4">
        <v>100</v>
      </c>
      <c r="P1039" s="5">
        <v>99</v>
      </c>
      <c r="Q1039" s="6">
        <f t="shared" si="73"/>
        <v>52.593834150000006</v>
      </c>
      <c r="R1039" s="7">
        <f t="shared" si="72"/>
        <v>23.141287026000004</v>
      </c>
      <c r="S1039" s="5">
        <v>0</v>
      </c>
      <c r="T1039" s="29">
        <f t="shared" si="74"/>
        <v>29.452547124000002</v>
      </c>
    </row>
    <row r="1040" spans="1:20" x14ac:dyDescent="0.3">
      <c r="A1040" s="38" t="s">
        <v>2432</v>
      </c>
      <c r="B1040" s="4" t="s">
        <v>2228</v>
      </c>
      <c r="C1040" s="4" t="s">
        <v>10</v>
      </c>
      <c r="D1040" s="4" t="s">
        <v>2229</v>
      </c>
      <c r="E1040" s="4" t="s">
        <v>2194</v>
      </c>
      <c r="F1040" s="4" t="s">
        <v>2195</v>
      </c>
      <c r="G1040" s="4" t="s">
        <v>2167</v>
      </c>
      <c r="H1040" s="4" t="s">
        <v>2168</v>
      </c>
      <c r="I1040" s="4" t="s">
        <v>398</v>
      </c>
      <c r="J1040" s="4" t="s">
        <v>396</v>
      </c>
      <c r="K1040" s="4" t="s">
        <v>2167</v>
      </c>
      <c r="L1040" s="4" t="s">
        <v>2168</v>
      </c>
      <c r="M1040" s="4" t="s">
        <v>3030</v>
      </c>
      <c r="N1040" s="4" t="s">
        <v>3030</v>
      </c>
      <c r="O1040" s="4">
        <v>50</v>
      </c>
      <c r="P1040" s="5">
        <v>1</v>
      </c>
      <c r="Q1040" s="6">
        <f t="shared" si="73"/>
        <v>0.53125085000000005</v>
      </c>
      <c r="R1040" s="7">
        <f t="shared" si="72"/>
        <v>0.23375037400000001</v>
      </c>
      <c r="S1040" s="5">
        <v>0</v>
      </c>
      <c r="T1040" s="29">
        <f t="shared" si="74"/>
        <v>0.29750047600000007</v>
      </c>
    </row>
    <row r="1041" spans="1:20" x14ac:dyDescent="0.3">
      <c r="A1041" s="38" t="s">
        <v>2432</v>
      </c>
      <c r="B1041" s="4" t="s">
        <v>2228</v>
      </c>
      <c r="C1041" s="4" t="s">
        <v>10</v>
      </c>
      <c r="D1041" s="4" t="s">
        <v>2229</v>
      </c>
      <c r="E1041" s="4" t="s">
        <v>2194</v>
      </c>
      <c r="F1041" s="4" t="s">
        <v>2195</v>
      </c>
      <c r="G1041" s="4" t="s">
        <v>2167</v>
      </c>
      <c r="H1041" s="4" t="s">
        <v>2168</v>
      </c>
      <c r="I1041" s="4" t="s">
        <v>2194</v>
      </c>
      <c r="J1041" s="4" t="s">
        <v>2195</v>
      </c>
      <c r="K1041" s="4" t="s">
        <v>2167</v>
      </c>
      <c r="L1041" s="4" t="s">
        <v>2168</v>
      </c>
      <c r="M1041" s="4" t="s">
        <v>3030</v>
      </c>
      <c r="N1041" s="4" t="s">
        <v>3030</v>
      </c>
      <c r="O1041" s="4">
        <v>50</v>
      </c>
      <c r="P1041" s="5">
        <v>1</v>
      </c>
      <c r="Q1041" s="6">
        <f t="shared" si="73"/>
        <v>0.53125085000000005</v>
      </c>
      <c r="R1041" s="7">
        <f t="shared" si="72"/>
        <v>0.23375037400000001</v>
      </c>
      <c r="S1041" s="5">
        <v>0</v>
      </c>
      <c r="T1041" s="29">
        <f t="shared" si="74"/>
        <v>0.29750047600000007</v>
      </c>
    </row>
    <row r="1042" spans="1:20" x14ac:dyDescent="0.3">
      <c r="A1042" s="38" t="s">
        <v>2552</v>
      </c>
      <c r="B1042" s="4" t="s">
        <v>2097</v>
      </c>
      <c r="C1042" s="4" t="s">
        <v>10</v>
      </c>
      <c r="D1042" s="4" t="s">
        <v>2116</v>
      </c>
      <c r="E1042" s="4" t="s">
        <v>2099</v>
      </c>
      <c r="F1042" s="4" t="s">
        <v>2100</v>
      </c>
      <c r="G1042" s="4" t="s">
        <v>2101</v>
      </c>
      <c r="H1042" s="4" t="s">
        <v>272</v>
      </c>
      <c r="I1042" s="4" t="s">
        <v>2107</v>
      </c>
      <c r="J1042" s="4" t="s">
        <v>272</v>
      </c>
      <c r="K1042" s="4" t="s">
        <v>2101</v>
      </c>
      <c r="L1042" s="4" t="s">
        <v>272</v>
      </c>
      <c r="M1042" s="4" t="s">
        <v>3030</v>
      </c>
      <c r="N1042" s="4" t="s">
        <v>3030</v>
      </c>
      <c r="O1042" s="4">
        <v>100</v>
      </c>
      <c r="P1042" s="5">
        <v>1323</v>
      </c>
      <c r="Q1042" s="6">
        <f t="shared" si="73"/>
        <v>702.8448745500001</v>
      </c>
      <c r="R1042" s="7">
        <f t="shared" si="72"/>
        <v>309.25174480200002</v>
      </c>
      <c r="S1042" s="5">
        <v>0</v>
      </c>
      <c r="T1042" s="29">
        <f t="shared" si="74"/>
        <v>393.59312974800008</v>
      </c>
    </row>
    <row r="1043" spans="1:20" x14ac:dyDescent="0.3">
      <c r="A1043" s="38" t="s">
        <v>2562</v>
      </c>
      <c r="B1043" s="4" t="s">
        <v>729</v>
      </c>
      <c r="C1043" s="4" t="s">
        <v>10</v>
      </c>
      <c r="D1043" s="4" t="s">
        <v>730</v>
      </c>
      <c r="E1043" s="4" t="s">
        <v>98</v>
      </c>
      <c r="F1043" s="4" t="s">
        <v>96</v>
      </c>
      <c r="G1043" s="4" t="s">
        <v>1316</v>
      </c>
      <c r="H1043" s="4" t="s">
        <v>150</v>
      </c>
      <c r="I1043" s="4" t="s">
        <v>98</v>
      </c>
      <c r="J1043" s="4" t="s">
        <v>96</v>
      </c>
      <c r="K1043" s="4" t="s">
        <v>1316</v>
      </c>
      <c r="L1043" s="4" t="s">
        <v>150</v>
      </c>
      <c r="M1043" s="4" t="s">
        <v>3030</v>
      </c>
      <c r="N1043" s="4" t="s">
        <v>3030</v>
      </c>
      <c r="O1043" s="4">
        <v>26</v>
      </c>
      <c r="P1043" s="5">
        <v>14120</v>
      </c>
      <c r="Q1043" s="6">
        <f t="shared" si="73"/>
        <v>7501.2620020000004</v>
      </c>
      <c r="R1043" s="7">
        <f t="shared" si="72"/>
        <v>3300.5552808800003</v>
      </c>
      <c r="S1043" s="5">
        <v>0</v>
      </c>
      <c r="T1043" s="29">
        <f t="shared" si="74"/>
        <v>4200.7067211200001</v>
      </c>
    </row>
    <row r="1044" spans="1:20" x14ac:dyDescent="0.3">
      <c r="A1044" s="38" t="s">
        <v>2495</v>
      </c>
      <c r="B1044" s="4" t="s">
        <v>1749</v>
      </c>
      <c r="C1044" s="4" t="s">
        <v>28</v>
      </c>
      <c r="D1044" s="4" t="s">
        <v>730</v>
      </c>
      <c r="E1044" s="4" t="s">
        <v>98</v>
      </c>
      <c r="F1044" s="4" t="s">
        <v>96</v>
      </c>
      <c r="G1044" s="4" t="s">
        <v>1316</v>
      </c>
      <c r="H1044" s="4" t="s">
        <v>150</v>
      </c>
      <c r="I1044" s="4" t="s">
        <v>98</v>
      </c>
      <c r="J1044" s="4" t="s">
        <v>96</v>
      </c>
      <c r="K1044" s="4" t="s">
        <v>1316</v>
      </c>
      <c r="L1044" s="4" t="s">
        <v>150</v>
      </c>
      <c r="M1044" s="4" t="s">
        <v>3030</v>
      </c>
      <c r="N1044" s="4" t="s">
        <v>3030</v>
      </c>
      <c r="O1044" s="4">
        <v>27</v>
      </c>
      <c r="P1044" s="5">
        <v>14660</v>
      </c>
      <c r="Q1044" s="6">
        <f t="shared" si="73"/>
        <v>7788.1374610000012</v>
      </c>
      <c r="R1044" s="7">
        <f t="shared" si="72"/>
        <v>3426.7804828400003</v>
      </c>
      <c r="S1044" s="5">
        <v>0</v>
      </c>
      <c r="T1044" s="29">
        <f t="shared" si="74"/>
        <v>4361.3569781600008</v>
      </c>
    </row>
    <row r="1045" spans="1:20" x14ac:dyDescent="0.3">
      <c r="A1045" s="38" t="s">
        <v>2434</v>
      </c>
      <c r="B1045" s="4" t="s">
        <v>731</v>
      </c>
      <c r="C1045" s="4" t="s">
        <v>28</v>
      </c>
      <c r="D1045" s="4" t="s">
        <v>730</v>
      </c>
      <c r="E1045" s="4" t="s">
        <v>98</v>
      </c>
      <c r="F1045" s="4" t="s">
        <v>96</v>
      </c>
      <c r="G1045" s="4" t="s">
        <v>1316</v>
      </c>
      <c r="H1045" s="4" t="s">
        <v>150</v>
      </c>
      <c r="I1045" s="4" t="s">
        <v>374</v>
      </c>
      <c r="J1045" s="4" t="s">
        <v>372</v>
      </c>
      <c r="K1045" s="4" t="s">
        <v>364</v>
      </c>
      <c r="L1045" s="4" t="s">
        <v>206</v>
      </c>
      <c r="M1045" s="4" t="s">
        <v>3030</v>
      </c>
      <c r="N1045" s="4" t="s">
        <v>3030</v>
      </c>
      <c r="O1045" s="4">
        <v>47</v>
      </c>
      <c r="P1045" s="5">
        <v>25519</v>
      </c>
      <c r="Q1045" s="6">
        <f t="shared" si="73"/>
        <v>13556.990441150001</v>
      </c>
      <c r="R1045" s="7">
        <f t="shared" si="72"/>
        <v>5965.0757941060001</v>
      </c>
      <c r="S1045" s="5">
        <v>0</v>
      </c>
      <c r="T1045" s="29">
        <f t="shared" si="74"/>
        <v>7591.914647044001</v>
      </c>
    </row>
    <row r="1046" spans="1:20" x14ac:dyDescent="0.3">
      <c r="A1046" s="38" t="s">
        <v>2672</v>
      </c>
      <c r="B1046" s="4" t="s">
        <v>1508</v>
      </c>
      <c r="C1046" s="4" t="s">
        <v>10</v>
      </c>
      <c r="D1046" s="4" t="s">
        <v>1509</v>
      </c>
      <c r="E1046" s="4" t="s">
        <v>362</v>
      </c>
      <c r="F1046" s="4" t="s">
        <v>360</v>
      </c>
      <c r="G1046" s="4" t="s">
        <v>1316</v>
      </c>
      <c r="H1046" s="4" t="s">
        <v>150</v>
      </c>
      <c r="I1046" s="4" t="s">
        <v>362</v>
      </c>
      <c r="J1046" s="4" t="s">
        <v>360</v>
      </c>
      <c r="K1046" s="4" t="s">
        <v>1316</v>
      </c>
      <c r="L1046" s="4" t="s">
        <v>150</v>
      </c>
      <c r="M1046" s="4" t="s">
        <v>3030</v>
      </c>
      <c r="N1046" s="4" t="s">
        <v>3030</v>
      </c>
      <c r="O1046" s="4">
        <v>70</v>
      </c>
      <c r="P1046" s="5">
        <v>41176</v>
      </c>
      <c r="Q1046" s="6">
        <f t="shared" si="73"/>
        <v>21874.7849996</v>
      </c>
      <c r="R1046" s="7">
        <f t="shared" si="72"/>
        <v>9624.9053998239997</v>
      </c>
      <c r="S1046" s="5">
        <v>0</v>
      </c>
      <c r="T1046" s="29">
        <f t="shared" si="74"/>
        <v>12249.879599776001</v>
      </c>
    </row>
    <row r="1047" spans="1:20" x14ac:dyDescent="0.3">
      <c r="A1047" s="38" t="s">
        <v>2951</v>
      </c>
      <c r="B1047" s="4" t="s">
        <v>1894</v>
      </c>
      <c r="C1047" s="4" t="s">
        <v>28</v>
      </c>
      <c r="D1047" s="4" t="s">
        <v>1509</v>
      </c>
      <c r="E1047" s="4" t="s">
        <v>362</v>
      </c>
      <c r="F1047" s="4" t="s">
        <v>360</v>
      </c>
      <c r="G1047" s="4" t="s">
        <v>1316</v>
      </c>
      <c r="H1047" s="4" t="s">
        <v>150</v>
      </c>
      <c r="I1047" s="4" t="s">
        <v>940</v>
      </c>
      <c r="J1047" s="4" t="s">
        <v>941</v>
      </c>
      <c r="K1047" s="4" t="s">
        <v>1859</v>
      </c>
      <c r="L1047" s="4" t="s">
        <v>1857</v>
      </c>
      <c r="M1047" s="4" t="s">
        <v>3030</v>
      </c>
      <c r="N1047" s="4" t="s">
        <v>3030</v>
      </c>
      <c r="O1047" s="4">
        <v>30</v>
      </c>
      <c r="P1047" s="5">
        <v>17647</v>
      </c>
      <c r="Q1047" s="6">
        <f t="shared" si="73"/>
        <v>9374.9837499500009</v>
      </c>
      <c r="R1047" s="7">
        <f t="shared" si="72"/>
        <v>4124.9928499780008</v>
      </c>
      <c r="S1047" s="5">
        <v>0</v>
      </c>
      <c r="T1047" s="29">
        <f t="shared" si="74"/>
        <v>5249.9908999720001</v>
      </c>
    </row>
    <row r="1048" spans="1:20" x14ac:dyDescent="0.3">
      <c r="A1048" s="38" t="s">
        <v>2648</v>
      </c>
      <c r="B1048" s="4" t="s">
        <v>1766</v>
      </c>
      <c r="C1048" s="4" t="s">
        <v>10</v>
      </c>
      <c r="D1048" s="4" t="s">
        <v>1767</v>
      </c>
      <c r="E1048" s="4" t="s">
        <v>98</v>
      </c>
      <c r="F1048" s="4" t="s">
        <v>96</v>
      </c>
      <c r="G1048" s="4" t="s">
        <v>1316</v>
      </c>
      <c r="H1048" s="4" t="s">
        <v>150</v>
      </c>
      <c r="I1048" s="4" t="s">
        <v>98</v>
      </c>
      <c r="J1048" s="4" t="s">
        <v>96</v>
      </c>
      <c r="K1048" s="4" t="s">
        <v>1316</v>
      </c>
      <c r="L1048" s="4" t="s">
        <v>150</v>
      </c>
      <c r="M1048" s="4" t="s">
        <v>3030</v>
      </c>
      <c r="N1048" s="4" t="s">
        <v>3030</v>
      </c>
      <c r="O1048" s="4">
        <v>34</v>
      </c>
      <c r="P1048" s="5">
        <v>14774</v>
      </c>
      <c r="Q1048" s="6">
        <f t="shared" si="73"/>
        <v>7848.7000579000005</v>
      </c>
      <c r="R1048" s="7">
        <f t="shared" si="72"/>
        <v>3453.4280254760001</v>
      </c>
      <c r="S1048" s="5">
        <v>0</v>
      </c>
      <c r="T1048" s="29">
        <f t="shared" si="74"/>
        <v>4395.2720324239999</v>
      </c>
    </row>
    <row r="1049" spans="1:20" x14ac:dyDescent="0.3">
      <c r="A1049" s="38" t="s">
        <v>2617</v>
      </c>
      <c r="B1049" s="4" t="s">
        <v>1768</v>
      </c>
      <c r="C1049" s="4" t="s">
        <v>28</v>
      </c>
      <c r="D1049" s="4" t="s">
        <v>1767</v>
      </c>
      <c r="E1049" s="4" t="s">
        <v>98</v>
      </c>
      <c r="F1049" s="4" t="s">
        <v>96</v>
      </c>
      <c r="G1049" s="4" t="s">
        <v>1316</v>
      </c>
      <c r="H1049" s="4" t="s">
        <v>150</v>
      </c>
      <c r="I1049" s="4" t="s">
        <v>98</v>
      </c>
      <c r="J1049" s="4" t="s">
        <v>96</v>
      </c>
      <c r="K1049" s="4" t="s">
        <v>1316</v>
      </c>
      <c r="L1049" s="4" t="s">
        <v>150</v>
      </c>
      <c r="M1049" s="4" t="s">
        <v>3030</v>
      </c>
      <c r="N1049" s="4" t="s">
        <v>3030</v>
      </c>
      <c r="O1049" s="4">
        <v>33</v>
      </c>
      <c r="P1049" s="5">
        <v>14342</v>
      </c>
      <c r="Q1049" s="6">
        <f t="shared" si="73"/>
        <v>7619.1996907000012</v>
      </c>
      <c r="R1049" s="7">
        <f t="shared" si="72"/>
        <v>3352.4478639080007</v>
      </c>
      <c r="S1049" s="5">
        <v>0</v>
      </c>
      <c r="T1049" s="29">
        <f t="shared" si="74"/>
        <v>4266.7518267920004</v>
      </c>
    </row>
    <row r="1050" spans="1:20" x14ac:dyDescent="0.3">
      <c r="A1050" s="38" t="s">
        <v>2801</v>
      </c>
      <c r="B1050" s="4" t="s">
        <v>1725</v>
      </c>
      <c r="C1050" s="4" t="s">
        <v>28</v>
      </c>
      <c r="D1050" s="4" t="s">
        <v>1767</v>
      </c>
      <c r="E1050" s="4" t="s">
        <v>98</v>
      </c>
      <c r="F1050" s="4" t="s">
        <v>96</v>
      </c>
      <c r="G1050" s="4" t="s">
        <v>1316</v>
      </c>
      <c r="H1050" s="4" t="s">
        <v>150</v>
      </c>
      <c r="I1050" s="4" t="s">
        <v>98</v>
      </c>
      <c r="J1050" s="4" t="s">
        <v>96</v>
      </c>
      <c r="K1050" s="4" t="s">
        <v>1316</v>
      </c>
      <c r="L1050" s="4" t="s">
        <v>150</v>
      </c>
      <c r="M1050" s="4" t="s">
        <v>3030</v>
      </c>
      <c r="N1050" s="4" t="s">
        <v>3030</v>
      </c>
      <c r="O1050" s="4">
        <v>33</v>
      </c>
      <c r="P1050" s="5">
        <v>14342</v>
      </c>
      <c r="Q1050" s="6">
        <f t="shared" si="73"/>
        <v>7619.1996907000012</v>
      </c>
      <c r="R1050" s="7">
        <f t="shared" si="72"/>
        <v>3352.4478639080007</v>
      </c>
      <c r="S1050" s="5">
        <v>0</v>
      </c>
      <c r="T1050" s="29">
        <f t="shared" si="74"/>
        <v>4266.7518267920004</v>
      </c>
    </row>
    <row r="1051" spans="1:20" x14ac:dyDescent="0.3">
      <c r="A1051" s="38" t="s">
        <v>2928</v>
      </c>
      <c r="B1051" s="4" t="s">
        <v>1623</v>
      </c>
      <c r="C1051" s="4" t="s">
        <v>10</v>
      </c>
      <c r="D1051" s="4" t="s">
        <v>1702</v>
      </c>
      <c r="E1051" s="4" t="s">
        <v>19</v>
      </c>
      <c r="F1051" s="4" t="s">
        <v>20</v>
      </c>
      <c r="G1051" s="4" t="s">
        <v>1316</v>
      </c>
      <c r="H1051" s="4" t="s">
        <v>150</v>
      </c>
      <c r="I1051" s="4" t="s">
        <v>19</v>
      </c>
      <c r="J1051" s="4" t="s">
        <v>20</v>
      </c>
      <c r="K1051" s="4" t="s">
        <v>1316</v>
      </c>
      <c r="L1051" s="4" t="s">
        <v>150</v>
      </c>
      <c r="M1051" s="4" t="s">
        <v>3030</v>
      </c>
      <c r="N1051" s="4" t="s">
        <v>3030</v>
      </c>
      <c r="O1051" s="4">
        <v>25</v>
      </c>
      <c r="P1051" s="5">
        <v>-19</v>
      </c>
      <c r="Q1051" s="6">
        <f t="shared" si="73"/>
        <v>-10.09376615</v>
      </c>
      <c r="R1051" s="7">
        <f t="shared" si="72"/>
        <v>-4.4412571060000001</v>
      </c>
      <c r="S1051" s="5">
        <v>0</v>
      </c>
      <c r="T1051" s="29">
        <f t="shared" si="74"/>
        <v>-5.6525090440000003</v>
      </c>
    </row>
    <row r="1052" spans="1:20" x14ac:dyDescent="0.3">
      <c r="A1052" s="38" t="s">
        <v>2928</v>
      </c>
      <c r="B1052" s="4" t="s">
        <v>1623</v>
      </c>
      <c r="C1052" s="4" t="s">
        <v>10</v>
      </c>
      <c r="D1052" s="4" t="s">
        <v>1702</v>
      </c>
      <c r="E1052" s="4" t="s">
        <v>19</v>
      </c>
      <c r="F1052" s="4" t="s">
        <v>20</v>
      </c>
      <c r="G1052" s="4" t="s">
        <v>1316</v>
      </c>
      <c r="H1052" s="4" t="s">
        <v>150</v>
      </c>
      <c r="I1052" s="4" t="s">
        <v>1629</v>
      </c>
      <c r="J1052" s="4" t="s">
        <v>1630</v>
      </c>
      <c r="K1052" s="4" t="s">
        <v>1316</v>
      </c>
      <c r="L1052" s="4" t="s">
        <v>150</v>
      </c>
      <c r="M1052" s="4" t="s">
        <v>3030</v>
      </c>
      <c r="N1052" s="4" t="s">
        <v>3030</v>
      </c>
      <c r="O1052" s="4">
        <v>25</v>
      </c>
      <c r="P1052" s="5">
        <v>-19</v>
      </c>
      <c r="Q1052" s="6">
        <f t="shared" si="73"/>
        <v>-10.09376615</v>
      </c>
      <c r="R1052" s="7">
        <f t="shared" si="72"/>
        <v>-4.4412571060000001</v>
      </c>
      <c r="S1052" s="5">
        <v>0</v>
      </c>
      <c r="T1052" s="29">
        <f t="shared" si="74"/>
        <v>-5.6525090440000003</v>
      </c>
    </row>
    <row r="1053" spans="1:20" x14ac:dyDescent="0.3">
      <c r="A1053" s="38" t="s">
        <v>2408</v>
      </c>
      <c r="B1053" s="4" t="s">
        <v>1615</v>
      </c>
      <c r="C1053" s="4" t="s">
        <v>28</v>
      </c>
      <c r="D1053" s="4" t="s">
        <v>1702</v>
      </c>
      <c r="E1053" s="4" t="s">
        <v>19</v>
      </c>
      <c r="F1053" s="4" t="s">
        <v>20</v>
      </c>
      <c r="G1053" s="4" t="s">
        <v>1316</v>
      </c>
      <c r="H1053" s="4" t="s">
        <v>150</v>
      </c>
      <c r="I1053" s="4" t="s">
        <v>19</v>
      </c>
      <c r="J1053" s="4" t="s">
        <v>20</v>
      </c>
      <c r="K1053" s="4" t="s">
        <v>1316</v>
      </c>
      <c r="L1053" s="4" t="s">
        <v>150</v>
      </c>
      <c r="M1053" s="4" t="s">
        <v>3030</v>
      </c>
      <c r="N1053" s="4" t="s">
        <v>3030</v>
      </c>
      <c r="O1053" s="4">
        <v>25</v>
      </c>
      <c r="P1053" s="5">
        <v>-19</v>
      </c>
      <c r="Q1053" s="6">
        <f t="shared" si="73"/>
        <v>-10.09376615</v>
      </c>
      <c r="R1053" s="7">
        <f t="shared" si="72"/>
        <v>-4.4412571060000001</v>
      </c>
      <c r="S1053" s="5">
        <v>0</v>
      </c>
      <c r="T1053" s="29">
        <f t="shared" si="74"/>
        <v>-5.6525090440000003</v>
      </c>
    </row>
    <row r="1054" spans="1:20" x14ac:dyDescent="0.3">
      <c r="A1054" s="38" t="s">
        <v>2408</v>
      </c>
      <c r="B1054" s="4" t="s">
        <v>1615</v>
      </c>
      <c r="C1054" s="4" t="s">
        <v>28</v>
      </c>
      <c r="D1054" s="4" t="s">
        <v>1702</v>
      </c>
      <c r="E1054" s="4" t="s">
        <v>19</v>
      </c>
      <c r="F1054" s="4" t="s">
        <v>20</v>
      </c>
      <c r="G1054" s="4" t="s">
        <v>1316</v>
      </c>
      <c r="H1054" s="4" t="s">
        <v>150</v>
      </c>
      <c r="I1054" s="4" t="s">
        <v>1629</v>
      </c>
      <c r="J1054" s="4" t="s">
        <v>1630</v>
      </c>
      <c r="K1054" s="4" t="s">
        <v>1316</v>
      </c>
      <c r="L1054" s="4" t="s">
        <v>150</v>
      </c>
      <c r="M1054" s="4" t="s">
        <v>3030</v>
      </c>
      <c r="N1054" s="4" t="s">
        <v>3030</v>
      </c>
      <c r="O1054" s="4">
        <v>25</v>
      </c>
      <c r="P1054" s="5">
        <v>-19</v>
      </c>
      <c r="Q1054" s="6">
        <f t="shared" si="73"/>
        <v>-10.09376615</v>
      </c>
      <c r="R1054" s="7">
        <f t="shared" si="72"/>
        <v>-4.4412571060000001</v>
      </c>
      <c r="S1054" s="5">
        <v>0</v>
      </c>
      <c r="T1054" s="29">
        <f t="shared" si="74"/>
        <v>-5.6525090440000003</v>
      </c>
    </row>
    <row r="1055" spans="1:20" x14ac:dyDescent="0.3">
      <c r="A1055" s="38" t="s">
        <v>2769</v>
      </c>
      <c r="B1055" s="4" t="s">
        <v>819</v>
      </c>
      <c r="C1055" s="4" t="s">
        <v>10</v>
      </c>
      <c r="D1055" s="4" t="s">
        <v>1423</v>
      </c>
      <c r="E1055" s="4" t="s">
        <v>822</v>
      </c>
      <c r="F1055" s="4" t="s">
        <v>820</v>
      </c>
      <c r="G1055" s="4" t="s">
        <v>1316</v>
      </c>
      <c r="H1055" s="4" t="s">
        <v>150</v>
      </c>
      <c r="I1055" s="4" t="s">
        <v>498</v>
      </c>
      <c r="J1055" s="4" t="s">
        <v>147</v>
      </c>
      <c r="K1055" s="4" t="s">
        <v>1316</v>
      </c>
      <c r="L1055" s="4" t="s">
        <v>150</v>
      </c>
      <c r="M1055" s="4" t="s">
        <v>3030</v>
      </c>
      <c r="N1055" s="4" t="s">
        <v>3030</v>
      </c>
      <c r="O1055" s="4">
        <v>50</v>
      </c>
      <c r="P1055" s="5">
        <v>744</v>
      </c>
      <c r="Q1055" s="6">
        <f t="shared" si="73"/>
        <v>395.25063240000003</v>
      </c>
      <c r="R1055" s="7">
        <f t="shared" si="72"/>
        <v>173.91027825600003</v>
      </c>
      <c r="S1055" s="5">
        <v>0</v>
      </c>
      <c r="T1055" s="29">
        <f t="shared" si="74"/>
        <v>221.340354144</v>
      </c>
    </row>
    <row r="1056" spans="1:20" x14ac:dyDescent="0.3">
      <c r="A1056" s="38" t="s">
        <v>2769</v>
      </c>
      <c r="B1056" s="4" t="s">
        <v>819</v>
      </c>
      <c r="C1056" s="4" t="s">
        <v>10</v>
      </c>
      <c r="D1056" s="4" t="s">
        <v>1423</v>
      </c>
      <c r="E1056" s="4" t="s">
        <v>822</v>
      </c>
      <c r="F1056" s="4" t="s">
        <v>820</v>
      </c>
      <c r="G1056" s="4" t="s">
        <v>1316</v>
      </c>
      <c r="H1056" s="4" t="s">
        <v>150</v>
      </c>
      <c r="I1056" s="4" t="s">
        <v>822</v>
      </c>
      <c r="J1056" s="4" t="s">
        <v>820</v>
      </c>
      <c r="K1056" s="4" t="s">
        <v>1316</v>
      </c>
      <c r="L1056" s="4" t="s">
        <v>150</v>
      </c>
      <c r="M1056" s="4" t="s">
        <v>3030</v>
      </c>
      <c r="N1056" s="4" t="s">
        <v>3030</v>
      </c>
      <c r="O1056" s="4">
        <v>50</v>
      </c>
      <c r="P1056" s="5">
        <v>744</v>
      </c>
      <c r="Q1056" s="6">
        <f t="shared" si="73"/>
        <v>395.25063240000003</v>
      </c>
      <c r="R1056" s="7">
        <f t="shared" si="72"/>
        <v>173.91027825600003</v>
      </c>
      <c r="S1056" s="5">
        <v>0</v>
      </c>
      <c r="T1056" s="29">
        <f t="shared" si="74"/>
        <v>221.340354144</v>
      </c>
    </row>
    <row r="1057" spans="1:20" x14ac:dyDescent="0.3">
      <c r="A1057" s="38" t="s">
        <v>2997</v>
      </c>
      <c r="B1057" s="4" t="s">
        <v>1810</v>
      </c>
      <c r="C1057" s="4" t="s">
        <v>10</v>
      </c>
      <c r="D1057" s="4" t="s">
        <v>1855</v>
      </c>
      <c r="E1057" s="4" t="s">
        <v>200</v>
      </c>
      <c r="F1057" s="4" t="s">
        <v>198</v>
      </c>
      <c r="G1057" s="4" t="s">
        <v>1316</v>
      </c>
      <c r="H1057" s="4" t="s">
        <v>150</v>
      </c>
      <c r="I1057" s="4" t="s">
        <v>200</v>
      </c>
      <c r="J1057" s="4" t="s">
        <v>198</v>
      </c>
      <c r="K1057" s="4" t="s">
        <v>1316</v>
      </c>
      <c r="L1057" s="4" t="s">
        <v>150</v>
      </c>
      <c r="M1057" s="4" t="s">
        <v>3030</v>
      </c>
      <c r="N1057" s="4" t="s">
        <v>3030</v>
      </c>
      <c r="O1057" s="4">
        <v>100</v>
      </c>
      <c r="P1057" s="5">
        <v>2122</v>
      </c>
      <c r="Q1057" s="6">
        <f t="shared" si="73"/>
        <v>1127.3143037000002</v>
      </c>
      <c r="R1057" s="7">
        <f t="shared" si="72"/>
        <v>496.01829362800009</v>
      </c>
      <c r="S1057" s="5">
        <v>0</v>
      </c>
      <c r="T1057" s="29">
        <f t="shared" si="74"/>
        <v>631.29601007200017</v>
      </c>
    </row>
    <row r="1058" spans="1:20" x14ac:dyDescent="0.3">
      <c r="A1058" s="38" t="s">
        <v>2793</v>
      </c>
      <c r="B1058" s="4" t="s">
        <v>1681</v>
      </c>
      <c r="C1058" s="4" t="s">
        <v>10</v>
      </c>
      <c r="D1058" s="4" t="s">
        <v>1682</v>
      </c>
      <c r="E1058" s="4" t="s">
        <v>19</v>
      </c>
      <c r="F1058" s="4" t="s">
        <v>20</v>
      </c>
      <c r="G1058" s="4" t="s">
        <v>1316</v>
      </c>
      <c r="H1058" s="4" t="s">
        <v>150</v>
      </c>
      <c r="I1058" s="4" t="s">
        <v>19</v>
      </c>
      <c r="J1058" s="4" t="s">
        <v>20</v>
      </c>
      <c r="K1058" s="4" t="s">
        <v>1316</v>
      </c>
      <c r="L1058" s="4" t="s">
        <v>150</v>
      </c>
      <c r="M1058" s="4" t="s">
        <v>3030</v>
      </c>
      <c r="N1058" s="4" t="s">
        <v>3030</v>
      </c>
      <c r="O1058" s="4">
        <v>100</v>
      </c>
      <c r="P1058" s="5">
        <v>1132</v>
      </c>
      <c r="Q1058" s="6">
        <f t="shared" si="73"/>
        <v>601.3759622</v>
      </c>
      <c r="R1058" s="7">
        <f t="shared" si="72"/>
        <v>264.605423368</v>
      </c>
      <c r="S1058" s="5">
        <v>0</v>
      </c>
      <c r="T1058" s="29">
        <f t="shared" si="74"/>
        <v>336.770538832</v>
      </c>
    </row>
    <row r="1059" spans="1:20" x14ac:dyDescent="0.3">
      <c r="A1059" s="38" t="s">
        <v>2469</v>
      </c>
      <c r="B1059" s="4" t="s">
        <v>1323</v>
      </c>
      <c r="C1059" s="4" t="s">
        <v>10</v>
      </c>
      <c r="D1059" s="4" t="s">
        <v>1330</v>
      </c>
      <c r="E1059" s="4" t="s">
        <v>498</v>
      </c>
      <c r="F1059" s="4" t="s">
        <v>147</v>
      </c>
      <c r="G1059" s="4" t="s">
        <v>1316</v>
      </c>
      <c r="H1059" s="4" t="s">
        <v>150</v>
      </c>
      <c r="I1059" s="4" t="s">
        <v>498</v>
      </c>
      <c r="J1059" s="4" t="s">
        <v>147</v>
      </c>
      <c r="K1059" s="4" t="s">
        <v>1316</v>
      </c>
      <c r="L1059" s="4" t="s">
        <v>150</v>
      </c>
      <c r="M1059" s="4" t="s">
        <v>3030</v>
      </c>
      <c r="N1059" s="4" t="s">
        <v>3030</v>
      </c>
      <c r="O1059" s="4">
        <v>50</v>
      </c>
      <c r="P1059" s="5">
        <v>163</v>
      </c>
      <c r="Q1059" s="6">
        <f t="shared" si="73"/>
        <v>86.593888550000003</v>
      </c>
      <c r="R1059" s="7">
        <f t="shared" si="72"/>
        <v>38.101310961999999</v>
      </c>
      <c r="S1059" s="5">
        <v>0</v>
      </c>
      <c r="T1059" s="29">
        <f t="shared" si="74"/>
        <v>48.492577588000003</v>
      </c>
    </row>
    <row r="1060" spans="1:20" x14ac:dyDescent="0.3">
      <c r="A1060" s="38" t="s">
        <v>2469</v>
      </c>
      <c r="B1060" s="4" t="s">
        <v>1323</v>
      </c>
      <c r="C1060" s="4" t="s">
        <v>10</v>
      </c>
      <c r="D1060" s="4" t="s">
        <v>1330</v>
      </c>
      <c r="E1060" s="4" t="s">
        <v>498</v>
      </c>
      <c r="F1060" s="4" t="s">
        <v>147</v>
      </c>
      <c r="G1060" s="4" t="s">
        <v>1316</v>
      </c>
      <c r="H1060" s="4" t="s">
        <v>150</v>
      </c>
      <c r="I1060" s="4" t="s">
        <v>1723</v>
      </c>
      <c r="J1060" s="4" t="s">
        <v>1724</v>
      </c>
      <c r="K1060" s="4" t="s">
        <v>1316</v>
      </c>
      <c r="L1060" s="4" t="s">
        <v>150</v>
      </c>
      <c r="M1060" s="4" t="s">
        <v>3030</v>
      </c>
      <c r="N1060" s="4" t="s">
        <v>3030</v>
      </c>
      <c r="O1060" s="4">
        <v>50</v>
      </c>
      <c r="P1060" s="5">
        <v>163</v>
      </c>
      <c r="Q1060" s="6">
        <f t="shared" si="73"/>
        <v>86.593888550000003</v>
      </c>
      <c r="R1060" s="7">
        <f t="shared" si="72"/>
        <v>38.101310961999999</v>
      </c>
      <c r="S1060" s="5">
        <v>0</v>
      </c>
      <c r="T1060" s="29">
        <f t="shared" si="74"/>
        <v>48.492577588000003</v>
      </c>
    </row>
    <row r="1061" spans="1:20" x14ac:dyDescent="0.3">
      <c r="A1061" s="38" t="s">
        <v>2620</v>
      </c>
      <c r="B1061" s="4" t="s">
        <v>1955</v>
      </c>
      <c r="C1061" s="4" t="s">
        <v>10</v>
      </c>
      <c r="D1061" s="4" t="s">
        <v>2033</v>
      </c>
      <c r="E1061" s="4" t="s">
        <v>1934</v>
      </c>
      <c r="F1061" s="4" t="s">
        <v>1935</v>
      </c>
      <c r="G1061" s="4" t="s">
        <v>1936</v>
      </c>
      <c r="H1061" s="4" t="s">
        <v>1937</v>
      </c>
      <c r="I1061" s="4" t="s">
        <v>1956</v>
      </c>
      <c r="J1061" s="4" t="s">
        <v>1957</v>
      </c>
      <c r="K1061" s="4" t="s">
        <v>1936</v>
      </c>
      <c r="L1061" s="4" t="s">
        <v>1937</v>
      </c>
      <c r="M1061" s="4" t="s">
        <v>3030</v>
      </c>
      <c r="N1061" s="4" t="s">
        <v>3030</v>
      </c>
      <c r="O1061" s="4">
        <v>38</v>
      </c>
      <c r="P1061" s="5">
        <v>24647</v>
      </c>
      <c r="Q1061" s="6">
        <f t="shared" si="73"/>
        <v>13093.739699950002</v>
      </c>
      <c r="R1061" s="7">
        <f t="shared" si="72"/>
        <v>5761.2454679780003</v>
      </c>
      <c r="S1061" s="5">
        <v>0</v>
      </c>
      <c r="T1061" s="29">
        <f t="shared" si="74"/>
        <v>7332.4942319720012</v>
      </c>
    </row>
    <row r="1062" spans="1:20" x14ac:dyDescent="0.3">
      <c r="A1062" s="38" t="s">
        <v>2620</v>
      </c>
      <c r="B1062" s="4" t="s">
        <v>1955</v>
      </c>
      <c r="C1062" s="4" t="s">
        <v>10</v>
      </c>
      <c r="D1062" s="4" t="s">
        <v>2033</v>
      </c>
      <c r="E1062" s="4" t="s">
        <v>1934</v>
      </c>
      <c r="F1062" s="4" t="s">
        <v>1935</v>
      </c>
      <c r="G1062" s="4" t="s">
        <v>1936</v>
      </c>
      <c r="H1062" s="4" t="s">
        <v>1937</v>
      </c>
      <c r="I1062" s="4" t="s">
        <v>1934</v>
      </c>
      <c r="J1062" s="4" t="s">
        <v>1935</v>
      </c>
      <c r="K1062" s="4" t="s">
        <v>1936</v>
      </c>
      <c r="L1062" s="4" t="s">
        <v>1937</v>
      </c>
      <c r="M1062" s="4" t="s">
        <v>3030</v>
      </c>
      <c r="N1062" s="4" t="s">
        <v>3030</v>
      </c>
      <c r="O1062" s="4">
        <v>57</v>
      </c>
      <c r="P1062" s="5">
        <v>36970</v>
      </c>
      <c r="Q1062" s="6">
        <f t="shared" si="73"/>
        <v>19640.343924500001</v>
      </c>
      <c r="R1062" s="7">
        <f t="shared" si="72"/>
        <v>8641.7513267800005</v>
      </c>
      <c r="S1062" s="5">
        <v>0</v>
      </c>
      <c r="T1062" s="29">
        <f t="shared" si="74"/>
        <v>10998.59259772</v>
      </c>
    </row>
    <row r="1063" spans="1:20" x14ac:dyDescent="0.3">
      <c r="A1063" s="38" t="s">
        <v>2906</v>
      </c>
      <c r="B1063" s="4" t="s">
        <v>2031</v>
      </c>
      <c r="C1063" s="4" t="s">
        <v>54</v>
      </c>
      <c r="D1063" s="4" t="s">
        <v>2033</v>
      </c>
      <c r="E1063" s="4" t="s">
        <v>1934</v>
      </c>
      <c r="F1063" s="4" t="s">
        <v>1935</v>
      </c>
      <c r="G1063" s="4" t="s">
        <v>1936</v>
      </c>
      <c r="H1063" s="4" t="s">
        <v>1937</v>
      </c>
      <c r="I1063" s="4" t="s">
        <v>854</v>
      </c>
      <c r="J1063" s="4" t="s">
        <v>469</v>
      </c>
      <c r="K1063" s="4" t="s">
        <v>1936</v>
      </c>
      <c r="L1063" s="4" t="s">
        <v>1937</v>
      </c>
      <c r="M1063" s="4" t="s">
        <v>3030</v>
      </c>
      <c r="N1063" s="4" t="s">
        <v>3030</v>
      </c>
      <c r="O1063" s="4">
        <v>3</v>
      </c>
      <c r="P1063" s="5">
        <v>1946</v>
      </c>
      <c r="Q1063" s="6">
        <f t="shared" si="73"/>
        <v>1033.8141541</v>
      </c>
      <c r="R1063" s="7">
        <f t="shared" si="72"/>
        <v>454.87822780400001</v>
      </c>
      <c r="S1063" s="5">
        <v>0</v>
      </c>
      <c r="T1063" s="29">
        <f t="shared" si="74"/>
        <v>578.93592629599993</v>
      </c>
    </row>
    <row r="1064" spans="1:20" x14ac:dyDescent="0.3">
      <c r="A1064" s="38" t="s">
        <v>2906</v>
      </c>
      <c r="B1064" s="4" t="s">
        <v>2031</v>
      </c>
      <c r="C1064" s="4" t="s">
        <v>54</v>
      </c>
      <c r="D1064" s="4" t="s">
        <v>2033</v>
      </c>
      <c r="E1064" s="4" t="s">
        <v>1934</v>
      </c>
      <c r="F1064" s="4" t="s">
        <v>1935</v>
      </c>
      <c r="G1064" s="4" t="s">
        <v>1936</v>
      </c>
      <c r="H1064" s="4" t="s">
        <v>1937</v>
      </c>
      <c r="I1064" s="4" t="s">
        <v>1986</v>
      </c>
      <c r="J1064" s="4" t="s">
        <v>1987</v>
      </c>
      <c r="K1064" s="4" t="s">
        <v>1936</v>
      </c>
      <c r="L1064" s="4" t="s">
        <v>1937</v>
      </c>
      <c r="M1064" s="4" t="s">
        <v>3030</v>
      </c>
      <c r="N1064" s="4" t="s">
        <v>3030</v>
      </c>
      <c r="O1064" s="4">
        <v>2</v>
      </c>
      <c r="P1064" s="5">
        <v>1296</v>
      </c>
      <c r="Q1064" s="6">
        <f t="shared" si="73"/>
        <v>688.50110160000008</v>
      </c>
      <c r="R1064" s="7">
        <f t="shared" si="72"/>
        <v>302.94048470400003</v>
      </c>
      <c r="S1064" s="5">
        <v>0</v>
      </c>
      <c r="T1064" s="29">
        <f t="shared" si="74"/>
        <v>385.56061689600006</v>
      </c>
    </row>
    <row r="1065" spans="1:20" x14ac:dyDescent="0.3">
      <c r="A1065" s="38" t="s">
        <v>2479</v>
      </c>
      <c r="B1065" s="4" t="s">
        <v>1362</v>
      </c>
      <c r="C1065" s="4" t="s">
        <v>10</v>
      </c>
      <c r="D1065" s="4" t="s">
        <v>1444</v>
      </c>
      <c r="E1065" s="4" t="s">
        <v>498</v>
      </c>
      <c r="F1065" s="4" t="s">
        <v>147</v>
      </c>
      <c r="G1065" s="4" t="s">
        <v>1316</v>
      </c>
      <c r="H1065" s="4" t="s">
        <v>150</v>
      </c>
      <c r="I1065" s="4" t="s">
        <v>498</v>
      </c>
      <c r="J1065" s="4" t="s">
        <v>147</v>
      </c>
      <c r="K1065" s="4" t="s">
        <v>1316</v>
      </c>
      <c r="L1065" s="4" t="s">
        <v>150</v>
      </c>
      <c r="M1065" s="4" t="s">
        <v>3030</v>
      </c>
      <c r="N1065" s="4" t="s">
        <v>3030</v>
      </c>
      <c r="O1065" s="4">
        <v>100</v>
      </c>
      <c r="P1065" s="5">
        <v>339</v>
      </c>
      <c r="Q1065" s="6">
        <f t="shared" si="73"/>
        <v>180.09403815000002</v>
      </c>
      <c r="R1065" s="7">
        <f t="shared" si="72"/>
        <v>79.241376786000004</v>
      </c>
      <c r="S1065" s="5">
        <v>0</v>
      </c>
      <c r="T1065" s="29">
        <f t="shared" si="74"/>
        <v>100.85266136400001</v>
      </c>
    </row>
    <row r="1066" spans="1:20" x14ac:dyDescent="0.3">
      <c r="A1066" s="38" t="s">
        <v>2439</v>
      </c>
      <c r="B1066" s="4" t="s">
        <v>1735</v>
      </c>
      <c r="C1066" s="4" t="s">
        <v>10</v>
      </c>
      <c r="D1066" s="4" t="s">
        <v>1736</v>
      </c>
      <c r="E1066" s="4" t="s">
        <v>98</v>
      </c>
      <c r="F1066" s="4" t="s">
        <v>96</v>
      </c>
      <c r="G1066" s="4" t="s">
        <v>1316</v>
      </c>
      <c r="H1066" s="4" t="s">
        <v>150</v>
      </c>
      <c r="I1066" s="4" t="s">
        <v>98</v>
      </c>
      <c r="J1066" s="4" t="s">
        <v>96</v>
      </c>
      <c r="K1066" s="4" t="s">
        <v>1316</v>
      </c>
      <c r="L1066" s="4" t="s">
        <v>150</v>
      </c>
      <c r="M1066" s="4" t="s">
        <v>3030</v>
      </c>
      <c r="N1066" s="4" t="s">
        <v>3030</v>
      </c>
      <c r="O1066" s="4">
        <v>100</v>
      </c>
      <c r="P1066" s="5">
        <v>0</v>
      </c>
      <c r="Q1066" s="6">
        <f t="shared" si="73"/>
        <v>0</v>
      </c>
      <c r="R1066" s="7">
        <f t="shared" si="72"/>
        <v>0</v>
      </c>
      <c r="S1066" s="5">
        <v>0</v>
      </c>
      <c r="T1066" s="29">
        <f t="shared" si="74"/>
        <v>0</v>
      </c>
    </row>
    <row r="1067" spans="1:20" x14ac:dyDescent="0.3">
      <c r="A1067" s="38" t="s">
        <v>2485</v>
      </c>
      <c r="B1067" s="4" t="s">
        <v>1480</v>
      </c>
      <c r="C1067" s="4" t="s">
        <v>10</v>
      </c>
      <c r="D1067" s="4" t="s">
        <v>1532</v>
      </c>
      <c r="E1067" s="4" t="s">
        <v>362</v>
      </c>
      <c r="F1067" s="4" t="s">
        <v>360</v>
      </c>
      <c r="G1067" s="4" t="s">
        <v>1316</v>
      </c>
      <c r="H1067" s="4" t="s">
        <v>150</v>
      </c>
      <c r="I1067" s="4" t="s">
        <v>362</v>
      </c>
      <c r="J1067" s="4" t="s">
        <v>360</v>
      </c>
      <c r="K1067" s="4" t="s">
        <v>1316</v>
      </c>
      <c r="L1067" s="4" t="s">
        <v>150</v>
      </c>
      <c r="M1067" s="4" t="s">
        <v>3030</v>
      </c>
      <c r="N1067" s="4" t="s">
        <v>3030</v>
      </c>
      <c r="O1067" s="4">
        <v>100</v>
      </c>
      <c r="P1067" s="5">
        <v>18644</v>
      </c>
      <c r="Q1067" s="6">
        <f t="shared" si="73"/>
        <v>9904.6408474000018</v>
      </c>
      <c r="R1067" s="7">
        <f t="shared" si="72"/>
        <v>4358.0419728560009</v>
      </c>
      <c r="S1067" s="5">
        <v>0</v>
      </c>
      <c r="T1067" s="29">
        <f t="shared" si="74"/>
        <v>5546.5988745440009</v>
      </c>
    </row>
    <row r="1068" spans="1:20" x14ac:dyDescent="0.3">
      <c r="A1068" s="38" t="s">
        <v>2925</v>
      </c>
      <c r="B1068" s="4" t="s">
        <v>162</v>
      </c>
      <c r="C1068" s="4" t="s">
        <v>10</v>
      </c>
      <c r="D1068" s="4" t="s">
        <v>257</v>
      </c>
      <c r="E1068" s="4" t="s">
        <v>165</v>
      </c>
      <c r="F1068" s="4" t="s">
        <v>163</v>
      </c>
      <c r="G1068" s="4" t="s">
        <v>142</v>
      </c>
      <c r="H1068" s="4" t="s">
        <v>178</v>
      </c>
      <c r="I1068" s="4" t="s">
        <v>240</v>
      </c>
      <c r="J1068" s="4" t="s">
        <v>241</v>
      </c>
      <c r="K1068" s="4" t="s">
        <v>2071</v>
      </c>
      <c r="L1068" s="4" t="s">
        <v>3020</v>
      </c>
      <c r="M1068" s="4" t="s">
        <v>142</v>
      </c>
      <c r="N1068" s="4" t="s">
        <v>178</v>
      </c>
      <c r="O1068" s="4">
        <v>10</v>
      </c>
      <c r="P1068" s="5">
        <v>1367</v>
      </c>
      <c r="Q1068" s="6">
        <f t="shared" si="73"/>
        <v>726.2199119500001</v>
      </c>
      <c r="R1068" s="7">
        <v>0</v>
      </c>
      <c r="S1068" s="7">
        <f>Q1068-R1068</f>
        <v>726.2199119500001</v>
      </c>
      <c r="T1068" s="29">
        <f t="shared" si="74"/>
        <v>0</v>
      </c>
    </row>
    <row r="1069" spans="1:20" x14ac:dyDescent="0.3">
      <c r="A1069" s="38" t="s">
        <v>2925</v>
      </c>
      <c r="B1069" s="4" t="s">
        <v>162</v>
      </c>
      <c r="C1069" s="4" t="s">
        <v>10</v>
      </c>
      <c r="D1069" s="4" t="s">
        <v>257</v>
      </c>
      <c r="E1069" s="4" t="s">
        <v>165</v>
      </c>
      <c r="F1069" s="4" t="s">
        <v>163</v>
      </c>
      <c r="G1069" s="4" t="s">
        <v>142</v>
      </c>
      <c r="H1069" s="4" t="s">
        <v>178</v>
      </c>
      <c r="I1069" s="4" t="s">
        <v>165</v>
      </c>
      <c r="J1069" s="4" t="s">
        <v>163</v>
      </c>
      <c r="K1069" s="4" t="s">
        <v>142</v>
      </c>
      <c r="L1069" s="4" t="s">
        <v>178</v>
      </c>
      <c r="M1069" s="4" t="s">
        <v>3030</v>
      </c>
      <c r="N1069" s="4" t="s">
        <v>3030</v>
      </c>
      <c r="O1069" s="4">
        <v>90</v>
      </c>
      <c r="P1069" s="5">
        <v>12304</v>
      </c>
      <c r="Q1069" s="6">
        <f t="shared" si="73"/>
        <v>6536.510458400001</v>
      </c>
      <c r="R1069" s="7">
        <f t="shared" ref="R1069:R1100" si="75">Q1069*0.44</f>
        <v>2876.0646016960004</v>
      </c>
      <c r="S1069" s="5">
        <v>0</v>
      </c>
      <c r="T1069" s="29">
        <f t="shared" si="74"/>
        <v>3660.4458567040006</v>
      </c>
    </row>
    <row r="1070" spans="1:20" x14ac:dyDescent="0.3">
      <c r="A1070" s="38" t="s">
        <v>2689</v>
      </c>
      <c r="B1070" s="4" t="s">
        <v>510</v>
      </c>
      <c r="C1070" s="4" t="s">
        <v>10</v>
      </c>
      <c r="D1070" s="4" t="s">
        <v>875</v>
      </c>
      <c r="E1070" s="4" t="s">
        <v>32</v>
      </c>
      <c r="F1070" s="4" t="s">
        <v>30</v>
      </c>
      <c r="G1070" s="4" t="s">
        <v>364</v>
      </c>
      <c r="H1070" s="4" t="s">
        <v>206</v>
      </c>
      <c r="I1070" s="4" t="s">
        <v>32</v>
      </c>
      <c r="J1070" s="4" t="s">
        <v>30</v>
      </c>
      <c r="K1070" s="4" t="s">
        <v>364</v>
      </c>
      <c r="L1070" s="4" t="s">
        <v>206</v>
      </c>
      <c r="M1070" s="4" t="s">
        <v>3030</v>
      </c>
      <c r="N1070" s="4" t="s">
        <v>3030</v>
      </c>
      <c r="O1070" s="4">
        <v>100</v>
      </c>
      <c r="P1070" s="5">
        <v>13179</v>
      </c>
      <c r="Q1070" s="6">
        <f t="shared" si="73"/>
        <v>7001.3549521500008</v>
      </c>
      <c r="R1070" s="7">
        <f t="shared" si="75"/>
        <v>3080.5961789460002</v>
      </c>
      <c r="S1070" s="5">
        <v>0</v>
      </c>
      <c r="T1070" s="29">
        <f t="shared" si="74"/>
        <v>3920.7587732040006</v>
      </c>
    </row>
    <row r="1071" spans="1:20" x14ac:dyDescent="0.3">
      <c r="A1071" s="38" t="s">
        <v>2583</v>
      </c>
      <c r="B1071" s="4" t="s">
        <v>800</v>
      </c>
      <c r="C1071" s="4" t="s">
        <v>10</v>
      </c>
      <c r="D1071" s="4" t="s">
        <v>937</v>
      </c>
      <c r="E1071" s="4" t="s">
        <v>16</v>
      </c>
      <c r="F1071" s="4" t="s">
        <v>17</v>
      </c>
      <c r="G1071" s="4" t="s">
        <v>364</v>
      </c>
      <c r="H1071" s="4" t="s">
        <v>206</v>
      </c>
      <c r="I1071" s="4" t="s">
        <v>38</v>
      </c>
      <c r="J1071" s="4" t="s">
        <v>39</v>
      </c>
      <c r="K1071" s="4" t="s">
        <v>364</v>
      </c>
      <c r="L1071" s="4" t="s">
        <v>206</v>
      </c>
      <c r="M1071" s="4" t="s">
        <v>3030</v>
      </c>
      <c r="N1071" s="4" t="s">
        <v>3030</v>
      </c>
      <c r="O1071" s="4">
        <v>50</v>
      </c>
      <c r="P1071" s="5">
        <v>10432</v>
      </c>
      <c r="Q1071" s="6">
        <f t="shared" si="73"/>
        <v>5542.0088672000002</v>
      </c>
      <c r="R1071" s="7">
        <f t="shared" si="75"/>
        <v>2438.483901568</v>
      </c>
      <c r="S1071" s="5">
        <v>0</v>
      </c>
      <c r="T1071" s="29">
        <f t="shared" si="74"/>
        <v>3103.5249656320002</v>
      </c>
    </row>
    <row r="1072" spans="1:20" x14ac:dyDescent="0.3">
      <c r="A1072" s="38" t="s">
        <v>2571</v>
      </c>
      <c r="B1072" s="4" t="s">
        <v>414</v>
      </c>
      <c r="C1072" s="4" t="s">
        <v>28</v>
      </c>
      <c r="D1072" s="4" t="s">
        <v>937</v>
      </c>
      <c r="E1072" s="4" t="s">
        <v>16</v>
      </c>
      <c r="F1072" s="4" t="s">
        <v>17</v>
      </c>
      <c r="G1072" s="4" t="s">
        <v>364</v>
      </c>
      <c r="H1072" s="4" t="s">
        <v>206</v>
      </c>
      <c r="I1072" s="4" t="s">
        <v>16</v>
      </c>
      <c r="J1072" s="4" t="s">
        <v>17</v>
      </c>
      <c r="K1072" s="4" t="s">
        <v>364</v>
      </c>
      <c r="L1072" s="4" t="s">
        <v>206</v>
      </c>
      <c r="M1072" s="4" t="s">
        <v>3030</v>
      </c>
      <c r="N1072" s="4" t="s">
        <v>3030</v>
      </c>
      <c r="O1072" s="4">
        <v>25</v>
      </c>
      <c r="P1072" s="5">
        <v>5217</v>
      </c>
      <c r="Q1072" s="6">
        <f t="shared" si="73"/>
        <v>2771.5356844500002</v>
      </c>
      <c r="R1072" s="7">
        <f t="shared" si="75"/>
        <v>1219.475701158</v>
      </c>
      <c r="S1072" s="5">
        <v>0</v>
      </c>
      <c r="T1072" s="29">
        <f t="shared" si="74"/>
        <v>1552.0599832920002</v>
      </c>
    </row>
    <row r="1073" spans="1:20" x14ac:dyDescent="0.3">
      <c r="A1073" s="38" t="s">
        <v>2571</v>
      </c>
      <c r="B1073" s="4" t="s">
        <v>414</v>
      </c>
      <c r="C1073" s="4" t="s">
        <v>28</v>
      </c>
      <c r="D1073" s="4" t="s">
        <v>937</v>
      </c>
      <c r="E1073" s="4" t="s">
        <v>16</v>
      </c>
      <c r="F1073" s="4" t="s">
        <v>17</v>
      </c>
      <c r="G1073" s="4" t="s">
        <v>364</v>
      </c>
      <c r="H1073" s="4" t="s">
        <v>206</v>
      </c>
      <c r="I1073" s="4" t="s">
        <v>16</v>
      </c>
      <c r="J1073" s="4" t="s">
        <v>561</v>
      </c>
      <c r="K1073" s="4" t="s">
        <v>364</v>
      </c>
      <c r="L1073" s="4" t="s">
        <v>206</v>
      </c>
      <c r="M1073" s="4" t="s">
        <v>3030</v>
      </c>
      <c r="N1073" s="4" t="s">
        <v>3030</v>
      </c>
      <c r="O1073" s="4">
        <v>25</v>
      </c>
      <c r="P1073" s="5">
        <v>5217</v>
      </c>
      <c r="Q1073" s="6">
        <f t="shared" si="73"/>
        <v>2771.5356844500002</v>
      </c>
      <c r="R1073" s="7">
        <f t="shared" si="75"/>
        <v>1219.475701158</v>
      </c>
      <c r="S1073" s="5">
        <v>0</v>
      </c>
      <c r="T1073" s="29">
        <f t="shared" si="74"/>
        <v>1552.0599832920002</v>
      </c>
    </row>
    <row r="1074" spans="1:20" x14ac:dyDescent="0.3">
      <c r="A1074" s="38" t="s">
        <v>2633</v>
      </c>
      <c r="B1074" s="4" t="s">
        <v>371</v>
      </c>
      <c r="C1074" s="4" t="s">
        <v>10</v>
      </c>
      <c r="D1074" s="4" t="s">
        <v>504</v>
      </c>
      <c r="E1074" s="4" t="s">
        <v>374</v>
      </c>
      <c r="F1074" s="4" t="s">
        <v>372</v>
      </c>
      <c r="G1074" s="4" t="s">
        <v>364</v>
      </c>
      <c r="H1074" s="4" t="s">
        <v>206</v>
      </c>
      <c r="I1074" s="4" t="s">
        <v>374</v>
      </c>
      <c r="J1074" s="4" t="s">
        <v>372</v>
      </c>
      <c r="K1074" s="4" t="s">
        <v>364</v>
      </c>
      <c r="L1074" s="4" t="s">
        <v>206</v>
      </c>
      <c r="M1074" s="4" t="s">
        <v>3030</v>
      </c>
      <c r="N1074" s="4" t="s">
        <v>3030</v>
      </c>
      <c r="O1074" s="4">
        <v>40</v>
      </c>
      <c r="P1074" s="5">
        <v>53703</v>
      </c>
      <c r="Q1074" s="6">
        <f t="shared" si="73"/>
        <v>28529.764397550003</v>
      </c>
      <c r="R1074" s="7">
        <f t="shared" si="75"/>
        <v>12553.096334922002</v>
      </c>
      <c r="S1074" s="5">
        <v>0</v>
      </c>
      <c r="T1074" s="29">
        <f t="shared" si="74"/>
        <v>15976.668062628001</v>
      </c>
    </row>
    <row r="1075" spans="1:20" x14ac:dyDescent="0.3">
      <c r="A1075" s="38" t="s">
        <v>2585</v>
      </c>
      <c r="B1075" s="4" t="s">
        <v>1879</v>
      </c>
      <c r="C1075" s="4" t="s">
        <v>28</v>
      </c>
      <c r="D1075" s="4" t="s">
        <v>504</v>
      </c>
      <c r="E1075" s="4" t="s">
        <v>374</v>
      </c>
      <c r="F1075" s="4" t="s">
        <v>372</v>
      </c>
      <c r="G1075" s="4" t="s">
        <v>364</v>
      </c>
      <c r="H1075" s="4" t="s">
        <v>206</v>
      </c>
      <c r="I1075" s="4" t="s">
        <v>1867</v>
      </c>
      <c r="J1075" s="4" t="s">
        <v>1857</v>
      </c>
      <c r="K1075" s="4" t="s">
        <v>1859</v>
      </c>
      <c r="L1075" s="4" t="s">
        <v>1857</v>
      </c>
      <c r="M1075" s="4" t="s">
        <v>3030</v>
      </c>
      <c r="N1075" s="4" t="s">
        <v>3030</v>
      </c>
      <c r="O1075" s="4">
        <v>30</v>
      </c>
      <c r="P1075" s="5">
        <v>40279</v>
      </c>
      <c r="Q1075" s="6">
        <f t="shared" si="73"/>
        <v>21398.252987150001</v>
      </c>
      <c r="R1075" s="7">
        <f t="shared" si="75"/>
        <v>9415.2313143459996</v>
      </c>
      <c r="S1075" s="5">
        <v>0</v>
      </c>
      <c r="T1075" s="29">
        <f t="shared" si="74"/>
        <v>11983.021672804001</v>
      </c>
    </row>
    <row r="1076" spans="1:20" x14ac:dyDescent="0.3">
      <c r="A1076" s="38" t="s">
        <v>2467</v>
      </c>
      <c r="B1076" s="4" t="s">
        <v>505</v>
      </c>
      <c r="C1076" s="4" t="s">
        <v>54</v>
      </c>
      <c r="D1076" s="4" t="s">
        <v>504</v>
      </c>
      <c r="E1076" s="4" t="s">
        <v>374</v>
      </c>
      <c r="F1076" s="4" t="s">
        <v>372</v>
      </c>
      <c r="G1076" s="4" t="s">
        <v>364</v>
      </c>
      <c r="H1076" s="4" t="s">
        <v>206</v>
      </c>
      <c r="I1076" s="4" t="s">
        <v>16</v>
      </c>
      <c r="J1076" s="4" t="s">
        <v>17</v>
      </c>
      <c r="K1076" s="4" t="s">
        <v>364</v>
      </c>
      <c r="L1076" s="4" t="s">
        <v>206</v>
      </c>
      <c r="M1076" s="4" t="s">
        <v>3030</v>
      </c>
      <c r="N1076" s="4" t="s">
        <v>3030</v>
      </c>
      <c r="O1076" s="4">
        <v>10</v>
      </c>
      <c r="P1076" s="5">
        <v>13427</v>
      </c>
      <c r="Q1076" s="6">
        <f t="shared" si="73"/>
        <v>7133.1051629500007</v>
      </c>
      <c r="R1076" s="7">
        <f t="shared" si="75"/>
        <v>3138.5662716980005</v>
      </c>
      <c r="S1076" s="5">
        <v>0</v>
      </c>
      <c r="T1076" s="29">
        <f t="shared" si="74"/>
        <v>3994.5388912520002</v>
      </c>
    </row>
    <row r="1077" spans="1:20" x14ac:dyDescent="0.3">
      <c r="A1077" s="38" t="s">
        <v>2790</v>
      </c>
      <c r="B1077" s="4" t="s">
        <v>487</v>
      </c>
      <c r="C1077" s="4" t="s">
        <v>28</v>
      </c>
      <c r="D1077" s="4" t="s">
        <v>504</v>
      </c>
      <c r="E1077" s="4" t="s">
        <v>374</v>
      </c>
      <c r="F1077" s="4" t="s">
        <v>372</v>
      </c>
      <c r="G1077" s="4" t="s">
        <v>364</v>
      </c>
      <c r="H1077" s="4" t="s">
        <v>206</v>
      </c>
      <c r="I1077" s="4" t="s">
        <v>38</v>
      </c>
      <c r="J1077" s="4" t="s">
        <v>39</v>
      </c>
      <c r="K1077" s="4" t="s">
        <v>364</v>
      </c>
      <c r="L1077" s="4" t="s">
        <v>206</v>
      </c>
      <c r="M1077" s="4" t="s">
        <v>3030</v>
      </c>
      <c r="N1077" s="4" t="s">
        <v>3030</v>
      </c>
      <c r="O1077" s="4">
        <v>20</v>
      </c>
      <c r="P1077" s="5">
        <v>26853</v>
      </c>
      <c r="Q1077" s="6">
        <f t="shared" si="73"/>
        <v>14265.679075050002</v>
      </c>
      <c r="R1077" s="7">
        <f t="shared" si="75"/>
        <v>6276.898793022001</v>
      </c>
      <c r="S1077" s="5">
        <v>0</v>
      </c>
      <c r="T1077" s="29">
        <f t="shared" si="74"/>
        <v>7988.7802820280012</v>
      </c>
    </row>
    <row r="1078" spans="1:20" x14ac:dyDescent="0.3">
      <c r="A1078" s="38" t="s">
        <v>2412</v>
      </c>
      <c r="B1078" s="4" t="s">
        <v>393</v>
      </c>
      <c r="C1078" s="4" t="s">
        <v>10</v>
      </c>
      <c r="D1078" s="4" t="s">
        <v>742</v>
      </c>
      <c r="E1078" s="4" t="s">
        <v>16</v>
      </c>
      <c r="F1078" s="4" t="s">
        <v>17</v>
      </c>
      <c r="G1078" s="4" t="s">
        <v>364</v>
      </c>
      <c r="H1078" s="4" t="s">
        <v>206</v>
      </c>
      <c r="I1078" s="4" t="s">
        <v>16</v>
      </c>
      <c r="J1078" s="4" t="s">
        <v>17</v>
      </c>
      <c r="K1078" s="4" t="s">
        <v>364</v>
      </c>
      <c r="L1078" s="4" t="s">
        <v>206</v>
      </c>
      <c r="M1078" s="4" t="s">
        <v>3030</v>
      </c>
      <c r="N1078" s="4" t="s">
        <v>3030</v>
      </c>
      <c r="O1078" s="4">
        <v>100</v>
      </c>
      <c r="P1078" s="5">
        <v>0</v>
      </c>
      <c r="Q1078" s="6">
        <f t="shared" si="73"/>
        <v>0</v>
      </c>
      <c r="R1078" s="7">
        <f t="shared" si="75"/>
        <v>0</v>
      </c>
      <c r="S1078" s="5">
        <v>0</v>
      </c>
      <c r="T1078" s="29">
        <f t="shared" si="74"/>
        <v>0</v>
      </c>
    </row>
    <row r="1079" spans="1:20" x14ac:dyDescent="0.3">
      <c r="A1079" s="38" t="s">
        <v>2671</v>
      </c>
      <c r="B1079" s="4" t="s">
        <v>1970</v>
      </c>
      <c r="C1079" s="4" t="s">
        <v>54</v>
      </c>
      <c r="D1079" s="4" t="s">
        <v>2047</v>
      </c>
      <c r="E1079" s="4" t="s">
        <v>854</v>
      </c>
      <c r="F1079" s="4" t="s">
        <v>469</v>
      </c>
      <c r="G1079" s="4" t="s">
        <v>1936</v>
      </c>
      <c r="H1079" s="4" t="s">
        <v>1937</v>
      </c>
      <c r="I1079" s="4" t="s">
        <v>854</v>
      </c>
      <c r="J1079" s="4" t="s">
        <v>469</v>
      </c>
      <c r="K1079" s="4" t="s">
        <v>1936</v>
      </c>
      <c r="L1079" s="4" t="s">
        <v>1937</v>
      </c>
      <c r="M1079" s="4" t="s">
        <v>3030</v>
      </c>
      <c r="N1079" s="4" t="s">
        <v>3030</v>
      </c>
      <c r="O1079" s="4">
        <v>5</v>
      </c>
      <c r="P1079" s="5">
        <v>-5</v>
      </c>
      <c r="Q1079" s="6">
        <f t="shared" si="73"/>
        <v>-2.6562542500000004</v>
      </c>
      <c r="R1079" s="7">
        <f t="shared" si="75"/>
        <v>-1.1687518700000001</v>
      </c>
      <c r="S1079" s="5">
        <v>0</v>
      </c>
      <c r="T1079" s="29">
        <f t="shared" si="74"/>
        <v>-1.4875023800000002</v>
      </c>
    </row>
    <row r="1080" spans="1:20" x14ac:dyDescent="0.3">
      <c r="A1080" s="38" t="s">
        <v>2871</v>
      </c>
      <c r="B1080" s="4" t="s">
        <v>2046</v>
      </c>
      <c r="C1080" s="4" t="s">
        <v>10</v>
      </c>
      <c r="D1080" s="4" t="s">
        <v>2047</v>
      </c>
      <c r="E1080" s="4" t="s">
        <v>854</v>
      </c>
      <c r="F1080" s="4" t="s">
        <v>469</v>
      </c>
      <c r="G1080" s="4" t="s">
        <v>1936</v>
      </c>
      <c r="H1080" s="4" t="s">
        <v>1937</v>
      </c>
      <c r="I1080" s="4" t="s">
        <v>854</v>
      </c>
      <c r="J1080" s="4" t="s">
        <v>469</v>
      </c>
      <c r="K1080" s="4" t="s">
        <v>1936</v>
      </c>
      <c r="L1080" s="4" t="s">
        <v>1937</v>
      </c>
      <c r="M1080" s="4" t="s">
        <v>3030</v>
      </c>
      <c r="N1080" s="4" t="s">
        <v>3030</v>
      </c>
      <c r="O1080" s="4">
        <v>90</v>
      </c>
      <c r="P1080" s="5">
        <v>-98</v>
      </c>
      <c r="Q1080" s="6">
        <f t="shared" si="73"/>
        <v>-52.062583300000007</v>
      </c>
      <c r="R1080" s="7">
        <f t="shared" si="75"/>
        <v>-22.907536652000005</v>
      </c>
      <c r="S1080" s="5">
        <v>0</v>
      </c>
      <c r="T1080" s="29">
        <f t="shared" si="74"/>
        <v>-29.155046648000003</v>
      </c>
    </row>
    <row r="1081" spans="1:20" x14ac:dyDescent="0.3">
      <c r="A1081" s="38" t="s">
        <v>2784</v>
      </c>
      <c r="B1081" s="4" t="s">
        <v>2008</v>
      </c>
      <c r="C1081" s="4" t="s">
        <v>54</v>
      </c>
      <c r="D1081" s="4" t="s">
        <v>2047</v>
      </c>
      <c r="E1081" s="4" t="s">
        <v>854</v>
      </c>
      <c r="F1081" s="4" t="s">
        <v>469</v>
      </c>
      <c r="G1081" s="4" t="s">
        <v>1936</v>
      </c>
      <c r="H1081" s="4" t="s">
        <v>1937</v>
      </c>
      <c r="I1081" s="4" t="s">
        <v>854</v>
      </c>
      <c r="J1081" s="4" t="s">
        <v>469</v>
      </c>
      <c r="K1081" s="4" t="s">
        <v>1936</v>
      </c>
      <c r="L1081" s="4" t="s">
        <v>1937</v>
      </c>
      <c r="M1081" s="4" t="s">
        <v>3030</v>
      </c>
      <c r="N1081" s="4" t="s">
        <v>3030</v>
      </c>
      <c r="O1081" s="4">
        <v>5</v>
      </c>
      <c r="P1081" s="5">
        <v>-5</v>
      </c>
      <c r="Q1081" s="6">
        <f t="shared" si="73"/>
        <v>-2.6562542500000004</v>
      </c>
      <c r="R1081" s="7">
        <f t="shared" si="75"/>
        <v>-1.1687518700000001</v>
      </c>
      <c r="S1081" s="5">
        <v>0</v>
      </c>
      <c r="T1081" s="29">
        <f t="shared" si="74"/>
        <v>-1.4875023800000002</v>
      </c>
    </row>
    <row r="1082" spans="1:20" x14ac:dyDescent="0.3">
      <c r="A1082" s="38" t="s">
        <v>2990</v>
      </c>
      <c r="B1082" s="4" t="s">
        <v>1026</v>
      </c>
      <c r="C1082" s="4" t="s">
        <v>10</v>
      </c>
      <c r="D1082" s="4" t="s">
        <v>1028</v>
      </c>
      <c r="E1082" s="4" t="s">
        <v>1029</v>
      </c>
      <c r="F1082" s="4" t="s">
        <v>1030</v>
      </c>
      <c r="G1082" s="4" t="s">
        <v>995</v>
      </c>
      <c r="H1082" s="4" t="s">
        <v>3037</v>
      </c>
      <c r="I1082" s="4" t="s">
        <v>1029</v>
      </c>
      <c r="J1082" s="4" t="s">
        <v>1030</v>
      </c>
      <c r="K1082" s="4" t="s">
        <v>995</v>
      </c>
      <c r="L1082" s="4" t="s">
        <v>3037</v>
      </c>
      <c r="M1082" s="4" t="s">
        <v>3030</v>
      </c>
      <c r="N1082" s="4" t="s">
        <v>3030</v>
      </c>
      <c r="O1082" s="4">
        <v>100</v>
      </c>
      <c r="P1082" s="5">
        <v>6551</v>
      </c>
      <c r="Q1082" s="6">
        <f t="shared" si="73"/>
        <v>3480.2243183500004</v>
      </c>
      <c r="R1082" s="7">
        <f t="shared" si="75"/>
        <v>1531.2987000740002</v>
      </c>
      <c r="S1082" s="5">
        <v>0</v>
      </c>
      <c r="T1082" s="29">
        <f t="shared" si="74"/>
        <v>1948.9256182760003</v>
      </c>
    </row>
    <row r="1083" spans="1:20" x14ac:dyDescent="0.3">
      <c r="A1083" s="38" t="s">
        <v>2990</v>
      </c>
      <c r="B1083" s="4" t="s">
        <v>1026</v>
      </c>
      <c r="C1083" s="4" t="s">
        <v>10</v>
      </c>
      <c r="D1083" s="4" t="s">
        <v>1028</v>
      </c>
      <c r="E1083" s="4" t="s">
        <v>1029</v>
      </c>
      <c r="F1083" s="4" t="s">
        <v>1030</v>
      </c>
      <c r="G1083" s="4" t="s">
        <v>995</v>
      </c>
      <c r="H1083" s="4" t="s">
        <v>3037</v>
      </c>
      <c r="I1083" s="4" t="s">
        <v>1031</v>
      </c>
      <c r="J1083" s="4" t="s">
        <v>1027</v>
      </c>
      <c r="K1083" s="4" t="s">
        <v>995</v>
      </c>
      <c r="L1083" s="4" t="s">
        <v>3037</v>
      </c>
      <c r="M1083" s="4" t="s">
        <v>3030</v>
      </c>
      <c r="N1083" s="4" t="s">
        <v>3030</v>
      </c>
      <c r="O1083" s="4">
        <v>0</v>
      </c>
      <c r="P1083" s="5">
        <v>0</v>
      </c>
      <c r="Q1083" s="6">
        <f t="shared" si="73"/>
        <v>0</v>
      </c>
      <c r="R1083" s="7">
        <f t="shared" si="75"/>
        <v>0</v>
      </c>
      <c r="S1083" s="5">
        <v>0</v>
      </c>
      <c r="T1083" s="29">
        <f t="shared" si="74"/>
        <v>0</v>
      </c>
    </row>
    <row r="1084" spans="1:20" x14ac:dyDescent="0.3">
      <c r="A1084" s="38" t="s">
        <v>2580</v>
      </c>
      <c r="B1084" s="4" t="s">
        <v>1437</v>
      </c>
      <c r="C1084" s="4" t="s">
        <v>10</v>
      </c>
      <c r="D1084" s="4" t="s">
        <v>1996</v>
      </c>
      <c r="E1084" s="4" t="s">
        <v>953</v>
      </c>
      <c r="F1084" s="4" t="s">
        <v>951</v>
      </c>
      <c r="G1084" s="4" t="s">
        <v>1936</v>
      </c>
      <c r="H1084" s="4" t="s">
        <v>1937</v>
      </c>
      <c r="I1084" s="4" t="s">
        <v>953</v>
      </c>
      <c r="J1084" s="4" t="s">
        <v>951</v>
      </c>
      <c r="K1084" s="4" t="s">
        <v>1936</v>
      </c>
      <c r="L1084" s="4" t="s">
        <v>1937</v>
      </c>
      <c r="M1084" s="4" t="s">
        <v>3030</v>
      </c>
      <c r="N1084" s="4" t="s">
        <v>3030</v>
      </c>
      <c r="O1084" s="4">
        <v>50</v>
      </c>
      <c r="P1084" s="5">
        <v>0</v>
      </c>
      <c r="Q1084" s="6">
        <f t="shared" si="73"/>
        <v>0</v>
      </c>
      <c r="R1084" s="7">
        <f t="shared" si="75"/>
        <v>0</v>
      </c>
      <c r="S1084" s="5">
        <v>0</v>
      </c>
      <c r="T1084" s="29">
        <f t="shared" si="74"/>
        <v>0</v>
      </c>
    </row>
    <row r="1085" spans="1:20" x14ac:dyDescent="0.3">
      <c r="A1085" s="38" t="s">
        <v>2580</v>
      </c>
      <c r="B1085" s="4" t="s">
        <v>1437</v>
      </c>
      <c r="C1085" s="4" t="s">
        <v>10</v>
      </c>
      <c r="D1085" s="4" t="s">
        <v>1996</v>
      </c>
      <c r="E1085" s="4" t="s">
        <v>953</v>
      </c>
      <c r="F1085" s="4" t="s">
        <v>951</v>
      </c>
      <c r="G1085" s="4" t="s">
        <v>1936</v>
      </c>
      <c r="H1085" s="4" t="s">
        <v>1937</v>
      </c>
      <c r="I1085" s="4" t="s">
        <v>1939</v>
      </c>
      <c r="J1085" s="4" t="s">
        <v>1940</v>
      </c>
      <c r="K1085" s="4" t="s">
        <v>1936</v>
      </c>
      <c r="L1085" s="4" t="s">
        <v>1937</v>
      </c>
      <c r="M1085" s="4" t="s">
        <v>3030</v>
      </c>
      <c r="N1085" s="4" t="s">
        <v>3030</v>
      </c>
      <c r="O1085" s="4">
        <v>50</v>
      </c>
      <c r="P1085" s="5">
        <v>0</v>
      </c>
      <c r="Q1085" s="6">
        <f t="shared" si="73"/>
        <v>0</v>
      </c>
      <c r="R1085" s="7">
        <f t="shared" si="75"/>
        <v>0</v>
      </c>
      <c r="S1085" s="5">
        <v>0</v>
      </c>
      <c r="T1085" s="29">
        <f t="shared" si="74"/>
        <v>0</v>
      </c>
    </row>
    <row r="1086" spans="1:20" x14ac:dyDescent="0.3">
      <c r="A1086" s="38" t="s">
        <v>2813</v>
      </c>
      <c r="B1086" s="4" t="s">
        <v>438</v>
      </c>
      <c r="C1086" s="4" t="s">
        <v>10</v>
      </c>
      <c r="D1086" s="4" t="s">
        <v>439</v>
      </c>
      <c r="E1086" s="4" t="s">
        <v>378</v>
      </c>
      <c r="F1086" s="4" t="s">
        <v>376</v>
      </c>
      <c r="G1086" s="4" t="s">
        <v>364</v>
      </c>
      <c r="H1086" s="4" t="s">
        <v>206</v>
      </c>
      <c r="I1086" s="4" t="s">
        <v>378</v>
      </c>
      <c r="J1086" s="4" t="s">
        <v>376</v>
      </c>
      <c r="K1086" s="4" t="s">
        <v>364</v>
      </c>
      <c r="L1086" s="4" t="s">
        <v>206</v>
      </c>
      <c r="M1086" s="4" t="s">
        <v>3030</v>
      </c>
      <c r="N1086" s="4" t="s">
        <v>3030</v>
      </c>
      <c r="O1086" s="4">
        <v>100</v>
      </c>
      <c r="P1086" s="5">
        <v>1671</v>
      </c>
      <c r="Q1086" s="6">
        <f t="shared" si="73"/>
        <v>887.7201703500001</v>
      </c>
      <c r="R1086" s="7">
        <f t="shared" si="75"/>
        <v>390.59687495400004</v>
      </c>
      <c r="S1086" s="5">
        <v>0</v>
      </c>
      <c r="T1086" s="29">
        <f t="shared" si="74"/>
        <v>497.12329539600006</v>
      </c>
    </row>
    <row r="1087" spans="1:20" x14ac:dyDescent="0.3">
      <c r="A1087" s="38" t="s">
        <v>2969</v>
      </c>
      <c r="B1087" s="4" t="s">
        <v>158</v>
      </c>
      <c r="C1087" s="4" t="s">
        <v>28</v>
      </c>
      <c r="D1087" s="4" t="s">
        <v>156</v>
      </c>
      <c r="E1087" s="4" t="s">
        <v>157</v>
      </c>
      <c r="F1087" s="4" t="s">
        <v>155</v>
      </c>
      <c r="G1087" s="4" t="s">
        <v>2167</v>
      </c>
      <c r="H1087" s="4" t="s">
        <v>2168</v>
      </c>
      <c r="I1087" s="4" t="s">
        <v>152</v>
      </c>
      <c r="J1087" s="4" t="s">
        <v>153</v>
      </c>
      <c r="K1087" s="4" t="s">
        <v>142</v>
      </c>
      <c r="L1087" s="4" t="s">
        <v>143</v>
      </c>
      <c r="M1087" s="4" t="s">
        <v>3030</v>
      </c>
      <c r="N1087" s="4" t="s">
        <v>3030</v>
      </c>
      <c r="O1087" s="4">
        <v>25</v>
      </c>
      <c r="P1087" s="5">
        <v>0</v>
      </c>
      <c r="Q1087" s="6">
        <f t="shared" si="73"/>
        <v>0</v>
      </c>
      <c r="R1087" s="7">
        <f t="shared" si="75"/>
        <v>0</v>
      </c>
      <c r="S1087" s="5">
        <v>0</v>
      </c>
      <c r="T1087" s="29">
        <f t="shared" si="74"/>
        <v>0</v>
      </c>
    </row>
    <row r="1088" spans="1:20" x14ac:dyDescent="0.3">
      <c r="A1088" s="38" t="s">
        <v>2924</v>
      </c>
      <c r="B1088" s="4" t="s">
        <v>2174</v>
      </c>
      <c r="C1088" s="4" t="s">
        <v>54</v>
      </c>
      <c r="D1088" s="4" t="s">
        <v>156</v>
      </c>
      <c r="E1088" s="4" t="s">
        <v>157</v>
      </c>
      <c r="F1088" s="4" t="s">
        <v>155</v>
      </c>
      <c r="G1088" s="4" t="s">
        <v>2167</v>
      </c>
      <c r="H1088" s="4" t="s">
        <v>2168</v>
      </c>
      <c r="I1088" s="4" t="s">
        <v>157</v>
      </c>
      <c r="J1088" s="4" t="s">
        <v>155</v>
      </c>
      <c r="K1088" s="4" t="s">
        <v>2167</v>
      </c>
      <c r="L1088" s="4" t="s">
        <v>2168</v>
      </c>
      <c r="M1088" s="4" t="s">
        <v>3030</v>
      </c>
      <c r="N1088" s="4" t="s">
        <v>3030</v>
      </c>
      <c r="O1088" s="4">
        <v>2</v>
      </c>
      <c r="P1088" s="5">
        <v>0</v>
      </c>
      <c r="Q1088" s="6">
        <f t="shared" si="73"/>
        <v>0</v>
      </c>
      <c r="R1088" s="7">
        <f t="shared" si="75"/>
        <v>0</v>
      </c>
      <c r="S1088" s="5">
        <v>0</v>
      </c>
      <c r="T1088" s="29">
        <f t="shared" si="74"/>
        <v>0</v>
      </c>
    </row>
    <row r="1089" spans="1:20" x14ac:dyDescent="0.3">
      <c r="A1089" s="38" t="s">
        <v>2568</v>
      </c>
      <c r="B1089" s="4" t="s">
        <v>62</v>
      </c>
      <c r="C1089" s="4" t="s">
        <v>54</v>
      </c>
      <c r="D1089" s="4" t="s">
        <v>156</v>
      </c>
      <c r="E1089" s="4" t="s">
        <v>157</v>
      </c>
      <c r="F1089" s="4" t="s">
        <v>155</v>
      </c>
      <c r="G1089" s="4" t="s">
        <v>2167</v>
      </c>
      <c r="H1089" s="4" t="s">
        <v>2168</v>
      </c>
      <c r="I1089" s="4" t="s">
        <v>157</v>
      </c>
      <c r="J1089" s="4" t="s">
        <v>155</v>
      </c>
      <c r="K1089" s="4" t="s">
        <v>2167</v>
      </c>
      <c r="L1089" s="4" t="s">
        <v>2168</v>
      </c>
      <c r="M1089" s="4" t="s">
        <v>3030</v>
      </c>
      <c r="N1089" s="4" t="s">
        <v>3030</v>
      </c>
      <c r="O1089" s="4">
        <v>2</v>
      </c>
      <c r="P1089" s="5">
        <v>0</v>
      </c>
      <c r="Q1089" s="6">
        <f t="shared" si="73"/>
        <v>0</v>
      </c>
      <c r="R1089" s="7">
        <f t="shared" si="75"/>
        <v>0</v>
      </c>
      <c r="S1089" s="5">
        <v>0</v>
      </c>
      <c r="T1089" s="29">
        <f t="shared" si="74"/>
        <v>0</v>
      </c>
    </row>
    <row r="1090" spans="1:20" x14ac:dyDescent="0.3">
      <c r="A1090" s="38" t="s">
        <v>2872</v>
      </c>
      <c r="B1090" s="4" t="s">
        <v>2173</v>
      </c>
      <c r="C1090" s="4" t="s">
        <v>54</v>
      </c>
      <c r="D1090" s="4" t="s">
        <v>156</v>
      </c>
      <c r="E1090" s="4" t="s">
        <v>157</v>
      </c>
      <c r="F1090" s="4" t="s">
        <v>155</v>
      </c>
      <c r="G1090" s="4" t="s">
        <v>2167</v>
      </c>
      <c r="H1090" s="4" t="s">
        <v>2168</v>
      </c>
      <c r="I1090" s="4" t="s">
        <v>157</v>
      </c>
      <c r="J1090" s="4" t="s">
        <v>155</v>
      </c>
      <c r="K1090" s="4" t="s">
        <v>2167</v>
      </c>
      <c r="L1090" s="4" t="s">
        <v>2168</v>
      </c>
      <c r="M1090" s="4" t="s">
        <v>3030</v>
      </c>
      <c r="N1090" s="4" t="s">
        <v>3030</v>
      </c>
      <c r="O1090" s="4">
        <v>2</v>
      </c>
      <c r="P1090" s="5">
        <v>0</v>
      </c>
      <c r="Q1090" s="6">
        <f t="shared" si="73"/>
        <v>0</v>
      </c>
      <c r="R1090" s="7">
        <f t="shared" si="75"/>
        <v>0</v>
      </c>
      <c r="S1090" s="5">
        <v>0</v>
      </c>
      <c r="T1090" s="29">
        <f t="shared" si="74"/>
        <v>0</v>
      </c>
    </row>
    <row r="1091" spans="1:20" x14ac:dyDescent="0.3">
      <c r="A1091" s="38" t="s">
        <v>2453</v>
      </c>
      <c r="B1091" s="4" t="s">
        <v>2171</v>
      </c>
      <c r="C1091" s="4" t="s">
        <v>54</v>
      </c>
      <c r="D1091" s="4" t="s">
        <v>156</v>
      </c>
      <c r="E1091" s="4" t="s">
        <v>157</v>
      </c>
      <c r="F1091" s="4" t="s">
        <v>155</v>
      </c>
      <c r="G1091" s="4" t="s">
        <v>2167</v>
      </c>
      <c r="H1091" s="4" t="s">
        <v>2168</v>
      </c>
      <c r="I1091" s="4" t="s">
        <v>157</v>
      </c>
      <c r="J1091" s="4" t="s">
        <v>155</v>
      </c>
      <c r="K1091" s="4" t="s">
        <v>2167</v>
      </c>
      <c r="L1091" s="4" t="s">
        <v>2168</v>
      </c>
      <c r="M1091" s="4" t="s">
        <v>3030</v>
      </c>
      <c r="N1091" s="4" t="s">
        <v>3030</v>
      </c>
      <c r="O1091" s="4">
        <v>2</v>
      </c>
      <c r="P1091" s="5">
        <v>0</v>
      </c>
      <c r="Q1091" s="6">
        <f t="shared" si="73"/>
        <v>0</v>
      </c>
      <c r="R1091" s="7">
        <f t="shared" si="75"/>
        <v>0</v>
      </c>
      <c r="S1091" s="5">
        <v>0</v>
      </c>
      <c r="T1091" s="29">
        <f t="shared" si="74"/>
        <v>0</v>
      </c>
    </row>
    <row r="1092" spans="1:20" x14ac:dyDescent="0.3">
      <c r="A1092" s="38" t="s">
        <v>2768</v>
      </c>
      <c r="B1092" s="4" t="s">
        <v>2172</v>
      </c>
      <c r="C1092" s="4" t="s">
        <v>54</v>
      </c>
      <c r="D1092" s="4" t="s">
        <v>156</v>
      </c>
      <c r="E1092" s="4" t="s">
        <v>157</v>
      </c>
      <c r="F1092" s="4" t="s">
        <v>155</v>
      </c>
      <c r="G1092" s="4" t="s">
        <v>2167</v>
      </c>
      <c r="H1092" s="4" t="s">
        <v>2168</v>
      </c>
      <c r="I1092" s="4" t="s">
        <v>157</v>
      </c>
      <c r="J1092" s="4" t="s">
        <v>155</v>
      </c>
      <c r="K1092" s="4" t="s">
        <v>2167</v>
      </c>
      <c r="L1092" s="4" t="s">
        <v>2168</v>
      </c>
      <c r="M1092" s="4" t="s">
        <v>3030</v>
      </c>
      <c r="N1092" s="4" t="s">
        <v>3030</v>
      </c>
      <c r="O1092" s="4">
        <v>2</v>
      </c>
      <c r="P1092" s="5">
        <v>0</v>
      </c>
      <c r="Q1092" s="6">
        <f t="shared" ref="Q1092:Q1155" si="76">P1092*$Q$2</f>
        <v>0</v>
      </c>
      <c r="R1092" s="7">
        <f t="shared" si="75"/>
        <v>0</v>
      </c>
      <c r="S1092" s="5">
        <v>0</v>
      </c>
      <c r="T1092" s="29">
        <f t="shared" ref="T1092:T1155" si="77">Q1092-R1092-S1092</f>
        <v>0</v>
      </c>
    </row>
    <row r="1093" spans="1:20" x14ac:dyDescent="0.3">
      <c r="A1093" s="38" t="s">
        <v>2390</v>
      </c>
      <c r="B1093" s="4" t="s">
        <v>154</v>
      </c>
      <c r="C1093" s="4" t="s">
        <v>10</v>
      </c>
      <c r="D1093" s="4" t="s">
        <v>156</v>
      </c>
      <c r="E1093" s="4" t="s">
        <v>157</v>
      </c>
      <c r="F1093" s="4" t="s">
        <v>155</v>
      </c>
      <c r="G1093" s="4" t="s">
        <v>2167</v>
      </c>
      <c r="H1093" s="4" t="s">
        <v>2168</v>
      </c>
      <c r="I1093" s="4" t="s">
        <v>157</v>
      </c>
      <c r="J1093" s="4" t="s">
        <v>155</v>
      </c>
      <c r="K1093" s="4" t="s">
        <v>2167</v>
      </c>
      <c r="L1093" s="4" t="s">
        <v>2168</v>
      </c>
      <c r="M1093" s="4" t="s">
        <v>3030</v>
      </c>
      <c r="N1093" s="4" t="s">
        <v>3030</v>
      </c>
      <c r="O1093" s="4">
        <v>65</v>
      </c>
      <c r="P1093" s="5">
        <v>0</v>
      </c>
      <c r="Q1093" s="6">
        <f t="shared" si="76"/>
        <v>0</v>
      </c>
      <c r="R1093" s="7">
        <f t="shared" si="75"/>
        <v>0</v>
      </c>
      <c r="S1093" s="5">
        <v>0</v>
      </c>
      <c r="T1093" s="29">
        <f t="shared" si="77"/>
        <v>0</v>
      </c>
    </row>
    <row r="1094" spans="1:20" x14ac:dyDescent="0.3">
      <c r="A1094" s="38" t="s">
        <v>2969</v>
      </c>
      <c r="B1094" s="4" t="s">
        <v>158</v>
      </c>
      <c r="C1094" s="4" t="s">
        <v>28</v>
      </c>
      <c r="D1094" s="4" t="s">
        <v>287</v>
      </c>
      <c r="E1094" s="4" t="s">
        <v>157</v>
      </c>
      <c r="F1094" s="4" t="s">
        <v>155</v>
      </c>
      <c r="G1094" s="4" t="s">
        <v>2167</v>
      </c>
      <c r="H1094" s="4" t="s">
        <v>2168</v>
      </c>
      <c r="I1094" s="4" t="s">
        <v>152</v>
      </c>
      <c r="J1094" s="4" t="s">
        <v>153</v>
      </c>
      <c r="K1094" s="4" t="s">
        <v>142</v>
      </c>
      <c r="L1094" s="4" t="s">
        <v>143</v>
      </c>
      <c r="M1094" s="4" t="s">
        <v>3030</v>
      </c>
      <c r="N1094" s="4" t="s">
        <v>3030</v>
      </c>
      <c r="O1094" s="4">
        <v>25</v>
      </c>
      <c r="P1094" s="5">
        <v>0</v>
      </c>
      <c r="Q1094" s="6">
        <f t="shared" si="76"/>
        <v>0</v>
      </c>
      <c r="R1094" s="7">
        <f t="shared" si="75"/>
        <v>0</v>
      </c>
      <c r="S1094" s="5">
        <v>0</v>
      </c>
      <c r="T1094" s="29">
        <f t="shared" si="77"/>
        <v>0</v>
      </c>
    </row>
    <row r="1095" spans="1:20" x14ac:dyDescent="0.3">
      <c r="A1095" s="38" t="s">
        <v>2924</v>
      </c>
      <c r="B1095" s="4" t="s">
        <v>2174</v>
      </c>
      <c r="C1095" s="4" t="s">
        <v>54</v>
      </c>
      <c r="D1095" s="4" t="s">
        <v>287</v>
      </c>
      <c r="E1095" s="4" t="s">
        <v>157</v>
      </c>
      <c r="F1095" s="4" t="s">
        <v>155</v>
      </c>
      <c r="G1095" s="4" t="s">
        <v>2167</v>
      </c>
      <c r="H1095" s="4" t="s">
        <v>2168</v>
      </c>
      <c r="I1095" s="4" t="s">
        <v>157</v>
      </c>
      <c r="J1095" s="4" t="s">
        <v>155</v>
      </c>
      <c r="K1095" s="4" t="s">
        <v>2167</v>
      </c>
      <c r="L1095" s="4" t="s">
        <v>2168</v>
      </c>
      <c r="M1095" s="4" t="s">
        <v>3030</v>
      </c>
      <c r="N1095" s="4" t="s">
        <v>3030</v>
      </c>
      <c r="O1095" s="4">
        <v>2</v>
      </c>
      <c r="P1095" s="5">
        <v>0</v>
      </c>
      <c r="Q1095" s="6">
        <f t="shared" si="76"/>
        <v>0</v>
      </c>
      <c r="R1095" s="7">
        <f t="shared" si="75"/>
        <v>0</v>
      </c>
      <c r="S1095" s="5">
        <v>0</v>
      </c>
      <c r="T1095" s="29">
        <f t="shared" si="77"/>
        <v>0</v>
      </c>
    </row>
    <row r="1096" spans="1:20" x14ac:dyDescent="0.3">
      <c r="A1096" s="38" t="s">
        <v>2568</v>
      </c>
      <c r="B1096" s="4" t="s">
        <v>62</v>
      </c>
      <c r="C1096" s="4" t="s">
        <v>54</v>
      </c>
      <c r="D1096" s="4" t="s">
        <v>287</v>
      </c>
      <c r="E1096" s="4" t="s">
        <v>157</v>
      </c>
      <c r="F1096" s="4" t="s">
        <v>155</v>
      </c>
      <c r="G1096" s="4" t="s">
        <v>2167</v>
      </c>
      <c r="H1096" s="4" t="s">
        <v>2168</v>
      </c>
      <c r="I1096" s="4" t="s">
        <v>157</v>
      </c>
      <c r="J1096" s="4" t="s">
        <v>155</v>
      </c>
      <c r="K1096" s="4" t="s">
        <v>2167</v>
      </c>
      <c r="L1096" s="4" t="s">
        <v>2168</v>
      </c>
      <c r="M1096" s="4" t="s">
        <v>3030</v>
      </c>
      <c r="N1096" s="4" t="s">
        <v>3030</v>
      </c>
      <c r="O1096" s="4">
        <v>2</v>
      </c>
      <c r="P1096" s="5">
        <v>0</v>
      </c>
      <c r="Q1096" s="6">
        <f t="shared" si="76"/>
        <v>0</v>
      </c>
      <c r="R1096" s="7">
        <f t="shared" si="75"/>
        <v>0</v>
      </c>
      <c r="S1096" s="5">
        <v>0</v>
      </c>
      <c r="T1096" s="29">
        <f t="shared" si="77"/>
        <v>0</v>
      </c>
    </row>
    <row r="1097" spans="1:20" x14ac:dyDescent="0.3">
      <c r="A1097" s="38" t="s">
        <v>2872</v>
      </c>
      <c r="B1097" s="4" t="s">
        <v>2173</v>
      </c>
      <c r="C1097" s="4" t="s">
        <v>54</v>
      </c>
      <c r="D1097" s="4" t="s">
        <v>287</v>
      </c>
      <c r="E1097" s="4" t="s">
        <v>157</v>
      </c>
      <c r="F1097" s="4" t="s">
        <v>155</v>
      </c>
      <c r="G1097" s="4" t="s">
        <v>2167</v>
      </c>
      <c r="H1097" s="4" t="s">
        <v>2168</v>
      </c>
      <c r="I1097" s="4" t="s">
        <v>157</v>
      </c>
      <c r="J1097" s="4" t="s">
        <v>155</v>
      </c>
      <c r="K1097" s="4" t="s">
        <v>2167</v>
      </c>
      <c r="L1097" s="4" t="s">
        <v>2168</v>
      </c>
      <c r="M1097" s="4" t="s">
        <v>3030</v>
      </c>
      <c r="N1097" s="4" t="s">
        <v>3030</v>
      </c>
      <c r="O1097" s="4">
        <v>2</v>
      </c>
      <c r="P1097" s="5">
        <v>0</v>
      </c>
      <c r="Q1097" s="6">
        <f t="shared" si="76"/>
        <v>0</v>
      </c>
      <c r="R1097" s="7">
        <f t="shared" si="75"/>
        <v>0</v>
      </c>
      <c r="S1097" s="5">
        <v>0</v>
      </c>
      <c r="T1097" s="29">
        <f t="shared" si="77"/>
        <v>0</v>
      </c>
    </row>
    <row r="1098" spans="1:20" x14ac:dyDescent="0.3">
      <c r="A1098" s="38" t="s">
        <v>2453</v>
      </c>
      <c r="B1098" s="4" t="s">
        <v>2171</v>
      </c>
      <c r="C1098" s="4" t="s">
        <v>54</v>
      </c>
      <c r="D1098" s="4" t="s">
        <v>287</v>
      </c>
      <c r="E1098" s="4" t="s">
        <v>157</v>
      </c>
      <c r="F1098" s="4" t="s">
        <v>155</v>
      </c>
      <c r="G1098" s="4" t="s">
        <v>2167</v>
      </c>
      <c r="H1098" s="4" t="s">
        <v>2168</v>
      </c>
      <c r="I1098" s="4" t="s">
        <v>157</v>
      </c>
      <c r="J1098" s="4" t="s">
        <v>155</v>
      </c>
      <c r="K1098" s="4" t="s">
        <v>2167</v>
      </c>
      <c r="L1098" s="4" t="s">
        <v>2168</v>
      </c>
      <c r="M1098" s="4" t="s">
        <v>3030</v>
      </c>
      <c r="N1098" s="4" t="s">
        <v>3030</v>
      </c>
      <c r="O1098" s="4">
        <v>2</v>
      </c>
      <c r="P1098" s="5">
        <v>0</v>
      </c>
      <c r="Q1098" s="6">
        <f t="shared" si="76"/>
        <v>0</v>
      </c>
      <c r="R1098" s="7">
        <f t="shared" si="75"/>
        <v>0</v>
      </c>
      <c r="S1098" s="5">
        <v>0</v>
      </c>
      <c r="T1098" s="29">
        <f t="shared" si="77"/>
        <v>0</v>
      </c>
    </row>
    <row r="1099" spans="1:20" x14ac:dyDescent="0.3">
      <c r="A1099" s="38" t="s">
        <v>2768</v>
      </c>
      <c r="B1099" s="4" t="s">
        <v>2172</v>
      </c>
      <c r="C1099" s="4" t="s">
        <v>54</v>
      </c>
      <c r="D1099" s="4" t="s">
        <v>287</v>
      </c>
      <c r="E1099" s="4" t="s">
        <v>157</v>
      </c>
      <c r="F1099" s="4" t="s">
        <v>155</v>
      </c>
      <c r="G1099" s="4" t="s">
        <v>2167</v>
      </c>
      <c r="H1099" s="4" t="s">
        <v>2168</v>
      </c>
      <c r="I1099" s="4" t="s">
        <v>157</v>
      </c>
      <c r="J1099" s="4" t="s">
        <v>155</v>
      </c>
      <c r="K1099" s="4" t="s">
        <v>2167</v>
      </c>
      <c r="L1099" s="4" t="s">
        <v>2168</v>
      </c>
      <c r="M1099" s="4" t="s">
        <v>3030</v>
      </c>
      <c r="N1099" s="4" t="s">
        <v>3030</v>
      </c>
      <c r="O1099" s="4">
        <v>2</v>
      </c>
      <c r="P1099" s="5">
        <v>0</v>
      </c>
      <c r="Q1099" s="6">
        <f t="shared" si="76"/>
        <v>0</v>
      </c>
      <c r="R1099" s="7">
        <f t="shared" si="75"/>
        <v>0</v>
      </c>
      <c r="S1099" s="5">
        <v>0</v>
      </c>
      <c r="T1099" s="29">
        <f t="shared" si="77"/>
        <v>0</v>
      </c>
    </row>
    <row r="1100" spans="1:20" x14ac:dyDescent="0.3">
      <c r="A1100" s="38" t="s">
        <v>2390</v>
      </c>
      <c r="B1100" s="4" t="s">
        <v>154</v>
      </c>
      <c r="C1100" s="4" t="s">
        <v>10</v>
      </c>
      <c r="D1100" s="4" t="s">
        <v>287</v>
      </c>
      <c r="E1100" s="4" t="s">
        <v>157</v>
      </c>
      <c r="F1100" s="4" t="s">
        <v>155</v>
      </c>
      <c r="G1100" s="4" t="s">
        <v>2167</v>
      </c>
      <c r="H1100" s="4" t="s">
        <v>2168</v>
      </c>
      <c r="I1100" s="4" t="s">
        <v>157</v>
      </c>
      <c r="J1100" s="4" t="s">
        <v>155</v>
      </c>
      <c r="K1100" s="4" t="s">
        <v>2167</v>
      </c>
      <c r="L1100" s="4" t="s">
        <v>2168</v>
      </c>
      <c r="M1100" s="4" t="s">
        <v>3030</v>
      </c>
      <c r="N1100" s="4" t="s">
        <v>3030</v>
      </c>
      <c r="O1100" s="4">
        <v>65</v>
      </c>
      <c r="P1100" s="5">
        <v>0</v>
      </c>
      <c r="Q1100" s="6">
        <f t="shared" si="76"/>
        <v>0</v>
      </c>
      <c r="R1100" s="7">
        <f t="shared" si="75"/>
        <v>0</v>
      </c>
      <c r="S1100" s="5">
        <v>0</v>
      </c>
      <c r="T1100" s="29">
        <f t="shared" si="77"/>
        <v>0</v>
      </c>
    </row>
    <row r="1101" spans="1:20" x14ac:dyDescent="0.3">
      <c r="A1101" s="38" t="s">
        <v>2700</v>
      </c>
      <c r="B1101" s="4" t="s">
        <v>300</v>
      </c>
      <c r="C1101" s="4" t="s">
        <v>10</v>
      </c>
      <c r="D1101" s="4" t="s">
        <v>301</v>
      </c>
      <c r="E1101" s="4" t="s">
        <v>152</v>
      </c>
      <c r="F1101" s="4" t="s">
        <v>153</v>
      </c>
      <c r="G1101" s="4" t="s">
        <v>142</v>
      </c>
      <c r="H1101" s="4" t="s">
        <v>178</v>
      </c>
      <c r="I1101" s="4" t="s">
        <v>152</v>
      </c>
      <c r="J1101" s="4" t="s">
        <v>153</v>
      </c>
      <c r="K1101" s="4" t="s">
        <v>142</v>
      </c>
      <c r="L1101" s="4" t="s">
        <v>178</v>
      </c>
      <c r="M1101" s="4" t="s">
        <v>3030</v>
      </c>
      <c r="N1101" s="4" t="s">
        <v>3030</v>
      </c>
      <c r="O1101" s="4">
        <v>100</v>
      </c>
      <c r="P1101" s="5">
        <v>548</v>
      </c>
      <c r="Q1101" s="6">
        <f t="shared" si="76"/>
        <v>291.12546580000003</v>
      </c>
      <c r="R1101" s="7">
        <f t="shared" ref="R1101:R1121" si="78">Q1101*0.44</f>
        <v>128.09520495200002</v>
      </c>
      <c r="S1101" s="5">
        <v>0</v>
      </c>
      <c r="T1101" s="29">
        <f t="shared" si="77"/>
        <v>163.03026084800001</v>
      </c>
    </row>
    <row r="1102" spans="1:20" x14ac:dyDescent="0.3">
      <c r="A1102" s="38" t="s">
        <v>2928</v>
      </c>
      <c r="B1102" s="4" t="s">
        <v>1623</v>
      </c>
      <c r="C1102" s="4" t="s">
        <v>10</v>
      </c>
      <c r="D1102" s="4" t="s">
        <v>1676</v>
      </c>
      <c r="E1102" s="4" t="s">
        <v>19</v>
      </c>
      <c r="F1102" s="4" t="s">
        <v>20</v>
      </c>
      <c r="G1102" s="4" t="s">
        <v>1316</v>
      </c>
      <c r="H1102" s="4" t="s">
        <v>150</v>
      </c>
      <c r="I1102" s="4" t="s">
        <v>19</v>
      </c>
      <c r="J1102" s="4" t="s">
        <v>20</v>
      </c>
      <c r="K1102" s="4" t="s">
        <v>1316</v>
      </c>
      <c r="L1102" s="4" t="s">
        <v>150</v>
      </c>
      <c r="M1102" s="4" t="s">
        <v>3030</v>
      </c>
      <c r="N1102" s="4" t="s">
        <v>3030</v>
      </c>
      <c r="O1102" s="4">
        <v>45</v>
      </c>
      <c r="P1102" s="5">
        <v>3</v>
      </c>
      <c r="Q1102" s="6">
        <f t="shared" si="76"/>
        <v>1.59375255</v>
      </c>
      <c r="R1102" s="7">
        <f t="shared" si="78"/>
        <v>0.70125112200000006</v>
      </c>
      <c r="S1102" s="5">
        <v>0</v>
      </c>
      <c r="T1102" s="29">
        <f t="shared" si="77"/>
        <v>0.89250142799999999</v>
      </c>
    </row>
    <row r="1103" spans="1:20" x14ac:dyDescent="0.3">
      <c r="A1103" s="38" t="s">
        <v>2928</v>
      </c>
      <c r="B1103" s="4" t="s">
        <v>1623</v>
      </c>
      <c r="C1103" s="4" t="s">
        <v>10</v>
      </c>
      <c r="D1103" s="4" t="s">
        <v>1676</v>
      </c>
      <c r="E1103" s="4" t="s">
        <v>19</v>
      </c>
      <c r="F1103" s="4" t="s">
        <v>20</v>
      </c>
      <c r="G1103" s="4" t="s">
        <v>1316</v>
      </c>
      <c r="H1103" s="4" t="s">
        <v>150</v>
      </c>
      <c r="I1103" s="4" t="s">
        <v>1629</v>
      </c>
      <c r="J1103" s="4" t="s">
        <v>1630</v>
      </c>
      <c r="K1103" s="4" t="s">
        <v>1316</v>
      </c>
      <c r="L1103" s="4" t="s">
        <v>150</v>
      </c>
      <c r="M1103" s="4" t="s">
        <v>3030</v>
      </c>
      <c r="N1103" s="4" t="s">
        <v>3030</v>
      </c>
      <c r="O1103" s="4">
        <v>45</v>
      </c>
      <c r="P1103" s="5">
        <v>3</v>
      </c>
      <c r="Q1103" s="6">
        <f t="shared" si="76"/>
        <v>1.59375255</v>
      </c>
      <c r="R1103" s="7">
        <f t="shared" si="78"/>
        <v>0.70125112200000006</v>
      </c>
      <c r="S1103" s="5">
        <v>0</v>
      </c>
      <c r="T1103" s="29">
        <f t="shared" si="77"/>
        <v>0.89250142799999999</v>
      </c>
    </row>
    <row r="1104" spans="1:20" x14ac:dyDescent="0.3">
      <c r="A1104" s="38" t="s">
        <v>2902</v>
      </c>
      <c r="B1104" s="4" t="s">
        <v>2177</v>
      </c>
      <c r="C1104" s="4" t="s">
        <v>54</v>
      </c>
      <c r="D1104" s="4" t="s">
        <v>1676</v>
      </c>
      <c r="E1104" s="4" t="s">
        <v>19</v>
      </c>
      <c r="F1104" s="4" t="s">
        <v>20</v>
      </c>
      <c r="G1104" s="4" t="s">
        <v>1316</v>
      </c>
      <c r="H1104" s="4" t="s">
        <v>150</v>
      </c>
      <c r="I1104" s="4" t="s">
        <v>398</v>
      </c>
      <c r="J1104" s="4" t="s">
        <v>396</v>
      </c>
      <c r="K1104" s="4" t="s">
        <v>2167</v>
      </c>
      <c r="L1104" s="4" t="s">
        <v>2168</v>
      </c>
      <c r="M1104" s="4" t="s">
        <v>3030</v>
      </c>
      <c r="N1104" s="4" t="s">
        <v>3030</v>
      </c>
      <c r="O1104" s="4">
        <v>10</v>
      </c>
      <c r="P1104" s="5">
        <v>1</v>
      </c>
      <c r="Q1104" s="6">
        <f t="shared" si="76"/>
        <v>0.53125085000000005</v>
      </c>
      <c r="R1104" s="7">
        <f t="shared" si="78"/>
        <v>0.23375037400000001</v>
      </c>
      <c r="S1104" s="5">
        <v>0</v>
      </c>
      <c r="T1104" s="29">
        <f t="shared" si="77"/>
        <v>0.29750047600000007</v>
      </c>
    </row>
    <row r="1105" spans="1:20" x14ac:dyDescent="0.3">
      <c r="A1105" s="38" t="s">
        <v>2608</v>
      </c>
      <c r="B1105" s="4" t="s">
        <v>2361</v>
      </c>
      <c r="C1105" s="4" t="s">
        <v>10</v>
      </c>
      <c r="D1105" s="4" t="s">
        <v>2366</v>
      </c>
      <c r="E1105" s="4" t="s">
        <v>2364</v>
      </c>
      <c r="F1105" s="4" t="s">
        <v>2362</v>
      </c>
      <c r="G1105" s="4" t="s">
        <v>2353</v>
      </c>
      <c r="H1105" s="4" t="s">
        <v>2354</v>
      </c>
      <c r="I1105" s="4" t="s">
        <v>2364</v>
      </c>
      <c r="J1105" s="4" t="s">
        <v>2362</v>
      </c>
      <c r="K1105" s="4" t="s">
        <v>2353</v>
      </c>
      <c r="L1105" s="4" t="s">
        <v>2354</v>
      </c>
      <c r="M1105" s="4" t="s">
        <v>3030</v>
      </c>
      <c r="N1105" s="4" t="s">
        <v>3030</v>
      </c>
      <c r="O1105" s="4">
        <v>100</v>
      </c>
      <c r="P1105" s="5">
        <v>0</v>
      </c>
      <c r="Q1105" s="6">
        <f t="shared" si="76"/>
        <v>0</v>
      </c>
      <c r="R1105" s="7">
        <f t="shared" si="78"/>
        <v>0</v>
      </c>
      <c r="S1105" s="5">
        <v>0</v>
      </c>
      <c r="T1105" s="29">
        <f t="shared" si="77"/>
        <v>0</v>
      </c>
    </row>
    <row r="1106" spans="1:20" x14ac:dyDescent="0.3">
      <c r="A1106" s="38" t="s">
        <v>2414</v>
      </c>
      <c r="B1106" s="4" t="s">
        <v>408</v>
      </c>
      <c r="C1106" s="4" t="s">
        <v>10</v>
      </c>
      <c r="D1106" s="4" t="s">
        <v>409</v>
      </c>
      <c r="E1106" s="4" t="s">
        <v>16</v>
      </c>
      <c r="F1106" s="4" t="s">
        <v>17</v>
      </c>
      <c r="G1106" s="4" t="s">
        <v>364</v>
      </c>
      <c r="H1106" s="4" t="s">
        <v>206</v>
      </c>
      <c r="I1106" s="4" t="s">
        <v>16</v>
      </c>
      <c r="J1106" s="4" t="s">
        <v>17</v>
      </c>
      <c r="K1106" s="4" t="s">
        <v>364</v>
      </c>
      <c r="L1106" s="4" t="s">
        <v>206</v>
      </c>
      <c r="M1106" s="4" t="s">
        <v>3030</v>
      </c>
      <c r="N1106" s="4" t="s">
        <v>3030</v>
      </c>
      <c r="O1106" s="4">
        <v>60</v>
      </c>
      <c r="P1106" s="5">
        <v>8353</v>
      </c>
      <c r="Q1106" s="6">
        <f t="shared" si="76"/>
        <v>4437.5383500500002</v>
      </c>
      <c r="R1106" s="7">
        <f t="shared" si="78"/>
        <v>1952.5168740220001</v>
      </c>
      <c r="S1106" s="5">
        <v>0</v>
      </c>
      <c r="T1106" s="29">
        <f t="shared" si="77"/>
        <v>2485.0214760280001</v>
      </c>
    </row>
    <row r="1107" spans="1:20" x14ac:dyDescent="0.3">
      <c r="A1107" s="38" t="s">
        <v>2783</v>
      </c>
      <c r="B1107" s="4" t="s">
        <v>410</v>
      </c>
      <c r="C1107" s="4" t="s">
        <v>28</v>
      </c>
      <c r="D1107" s="4" t="s">
        <v>409</v>
      </c>
      <c r="E1107" s="4" t="s">
        <v>16</v>
      </c>
      <c r="F1107" s="4" t="s">
        <v>17</v>
      </c>
      <c r="G1107" s="4" t="s">
        <v>364</v>
      </c>
      <c r="H1107" s="4" t="s">
        <v>206</v>
      </c>
      <c r="I1107" s="4" t="s">
        <v>16</v>
      </c>
      <c r="J1107" s="4" t="s">
        <v>17</v>
      </c>
      <c r="K1107" s="4" t="s">
        <v>364</v>
      </c>
      <c r="L1107" s="4" t="s">
        <v>206</v>
      </c>
      <c r="M1107" s="4" t="s">
        <v>3030</v>
      </c>
      <c r="N1107" s="4" t="s">
        <v>3030</v>
      </c>
      <c r="O1107" s="4">
        <v>40</v>
      </c>
      <c r="P1107" s="5">
        <v>5568</v>
      </c>
      <c r="Q1107" s="6">
        <f t="shared" si="76"/>
        <v>2958.0047328000005</v>
      </c>
      <c r="R1107" s="7">
        <f t="shared" si="78"/>
        <v>1301.5220824320002</v>
      </c>
      <c r="S1107" s="5">
        <v>0</v>
      </c>
      <c r="T1107" s="29">
        <f t="shared" si="77"/>
        <v>1656.4826503680003</v>
      </c>
    </row>
    <row r="1108" spans="1:20" x14ac:dyDescent="0.3">
      <c r="A1108" s="38" t="s">
        <v>2469</v>
      </c>
      <c r="B1108" s="4" t="s">
        <v>1323</v>
      </c>
      <c r="C1108" s="4" t="s">
        <v>10</v>
      </c>
      <c r="D1108" s="4" t="s">
        <v>1410</v>
      </c>
      <c r="E1108" s="4" t="s">
        <v>498</v>
      </c>
      <c r="F1108" s="4" t="s">
        <v>147</v>
      </c>
      <c r="G1108" s="4" t="s">
        <v>1316</v>
      </c>
      <c r="H1108" s="4" t="s">
        <v>150</v>
      </c>
      <c r="I1108" s="4" t="s">
        <v>498</v>
      </c>
      <c r="J1108" s="4" t="s">
        <v>147</v>
      </c>
      <c r="K1108" s="4" t="s">
        <v>1316</v>
      </c>
      <c r="L1108" s="4" t="s">
        <v>150</v>
      </c>
      <c r="M1108" s="4" t="s">
        <v>3030</v>
      </c>
      <c r="N1108" s="4" t="s">
        <v>3030</v>
      </c>
      <c r="O1108" s="4">
        <v>50</v>
      </c>
      <c r="P1108" s="5">
        <v>34</v>
      </c>
      <c r="Q1108" s="6">
        <f t="shared" si="76"/>
        <v>18.0625289</v>
      </c>
      <c r="R1108" s="7">
        <f t="shared" si="78"/>
        <v>7.9475127160000003</v>
      </c>
      <c r="S1108" s="5">
        <v>0</v>
      </c>
      <c r="T1108" s="29">
        <f t="shared" si="77"/>
        <v>10.115016184</v>
      </c>
    </row>
    <row r="1109" spans="1:20" x14ac:dyDescent="0.3">
      <c r="A1109" s="38" t="s">
        <v>2469</v>
      </c>
      <c r="B1109" s="4" t="s">
        <v>1323</v>
      </c>
      <c r="C1109" s="4" t="s">
        <v>10</v>
      </c>
      <c r="D1109" s="4" t="s">
        <v>1410</v>
      </c>
      <c r="E1109" s="4" t="s">
        <v>498</v>
      </c>
      <c r="F1109" s="4" t="s">
        <v>147</v>
      </c>
      <c r="G1109" s="4" t="s">
        <v>1316</v>
      </c>
      <c r="H1109" s="4" t="s">
        <v>150</v>
      </c>
      <c r="I1109" s="4" t="s">
        <v>1723</v>
      </c>
      <c r="J1109" s="4" t="s">
        <v>1724</v>
      </c>
      <c r="K1109" s="4" t="s">
        <v>1316</v>
      </c>
      <c r="L1109" s="4" t="s">
        <v>150</v>
      </c>
      <c r="M1109" s="4" t="s">
        <v>3030</v>
      </c>
      <c r="N1109" s="4" t="s">
        <v>3030</v>
      </c>
      <c r="O1109" s="4">
        <v>50</v>
      </c>
      <c r="P1109" s="5">
        <v>34</v>
      </c>
      <c r="Q1109" s="6">
        <f t="shared" si="76"/>
        <v>18.0625289</v>
      </c>
      <c r="R1109" s="7">
        <f t="shared" si="78"/>
        <v>7.9475127160000003</v>
      </c>
      <c r="S1109" s="5">
        <v>0</v>
      </c>
      <c r="T1109" s="29">
        <f t="shared" si="77"/>
        <v>10.115016184</v>
      </c>
    </row>
    <row r="1110" spans="1:20" x14ac:dyDescent="0.3">
      <c r="A1110" s="38" t="s">
        <v>2854</v>
      </c>
      <c r="B1110" s="4" t="s">
        <v>365</v>
      </c>
      <c r="C1110" s="4" t="s">
        <v>10</v>
      </c>
      <c r="D1110" s="4" t="s">
        <v>424</v>
      </c>
      <c r="E1110" s="4" t="s">
        <v>38</v>
      </c>
      <c r="F1110" s="4" t="s">
        <v>39</v>
      </c>
      <c r="G1110" s="4" t="s">
        <v>364</v>
      </c>
      <c r="H1110" s="4" t="s">
        <v>206</v>
      </c>
      <c r="I1110" s="4" t="s">
        <v>38</v>
      </c>
      <c r="J1110" s="4" t="s">
        <v>39</v>
      </c>
      <c r="K1110" s="4" t="s">
        <v>364</v>
      </c>
      <c r="L1110" s="4" t="s">
        <v>206</v>
      </c>
      <c r="M1110" s="4" t="s">
        <v>3030</v>
      </c>
      <c r="N1110" s="4" t="s">
        <v>3030</v>
      </c>
      <c r="O1110" s="4">
        <v>100</v>
      </c>
      <c r="P1110" s="5">
        <v>12605</v>
      </c>
      <c r="Q1110" s="6">
        <f t="shared" si="76"/>
        <v>6696.416964250001</v>
      </c>
      <c r="R1110" s="7">
        <f t="shared" si="78"/>
        <v>2946.4234642700003</v>
      </c>
      <c r="S1110" s="5">
        <v>0</v>
      </c>
      <c r="T1110" s="29">
        <f t="shared" si="77"/>
        <v>3749.9934999800007</v>
      </c>
    </row>
    <row r="1111" spans="1:20" x14ac:dyDescent="0.3">
      <c r="A1111" s="38" t="s">
        <v>2722</v>
      </c>
      <c r="B1111" s="4" t="s">
        <v>6</v>
      </c>
      <c r="C1111" s="4" t="s">
        <v>10</v>
      </c>
      <c r="D1111" s="4" t="s">
        <v>60</v>
      </c>
      <c r="E1111" s="4" t="s">
        <v>9</v>
      </c>
      <c r="F1111" s="4" t="s">
        <v>7</v>
      </c>
      <c r="G1111" s="4" t="s">
        <v>11</v>
      </c>
      <c r="H1111" s="4" t="s">
        <v>3033</v>
      </c>
      <c r="I1111" s="4" t="s">
        <v>32</v>
      </c>
      <c r="J1111" s="4" t="s">
        <v>30</v>
      </c>
      <c r="K1111" s="4" t="s">
        <v>364</v>
      </c>
      <c r="L1111" s="4" t="s">
        <v>206</v>
      </c>
      <c r="M1111" s="4" t="s">
        <v>3030</v>
      </c>
      <c r="N1111" s="4" t="s">
        <v>3030</v>
      </c>
      <c r="O1111" s="4">
        <v>0</v>
      </c>
      <c r="P1111" s="5">
        <v>0</v>
      </c>
      <c r="Q1111" s="6">
        <f t="shared" si="76"/>
        <v>0</v>
      </c>
      <c r="R1111" s="7">
        <f t="shared" si="78"/>
        <v>0</v>
      </c>
      <c r="S1111" s="5">
        <v>0</v>
      </c>
      <c r="T1111" s="29">
        <f t="shared" si="77"/>
        <v>0</v>
      </c>
    </row>
    <row r="1112" spans="1:20" x14ac:dyDescent="0.3">
      <c r="A1112" s="38" t="s">
        <v>2722</v>
      </c>
      <c r="B1112" s="4" t="s">
        <v>6</v>
      </c>
      <c r="C1112" s="4" t="s">
        <v>10</v>
      </c>
      <c r="D1112" s="4" t="s">
        <v>60</v>
      </c>
      <c r="E1112" s="4" t="s">
        <v>9</v>
      </c>
      <c r="F1112" s="4" t="s">
        <v>7</v>
      </c>
      <c r="G1112" s="4" t="s">
        <v>11</v>
      </c>
      <c r="H1112" s="4" t="s">
        <v>3033</v>
      </c>
      <c r="I1112" s="4" t="s">
        <v>9</v>
      </c>
      <c r="J1112" s="4" t="s">
        <v>7</v>
      </c>
      <c r="K1112" s="4" t="s">
        <v>11</v>
      </c>
      <c r="L1112" s="4" t="s">
        <v>3033</v>
      </c>
      <c r="M1112" s="4" t="s">
        <v>3030</v>
      </c>
      <c r="N1112" s="4" t="s">
        <v>3030</v>
      </c>
      <c r="O1112" s="4">
        <v>100</v>
      </c>
      <c r="P1112" s="5">
        <v>1235</v>
      </c>
      <c r="Q1112" s="6">
        <f t="shared" si="76"/>
        <v>656.09479975000011</v>
      </c>
      <c r="R1112" s="7">
        <f t="shared" si="78"/>
        <v>288.68171189000003</v>
      </c>
      <c r="S1112" s="5">
        <v>0</v>
      </c>
      <c r="T1112" s="29">
        <f t="shared" si="77"/>
        <v>367.41308786000008</v>
      </c>
    </row>
    <row r="1113" spans="1:20" x14ac:dyDescent="0.3">
      <c r="A1113" s="38" t="s">
        <v>2922</v>
      </c>
      <c r="B1113" s="4" t="s">
        <v>1310</v>
      </c>
      <c r="C1113" s="4" t="s">
        <v>28</v>
      </c>
      <c r="D1113" s="4" t="s">
        <v>60</v>
      </c>
      <c r="E1113" s="4" t="s">
        <v>9</v>
      </c>
      <c r="F1113" s="4" t="s">
        <v>7</v>
      </c>
      <c r="G1113" s="4" t="s">
        <v>11</v>
      </c>
      <c r="H1113" s="4" t="s">
        <v>3033</v>
      </c>
      <c r="I1113" s="4" t="s">
        <v>1292</v>
      </c>
      <c r="J1113" s="4" t="s">
        <v>1290</v>
      </c>
      <c r="K1113" s="4" t="s">
        <v>1293</v>
      </c>
      <c r="L1113" s="4" t="s">
        <v>1290</v>
      </c>
      <c r="M1113" s="4" t="s">
        <v>3030</v>
      </c>
      <c r="N1113" s="4" t="s">
        <v>3030</v>
      </c>
      <c r="O1113" s="4">
        <v>0</v>
      </c>
      <c r="P1113" s="5">
        <v>0</v>
      </c>
      <c r="Q1113" s="6">
        <f t="shared" si="76"/>
        <v>0</v>
      </c>
      <c r="R1113" s="7">
        <f t="shared" si="78"/>
        <v>0</v>
      </c>
      <c r="S1113" s="5">
        <v>0</v>
      </c>
      <c r="T1113" s="29">
        <f t="shared" si="77"/>
        <v>0</v>
      </c>
    </row>
    <row r="1114" spans="1:20" x14ac:dyDescent="0.3">
      <c r="A1114" s="38" t="s">
        <v>2665</v>
      </c>
      <c r="B1114" s="4" t="s">
        <v>400</v>
      </c>
      <c r="C1114" s="4" t="s">
        <v>10</v>
      </c>
      <c r="D1114" s="4" t="s">
        <v>586</v>
      </c>
      <c r="E1114" s="4" t="s">
        <v>16</v>
      </c>
      <c r="F1114" s="4" t="s">
        <v>17</v>
      </c>
      <c r="G1114" s="4" t="s">
        <v>364</v>
      </c>
      <c r="H1114" s="4" t="s">
        <v>206</v>
      </c>
      <c r="I1114" s="4" t="s">
        <v>16</v>
      </c>
      <c r="J1114" s="4" t="s">
        <v>17</v>
      </c>
      <c r="K1114" s="4" t="s">
        <v>364</v>
      </c>
      <c r="L1114" s="4" t="s">
        <v>206</v>
      </c>
      <c r="M1114" s="4" t="s">
        <v>3030</v>
      </c>
      <c r="N1114" s="4" t="s">
        <v>3030</v>
      </c>
      <c r="O1114" s="4">
        <v>100</v>
      </c>
      <c r="P1114" s="5">
        <v>4346</v>
      </c>
      <c r="Q1114" s="6">
        <f t="shared" si="76"/>
        <v>2308.8161941000003</v>
      </c>
      <c r="R1114" s="7">
        <f t="shared" si="78"/>
        <v>1015.8791254040001</v>
      </c>
      <c r="S1114" s="5">
        <v>0</v>
      </c>
      <c r="T1114" s="29">
        <f t="shared" si="77"/>
        <v>1292.9370686960001</v>
      </c>
    </row>
    <row r="1115" spans="1:20" x14ac:dyDescent="0.3">
      <c r="A1115" s="38" t="s">
        <v>2633</v>
      </c>
      <c r="B1115" s="4" t="s">
        <v>371</v>
      </c>
      <c r="C1115" s="4" t="s">
        <v>10</v>
      </c>
      <c r="D1115" s="4" t="s">
        <v>878</v>
      </c>
      <c r="E1115" s="4" t="s">
        <v>374</v>
      </c>
      <c r="F1115" s="4" t="s">
        <v>372</v>
      </c>
      <c r="G1115" s="4" t="s">
        <v>364</v>
      </c>
      <c r="H1115" s="4" t="s">
        <v>206</v>
      </c>
      <c r="I1115" s="4" t="s">
        <v>374</v>
      </c>
      <c r="J1115" s="4" t="s">
        <v>372</v>
      </c>
      <c r="K1115" s="4" t="s">
        <v>364</v>
      </c>
      <c r="L1115" s="4" t="s">
        <v>206</v>
      </c>
      <c r="M1115" s="4" t="s">
        <v>3030</v>
      </c>
      <c r="N1115" s="4" t="s">
        <v>3030</v>
      </c>
      <c r="O1115" s="4">
        <v>50</v>
      </c>
      <c r="P1115" s="5">
        <v>13467</v>
      </c>
      <c r="Q1115" s="6">
        <f t="shared" si="76"/>
        <v>7154.3551969500004</v>
      </c>
      <c r="R1115" s="7">
        <f t="shared" si="78"/>
        <v>3147.916286658</v>
      </c>
      <c r="S1115" s="5">
        <v>0</v>
      </c>
      <c r="T1115" s="29">
        <f t="shared" si="77"/>
        <v>4006.4389102920004</v>
      </c>
    </row>
    <row r="1116" spans="1:20" x14ac:dyDescent="0.3">
      <c r="A1116" s="38" t="s">
        <v>2478</v>
      </c>
      <c r="B1116" s="4" t="s">
        <v>432</v>
      </c>
      <c r="C1116" s="4" t="s">
        <v>28</v>
      </c>
      <c r="D1116" s="4" t="s">
        <v>878</v>
      </c>
      <c r="E1116" s="4" t="s">
        <v>374</v>
      </c>
      <c r="F1116" s="4" t="s">
        <v>372</v>
      </c>
      <c r="G1116" s="4" t="s">
        <v>364</v>
      </c>
      <c r="H1116" s="4" t="s">
        <v>206</v>
      </c>
      <c r="I1116" s="4" t="s">
        <v>374</v>
      </c>
      <c r="J1116" s="4" t="s">
        <v>372</v>
      </c>
      <c r="K1116" s="4" t="s">
        <v>364</v>
      </c>
      <c r="L1116" s="4" t="s">
        <v>206</v>
      </c>
      <c r="M1116" s="4" t="s">
        <v>3030</v>
      </c>
      <c r="N1116" s="4" t="s">
        <v>3030</v>
      </c>
      <c r="O1116" s="4">
        <v>50</v>
      </c>
      <c r="P1116" s="5">
        <v>13467</v>
      </c>
      <c r="Q1116" s="6">
        <f t="shared" si="76"/>
        <v>7154.3551969500004</v>
      </c>
      <c r="R1116" s="7">
        <f t="shared" si="78"/>
        <v>3147.916286658</v>
      </c>
      <c r="S1116" s="5">
        <v>0</v>
      </c>
      <c r="T1116" s="29">
        <f t="shared" si="77"/>
        <v>4006.4389102920004</v>
      </c>
    </row>
    <row r="1117" spans="1:20" x14ac:dyDescent="0.3">
      <c r="A1117" s="38" t="s">
        <v>2536</v>
      </c>
      <c r="B1117" s="4" t="s">
        <v>379</v>
      </c>
      <c r="C1117" s="4" t="s">
        <v>10</v>
      </c>
      <c r="D1117" s="4" t="s">
        <v>520</v>
      </c>
      <c r="E1117" s="4" t="s">
        <v>378</v>
      </c>
      <c r="F1117" s="4" t="s">
        <v>376</v>
      </c>
      <c r="G1117" s="4" t="s">
        <v>364</v>
      </c>
      <c r="H1117" s="4" t="s">
        <v>206</v>
      </c>
      <c r="I1117" s="4" t="s">
        <v>378</v>
      </c>
      <c r="J1117" s="4" t="s">
        <v>376</v>
      </c>
      <c r="K1117" s="4" t="s">
        <v>364</v>
      </c>
      <c r="L1117" s="4" t="s">
        <v>206</v>
      </c>
      <c r="M1117" s="4" t="s">
        <v>3030</v>
      </c>
      <c r="N1117" s="4" t="s">
        <v>3030</v>
      </c>
      <c r="O1117" s="4">
        <v>100</v>
      </c>
      <c r="P1117" s="5">
        <v>703</v>
      </c>
      <c r="Q1117" s="6">
        <f t="shared" si="76"/>
        <v>373.46934755000001</v>
      </c>
      <c r="R1117" s="7">
        <f t="shared" si="78"/>
        <v>164.32651292200001</v>
      </c>
      <c r="S1117" s="5">
        <v>0</v>
      </c>
      <c r="T1117" s="29">
        <f t="shared" si="77"/>
        <v>209.142834628</v>
      </c>
    </row>
    <row r="1118" spans="1:20" x14ac:dyDescent="0.3">
      <c r="A1118" s="38" t="s">
        <v>2395</v>
      </c>
      <c r="B1118" s="4" t="s">
        <v>402</v>
      </c>
      <c r="C1118" s="4" t="s">
        <v>10</v>
      </c>
      <c r="D1118" s="4" t="s">
        <v>792</v>
      </c>
      <c r="E1118" s="4" t="s">
        <v>32</v>
      </c>
      <c r="F1118" s="4" t="s">
        <v>30</v>
      </c>
      <c r="G1118" s="4" t="s">
        <v>364</v>
      </c>
      <c r="H1118" s="4" t="s">
        <v>206</v>
      </c>
      <c r="I1118" s="4" t="s">
        <v>32</v>
      </c>
      <c r="J1118" s="4" t="s">
        <v>30</v>
      </c>
      <c r="K1118" s="4" t="s">
        <v>364</v>
      </c>
      <c r="L1118" s="4" t="s">
        <v>206</v>
      </c>
      <c r="M1118" s="4" t="s">
        <v>3030</v>
      </c>
      <c r="N1118" s="4" t="s">
        <v>3030</v>
      </c>
      <c r="O1118" s="4">
        <v>100</v>
      </c>
      <c r="P1118" s="5">
        <v>0</v>
      </c>
      <c r="Q1118" s="6">
        <f t="shared" si="76"/>
        <v>0</v>
      </c>
      <c r="R1118" s="7">
        <f t="shared" si="78"/>
        <v>0</v>
      </c>
      <c r="S1118" s="5">
        <v>0</v>
      </c>
      <c r="T1118" s="29">
        <f t="shared" si="77"/>
        <v>0</v>
      </c>
    </row>
    <row r="1119" spans="1:20" x14ac:dyDescent="0.3">
      <c r="A1119" s="38" t="s">
        <v>2548</v>
      </c>
      <c r="B1119" s="4" t="s">
        <v>422</v>
      </c>
      <c r="C1119" s="4" t="s">
        <v>10</v>
      </c>
      <c r="D1119" s="4" t="s">
        <v>751</v>
      </c>
      <c r="E1119" s="4" t="s">
        <v>16</v>
      </c>
      <c r="F1119" s="4" t="s">
        <v>17</v>
      </c>
      <c r="G1119" s="4" t="s">
        <v>364</v>
      </c>
      <c r="H1119" s="4" t="s">
        <v>206</v>
      </c>
      <c r="I1119" s="4" t="s">
        <v>16</v>
      </c>
      <c r="J1119" s="4" t="s">
        <v>17</v>
      </c>
      <c r="K1119" s="4" t="s">
        <v>364</v>
      </c>
      <c r="L1119" s="4" t="s">
        <v>206</v>
      </c>
      <c r="M1119" s="4" t="s">
        <v>3030</v>
      </c>
      <c r="N1119" s="4" t="s">
        <v>3030</v>
      </c>
      <c r="O1119" s="4">
        <v>70</v>
      </c>
      <c r="P1119" s="5">
        <v>63946</v>
      </c>
      <c r="Q1119" s="6">
        <f t="shared" si="76"/>
        <v>33971.366854100001</v>
      </c>
      <c r="R1119" s="7">
        <f t="shared" si="78"/>
        <v>14947.401415804001</v>
      </c>
      <c r="S1119" s="5">
        <v>0</v>
      </c>
      <c r="T1119" s="29">
        <f t="shared" si="77"/>
        <v>19023.965438296</v>
      </c>
    </row>
    <row r="1120" spans="1:20" x14ac:dyDescent="0.3">
      <c r="A1120" s="38" t="s">
        <v>2548</v>
      </c>
      <c r="B1120" s="4" t="s">
        <v>422</v>
      </c>
      <c r="C1120" s="4" t="s">
        <v>10</v>
      </c>
      <c r="D1120" s="4" t="s">
        <v>751</v>
      </c>
      <c r="E1120" s="4" t="s">
        <v>16</v>
      </c>
      <c r="F1120" s="4" t="s">
        <v>17</v>
      </c>
      <c r="G1120" s="4" t="s">
        <v>364</v>
      </c>
      <c r="H1120" s="4" t="s">
        <v>206</v>
      </c>
      <c r="I1120" s="4" t="s">
        <v>16</v>
      </c>
      <c r="J1120" s="4" t="s">
        <v>632</v>
      </c>
      <c r="K1120" s="4" t="s">
        <v>364</v>
      </c>
      <c r="L1120" s="4" t="s">
        <v>206</v>
      </c>
      <c r="M1120" s="4" t="s">
        <v>3030</v>
      </c>
      <c r="N1120" s="4" t="s">
        <v>3030</v>
      </c>
      <c r="O1120" s="4">
        <v>30</v>
      </c>
      <c r="P1120" s="5">
        <v>27406</v>
      </c>
      <c r="Q1120" s="6">
        <f t="shared" si="76"/>
        <v>14559.460795100002</v>
      </c>
      <c r="R1120" s="7">
        <f t="shared" si="78"/>
        <v>6406.1627498440012</v>
      </c>
      <c r="S1120" s="5">
        <v>0</v>
      </c>
      <c r="T1120" s="29">
        <f t="shared" si="77"/>
        <v>8153.2980452560005</v>
      </c>
    </row>
    <row r="1121" spans="1:20" x14ac:dyDescent="0.3">
      <c r="A1121" s="38" t="s">
        <v>2593</v>
      </c>
      <c r="B1121" s="4" t="s">
        <v>367</v>
      </c>
      <c r="C1121" s="4" t="s">
        <v>10</v>
      </c>
      <c r="D1121" s="4" t="s">
        <v>752</v>
      </c>
      <c r="E1121" s="4" t="s">
        <v>38</v>
      </c>
      <c r="F1121" s="4" t="s">
        <v>39</v>
      </c>
      <c r="G1121" s="4" t="s">
        <v>364</v>
      </c>
      <c r="H1121" s="4" t="s">
        <v>206</v>
      </c>
      <c r="I1121" s="4" t="s">
        <v>38</v>
      </c>
      <c r="J1121" s="4" t="s">
        <v>39</v>
      </c>
      <c r="K1121" s="4" t="s">
        <v>364</v>
      </c>
      <c r="L1121" s="4" t="s">
        <v>206</v>
      </c>
      <c r="M1121" s="4" t="s">
        <v>3030</v>
      </c>
      <c r="N1121" s="4" t="s">
        <v>3030</v>
      </c>
      <c r="O1121" s="4">
        <v>38</v>
      </c>
      <c r="P1121" s="5">
        <v>16674</v>
      </c>
      <c r="Q1121" s="6">
        <f t="shared" si="76"/>
        <v>8858.0766729000006</v>
      </c>
      <c r="R1121" s="7">
        <f t="shared" si="78"/>
        <v>3897.5537360760004</v>
      </c>
      <c r="S1121" s="5">
        <v>0</v>
      </c>
      <c r="T1121" s="29">
        <f t="shared" si="77"/>
        <v>4960.5229368239998</v>
      </c>
    </row>
    <row r="1122" spans="1:20" x14ac:dyDescent="0.3">
      <c r="A1122" s="38" t="s">
        <v>2593</v>
      </c>
      <c r="B1122" s="4" t="s">
        <v>367</v>
      </c>
      <c r="C1122" s="4" t="s">
        <v>10</v>
      </c>
      <c r="D1122" s="4" t="s">
        <v>752</v>
      </c>
      <c r="E1122" s="4" t="s">
        <v>38</v>
      </c>
      <c r="F1122" s="4" t="s">
        <v>39</v>
      </c>
      <c r="G1122" s="4" t="s">
        <v>364</v>
      </c>
      <c r="H1122" s="4" t="s">
        <v>206</v>
      </c>
      <c r="I1122" s="4" t="s">
        <v>621</v>
      </c>
      <c r="J1122" s="4" t="s">
        <v>619</v>
      </c>
      <c r="K1122" s="4" t="s">
        <v>2071</v>
      </c>
      <c r="L1122" s="4" t="s">
        <v>3020</v>
      </c>
      <c r="M1122" s="4" t="s">
        <v>364</v>
      </c>
      <c r="N1122" s="4" t="s">
        <v>206</v>
      </c>
      <c r="O1122" s="4">
        <v>25</v>
      </c>
      <c r="P1122" s="5">
        <v>10970</v>
      </c>
      <c r="Q1122" s="6">
        <f t="shared" si="76"/>
        <v>5827.8218245000007</v>
      </c>
      <c r="R1122" s="7">
        <v>0</v>
      </c>
      <c r="S1122" s="7">
        <f>Q1122-R1122</f>
        <v>5827.8218245000007</v>
      </c>
      <c r="T1122" s="29">
        <f t="shared" si="77"/>
        <v>0</v>
      </c>
    </row>
    <row r="1123" spans="1:20" x14ac:dyDescent="0.3">
      <c r="A1123" s="38" t="s">
        <v>2593</v>
      </c>
      <c r="B1123" s="4" t="s">
        <v>367</v>
      </c>
      <c r="C1123" s="4" t="s">
        <v>10</v>
      </c>
      <c r="D1123" s="4" t="s">
        <v>752</v>
      </c>
      <c r="E1123" s="4" t="s">
        <v>38</v>
      </c>
      <c r="F1123" s="4" t="s">
        <v>39</v>
      </c>
      <c r="G1123" s="4" t="s">
        <v>364</v>
      </c>
      <c r="H1123" s="4" t="s">
        <v>206</v>
      </c>
      <c r="I1123" s="4" t="s">
        <v>2076</v>
      </c>
      <c r="J1123" s="4" t="s">
        <v>2077</v>
      </c>
      <c r="K1123" s="4" t="s">
        <v>2071</v>
      </c>
      <c r="L1123" s="4" t="s">
        <v>3020</v>
      </c>
      <c r="M1123" s="4" t="s">
        <v>364</v>
      </c>
      <c r="N1123" s="4" t="s">
        <v>206</v>
      </c>
      <c r="O1123" s="4">
        <v>37</v>
      </c>
      <c r="P1123" s="5">
        <v>16234</v>
      </c>
      <c r="Q1123" s="6">
        <f t="shared" si="76"/>
        <v>8624.3262989000013</v>
      </c>
      <c r="R1123" s="7">
        <v>0</v>
      </c>
      <c r="S1123" s="7">
        <f>Q1123-R1123</f>
        <v>8624.3262989000013</v>
      </c>
      <c r="T1123" s="29">
        <f t="shared" si="77"/>
        <v>0</v>
      </c>
    </row>
    <row r="1124" spans="1:20" x14ac:dyDescent="0.3">
      <c r="A1124" s="38" t="s">
        <v>2718</v>
      </c>
      <c r="B1124" s="4" t="s">
        <v>363</v>
      </c>
      <c r="C1124" s="4" t="s">
        <v>48</v>
      </c>
      <c r="D1124" s="4" t="s">
        <v>595</v>
      </c>
      <c r="E1124" s="4" t="s">
        <v>32</v>
      </c>
      <c r="F1124" s="4" t="s">
        <v>30</v>
      </c>
      <c r="G1124" s="4" t="s">
        <v>364</v>
      </c>
      <c r="H1124" s="4" t="s">
        <v>206</v>
      </c>
      <c r="I1124" s="4" t="s">
        <v>32</v>
      </c>
      <c r="J1124" s="4" t="s">
        <v>30</v>
      </c>
      <c r="K1124" s="4" t="s">
        <v>364</v>
      </c>
      <c r="L1124" s="4" t="s">
        <v>206</v>
      </c>
      <c r="M1124" s="4" t="s">
        <v>3030</v>
      </c>
      <c r="N1124" s="4" t="s">
        <v>3030</v>
      </c>
      <c r="O1124" s="4">
        <v>30</v>
      </c>
      <c r="P1124" s="5">
        <v>16209</v>
      </c>
      <c r="Q1124" s="6">
        <f t="shared" si="76"/>
        <v>8611.0450276500014</v>
      </c>
      <c r="R1124" s="7">
        <f t="shared" ref="R1124:R1150" si="79">Q1124*0.44</f>
        <v>3788.8598121660007</v>
      </c>
      <c r="S1124" s="5">
        <v>0</v>
      </c>
      <c r="T1124" s="29">
        <f t="shared" si="77"/>
        <v>4822.1852154840008</v>
      </c>
    </row>
    <row r="1125" spans="1:20" x14ac:dyDescent="0.3">
      <c r="A1125" s="38" t="s">
        <v>2527</v>
      </c>
      <c r="B1125" s="4" t="s">
        <v>448</v>
      </c>
      <c r="C1125" s="4" t="s">
        <v>28</v>
      </c>
      <c r="D1125" s="4" t="s">
        <v>595</v>
      </c>
      <c r="E1125" s="4" t="s">
        <v>32</v>
      </c>
      <c r="F1125" s="4" t="s">
        <v>30</v>
      </c>
      <c r="G1125" s="4" t="s">
        <v>364</v>
      </c>
      <c r="H1125" s="4" t="s">
        <v>206</v>
      </c>
      <c r="I1125" s="4" t="s">
        <v>32</v>
      </c>
      <c r="J1125" s="4" t="s">
        <v>30</v>
      </c>
      <c r="K1125" s="4" t="s">
        <v>364</v>
      </c>
      <c r="L1125" s="4" t="s">
        <v>206</v>
      </c>
      <c r="M1125" s="4" t="s">
        <v>3030</v>
      </c>
      <c r="N1125" s="4" t="s">
        <v>3030</v>
      </c>
      <c r="O1125" s="4">
        <v>40</v>
      </c>
      <c r="P1125" s="5">
        <v>21614</v>
      </c>
      <c r="Q1125" s="6">
        <f t="shared" si="76"/>
        <v>11482.455871900002</v>
      </c>
      <c r="R1125" s="7">
        <f t="shared" si="79"/>
        <v>5052.2805836360003</v>
      </c>
      <c r="S1125" s="5">
        <v>0</v>
      </c>
      <c r="T1125" s="29">
        <f t="shared" si="77"/>
        <v>6430.1752882640012</v>
      </c>
    </row>
    <row r="1126" spans="1:20" x14ac:dyDescent="0.3">
      <c r="A1126" s="38" t="s">
        <v>2787</v>
      </c>
      <c r="B1126" s="4" t="s">
        <v>581</v>
      </c>
      <c r="C1126" s="4" t="s">
        <v>48</v>
      </c>
      <c r="D1126" s="4" t="s">
        <v>595</v>
      </c>
      <c r="E1126" s="4" t="s">
        <v>32</v>
      </c>
      <c r="F1126" s="4" t="s">
        <v>30</v>
      </c>
      <c r="G1126" s="4" t="s">
        <v>364</v>
      </c>
      <c r="H1126" s="4" t="s">
        <v>206</v>
      </c>
      <c r="I1126" s="4" t="s">
        <v>32</v>
      </c>
      <c r="J1126" s="4" t="s">
        <v>30</v>
      </c>
      <c r="K1126" s="4" t="s">
        <v>364</v>
      </c>
      <c r="L1126" s="4" t="s">
        <v>206</v>
      </c>
      <c r="M1126" s="4" t="s">
        <v>3030</v>
      </c>
      <c r="N1126" s="4" t="s">
        <v>3030</v>
      </c>
      <c r="O1126" s="4">
        <v>30</v>
      </c>
      <c r="P1126" s="5">
        <v>16209</v>
      </c>
      <c r="Q1126" s="6">
        <f t="shared" si="76"/>
        <v>8611.0450276500014</v>
      </c>
      <c r="R1126" s="7">
        <f t="shared" si="79"/>
        <v>3788.8598121660007</v>
      </c>
      <c r="S1126" s="5">
        <v>0</v>
      </c>
      <c r="T1126" s="29">
        <f t="shared" si="77"/>
        <v>4822.1852154840008</v>
      </c>
    </row>
    <row r="1127" spans="1:20" x14ac:dyDescent="0.3">
      <c r="A1127" s="38" t="s">
        <v>2671</v>
      </c>
      <c r="B1127" s="4" t="s">
        <v>1970</v>
      </c>
      <c r="C1127" s="4" t="s">
        <v>10</v>
      </c>
      <c r="D1127" s="4" t="s">
        <v>2007</v>
      </c>
      <c r="E1127" s="4" t="s">
        <v>854</v>
      </c>
      <c r="F1127" s="4" t="s">
        <v>469</v>
      </c>
      <c r="G1127" s="4" t="s">
        <v>1936</v>
      </c>
      <c r="H1127" s="4" t="s">
        <v>1937</v>
      </c>
      <c r="I1127" s="4" t="s">
        <v>854</v>
      </c>
      <c r="J1127" s="4" t="s">
        <v>469</v>
      </c>
      <c r="K1127" s="4" t="s">
        <v>1936</v>
      </c>
      <c r="L1127" s="4" t="s">
        <v>1937</v>
      </c>
      <c r="M1127" s="4" t="s">
        <v>3030</v>
      </c>
      <c r="N1127" s="4" t="s">
        <v>3030</v>
      </c>
      <c r="O1127" s="4">
        <v>50</v>
      </c>
      <c r="P1127" s="5">
        <v>3540</v>
      </c>
      <c r="Q1127" s="6">
        <f t="shared" si="76"/>
        <v>1880.6280090000002</v>
      </c>
      <c r="R1127" s="7">
        <f t="shared" si="79"/>
        <v>827.47632396000006</v>
      </c>
      <c r="S1127" s="5">
        <v>0</v>
      </c>
      <c r="T1127" s="29">
        <f t="shared" si="77"/>
        <v>1053.1516850400003</v>
      </c>
    </row>
    <row r="1128" spans="1:20" x14ac:dyDescent="0.3">
      <c r="A1128" s="38" t="s">
        <v>2869</v>
      </c>
      <c r="B1128" s="4" t="s">
        <v>2009</v>
      </c>
      <c r="C1128" s="4" t="s">
        <v>48</v>
      </c>
      <c r="D1128" s="4" t="s">
        <v>2007</v>
      </c>
      <c r="E1128" s="4" t="s">
        <v>854</v>
      </c>
      <c r="F1128" s="4" t="s">
        <v>469</v>
      </c>
      <c r="G1128" s="4" t="s">
        <v>1936</v>
      </c>
      <c r="H1128" s="4" t="s">
        <v>1937</v>
      </c>
      <c r="I1128" s="4" t="s">
        <v>854</v>
      </c>
      <c r="J1128" s="4" t="s">
        <v>469</v>
      </c>
      <c r="K1128" s="4" t="s">
        <v>1936</v>
      </c>
      <c r="L1128" s="4" t="s">
        <v>1937</v>
      </c>
      <c r="M1128" s="4" t="s">
        <v>3030</v>
      </c>
      <c r="N1128" s="4" t="s">
        <v>3030</v>
      </c>
      <c r="O1128" s="4">
        <v>25</v>
      </c>
      <c r="P1128" s="5">
        <v>1770</v>
      </c>
      <c r="Q1128" s="6">
        <f t="shared" si="76"/>
        <v>940.31400450000012</v>
      </c>
      <c r="R1128" s="7">
        <f t="shared" si="79"/>
        <v>413.73816198000003</v>
      </c>
      <c r="S1128" s="5">
        <v>0</v>
      </c>
      <c r="T1128" s="29">
        <f t="shared" si="77"/>
        <v>526.57584252000015</v>
      </c>
    </row>
    <row r="1129" spans="1:20" x14ac:dyDescent="0.3">
      <c r="A1129" s="38" t="s">
        <v>2784</v>
      </c>
      <c r="B1129" s="4" t="s">
        <v>2008</v>
      </c>
      <c r="C1129" s="4" t="s">
        <v>48</v>
      </c>
      <c r="D1129" s="4" t="s">
        <v>2007</v>
      </c>
      <c r="E1129" s="4" t="s">
        <v>854</v>
      </c>
      <c r="F1129" s="4" t="s">
        <v>469</v>
      </c>
      <c r="G1129" s="4" t="s">
        <v>1936</v>
      </c>
      <c r="H1129" s="4" t="s">
        <v>1937</v>
      </c>
      <c r="I1129" s="4" t="s">
        <v>854</v>
      </c>
      <c r="J1129" s="4" t="s">
        <v>469</v>
      </c>
      <c r="K1129" s="4" t="s">
        <v>1936</v>
      </c>
      <c r="L1129" s="4" t="s">
        <v>1937</v>
      </c>
      <c r="M1129" s="4" t="s">
        <v>3030</v>
      </c>
      <c r="N1129" s="4" t="s">
        <v>3030</v>
      </c>
      <c r="O1129" s="4">
        <v>25</v>
      </c>
      <c r="P1129" s="5">
        <v>1770</v>
      </c>
      <c r="Q1129" s="6">
        <f t="shared" si="76"/>
        <v>940.31400450000012</v>
      </c>
      <c r="R1129" s="7">
        <f t="shared" si="79"/>
        <v>413.73816198000003</v>
      </c>
      <c r="S1129" s="5">
        <v>0</v>
      </c>
      <c r="T1129" s="29">
        <f t="shared" si="77"/>
        <v>526.57584252000015</v>
      </c>
    </row>
    <row r="1130" spans="1:20" x14ac:dyDescent="0.3">
      <c r="A1130" s="38" t="s">
        <v>2636</v>
      </c>
      <c r="B1130" s="4" t="s">
        <v>1991</v>
      </c>
      <c r="C1130" s="4" t="s">
        <v>10</v>
      </c>
      <c r="D1130" s="4" t="s">
        <v>2060</v>
      </c>
      <c r="E1130" s="4" t="s">
        <v>953</v>
      </c>
      <c r="F1130" s="4" t="s">
        <v>951</v>
      </c>
      <c r="G1130" s="4" t="s">
        <v>1936</v>
      </c>
      <c r="H1130" s="4" t="s">
        <v>1937</v>
      </c>
      <c r="I1130" s="4" t="s">
        <v>953</v>
      </c>
      <c r="J1130" s="4" t="s">
        <v>951</v>
      </c>
      <c r="K1130" s="4" t="s">
        <v>1936</v>
      </c>
      <c r="L1130" s="4" t="s">
        <v>1937</v>
      </c>
      <c r="M1130" s="4" t="s">
        <v>3030</v>
      </c>
      <c r="N1130" s="4" t="s">
        <v>3030</v>
      </c>
      <c r="O1130" s="4">
        <v>100</v>
      </c>
      <c r="P1130" s="5">
        <v>-4609</v>
      </c>
      <c r="Q1130" s="6">
        <f t="shared" si="76"/>
        <v>-2448.5351676500004</v>
      </c>
      <c r="R1130" s="7">
        <f t="shared" si="79"/>
        <v>-1077.3554737660002</v>
      </c>
      <c r="S1130" s="5">
        <v>0</v>
      </c>
      <c r="T1130" s="29">
        <f t="shared" si="77"/>
        <v>-1371.1796938840002</v>
      </c>
    </row>
    <row r="1131" spans="1:20" x14ac:dyDescent="0.3">
      <c r="A1131" s="38" t="s">
        <v>2545</v>
      </c>
      <c r="B1131" s="4" t="s">
        <v>419</v>
      </c>
      <c r="C1131" s="4" t="s">
        <v>28</v>
      </c>
      <c r="D1131" s="4" t="s">
        <v>809</v>
      </c>
      <c r="E1131" s="4" t="s">
        <v>32</v>
      </c>
      <c r="F1131" s="4" t="s">
        <v>30</v>
      </c>
      <c r="G1131" s="4" t="s">
        <v>364</v>
      </c>
      <c r="H1131" s="4" t="s">
        <v>206</v>
      </c>
      <c r="I1131" s="4" t="s">
        <v>32</v>
      </c>
      <c r="J1131" s="4" t="s">
        <v>30</v>
      </c>
      <c r="K1131" s="4" t="s">
        <v>364</v>
      </c>
      <c r="L1131" s="4" t="s">
        <v>206</v>
      </c>
      <c r="M1131" s="4" t="s">
        <v>3030</v>
      </c>
      <c r="N1131" s="4" t="s">
        <v>3030</v>
      </c>
      <c r="O1131" s="4">
        <v>50</v>
      </c>
      <c r="P1131" s="5">
        <v>8099</v>
      </c>
      <c r="Q1131" s="6">
        <f t="shared" si="76"/>
        <v>4302.6006341500006</v>
      </c>
      <c r="R1131" s="7">
        <f t="shared" si="79"/>
        <v>1893.1442790260003</v>
      </c>
      <c r="S1131" s="5">
        <v>0</v>
      </c>
      <c r="T1131" s="29">
        <f t="shared" si="77"/>
        <v>2409.4563551240003</v>
      </c>
    </row>
    <row r="1132" spans="1:20" x14ac:dyDescent="0.3">
      <c r="A1132" s="38" t="s">
        <v>2471</v>
      </c>
      <c r="B1132" s="4" t="s">
        <v>440</v>
      </c>
      <c r="C1132" s="4" t="s">
        <v>10</v>
      </c>
      <c r="D1132" s="4" t="s">
        <v>809</v>
      </c>
      <c r="E1132" s="4" t="s">
        <v>32</v>
      </c>
      <c r="F1132" s="4" t="s">
        <v>30</v>
      </c>
      <c r="G1132" s="4" t="s">
        <v>364</v>
      </c>
      <c r="H1132" s="4" t="s">
        <v>206</v>
      </c>
      <c r="I1132" s="4" t="s">
        <v>32</v>
      </c>
      <c r="J1132" s="4" t="s">
        <v>30</v>
      </c>
      <c r="K1132" s="4" t="s">
        <v>364</v>
      </c>
      <c r="L1132" s="4" t="s">
        <v>206</v>
      </c>
      <c r="M1132" s="4" t="s">
        <v>3030</v>
      </c>
      <c r="N1132" s="4" t="s">
        <v>3030</v>
      </c>
      <c r="O1132" s="4">
        <v>50</v>
      </c>
      <c r="P1132" s="5">
        <v>8099</v>
      </c>
      <c r="Q1132" s="6">
        <f t="shared" si="76"/>
        <v>4302.6006341500006</v>
      </c>
      <c r="R1132" s="7">
        <f t="shared" si="79"/>
        <v>1893.1442790260003</v>
      </c>
      <c r="S1132" s="5">
        <v>0</v>
      </c>
      <c r="T1132" s="29">
        <f t="shared" si="77"/>
        <v>2409.4563551240003</v>
      </c>
    </row>
    <row r="1133" spans="1:20" x14ac:dyDescent="0.3">
      <c r="A1133" s="38" t="s">
        <v>2850</v>
      </c>
      <c r="B1133" s="4" t="s">
        <v>1152</v>
      </c>
      <c r="C1133" s="4" t="s">
        <v>10</v>
      </c>
      <c r="D1133" s="4" t="s">
        <v>1153</v>
      </c>
      <c r="E1133" s="4" t="s">
        <v>221</v>
      </c>
      <c r="F1133" s="4" t="s">
        <v>219</v>
      </c>
      <c r="G1133" s="4" t="s">
        <v>995</v>
      </c>
      <c r="H1133" s="4" t="s">
        <v>3037</v>
      </c>
      <c r="I1133" s="4" t="s">
        <v>221</v>
      </c>
      <c r="J1133" s="4" t="s">
        <v>219</v>
      </c>
      <c r="K1133" s="4" t="s">
        <v>995</v>
      </c>
      <c r="L1133" s="4" t="s">
        <v>3037</v>
      </c>
      <c r="M1133" s="4" t="s">
        <v>3030</v>
      </c>
      <c r="N1133" s="4" t="s">
        <v>3030</v>
      </c>
      <c r="O1133" s="4">
        <v>100</v>
      </c>
      <c r="P1133" s="5">
        <v>0</v>
      </c>
      <c r="Q1133" s="6">
        <f t="shared" si="76"/>
        <v>0</v>
      </c>
      <c r="R1133" s="7">
        <f t="shared" si="79"/>
        <v>0</v>
      </c>
      <c r="S1133" s="5">
        <v>0</v>
      </c>
      <c r="T1133" s="29">
        <f t="shared" si="77"/>
        <v>0</v>
      </c>
    </row>
    <row r="1134" spans="1:20" x14ac:dyDescent="0.3">
      <c r="A1134" s="38" t="s">
        <v>2501</v>
      </c>
      <c r="B1134" s="4" t="s">
        <v>1612</v>
      </c>
      <c r="C1134" s="4" t="s">
        <v>10</v>
      </c>
      <c r="D1134" s="4" t="s">
        <v>1613</v>
      </c>
      <c r="E1134" s="4" t="s">
        <v>19</v>
      </c>
      <c r="F1134" s="4" t="s">
        <v>20</v>
      </c>
      <c r="G1134" s="4" t="s">
        <v>1316</v>
      </c>
      <c r="H1134" s="4" t="s">
        <v>150</v>
      </c>
      <c r="I1134" s="4" t="s">
        <v>19</v>
      </c>
      <c r="J1134" s="4" t="s">
        <v>20</v>
      </c>
      <c r="K1134" s="4" t="s">
        <v>1316</v>
      </c>
      <c r="L1134" s="4" t="s">
        <v>150</v>
      </c>
      <c r="M1134" s="4" t="s">
        <v>3030</v>
      </c>
      <c r="N1134" s="4" t="s">
        <v>3030</v>
      </c>
      <c r="O1134" s="4">
        <v>100</v>
      </c>
      <c r="P1134" s="5">
        <v>-176</v>
      </c>
      <c r="Q1134" s="6">
        <f t="shared" si="76"/>
        <v>-93.500149600000015</v>
      </c>
      <c r="R1134" s="7">
        <f t="shared" si="79"/>
        <v>-41.140065824000004</v>
      </c>
      <c r="S1134" s="5">
        <v>0</v>
      </c>
      <c r="T1134" s="29">
        <f t="shared" si="77"/>
        <v>-52.36008377600001</v>
      </c>
    </row>
    <row r="1135" spans="1:20" x14ac:dyDescent="0.3">
      <c r="A1135" s="38" t="s">
        <v>2782</v>
      </c>
      <c r="B1135" s="4" t="s">
        <v>116</v>
      </c>
      <c r="C1135" s="4" t="s">
        <v>10</v>
      </c>
      <c r="D1135" s="4" t="s">
        <v>118</v>
      </c>
      <c r="E1135" s="4" t="s">
        <v>119</v>
      </c>
      <c r="F1135" s="4" t="s">
        <v>117</v>
      </c>
      <c r="G1135" s="4" t="s">
        <v>120</v>
      </c>
      <c r="H1135" s="4" t="s">
        <v>121</v>
      </c>
      <c r="I1135" s="4" t="s">
        <v>119</v>
      </c>
      <c r="J1135" s="4" t="s">
        <v>117</v>
      </c>
      <c r="K1135" s="4" t="s">
        <v>120</v>
      </c>
      <c r="L1135" s="4" t="s">
        <v>121</v>
      </c>
      <c r="M1135" s="4" t="s">
        <v>3030</v>
      </c>
      <c r="N1135" s="4" t="s">
        <v>3030</v>
      </c>
      <c r="O1135" s="4">
        <v>100</v>
      </c>
      <c r="P1135" s="5">
        <v>1086</v>
      </c>
      <c r="Q1135" s="6">
        <f t="shared" si="76"/>
        <v>576.93842310000002</v>
      </c>
      <c r="R1135" s="7">
        <f t="shared" si="79"/>
        <v>253.85290616400002</v>
      </c>
      <c r="S1135" s="5">
        <v>0</v>
      </c>
      <c r="T1135" s="29">
        <f t="shared" si="77"/>
        <v>323.08551693599998</v>
      </c>
    </row>
    <row r="1136" spans="1:20" x14ac:dyDescent="0.3">
      <c r="A1136" s="38" t="s">
        <v>2571</v>
      </c>
      <c r="B1136" s="4" t="s">
        <v>414</v>
      </c>
      <c r="C1136" s="4" t="s">
        <v>10</v>
      </c>
      <c r="D1136" s="4" t="s">
        <v>415</v>
      </c>
      <c r="E1136" s="4" t="s">
        <v>16</v>
      </c>
      <c r="F1136" s="4" t="s">
        <v>17</v>
      </c>
      <c r="G1136" s="4" t="s">
        <v>364</v>
      </c>
      <c r="H1136" s="4" t="s">
        <v>206</v>
      </c>
      <c r="I1136" s="4" t="s">
        <v>16</v>
      </c>
      <c r="J1136" s="4" t="s">
        <v>17</v>
      </c>
      <c r="K1136" s="4" t="s">
        <v>364</v>
      </c>
      <c r="L1136" s="4" t="s">
        <v>206</v>
      </c>
      <c r="M1136" s="4" t="s">
        <v>3030</v>
      </c>
      <c r="N1136" s="4" t="s">
        <v>3030</v>
      </c>
      <c r="O1136" s="4">
        <v>100</v>
      </c>
      <c r="P1136" s="5">
        <v>0</v>
      </c>
      <c r="Q1136" s="6">
        <f t="shared" si="76"/>
        <v>0</v>
      </c>
      <c r="R1136" s="7">
        <f t="shared" si="79"/>
        <v>0</v>
      </c>
      <c r="S1136" s="5">
        <v>0</v>
      </c>
      <c r="T1136" s="29">
        <f t="shared" si="77"/>
        <v>0</v>
      </c>
    </row>
    <row r="1137" spans="1:20" x14ac:dyDescent="0.3">
      <c r="A1137" s="38" t="s">
        <v>2536</v>
      </c>
      <c r="B1137" s="4" t="s">
        <v>379</v>
      </c>
      <c r="C1137" s="4" t="s">
        <v>10</v>
      </c>
      <c r="D1137" s="4" t="s">
        <v>500</v>
      </c>
      <c r="E1137" s="4" t="s">
        <v>378</v>
      </c>
      <c r="F1137" s="4" t="s">
        <v>376</v>
      </c>
      <c r="G1137" s="4" t="s">
        <v>364</v>
      </c>
      <c r="H1137" s="4" t="s">
        <v>206</v>
      </c>
      <c r="I1137" s="4" t="s">
        <v>378</v>
      </c>
      <c r="J1137" s="4" t="s">
        <v>376</v>
      </c>
      <c r="K1137" s="4" t="s">
        <v>364</v>
      </c>
      <c r="L1137" s="4" t="s">
        <v>206</v>
      </c>
      <c r="M1137" s="4" t="s">
        <v>3030</v>
      </c>
      <c r="N1137" s="4" t="s">
        <v>3030</v>
      </c>
      <c r="O1137" s="4">
        <v>100</v>
      </c>
      <c r="P1137" s="5">
        <v>0</v>
      </c>
      <c r="Q1137" s="6">
        <f t="shared" si="76"/>
        <v>0</v>
      </c>
      <c r="R1137" s="7">
        <f t="shared" si="79"/>
        <v>0</v>
      </c>
      <c r="S1137" s="5">
        <v>0</v>
      </c>
      <c r="T1137" s="29">
        <f t="shared" si="77"/>
        <v>0</v>
      </c>
    </row>
    <row r="1138" spans="1:20" x14ac:dyDescent="0.3">
      <c r="A1138" s="38" t="s">
        <v>2441</v>
      </c>
      <c r="B1138" s="4" t="s">
        <v>1083</v>
      </c>
      <c r="C1138" s="4" t="s">
        <v>10</v>
      </c>
      <c r="D1138" s="4" t="s">
        <v>1250</v>
      </c>
      <c r="E1138" s="4" t="s">
        <v>192</v>
      </c>
      <c r="F1138" s="4" t="s">
        <v>190</v>
      </c>
      <c r="G1138" s="4" t="s">
        <v>995</v>
      </c>
      <c r="H1138" s="4" t="s">
        <v>3037</v>
      </c>
      <c r="I1138" s="4" t="s">
        <v>192</v>
      </c>
      <c r="J1138" s="4" t="s">
        <v>190</v>
      </c>
      <c r="K1138" s="4" t="s">
        <v>995</v>
      </c>
      <c r="L1138" s="4" t="s">
        <v>3037</v>
      </c>
      <c r="M1138" s="4" t="s">
        <v>3030</v>
      </c>
      <c r="N1138" s="4" t="s">
        <v>3030</v>
      </c>
      <c r="O1138" s="4">
        <v>100</v>
      </c>
      <c r="P1138" s="5">
        <v>0</v>
      </c>
      <c r="Q1138" s="6">
        <f t="shared" si="76"/>
        <v>0</v>
      </c>
      <c r="R1138" s="7">
        <f t="shared" si="79"/>
        <v>0</v>
      </c>
      <c r="S1138" s="5">
        <v>0</v>
      </c>
      <c r="T1138" s="29">
        <f t="shared" si="77"/>
        <v>0</v>
      </c>
    </row>
    <row r="1139" spans="1:20" x14ac:dyDescent="0.3">
      <c r="A1139" s="38" t="s">
        <v>2536</v>
      </c>
      <c r="B1139" s="4" t="s">
        <v>379</v>
      </c>
      <c r="C1139" s="4" t="s">
        <v>28</v>
      </c>
      <c r="D1139" s="4" t="s">
        <v>824</v>
      </c>
      <c r="E1139" s="4" t="s">
        <v>378</v>
      </c>
      <c r="F1139" s="4" t="s">
        <v>376</v>
      </c>
      <c r="G1139" s="4" t="s">
        <v>364</v>
      </c>
      <c r="H1139" s="4" t="s">
        <v>206</v>
      </c>
      <c r="I1139" s="4" t="s">
        <v>378</v>
      </c>
      <c r="J1139" s="4" t="s">
        <v>376</v>
      </c>
      <c r="K1139" s="4" t="s">
        <v>364</v>
      </c>
      <c r="L1139" s="4" t="s">
        <v>206</v>
      </c>
      <c r="M1139" s="4" t="s">
        <v>3030</v>
      </c>
      <c r="N1139" s="4" t="s">
        <v>3030</v>
      </c>
      <c r="O1139" s="4">
        <v>100</v>
      </c>
      <c r="P1139" s="5">
        <v>6789</v>
      </c>
      <c r="Q1139" s="6">
        <f t="shared" si="76"/>
        <v>3606.6620206500002</v>
      </c>
      <c r="R1139" s="7">
        <f t="shared" si="79"/>
        <v>1586.9312890860001</v>
      </c>
      <c r="S1139" s="5">
        <v>0</v>
      </c>
      <c r="T1139" s="29">
        <f t="shared" si="77"/>
        <v>2019.7307315640001</v>
      </c>
    </row>
    <row r="1140" spans="1:20" x14ac:dyDescent="0.3">
      <c r="A1140" s="38" t="s">
        <v>2484</v>
      </c>
      <c r="B1140" s="4" t="s">
        <v>574</v>
      </c>
      <c r="C1140" s="4" t="s">
        <v>10</v>
      </c>
      <c r="D1140" s="4" t="s">
        <v>585</v>
      </c>
      <c r="E1140" s="4" t="s">
        <v>374</v>
      </c>
      <c r="F1140" s="4" t="s">
        <v>372</v>
      </c>
      <c r="G1140" s="4" t="s">
        <v>364</v>
      </c>
      <c r="H1140" s="4" t="s">
        <v>206</v>
      </c>
      <c r="I1140" s="4" t="s">
        <v>374</v>
      </c>
      <c r="J1140" s="4" t="s">
        <v>372</v>
      </c>
      <c r="K1140" s="4" t="s">
        <v>364</v>
      </c>
      <c r="L1140" s="4" t="s">
        <v>206</v>
      </c>
      <c r="M1140" s="4" t="s">
        <v>3030</v>
      </c>
      <c r="N1140" s="4" t="s">
        <v>3030</v>
      </c>
      <c r="O1140" s="4">
        <v>100</v>
      </c>
      <c r="P1140" s="5">
        <v>1980</v>
      </c>
      <c r="Q1140" s="6">
        <f t="shared" si="76"/>
        <v>1051.8766830000002</v>
      </c>
      <c r="R1140" s="7">
        <f t="shared" si="79"/>
        <v>462.82574052000007</v>
      </c>
      <c r="S1140" s="5">
        <v>0</v>
      </c>
      <c r="T1140" s="29">
        <f t="shared" si="77"/>
        <v>589.05094248000012</v>
      </c>
    </row>
    <row r="1141" spans="1:20" x14ac:dyDescent="0.3">
      <c r="A1141" s="38" t="s">
        <v>2552</v>
      </c>
      <c r="B1141" s="4" t="s">
        <v>2097</v>
      </c>
      <c r="C1141" s="4" t="s">
        <v>10</v>
      </c>
      <c r="D1141" s="4" t="s">
        <v>2098</v>
      </c>
      <c r="E1141" s="4" t="s">
        <v>2099</v>
      </c>
      <c r="F1141" s="4" t="s">
        <v>2100</v>
      </c>
      <c r="G1141" s="4" t="s">
        <v>2101</v>
      </c>
      <c r="H1141" s="4" t="s">
        <v>272</v>
      </c>
      <c r="I1141" s="4" t="s">
        <v>2099</v>
      </c>
      <c r="J1141" s="4" t="s">
        <v>2100</v>
      </c>
      <c r="K1141" s="4" t="s">
        <v>2101</v>
      </c>
      <c r="L1141" s="4" t="s">
        <v>272</v>
      </c>
      <c r="M1141" s="4" t="s">
        <v>3030</v>
      </c>
      <c r="N1141" s="4" t="s">
        <v>3030</v>
      </c>
      <c r="O1141" s="4">
        <v>100</v>
      </c>
      <c r="P1141" s="5">
        <v>5529</v>
      </c>
      <c r="Q1141" s="6">
        <f t="shared" si="76"/>
        <v>2937.2859496500005</v>
      </c>
      <c r="R1141" s="7">
        <f t="shared" si="79"/>
        <v>1292.4058178460002</v>
      </c>
      <c r="S1141" s="5">
        <v>0</v>
      </c>
      <c r="T1141" s="29">
        <f t="shared" si="77"/>
        <v>1644.8801318040003</v>
      </c>
    </row>
    <row r="1142" spans="1:20" x14ac:dyDescent="0.3">
      <c r="A1142" s="38" t="s">
        <v>2536</v>
      </c>
      <c r="B1142" s="4" t="s">
        <v>379</v>
      </c>
      <c r="C1142" s="4" t="s">
        <v>10</v>
      </c>
      <c r="D1142" s="4" t="s">
        <v>437</v>
      </c>
      <c r="E1142" s="4" t="s">
        <v>378</v>
      </c>
      <c r="F1142" s="4" t="s">
        <v>376</v>
      </c>
      <c r="G1142" s="4" t="s">
        <v>364</v>
      </c>
      <c r="H1142" s="4" t="s">
        <v>206</v>
      </c>
      <c r="I1142" s="4" t="s">
        <v>378</v>
      </c>
      <c r="J1142" s="4" t="s">
        <v>376</v>
      </c>
      <c r="K1142" s="4" t="s">
        <v>364</v>
      </c>
      <c r="L1142" s="4" t="s">
        <v>206</v>
      </c>
      <c r="M1142" s="4" t="s">
        <v>3030</v>
      </c>
      <c r="N1142" s="4" t="s">
        <v>3030</v>
      </c>
      <c r="O1142" s="4">
        <v>100</v>
      </c>
      <c r="P1142" s="5">
        <v>0</v>
      </c>
      <c r="Q1142" s="6">
        <f t="shared" si="76"/>
        <v>0</v>
      </c>
      <c r="R1142" s="7">
        <f t="shared" si="79"/>
        <v>0</v>
      </c>
      <c r="S1142" s="5">
        <v>0</v>
      </c>
      <c r="T1142" s="29">
        <f t="shared" si="77"/>
        <v>0</v>
      </c>
    </row>
    <row r="1143" spans="1:20" x14ac:dyDescent="0.3">
      <c r="A1143" s="38" t="s">
        <v>2913</v>
      </c>
      <c r="B1143" s="4" t="s">
        <v>1335</v>
      </c>
      <c r="C1143" s="4" t="s">
        <v>10</v>
      </c>
      <c r="D1143" s="4" t="s">
        <v>1411</v>
      </c>
      <c r="E1143" s="4" t="s">
        <v>498</v>
      </c>
      <c r="F1143" s="4" t="s">
        <v>147</v>
      </c>
      <c r="G1143" s="4" t="s">
        <v>1316</v>
      </c>
      <c r="H1143" s="4" t="s">
        <v>150</v>
      </c>
      <c r="I1143" s="4" t="s">
        <v>498</v>
      </c>
      <c r="J1143" s="4" t="s">
        <v>147</v>
      </c>
      <c r="K1143" s="4" t="s">
        <v>1316</v>
      </c>
      <c r="L1143" s="4" t="s">
        <v>150</v>
      </c>
      <c r="M1143" s="4" t="s">
        <v>3030</v>
      </c>
      <c r="N1143" s="4" t="s">
        <v>3030</v>
      </c>
      <c r="O1143" s="4">
        <v>70</v>
      </c>
      <c r="P1143" s="5">
        <v>140338</v>
      </c>
      <c r="Q1143" s="6">
        <f t="shared" si="76"/>
        <v>74554.681787300011</v>
      </c>
      <c r="R1143" s="7">
        <f t="shared" si="79"/>
        <v>32804.059986412009</v>
      </c>
      <c r="S1143" s="5">
        <v>0</v>
      </c>
      <c r="T1143" s="29">
        <f t="shared" si="77"/>
        <v>41750.621800888002</v>
      </c>
    </row>
    <row r="1144" spans="1:20" x14ac:dyDescent="0.3">
      <c r="A1144" s="38" t="s">
        <v>2423</v>
      </c>
      <c r="B1144" s="4" t="s">
        <v>1319</v>
      </c>
      <c r="C1144" s="4" t="s">
        <v>54</v>
      </c>
      <c r="D1144" s="4" t="s">
        <v>1411</v>
      </c>
      <c r="E1144" s="4" t="s">
        <v>498</v>
      </c>
      <c r="F1144" s="4" t="s">
        <v>147</v>
      </c>
      <c r="G1144" s="4" t="s">
        <v>1316</v>
      </c>
      <c r="H1144" s="4" t="s">
        <v>150</v>
      </c>
      <c r="I1144" s="4" t="s">
        <v>498</v>
      </c>
      <c r="J1144" s="4" t="s">
        <v>147</v>
      </c>
      <c r="K1144" s="4" t="s">
        <v>1316</v>
      </c>
      <c r="L1144" s="4" t="s">
        <v>150</v>
      </c>
      <c r="M1144" s="4" t="s">
        <v>3030</v>
      </c>
      <c r="N1144" s="4" t="s">
        <v>3030</v>
      </c>
      <c r="O1144" s="4">
        <v>30</v>
      </c>
      <c r="P1144" s="5">
        <v>60143</v>
      </c>
      <c r="Q1144" s="6">
        <f t="shared" si="76"/>
        <v>31951.019871550005</v>
      </c>
      <c r="R1144" s="7">
        <f t="shared" si="79"/>
        <v>14058.448743482002</v>
      </c>
      <c r="S1144" s="5">
        <v>0</v>
      </c>
      <c r="T1144" s="29">
        <f t="shared" si="77"/>
        <v>17892.571128068004</v>
      </c>
    </row>
    <row r="1145" spans="1:20" x14ac:dyDescent="0.3">
      <c r="A1145" s="38" t="s">
        <v>2665</v>
      </c>
      <c r="B1145" s="4" t="s">
        <v>400</v>
      </c>
      <c r="C1145" s="4" t="s">
        <v>10</v>
      </c>
      <c r="D1145" s="4" t="s">
        <v>928</v>
      </c>
      <c r="E1145" s="4" t="s">
        <v>16</v>
      </c>
      <c r="F1145" s="4" t="s">
        <v>17</v>
      </c>
      <c r="G1145" s="4" t="s">
        <v>364</v>
      </c>
      <c r="H1145" s="4" t="s">
        <v>206</v>
      </c>
      <c r="I1145" s="4" t="s">
        <v>16</v>
      </c>
      <c r="J1145" s="4" t="s">
        <v>17</v>
      </c>
      <c r="K1145" s="4" t="s">
        <v>364</v>
      </c>
      <c r="L1145" s="4" t="s">
        <v>206</v>
      </c>
      <c r="M1145" s="4" t="s">
        <v>3030</v>
      </c>
      <c r="N1145" s="4" t="s">
        <v>3030</v>
      </c>
      <c r="O1145" s="4">
        <v>100</v>
      </c>
      <c r="P1145" s="5">
        <v>28783</v>
      </c>
      <c r="Q1145" s="6">
        <f t="shared" si="76"/>
        <v>15290.993215550001</v>
      </c>
      <c r="R1145" s="7">
        <f t="shared" si="79"/>
        <v>6728.0370148420006</v>
      </c>
      <c r="S1145" s="5">
        <v>0</v>
      </c>
      <c r="T1145" s="29">
        <f t="shared" si="77"/>
        <v>8562.9562007080003</v>
      </c>
    </row>
    <row r="1146" spans="1:20" x14ac:dyDescent="0.3">
      <c r="A1146" s="38" t="s">
        <v>2505</v>
      </c>
      <c r="B1146" s="4" t="s">
        <v>656</v>
      </c>
      <c r="C1146" s="4" t="s">
        <v>10</v>
      </c>
      <c r="D1146" s="4" t="s">
        <v>657</v>
      </c>
      <c r="E1146" s="4" t="s">
        <v>64</v>
      </c>
      <c r="F1146" s="4" t="s">
        <v>65</v>
      </c>
      <c r="G1146" s="4" t="s">
        <v>364</v>
      </c>
      <c r="H1146" s="4" t="s">
        <v>206</v>
      </c>
      <c r="I1146" s="4" t="s">
        <v>64</v>
      </c>
      <c r="J1146" s="4" t="s">
        <v>65</v>
      </c>
      <c r="K1146" s="4" t="s">
        <v>364</v>
      </c>
      <c r="L1146" s="4" t="s">
        <v>206</v>
      </c>
      <c r="M1146" s="4" t="s">
        <v>3030</v>
      </c>
      <c r="N1146" s="4" t="s">
        <v>3030</v>
      </c>
      <c r="O1146" s="4">
        <v>100</v>
      </c>
      <c r="P1146" s="5">
        <v>-290</v>
      </c>
      <c r="Q1146" s="6">
        <f t="shared" si="76"/>
        <v>-154.0627465</v>
      </c>
      <c r="R1146" s="7">
        <f t="shared" si="79"/>
        <v>-67.787608460000001</v>
      </c>
      <c r="S1146" s="5">
        <v>0</v>
      </c>
      <c r="T1146" s="29">
        <f t="shared" si="77"/>
        <v>-86.275138040000002</v>
      </c>
    </row>
    <row r="1147" spans="1:20" x14ac:dyDescent="0.3">
      <c r="A1147" s="38" t="s">
        <v>2771</v>
      </c>
      <c r="B1147" s="4" t="s">
        <v>532</v>
      </c>
      <c r="C1147" s="4" t="s">
        <v>10</v>
      </c>
      <c r="D1147" s="4" t="s">
        <v>954</v>
      </c>
      <c r="E1147" s="4" t="s">
        <v>378</v>
      </c>
      <c r="F1147" s="4" t="s">
        <v>376</v>
      </c>
      <c r="G1147" s="4" t="s">
        <v>364</v>
      </c>
      <c r="H1147" s="4" t="s">
        <v>206</v>
      </c>
      <c r="I1147" s="4" t="s">
        <v>378</v>
      </c>
      <c r="J1147" s="4" t="s">
        <v>376</v>
      </c>
      <c r="K1147" s="4" t="s">
        <v>364</v>
      </c>
      <c r="L1147" s="4" t="s">
        <v>206</v>
      </c>
      <c r="M1147" s="4" t="s">
        <v>3030</v>
      </c>
      <c r="N1147" s="4" t="s">
        <v>3030</v>
      </c>
      <c r="O1147" s="4">
        <v>100</v>
      </c>
      <c r="P1147" s="5">
        <v>29753</v>
      </c>
      <c r="Q1147" s="6">
        <f t="shared" si="76"/>
        <v>15806.306540050002</v>
      </c>
      <c r="R1147" s="7">
        <f t="shared" si="79"/>
        <v>6954.7748776220005</v>
      </c>
      <c r="S1147" s="5">
        <v>0</v>
      </c>
      <c r="T1147" s="29">
        <f t="shared" si="77"/>
        <v>8851.5316624280022</v>
      </c>
    </row>
    <row r="1148" spans="1:20" x14ac:dyDescent="0.3">
      <c r="A1148" s="38" t="s">
        <v>2964</v>
      </c>
      <c r="B1148" s="4" t="s">
        <v>1281</v>
      </c>
      <c r="C1148" s="4" t="s">
        <v>10</v>
      </c>
      <c r="D1148" s="4" t="s">
        <v>1845</v>
      </c>
      <c r="E1148" s="4" t="s">
        <v>200</v>
      </c>
      <c r="F1148" s="4" t="s">
        <v>198</v>
      </c>
      <c r="G1148" s="4" t="s">
        <v>1316</v>
      </c>
      <c r="H1148" s="4" t="s">
        <v>150</v>
      </c>
      <c r="I1148" s="4" t="s">
        <v>200</v>
      </c>
      <c r="J1148" s="4" t="s">
        <v>198</v>
      </c>
      <c r="K1148" s="4" t="s">
        <v>1316</v>
      </c>
      <c r="L1148" s="4" t="s">
        <v>150</v>
      </c>
      <c r="M1148" s="4" t="s">
        <v>3030</v>
      </c>
      <c r="N1148" s="4" t="s">
        <v>3030</v>
      </c>
      <c r="O1148" s="4">
        <v>100</v>
      </c>
      <c r="P1148" s="5">
        <v>0</v>
      </c>
      <c r="Q1148" s="6">
        <f t="shared" si="76"/>
        <v>0</v>
      </c>
      <c r="R1148" s="7">
        <f t="shared" si="79"/>
        <v>0</v>
      </c>
      <c r="S1148" s="5">
        <v>0</v>
      </c>
      <c r="T1148" s="29">
        <f t="shared" si="77"/>
        <v>0</v>
      </c>
    </row>
    <row r="1149" spans="1:20" x14ac:dyDescent="0.3">
      <c r="A1149" s="38" t="s">
        <v>2796</v>
      </c>
      <c r="B1149" s="4" t="s">
        <v>1556</v>
      </c>
      <c r="C1149" s="4" t="s">
        <v>10</v>
      </c>
      <c r="D1149" s="4" t="s">
        <v>1605</v>
      </c>
      <c r="E1149" s="4" t="s">
        <v>161</v>
      </c>
      <c r="F1149" s="4" t="s">
        <v>80</v>
      </c>
      <c r="G1149" s="4" t="s">
        <v>1316</v>
      </c>
      <c r="H1149" s="4" t="s">
        <v>150</v>
      </c>
      <c r="I1149" s="4" t="s">
        <v>161</v>
      </c>
      <c r="J1149" s="4" t="s">
        <v>80</v>
      </c>
      <c r="K1149" s="4" t="s">
        <v>1316</v>
      </c>
      <c r="L1149" s="4" t="s">
        <v>150</v>
      </c>
      <c r="M1149" s="4" t="s">
        <v>3030</v>
      </c>
      <c r="N1149" s="4" t="s">
        <v>3030</v>
      </c>
      <c r="O1149" s="4">
        <v>100</v>
      </c>
      <c r="P1149" s="5">
        <v>20215</v>
      </c>
      <c r="Q1149" s="6">
        <f t="shared" si="76"/>
        <v>10739.235932750002</v>
      </c>
      <c r="R1149" s="7">
        <f t="shared" si="79"/>
        <v>4725.2638104100006</v>
      </c>
      <c r="S1149" s="5">
        <v>0</v>
      </c>
      <c r="T1149" s="29">
        <f t="shared" si="77"/>
        <v>6013.9721223400011</v>
      </c>
    </row>
    <row r="1150" spans="1:20" x14ac:dyDescent="0.3">
      <c r="A1150" s="38" t="s">
        <v>2825</v>
      </c>
      <c r="B1150" s="4" t="s">
        <v>1040</v>
      </c>
      <c r="C1150" s="4" t="s">
        <v>10</v>
      </c>
      <c r="D1150" s="4" t="s">
        <v>1041</v>
      </c>
      <c r="E1150" s="4" t="s">
        <v>82</v>
      </c>
      <c r="F1150" s="4" t="s">
        <v>83</v>
      </c>
      <c r="G1150" s="4" t="s">
        <v>2071</v>
      </c>
      <c r="H1150" s="4" t="s">
        <v>3020</v>
      </c>
      <c r="I1150" s="4" t="s">
        <v>192</v>
      </c>
      <c r="J1150" s="4" t="s">
        <v>190</v>
      </c>
      <c r="K1150" s="4" t="s">
        <v>995</v>
      </c>
      <c r="L1150" s="4" t="s">
        <v>3037</v>
      </c>
      <c r="M1150" s="4" t="s">
        <v>3030</v>
      </c>
      <c r="N1150" s="4" t="s">
        <v>3030</v>
      </c>
      <c r="O1150" s="4">
        <v>30</v>
      </c>
      <c r="P1150" s="5">
        <v>20948</v>
      </c>
      <c r="Q1150" s="6">
        <f t="shared" si="76"/>
        <v>11128.642805800002</v>
      </c>
      <c r="R1150" s="7">
        <f t="shared" si="79"/>
        <v>4896.6028345520008</v>
      </c>
      <c r="S1150" s="5">
        <v>0</v>
      </c>
      <c r="T1150" s="29">
        <f t="shared" si="77"/>
        <v>6232.0399712480012</v>
      </c>
    </row>
    <row r="1151" spans="1:20" x14ac:dyDescent="0.3">
      <c r="A1151" s="38" t="s">
        <v>2825</v>
      </c>
      <c r="B1151" s="4" t="s">
        <v>1040</v>
      </c>
      <c r="C1151" s="4" t="s">
        <v>10</v>
      </c>
      <c r="D1151" s="4" t="s">
        <v>1041</v>
      </c>
      <c r="E1151" s="4" t="s">
        <v>82</v>
      </c>
      <c r="F1151" s="4" t="s">
        <v>83</v>
      </c>
      <c r="G1151" s="4" t="s">
        <v>2071</v>
      </c>
      <c r="H1151" s="4" t="s">
        <v>3020</v>
      </c>
      <c r="I1151" s="4" t="s">
        <v>82</v>
      </c>
      <c r="J1151" s="4" t="s">
        <v>83</v>
      </c>
      <c r="K1151" s="4" t="s">
        <v>2071</v>
      </c>
      <c r="L1151" s="4" t="s">
        <v>3020</v>
      </c>
      <c r="M1151" s="4" t="s">
        <v>995</v>
      </c>
      <c r="N1151" s="4" t="s">
        <v>3027</v>
      </c>
      <c r="O1151" s="4">
        <v>70</v>
      </c>
      <c r="P1151" s="5">
        <v>48881</v>
      </c>
      <c r="Q1151" s="6">
        <f t="shared" si="76"/>
        <v>25968.072798850004</v>
      </c>
      <c r="R1151" s="7">
        <v>0</v>
      </c>
      <c r="S1151" s="7">
        <f>Q1151-R1151</f>
        <v>25968.072798850004</v>
      </c>
      <c r="T1151" s="29">
        <f t="shared" si="77"/>
        <v>0</v>
      </c>
    </row>
    <row r="1152" spans="1:20" x14ac:dyDescent="0.3">
      <c r="A1152" s="38" t="s">
        <v>2607</v>
      </c>
      <c r="B1152" s="4" t="s">
        <v>1075</v>
      </c>
      <c r="C1152" s="4" t="s">
        <v>28</v>
      </c>
      <c r="D1152" s="4" t="s">
        <v>521</v>
      </c>
      <c r="E1152" s="4" t="s">
        <v>16</v>
      </c>
      <c r="F1152" s="4" t="s">
        <v>17</v>
      </c>
      <c r="G1152" s="4" t="s">
        <v>364</v>
      </c>
      <c r="H1152" s="4" t="s">
        <v>206</v>
      </c>
      <c r="I1152" s="4" t="s">
        <v>600</v>
      </c>
      <c r="J1152" s="4" t="s">
        <v>601</v>
      </c>
      <c r="K1152" s="4" t="s">
        <v>995</v>
      </c>
      <c r="L1152" s="4" t="s">
        <v>3037</v>
      </c>
      <c r="M1152" s="4" t="s">
        <v>3030</v>
      </c>
      <c r="N1152" s="4" t="s">
        <v>3030</v>
      </c>
      <c r="O1152" s="4">
        <v>40</v>
      </c>
      <c r="P1152" s="5">
        <v>466</v>
      </c>
      <c r="Q1152" s="6">
        <f t="shared" si="76"/>
        <v>247.56289610000002</v>
      </c>
      <c r="R1152" s="7">
        <f t="shared" ref="R1152:R1185" si="80">Q1152*0.44</f>
        <v>108.92767428400001</v>
      </c>
      <c r="S1152" s="5">
        <v>0</v>
      </c>
      <c r="T1152" s="29">
        <f t="shared" si="77"/>
        <v>138.63522181600001</v>
      </c>
    </row>
    <row r="1153" spans="1:20" x14ac:dyDescent="0.3">
      <c r="A1153" s="38" t="s">
        <v>2437</v>
      </c>
      <c r="B1153" s="4" t="s">
        <v>384</v>
      </c>
      <c r="C1153" s="4" t="s">
        <v>10</v>
      </c>
      <c r="D1153" s="4" t="s">
        <v>521</v>
      </c>
      <c r="E1153" s="4" t="s">
        <v>16</v>
      </c>
      <c r="F1153" s="4" t="s">
        <v>17</v>
      </c>
      <c r="G1153" s="4" t="s">
        <v>364</v>
      </c>
      <c r="H1153" s="4" t="s">
        <v>206</v>
      </c>
      <c r="I1153" s="4" t="s">
        <v>16</v>
      </c>
      <c r="J1153" s="4" t="s">
        <v>17</v>
      </c>
      <c r="K1153" s="4" t="s">
        <v>364</v>
      </c>
      <c r="L1153" s="4" t="s">
        <v>206</v>
      </c>
      <c r="M1153" s="4" t="s">
        <v>3030</v>
      </c>
      <c r="N1153" s="4" t="s">
        <v>3030</v>
      </c>
      <c r="O1153" s="4">
        <v>60</v>
      </c>
      <c r="P1153" s="5">
        <v>699</v>
      </c>
      <c r="Q1153" s="6">
        <f t="shared" si="76"/>
        <v>371.34434415000004</v>
      </c>
      <c r="R1153" s="7">
        <f t="shared" si="80"/>
        <v>163.39151142600002</v>
      </c>
      <c r="S1153" s="5">
        <v>0</v>
      </c>
      <c r="T1153" s="29">
        <f t="shared" si="77"/>
        <v>207.95283272400002</v>
      </c>
    </row>
    <row r="1154" spans="1:20" x14ac:dyDescent="0.3">
      <c r="A1154" s="38" t="s">
        <v>2785</v>
      </c>
      <c r="B1154" s="4" t="s">
        <v>476</v>
      </c>
      <c r="C1154" s="4" t="s">
        <v>10</v>
      </c>
      <c r="D1154" s="4" t="s">
        <v>652</v>
      </c>
      <c r="E1154" s="4" t="s">
        <v>64</v>
      </c>
      <c r="F1154" s="4" t="s">
        <v>65</v>
      </c>
      <c r="G1154" s="4" t="s">
        <v>364</v>
      </c>
      <c r="H1154" s="4" t="s">
        <v>206</v>
      </c>
      <c r="I1154" s="4" t="s">
        <v>64</v>
      </c>
      <c r="J1154" s="4" t="s">
        <v>65</v>
      </c>
      <c r="K1154" s="4" t="s">
        <v>364</v>
      </c>
      <c r="L1154" s="4" t="s">
        <v>206</v>
      </c>
      <c r="M1154" s="4" t="s">
        <v>3030</v>
      </c>
      <c r="N1154" s="4" t="s">
        <v>3030</v>
      </c>
      <c r="O1154" s="4">
        <v>100</v>
      </c>
      <c r="P1154" s="5">
        <v>3814</v>
      </c>
      <c r="Q1154" s="6">
        <f t="shared" si="76"/>
        <v>2026.1907419000001</v>
      </c>
      <c r="R1154" s="7">
        <f t="shared" si="80"/>
        <v>891.52392643600012</v>
      </c>
      <c r="S1154" s="5">
        <v>0</v>
      </c>
      <c r="T1154" s="29">
        <f t="shared" si="77"/>
        <v>1134.6668154640001</v>
      </c>
    </row>
    <row r="1155" spans="1:20" x14ac:dyDescent="0.3">
      <c r="A1155" s="38" t="s">
        <v>2785</v>
      </c>
      <c r="B1155" s="4" t="s">
        <v>476</v>
      </c>
      <c r="C1155" s="4" t="s">
        <v>10</v>
      </c>
      <c r="D1155" s="4" t="s">
        <v>865</v>
      </c>
      <c r="E1155" s="4" t="s">
        <v>64</v>
      </c>
      <c r="F1155" s="4" t="s">
        <v>65</v>
      </c>
      <c r="G1155" s="4" t="s">
        <v>364</v>
      </c>
      <c r="H1155" s="4" t="s">
        <v>206</v>
      </c>
      <c r="I1155" s="4" t="s">
        <v>64</v>
      </c>
      <c r="J1155" s="4" t="s">
        <v>65</v>
      </c>
      <c r="K1155" s="4" t="s">
        <v>364</v>
      </c>
      <c r="L1155" s="4" t="s">
        <v>206</v>
      </c>
      <c r="M1155" s="4" t="s">
        <v>3030</v>
      </c>
      <c r="N1155" s="4" t="s">
        <v>3030</v>
      </c>
      <c r="O1155" s="4">
        <v>100</v>
      </c>
      <c r="P1155" s="5">
        <v>4233</v>
      </c>
      <c r="Q1155" s="6">
        <f t="shared" si="76"/>
        <v>2248.7848480500002</v>
      </c>
      <c r="R1155" s="7">
        <f t="shared" si="80"/>
        <v>989.46533314200008</v>
      </c>
      <c r="S1155" s="5">
        <v>0</v>
      </c>
      <c r="T1155" s="29">
        <f t="shared" si="77"/>
        <v>1259.3195149080002</v>
      </c>
    </row>
    <row r="1156" spans="1:20" x14ac:dyDescent="0.3">
      <c r="A1156" s="38" t="s">
        <v>2785</v>
      </c>
      <c r="B1156" s="4" t="s">
        <v>476</v>
      </c>
      <c r="C1156" s="4" t="s">
        <v>10</v>
      </c>
      <c r="D1156" s="4" t="s">
        <v>936</v>
      </c>
      <c r="E1156" s="4" t="s">
        <v>64</v>
      </c>
      <c r="F1156" s="4" t="s">
        <v>65</v>
      </c>
      <c r="G1156" s="4" t="s">
        <v>364</v>
      </c>
      <c r="H1156" s="4" t="s">
        <v>206</v>
      </c>
      <c r="I1156" s="4" t="s">
        <v>64</v>
      </c>
      <c r="J1156" s="4" t="s">
        <v>65</v>
      </c>
      <c r="K1156" s="4" t="s">
        <v>364</v>
      </c>
      <c r="L1156" s="4" t="s">
        <v>206</v>
      </c>
      <c r="M1156" s="4" t="s">
        <v>3030</v>
      </c>
      <c r="N1156" s="4" t="s">
        <v>3030</v>
      </c>
      <c r="O1156" s="4">
        <v>100</v>
      </c>
      <c r="P1156" s="5">
        <v>4667</v>
      </c>
      <c r="Q1156" s="6">
        <f t="shared" ref="Q1156:Q1219" si="81">P1156*$Q$2</f>
        <v>2479.3477169500002</v>
      </c>
      <c r="R1156" s="7">
        <f t="shared" si="80"/>
        <v>1090.9129954580001</v>
      </c>
      <c r="S1156" s="5">
        <v>0</v>
      </c>
      <c r="T1156" s="29">
        <f t="shared" ref="T1156:T1219" si="82">Q1156-R1156-S1156</f>
        <v>1388.4347214920001</v>
      </c>
    </row>
    <row r="1157" spans="1:20" x14ac:dyDescent="0.3">
      <c r="A1157" s="38" t="s">
        <v>2785</v>
      </c>
      <c r="B1157" s="4" t="s">
        <v>476</v>
      </c>
      <c r="C1157" s="4" t="s">
        <v>10</v>
      </c>
      <c r="D1157" s="4" t="s">
        <v>570</v>
      </c>
      <c r="E1157" s="4" t="s">
        <v>64</v>
      </c>
      <c r="F1157" s="4" t="s">
        <v>65</v>
      </c>
      <c r="G1157" s="4" t="s">
        <v>364</v>
      </c>
      <c r="H1157" s="4" t="s">
        <v>206</v>
      </c>
      <c r="I1157" s="4" t="s">
        <v>64</v>
      </c>
      <c r="J1157" s="4" t="s">
        <v>65</v>
      </c>
      <c r="K1157" s="4" t="s">
        <v>364</v>
      </c>
      <c r="L1157" s="4" t="s">
        <v>206</v>
      </c>
      <c r="M1157" s="4" t="s">
        <v>3030</v>
      </c>
      <c r="N1157" s="4" t="s">
        <v>3030</v>
      </c>
      <c r="O1157" s="4">
        <v>100</v>
      </c>
      <c r="P1157" s="5">
        <v>2745</v>
      </c>
      <c r="Q1157" s="6">
        <f t="shared" si="81"/>
        <v>1458.2835832500002</v>
      </c>
      <c r="R1157" s="7">
        <f t="shared" si="80"/>
        <v>641.64477663000014</v>
      </c>
      <c r="S1157" s="5">
        <v>0</v>
      </c>
      <c r="T1157" s="29">
        <f t="shared" si="82"/>
        <v>816.63880662000008</v>
      </c>
    </row>
    <row r="1158" spans="1:20" x14ac:dyDescent="0.3">
      <c r="A1158" s="38" t="s">
        <v>2675</v>
      </c>
      <c r="B1158" s="4" t="s">
        <v>1373</v>
      </c>
      <c r="C1158" s="4" t="s">
        <v>10</v>
      </c>
      <c r="D1158" s="4" t="s">
        <v>1395</v>
      </c>
      <c r="E1158" s="4" t="s">
        <v>822</v>
      </c>
      <c r="F1158" s="4" t="s">
        <v>820</v>
      </c>
      <c r="G1158" s="4" t="s">
        <v>1316</v>
      </c>
      <c r="H1158" s="4" t="s">
        <v>150</v>
      </c>
      <c r="I1158" s="4" t="s">
        <v>498</v>
      </c>
      <c r="J1158" s="4" t="s">
        <v>147</v>
      </c>
      <c r="K1158" s="4" t="s">
        <v>1316</v>
      </c>
      <c r="L1158" s="4" t="s">
        <v>150</v>
      </c>
      <c r="M1158" s="4" t="s">
        <v>3030</v>
      </c>
      <c r="N1158" s="4" t="s">
        <v>3030</v>
      </c>
      <c r="O1158" s="4">
        <v>50</v>
      </c>
      <c r="P1158" s="5">
        <v>0</v>
      </c>
      <c r="Q1158" s="6">
        <f t="shared" si="81"/>
        <v>0</v>
      </c>
      <c r="R1158" s="7">
        <f t="shared" si="80"/>
        <v>0</v>
      </c>
      <c r="S1158" s="5">
        <v>0</v>
      </c>
      <c r="T1158" s="29">
        <f t="shared" si="82"/>
        <v>0</v>
      </c>
    </row>
    <row r="1159" spans="1:20" x14ac:dyDescent="0.3">
      <c r="A1159" s="38" t="s">
        <v>2675</v>
      </c>
      <c r="B1159" s="4" t="s">
        <v>1373</v>
      </c>
      <c r="C1159" s="4" t="s">
        <v>10</v>
      </c>
      <c r="D1159" s="4" t="s">
        <v>1395</v>
      </c>
      <c r="E1159" s="4" t="s">
        <v>822</v>
      </c>
      <c r="F1159" s="4" t="s">
        <v>820</v>
      </c>
      <c r="G1159" s="4" t="s">
        <v>1316</v>
      </c>
      <c r="H1159" s="4" t="s">
        <v>150</v>
      </c>
      <c r="I1159" s="4" t="s">
        <v>822</v>
      </c>
      <c r="J1159" s="4" t="s">
        <v>820</v>
      </c>
      <c r="K1159" s="4" t="s">
        <v>1316</v>
      </c>
      <c r="L1159" s="4" t="s">
        <v>150</v>
      </c>
      <c r="M1159" s="4" t="s">
        <v>3030</v>
      </c>
      <c r="N1159" s="4" t="s">
        <v>3030</v>
      </c>
      <c r="O1159" s="4">
        <v>50</v>
      </c>
      <c r="P1159" s="5">
        <v>0</v>
      </c>
      <c r="Q1159" s="6">
        <f t="shared" si="81"/>
        <v>0</v>
      </c>
      <c r="R1159" s="7">
        <f t="shared" si="80"/>
        <v>0</v>
      </c>
      <c r="S1159" s="5">
        <v>0</v>
      </c>
      <c r="T1159" s="29">
        <f t="shared" si="82"/>
        <v>0</v>
      </c>
    </row>
    <row r="1160" spans="1:20" x14ac:dyDescent="0.3">
      <c r="A1160" s="38" t="s">
        <v>2387</v>
      </c>
      <c r="B1160" s="4" t="s">
        <v>737</v>
      </c>
      <c r="C1160" s="4" t="s">
        <v>10</v>
      </c>
      <c r="D1160" s="4" t="s">
        <v>818</v>
      </c>
      <c r="E1160" s="4" t="s">
        <v>374</v>
      </c>
      <c r="F1160" s="4" t="s">
        <v>372</v>
      </c>
      <c r="G1160" s="4" t="s">
        <v>364</v>
      </c>
      <c r="H1160" s="4" t="s">
        <v>206</v>
      </c>
      <c r="I1160" s="4" t="s">
        <v>374</v>
      </c>
      <c r="J1160" s="4" t="s">
        <v>372</v>
      </c>
      <c r="K1160" s="4" t="s">
        <v>364</v>
      </c>
      <c r="L1160" s="4" t="s">
        <v>206</v>
      </c>
      <c r="M1160" s="4" t="s">
        <v>3030</v>
      </c>
      <c r="N1160" s="4" t="s">
        <v>3030</v>
      </c>
      <c r="O1160" s="4">
        <v>100</v>
      </c>
      <c r="P1160" s="5">
        <v>11334</v>
      </c>
      <c r="Q1160" s="6">
        <f t="shared" si="81"/>
        <v>6021.1971339000002</v>
      </c>
      <c r="R1160" s="7">
        <f t="shared" si="80"/>
        <v>2649.3267389160001</v>
      </c>
      <c r="S1160" s="5">
        <v>0</v>
      </c>
      <c r="T1160" s="29">
        <f t="shared" si="82"/>
        <v>3371.8703949840001</v>
      </c>
    </row>
    <row r="1161" spans="1:20" x14ac:dyDescent="0.3">
      <c r="A1161" s="38" t="s">
        <v>2607</v>
      </c>
      <c r="B1161" s="4" t="s">
        <v>1075</v>
      </c>
      <c r="C1161" s="4" t="s">
        <v>28</v>
      </c>
      <c r="D1161" s="4" t="s">
        <v>599</v>
      </c>
      <c r="E1161" s="4" t="s">
        <v>600</v>
      </c>
      <c r="F1161" s="4" t="s">
        <v>601</v>
      </c>
      <c r="G1161" s="4" t="s">
        <v>995</v>
      </c>
      <c r="H1161" s="4" t="s">
        <v>3037</v>
      </c>
      <c r="I1161" s="4" t="s">
        <v>600</v>
      </c>
      <c r="J1161" s="4" t="s">
        <v>601</v>
      </c>
      <c r="K1161" s="4" t="s">
        <v>995</v>
      </c>
      <c r="L1161" s="4" t="s">
        <v>3037</v>
      </c>
      <c r="M1161" s="4" t="s">
        <v>3030</v>
      </c>
      <c r="N1161" s="4" t="s">
        <v>3030</v>
      </c>
      <c r="O1161" s="4">
        <v>40</v>
      </c>
      <c r="P1161" s="5">
        <v>83</v>
      </c>
      <c r="Q1161" s="6">
        <f t="shared" si="81"/>
        <v>44.093820550000004</v>
      </c>
      <c r="R1161" s="7">
        <f t="shared" si="80"/>
        <v>19.401281042000001</v>
      </c>
      <c r="S1161" s="5">
        <v>0</v>
      </c>
      <c r="T1161" s="29">
        <f t="shared" si="82"/>
        <v>24.692539508000003</v>
      </c>
    </row>
    <row r="1162" spans="1:20" x14ac:dyDescent="0.3">
      <c r="A1162" s="38" t="s">
        <v>2437</v>
      </c>
      <c r="B1162" s="4" t="s">
        <v>384</v>
      </c>
      <c r="C1162" s="4" t="s">
        <v>10</v>
      </c>
      <c r="D1162" s="4" t="s">
        <v>599</v>
      </c>
      <c r="E1162" s="4" t="s">
        <v>600</v>
      </c>
      <c r="F1162" s="4" t="s">
        <v>601</v>
      </c>
      <c r="G1162" s="4" t="s">
        <v>995</v>
      </c>
      <c r="H1162" s="4" t="s">
        <v>3037</v>
      </c>
      <c r="I1162" s="4" t="s">
        <v>16</v>
      </c>
      <c r="J1162" s="4" t="s">
        <v>17</v>
      </c>
      <c r="K1162" s="4" t="s">
        <v>364</v>
      </c>
      <c r="L1162" s="4" t="s">
        <v>206</v>
      </c>
      <c r="M1162" s="4" t="s">
        <v>3030</v>
      </c>
      <c r="N1162" s="4" t="s">
        <v>3030</v>
      </c>
      <c r="O1162" s="4">
        <v>60</v>
      </c>
      <c r="P1162" s="5">
        <v>123</v>
      </c>
      <c r="Q1162" s="6">
        <f t="shared" si="81"/>
        <v>65.343854550000003</v>
      </c>
      <c r="R1162" s="7">
        <f t="shared" si="80"/>
        <v>28.751296002</v>
      </c>
      <c r="S1162" s="5">
        <v>0</v>
      </c>
      <c r="T1162" s="29">
        <f t="shared" si="82"/>
        <v>36.592558548</v>
      </c>
    </row>
    <row r="1163" spans="1:20" x14ac:dyDescent="0.3">
      <c r="A1163" s="38" t="s">
        <v>2806</v>
      </c>
      <c r="B1163" s="4" t="s">
        <v>1972</v>
      </c>
      <c r="C1163" s="4" t="s">
        <v>10</v>
      </c>
      <c r="D1163" s="4" t="s">
        <v>1999</v>
      </c>
      <c r="E1163" s="4" t="s">
        <v>953</v>
      </c>
      <c r="F1163" s="4" t="s">
        <v>951</v>
      </c>
      <c r="G1163" s="4" t="s">
        <v>1936</v>
      </c>
      <c r="H1163" s="4" t="s">
        <v>1937</v>
      </c>
      <c r="I1163" s="4" t="s">
        <v>953</v>
      </c>
      <c r="J1163" s="4" t="s">
        <v>951</v>
      </c>
      <c r="K1163" s="4" t="s">
        <v>1936</v>
      </c>
      <c r="L1163" s="4" t="s">
        <v>1937</v>
      </c>
      <c r="M1163" s="4" t="s">
        <v>3030</v>
      </c>
      <c r="N1163" s="4" t="s">
        <v>3030</v>
      </c>
      <c r="O1163" s="4">
        <v>100</v>
      </c>
      <c r="P1163" s="5">
        <v>975</v>
      </c>
      <c r="Q1163" s="6">
        <f t="shared" si="81"/>
        <v>517.9695787500001</v>
      </c>
      <c r="R1163" s="7">
        <f t="shared" si="80"/>
        <v>227.90661465000005</v>
      </c>
      <c r="S1163" s="5">
        <v>0</v>
      </c>
      <c r="T1163" s="29">
        <f t="shared" si="82"/>
        <v>290.06296410000004</v>
      </c>
    </row>
    <row r="1164" spans="1:20" x14ac:dyDescent="0.3">
      <c r="A1164" s="38" t="s">
        <v>2713</v>
      </c>
      <c r="B1164" s="4" t="s">
        <v>2122</v>
      </c>
      <c r="C1164" s="4" t="s">
        <v>10</v>
      </c>
      <c r="D1164" s="4" t="s">
        <v>2129</v>
      </c>
      <c r="E1164" s="4" t="s">
        <v>2099</v>
      </c>
      <c r="F1164" s="4" t="s">
        <v>2100</v>
      </c>
      <c r="G1164" s="4" t="s">
        <v>2101</v>
      </c>
      <c r="H1164" s="4" t="s">
        <v>272</v>
      </c>
      <c r="I1164" s="4" t="s">
        <v>2107</v>
      </c>
      <c r="J1164" s="4" t="s">
        <v>272</v>
      </c>
      <c r="K1164" s="4" t="s">
        <v>2101</v>
      </c>
      <c r="L1164" s="4" t="s">
        <v>272</v>
      </c>
      <c r="M1164" s="4" t="s">
        <v>3030</v>
      </c>
      <c r="N1164" s="4" t="s">
        <v>3030</v>
      </c>
      <c r="O1164" s="4">
        <v>100</v>
      </c>
      <c r="P1164" s="5">
        <v>-410</v>
      </c>
      <c r="Q1164" s="6">
        <f t="shared" si="81"/>
        <v>-217.81284850000003</v>
      </c>
      <c r="R1164" s="7">
        <f t="shared" si="80"/>
        <v>-95.837653340000017</v>
      </c>
      <c r="S1164" s="5">
        <v>0</v>
      </c>
      <c r="T1164" s="29">
        <f t="shared" si="82"/>
        <v>-121.97519516000001</v>
      </c>
    </row>
    <row r="1165" spans="1:20" x14ac:dyDescent="0.3">
      <c r="A1165" s="38" t="s">
        <v>2395</v>
      </c>
      <c r="B1165" s="4" t="s">
        <v>402</v>
      </c>
      <c r="C1165" s="4" t="s">
        <v>10</v>
      </c>
      <c r="D1165" s="4" t="s">
        <v>777</v>
      </c>
      <c r="E1165" s="4" t="s">
        <v>32</v>
      </c>
      <c r="F1165" s="4" t="s">
        <v>30</v>
      </c>
      <c r="G1165" s="4" t="s">
        <v>364</v>
      </c>
      <c r="H1165" s="4" t="s">
        <v>206</v>
      </c>
      <c r="I1165" s="4" t="s">
        <v>32</v>
      </c>
      <c r="J1165" s="4" t="s">
        <v>30</v>
      </c>
      <c r="K1165" s="4" t="s">
        <v>364</v>
      </c>
      <c r="L1165" s="4" t="s">
        <v>206</v>
      </c>
      <c r="M1165" s="4" t="s">
        <v>3030</v>
      </c>
      <c r="N1165" s="4" t="s">
        <v>3030</v>
      </c>
      <c r="O1165" s="4">
        <v>100</v>
      </c>
      <c r="P1165" s="5">
        <v>-114</v>
      </c>
      <c r="Q1165" s="6">
        <f t="shared" si="81"/>
        <v>-60.562596900000003</v>
      </c>
      <c r="R1165" s="7">
        <f t="shared" si="80"/>
        <v>-26.647542636000001</v>
      </c>
      <c r="S1165" s="5">
        <v>0</v>
      </c>
      <c r="T1165" s="29">
        <f t="shared" si="82"/>
        <v>-33.915054264000005</v>
      </c>
    </row>
    <row r="1166" spans="1:20" x14ac:dyDescent="0.3">
      <c r="A1166" s="38" t="s">
        <v>2782</v>
      </c>
      <c r="B1166" s="4" t="s">
        <v>116</v>
      </c>
      <c r="C1166" s="4" t="s">
        <v>10</v>
      </c>
      <c r="D1166" s="4" t="s">
        <v>135</v>
      </c>
      <c r="E1166" s="4" t="s">
        <v>119</v>
      </c>
      <c r="F1166" s="4" t="s">
        <v>117</v>
      </c>
      <c r="G1166" s="4" t="s">
        <v>120</v>
      </c>
      <c r="H1166" s="4" t="s">
        <v>121</v>
      </c>
      <c r="I1166" s="4" t="s">
        <v>119</v>
      </c>
      <c r="J1166" s="4" t="s">
        <v>117</v>
      </c>
      <c r="K1166" s="4" t="s">
        <v>120</v>
      </c>
      <c r="L1166" s="4" t="s">
        <v>121</v>
      </c>
      <c r="M1166" s="4" t="s">
        <v>3030</v>
      </c>
      <c r="N1166" s="4" t="s">
        <v>3030</v>
      </c>
      <c r="O1166" s="4">
        <v>100</v>
      </c>
      <c r="P1166" s="5">
        <v>147771</v>
      </c>
      <c r="Q1166" s="6">
        <f t="shared" si="81"/>
        <v>78503.469355350011</v>
      </c>
      <c r="R1166" s="7">
        <f t="shared" si="80"/>
        <v>34541.526516354003</v>
      </c>
      <c r="S1166" s="5">
        <v>0</v>
      </c>
      <c r="T1166" s="29">
        <f t="shared" si="82"/>
        <v>43961.942838996009</v>
      </c>
    </row>
    <row r="1167" spans="1:20" x14ac:dyDescent="0.3">
      <c r="A1167" s="38" t="s">
        <v>2952</v>
      </c>
      <c r="B1167" s="4" t="s">
        <v>2148</v>
      </c>
      <c r="C1167" s="4" t="s">
        <v>10</v>
      </c>
      <c r="D1167" s="4" t="s">
        <v>2149</v>
      </c>
      <c r="E1167" s="4" t="s">
        <v>2119</v>
      </c>
      <c r="F1167" s="4" t="s">
        <v>2120</v>
      </c>
      <c r="G1167" s="4" t="s">
        <v>2101</v>
      </c>
      <c r="H1167" s="4" t="s">
        <v>272</v>
      </c>
      <c r="I1167" s="4" t="s">
        <v>2107</v>
      </c>
      <c r="J1167" s="4" t="s">
        <v>272</v>
      </c>
      <c r="K1167" s="4" t="s">
        <v>2101</v>
      </c>
      <c r="L1167" s="4" t="s">
        <v>272</v>
      </c>
      <c r="M1167" s="4" t="s">
        <v>3030</v>
      </c>
      <c r="N1167" s="4" t="s">
        <v>3030</v>
      </c>
      <c r="O1167" s="4">
        <v>0</v>
      </c>
      <c r="P1167" s="5">
        <v>0</v>
      </c>
      <c r="Q1167" s="6">
        <f t="shared" si="81"/>
        <v>0</v>
      </c>
      <c r="R1167" s="7">
        <f t="shared" si="80"/>
        <v>0</v>
      </c>
      <c r="S1167" s="5">
        <v>0</v>
      </c>
      <c r="T1167" s="29">
        <f t="shared" si="82"/>
        <v>0</v>
      </c>
    </row>
    <row r="1168" spans="1:20" x14ac:dyDescent="0.3">
      <c r="A1168" s="38" t="s">
        <v>2952</v>
      </c>
      <c r="B1168" s="4" t="s">
        <v>2148</v>
      </c>
      <c r="C1168" s="4" t="s">
        <v>10</v>
      </c>
      <c r="D1168" s="4" t="s">
        <v>2149</v>
      </c>
      <c r="E1168" s="4" t="s">
        <v>2119</v>
      </c>
      <c r="F1168" s="4" t="s">
        <v>2120</v>
      </c>
      <c r="G1168" s="4" t="s">
        <v>2101</v>
      </c>
      <c r="H1168" s="4" t="s">
        <v>272</v>
      </c>
      <c r="I1168" s="4" t="s">
        <v>2119</v>
      </c>
      <c r="J1168" s="4" t="s">
        <v>2120</v>
      </c>
      <c r="K1168" s="4" t="s">
        <v>2101</v>
      </c>
      <c r="L1168" s="4" t="s">
        <v>272</v>
      </c>
      <c r="M1168" s="4" t="s">
        <v>3030</v>
      </c>
      <c r="N1168" s="4" t="s">
        <v>3030</v>
      </c>
      <c r="O1168" s="4">
        <v>34</v>
      </c>
      <c r="P1168" s="5">
        <v>384</v>
      </c>
      <c r="Q1168" s="6">
        <f t="shared" si="81"/>
        <v>204.00032640000001</v>
      </c>
      <c r="R1168" s="7">
        <f t="shared" si="80"/>
        <v>89.760143616000008</v>
      </c>
      <c r="S1168" s="5">
        <v>0</v>
      </c>
      <c r="T1168" s="29">
        <f t="shared" si="82"/>
        <v>114.240182784</v>
      </c>
    </row>
    <row r="1169" spans="1:20" x14ac:dyDescent="0.3">
      <c r="A1169" s="38" t="s">
        <v>2907</v>
      </c>
      <c r="B1169" s="4" t="s">
        <v>2150</v>
      </c>
      <c r="C1169" s="4" t="s">
        <v>54</v>
      </c>
      <c r="D1169" s="4" t="s">
        <v>2149</v>
      </c>
      <c r="E1169" s="4" t="s">
        <v>2119</v>
      </c>
      <c r="F1169" s="4" t="s">
        <v>2120</v>
      </c>
      <c r="G1169" s="4" t="s">
        <v>2101</v>
      </c>
      <c r="H1169" s="4" t="s">
        <v>272</v>
      </c>
      <c r="I1169" s="4" t="s">
        <v>2107</v>
      </c>
      <c r="J1169" s="4" t="s">
        <v>272</v>
      </c>
      <c r="K1169" s="4" t="s">
        <v>2101</v>
      </c>
      <c r="L1169" s="4" t="s">
        <v>272</v>
      </c>
      <c r="M1169" s="4" t="s">
        <v>3030</v>
      </c>
      <c r="N1169" s="4" t="s">
        <v>3030</v>
      </c>
      <c r="O1169" s="4">
        <v>0</v>
      </c>
      <c r="P1169" s="5">
        <v>0</v>
      </c>
      <c r="Q1169" s="6">
        <f t="shared" si="81"/>
        <v>0</v>
      </c>
      <c r="R1169" s="7">
        <f t="shared" si="80"/>
        <v>0</v>
      </c>
      <c r="S1169" s="5">
        <v>0</v>
      </c>
      <c r="T1169" s="29">
        <f t="shared" si="82"/>
        <v>0</v>
      </c>
    </row>
    <row r="1170" spans="1:20" x14ac:dyDescent="0.3">
      <c r="A1170" s="38" t="s">
        <v>2907</v>
      </c>
      <c r="B1170" s="4" t="s">
        <v>2150</v>
      </c>
      <c r="C1170" s="4" t="s">
        <v>54</v>
      </c>
      <c r="D1170" s="4" t="s">
        <v>2149</v>
      </c>
      <c r="E1170" s="4" t="s">
        <v>2119</v>
      </c>
      <c r="F1170" s="4" t="s">
        <v>2120</v>
      </c>
      <c r="G1170" s="4" t="s">
        <v>2101</v>
      </c>
      <c r="H1170" s="4" t="s">
        <v>272</v>
      </c>
      <c r="I1170" s="4" t="s">
        <v>2119</v>
      </c>
      <c r="J1170" s="4" t="s">
        <v>2120</v>
      </c>
      <c r="K1170" s="4" t="s">
        <v>2101</v>
      </c>
      <c r="L1170" s="4" t="s">
        <v>272</v>
      </c>
      <c r="M1170" s="4" t="s">
        <v>3030</v>
      </c>
      <c r="N1170" s="4" t="s">
        <v>3030</v>
      </c>
      <c r="O1170" s="4">
        <v>33</v>
      </c>
      <c r="P1170" s="5">
        <v>372</v>
      </c>
      <c r="Q1170" s="6">
        <f t="shared" si="81"/>
        <v>197.62531620000001</v>
      </c>
      <c r="R1170" s="7">
        <f t="shared" si="80"/>
        <v>86.955139128000013</v>
      </c>
      <c r="S1170" s="5">
        <v>0</v>
      </c>
      <c r="T1170" s="29">
        <f t="shared" si="82"/>
        <v>110.670177072</v>
      </c>
    </row>
    <row r="1171" spans="1:20" x14ac:dyDescent="0.3">
      <c r="A1171" s="38" t="s">
        <v>2803</v>
      </c>
      <c r="B1171" s="4" t="s">
        <v>2106</v>
      </c>
      <c r="C1171" s="4" t="s">
        <v>54</v>
      </c>
      <c r="D1171" s="4" t="s">
        <v>2149</v>
      </c>
      <c r="E1171" s="4" t="s">
        <v>2119</v>
      </c>
      <c r="F1171" s="4" t="s">
        <v>2120</v>
      </c>
      <c r="G1171" s="4" t="s">
        <v>2101</v>
      </c>
      <c r="H1171" s="4" t="s">
        <v>272</v>
      </c>
      <c r="I1171" s="4" t="s">
        <v>2107</v>
      </c>
      <c r="J1171" s="4" t="s">
        <v>272</v>
      </c>
      <c r="K1171" s="4" t="s">
        <v>2101</v>
      </c>
      <c r="L1171" s="4" t="s">
        <v>272</v>
      </c>
      <c r="M1171" s="4" t="s">
        <v>3030</v>
      </c>
      <c r="N1171" s="4" t="s">
        <v>3030</v>
      </c>
      <c r="O1171" s="4">
        <v>0</v>
      </c>
      <c r="P1171" s="5">
        <v>0</v>
      </c>
      <c r="Q1171" s="6">
        <f t="shared" si="81"/>
        <v>0</v>
      </c>
      <c r="R1171" s="7">
        <f t="shared" si="80"/>
        <v>0</v>
      </c>
      <c r="S1171" s="5">
        <v>0</v>
      </c>
      <c r="T1171" s="29">
        <f t="shared" si="82"/>
        <v>0</v>
      </c>
    </row>
    <row r="1172" spans="1:20" x14ac:dyDescent="0.3">
      <c r="A1172" s="38" t="s">
        <v>2803</v>
      </c>
      <c r="B1172" s="4" t="s">
        <v>2106</v>
      </c>
      <c r="C1172" s="4" t="s">
        <v>54</v>
      </c>
      <c r="D1172" s="4" t="s">
        <v>2149</v>
      </c>
      <c r="E1172" s="4" t="s">
        <v>2119</v>
      </c>
      <c r="F1172" s="4" t="s">
        <v>2120</v>
      </c>
      <c r="G1172" s="4" t="s">
        <v>2101</v>
      </c>
      <c r="H1172" s="4" t="s">
        <v>272</v>
      </c>
      <c r="I1172" s="4" t="s">
        <v>2119</v>
      </c>
      <c r="J1172" s="4" t="s">
        <v>2120</v>
      </c>
      <c r="K1172" s="4" t="s">
        <v>2101</v>
      </c>
      <c r="L1172" s="4" t="s">
        <v>272</v>
      </c>
      <c r="M1172" s="4" t="s">
        <v>3030</v>
      </c>
      <c r="N1172" s="4" t="s">
        <v>3030</v>
      </c>
      <c r="O1172" s="4">
        <v>33</v>
      </c>
      <c r="P1172" s="5">
        <v>372</v>
      </c>
      <c r="Q1172" s="6">
        <f t="shared" si="81"/>
        <v>197.62531620000001</v>
      </c>
      <c r="R1172" s="7">
        <f t="shared" si="80"/>
        <v>86.955139128000013</v>
      </c>
      <c r="S1172" s="5">
        <v>0</v>
      </c>
      <c r="T1172" s="29">
        <f t="shared" si="82"/>
        <v>110.670177072</v>
      </c>
    </row>
    <row r="1173" spans="1:20" x14ac:dyDescent="0.3">
      <c r="A1173" s="38" t="s">
        <v>2712</v>
      </c>
      <c r="B1173" s="4" t="s">
        <v>2125</v>
      </c>
      <c r="C1173" s="4" t="s">
        <v>10</v>
      </c>
      <c r="D1173" s="4" t="s">
        <v>2137</v>
      </c>
      <c r="E1173" s="4" t="s">
        <v>2107</v>
      </c>
      <c r="F1173" s="4" t="s">
        <v>272</v>
      </c>
      <c r="G1173" s="4" t="s">
        <v>2101</v>
      </c>
      <c r="H1173" s="4" t="s">
        <v>272</v>
      </c>
      <c r="I1173" s="4" t="s">
        <v>2107</v>
      </c>
      <c r="J1173" s="4" t="s">
        <v>272</v>
      </c>
      <c r="K1173" s="4" t="s">
        <v>2101</v>
      </c>
      <c r="L1173" s="4" t="s">
        <v>272</v>
      </c>
      <c r="M1173" s="4" t="s">
        <v>3030</v>
      </c>
      <c r="N1173" s="4" t="s">
        <v>3030</v>
      </c>
      <c r="O1173" s="4">
        <v>100</v>
      </c>
      <c r="P1173" s="5">
        <v>0</v>
      </c>
      <c r="Q1173" s="6">
        <f t="shared" si="81"/>
        <v>0</v>
      </c>
      <c r="R1173" s="7">
        <f t="shared" si="80"/>
        <v>0</v>
      </c>
      <c r="S1173" s="5">
        <v>0</v>
      </c>
      <c r="T1173" s="29">
        <f t="shared" si="82"/>
        <v>0</v>
      </c>
    </row>
    <row r="1174" spans="1:20" x14ac:dyDescent="0.3">
      <c r="A1174" s="38" t="s">
        <v>2596</v>
      </c>
      <c r="B1174" s="4" t="s">
        <v>395</v>
      </c>
      <c r="C1174" s="4" t="s">
        <v>10</v>
      </c>
      <c r="D1174" s="4" t="s">
        <v>676</v>
      </c>
      <c r="E1174" s="4" t="s">
        <v>398</v>
      </c>
      <c r="F1174" s="4" t="s">
        <v>396</v>
      </c>
      <c r="G1174" s="4" t="s">
        <v>2167</v>
      </c>
      <c r="H1174" s="4" t="s">
        <v>2168</v>
      </c>
      <c r="I1174" s="4" t="s">
        <v>398</v>
      </c>
      <c r="J1174" s="4" t="s">
        <v>396</v>
      </c>
      <c r="K1174" s="4" t="s">
        <v>2167</v>
      </c>
      <c r="L1174" s="4" t="s">
        <v>2168</v>
      </c>
      <c r="M1174" s="4" t="s">
        <v>3030</v>
      </c>
      <c r="N1174" s="4" t="s">
        <v>3030</v>
      </c>
      <c r="O1174" s="4">
        <v>50</v>
      </c>
      <c r="P1174" s="5">
        <v>5346</v>
      </c>
      <c r="Q1174" s="6">
        <f t="shared" si="81"/>
        <v>2840.0670441000002</v>
      </c>
      <c r="R1174" s="7">
        <f t="shared" si="80"/>
        <v>1249.6294994040002</v>
      </c>
      <c r="S1174" s="5">
        <v>0</v>
      </c>
      <c r="T1174" s="29">
        <f t="shared" si="82"/>
        <v>1590.437544696</v>
      </c>
    </row>
    <row r="1175" spans="1:20" x14ac:dyDescent="0.3">
      <c r="A1175" s="38" t="s">
        <v>2436</v>
      </c>
      <c r="B1175" s="4" t="s">
        <v>387</v>
      </c>
      <c r="C1175" s="4" t="s">
        <v>28</v>
      </c>
      <c r="D1175" s="4" t="s">
        <v>676</v>
      </c>
      <c r="E1175" s="4" t="s">
        <v>398</v>
      </c>
      <c r="F1175" s="4" t="s">
        <v>396</v>
      </c>
      <c r="G1175" s="4" t="s">
        <v>2167</v>
      </c>
      <c r="H1175" s="4" t="s">
        <v>2168</v>
      </c>
      <c r="I1175" s="4" t="s">
        <v>16</v>
      </c>
      <c r="J1175" s="4" t="s">
        <v>17</v>
      </c>
      <c r="K1175" s="4" t="s">
        <v>364</v>
      </c>
      <c r="L1175" s="4" t="s">
        <v>206</v>
      </c>
      <c r="M1175" s="4" t="s">
        <v>3030</v>
      </c>
      <c r="N1175" s="4" t="s">
        <v>3030</v>
      </c>
      <c r="O1175" s="4">
        <v>50</v>
      </c>
      <c r="P1175" s="5">
        <v>5346</v>
      </c>
      <c r="Q1175" s="6">
        <f t="shared" si="81"/>
        <v>2840.0670441000002</v>
      </c>
      <c r="R1175" s="7">
        <f t="shared" si="80"/>
        <v>1249.6294994040002</v>
      </c>
      <c r="S1175" s="5">
        <v>0</v>
      </c>
      <c r="T1175" s="29">
        <f t="shared" si="82"/>
        <v>1590.437544696</v>
      </c>
    </row>
    <row r="1176" spans="1:20" x14ac:dyDescent="0.3">
      <c r="A1176" s="38" t="s">
        <v>2846</v>
      </c>
      <c r="B1176" s="4" t="s">
        <v>44</v>
      </c>
      <c r="C1176" s="4" t="s">
        <v>10</v>
      </c>
      <c r="D1176" s="4" t="s">
        <v>43</v>
      </c>
      <c r="E1176" s="4" t="s">
        <v>9</v>
      </c>
      <c r="F1176" s="4" t="s">
        <v>7</v>
      </c>
      <c r="G1176" s="4" t="s">
        <v>11</v>
      </c>
      <c r="H1176" s="4" t="s">
        <v>3033</v>
      </c>
      <c r="I1176" s="4" t="s">
        <v>9</v>
      </c>
      <c r="J1176" s="4" t="s">
        <v>7</v>
      </c>
      <c r="K1176" s="4" t="s">
        <v>11</v>
      </c>
      <c r="L1176" s="4" t="s">
        <v>3033</v>
      </c>
      <c r="M1176" s="4" t="s">
        <v>3030</v>
      </c>
      <c r="N1176" s="4" t="s">
        <v>3030</v>
      </c>
      <c r="O1176" s="4">
        <v>100</v>
      </c>
      <c r="P1176" s="5">
        <v>17016</v>
      </c>
      <c r="Q1176" s="6">
        <f t="shared" si="81"/>
        <v>9039.7644636000005</v>
      </c>
      <c r="R1176" s="7">
        <f t="shared" si="80"/>
        <v>3977.4963639840003</v>
      </c>
      <c r="S1176" s="5">
        <v>0</v>
      </c>
      <c r="T1176" s="29">
        <f t="shared" si="82"/>
        <v>5062.2680996159997</v>
      </c>
    </row>
    <row r="1177" spans="1:20" x14ac:dyDescent="0.3">
      <c r="A1177" s="38" t="s">
        <v>2703</v>
      </c>
      <c r="B1177" s="4" t="s">
        <v>197</v>
      </c>
      <c r="C1177" s="4" t="s">
        <v>28</v>
      </c>
      <c r="D1177" s="4" t="s">
        <v>314</v>
      </c>
      <c r="E1177" s="4" t="s">
        <v>98</v>
      </c>
      <c r="F1177" s="4" t="s">
        <v>96</v>
      </c>
      <c r="G1177" s="4" t="s">
        <v>1316</v>
      </c>
      <c r="H1177" s="4" t="s">
        <v>150</v>
      </c>
      <c r="I1177" s="4" t="s">
        <v>200</v>
      </c>
      <c r="J1177" s="4" t="s">
        <v>198</v>
      </c>
      <c r="K1177" s="4" t="s">
        <v>1316</v>
      </c>
      <c r="L1177" s="4" t="s">
        <v>150</v>
      </c>
      <c r="M1177" s="4" t="s">
        <v>3030</v>
      </c>
      <c r="N1177" s="4" t="s">
        <v>3030</v>
      </c>
      <c r="O1177" s="4">
        <v>20</v>
      </c>
      <c r="P1177" s="5">
        <v>0</v>
      </c>
      <c r="Q1177" s="6">
        <f t="shared" si="81"/>
        <v>0</v>
      </c>
      <c r="R1177" s="7">
        <f t="shared" si="80"/>
        <v>0</v>
      </c>
      <c r="S1177" s="5">
        <v>0</v>
      </c>
      <c r="T1177" s="29">
        <f t="shared" si="82"/>
        <v>0</v>
      </c>
    </row>
    <row r="1178" spans="1:20" x14ac:dyDescent="0.3">
      <c r="A1178" s="38" t="s">
        <v>2697</v>
      </c>
      <c r="B1178" s="4" t="s">
        <v>1559</v>
      </c>
      <c r="C1178" s="4" t="s">
        <v>28</v>
      </c>
      <c r="D1178" s="4" t="s">
        <v>314</v>
      </c>
      <c r="E1178" s="4" t="s">
        <v>98</v>
      </c>
      <c r="F1178" s="4" t="s">
        <v>96</v>
      </c>
      <c r="G1178" s="4" t="s">
        <v>1316</v>
      </c>
      <c r="H1178" s="4" t="s">
        <v>150</v>
      </c>
      <c r="I1178" s="4" t="s">
        <v>161</v>
      </c>
      <c r="J1178" s="4" t="s">
        <v>80</v>
      </c>
      <c r="K1178" s="4" t="s">
        <v>1316</v>
      </c>
      <c r="L1178" s="4" t="s">
        <v>150</v>
      </c>
      <c r="M1178" s="4" t="s">
        <v>3030</v>
      </c>
      <c r="N1178" s="4" t="s">
        <v>3030</v>
      </c>
      <c r="O1178" s="4">
        <v>10</v>
      </c>
      <c r="P1178" s="5">
        <v>0</v>
      </c>
      <c r="Q1178" s="6">
        <f t="shared" si="81"/>
        <v>0</v>
      </c>
      <c r="R1178" s="7">
        <f t="shared" si="80"/>
        <v>0</v>
      </c>
      <c r="S1178" s="5">
        <v>0</v>
      </c>
      <c r="T1178" s="29">
        <f t="shared" si="82"/>
        <v>0</v>
      </c>
    </row>
    <row r="1179" spans="1:20" x14ac:dyDescent="0.3">
      <c r="A1179" s="38" t="s">
        <v>2894</v>
      </c>
      <c r="B1179" s="4" t="s">
        <v>236</v>
      </c>
      <c r="C1179" s="4" t="s">
        <v>10</v>
      </c>
      <c r="D1179" s="4" t="s">
        <v>314</v>
      </c>
      <c r="E1179" s="4" t="s">
        <v>98</v>
      </c>
      <c r="F1179" s="4" t="s">
        <v>96</v>
      </c>
      <c r="G1179" s="4" t="s">
        <v>1316</v>
      </c>
      <c r="H1179" s="4" t="s">
        <v>150</v>
      </c>
      <c r="I1179" s="4" t="s">
        <v>98</v>
      </c>
      <c r="J1179" s="4" t="s">
        <v>96</v>
      </c>
      <c r="K1179" s="4" t="s">
        <v>1316</v>
      </c>
      <c r="L1179" s="4" t="s">
        <v>150</v>
      </c>
      <c r="M1179" s="4" t="s">
        <v>3030</v>
      </c>
      <c r="N1179" s="4" t="s">
        <v>3030</v>
      </c>
      <c r="O1179" s="4">
        <v>50</v>
      </c>
      <c r="P1179" s="5">
        <v>0</v>
      </c>
      <c r="Q1179" s="6">
        <f t="shared" si="81"/>
        <v>0</v>
      </c>
      <c r="R1179" s="7">
        <f t="shared" si="80"/>
        <v>0</v>
      </c>
      <c r="S1179" s="5">
        <v>0</v>
      </c>
      <c r="T1179" s="29">
        <f t="shared" si="82"/>
        <v>0</v>
      </c>
    </row>
    <row r="1180" spans="1:20" x14ac:dyDescent="0.3">
      <c r="A1180" s="38" t="s">
        <v>2390</v>
      </c>
      <c r="B1180" s="4" t="s">
        <v>154</v>
      </c>
      <c r="C1180" s="4" t="s">
        <v>28</v>
      </c>
      <c r="D1180" s="4" t="s">
        <v>314</v>
      </c>
      <c r="E1180" s="4" t="s">
        <v>98</v>
      </c>
      <c r="F1180" s="4" t="s">
        <v>96</v>
      </c>
      <c r="G1180" s="4" t="s">
        <v>1316</v>
      </c>
      <c r="H1180" s="4" t="s">
        <v>150</v>
      </c>
      <c r="I1180" s="4" t="s">
        <v>157</v>
      </c>
      <c r="J1180" s="4" t="s">
        <v>155</v>
      </c>
      <c r="K1180" s="4" t="s">
        <v>2167</v>
      </c>
      <c r="L1180" s="4" t="s">
        <v>2168</v>
      </c>
      <c r="M1180" s="4" t="s">
        <v>3030</v>
      </c>
      <c r="N1180" s="4" t="s">
        <v>3030</v>
      </c>
      <c r="O1180" s="4">
        <v>10</v>
      </c>
      <c r="P1180" s="5">
        <v>0</v>
      </c>
      <c r="Q1180" s="6">
        <f t="shared" si="81"/>
        <v>0</v>
      </c>
      <c r="R1180" s="7">
        <f t="shared" si="80"/>
        <v>0</v>
      </c>
      <c r="S1180" s="5">
        <v>0</v>
      </c>
      <c r="T1180" s="29">
        <f t="shared" si="82"/>
        <v>0</v>
      </c>
    </row>
    <row r="1181" spans="1:20" x14ac:dyDescent="0.3">
      <c r="A1181" s="38" t="s">
        <v>2389</v>
      </c>
      <c r="B1181" s="4" t="s">
        <v>183</v>
      </c>
      <c r="C1181" s="4" t="s">
        <v>28</v>
      </c>
      <c r="D1181" s="4" t="s">
        <v>314</v>
      </c>
      <c r="E1181" s="4" t="s">
        <v>98</v>
      </c>
      <c r="F1181" s="4" t="s">
        <v>96</v>
      </c>
      <c r="G1181" s="4" t="s">
        <v>1316</v>
      </c>
      <c r="H1181" s="4" t="s">
        <v>150</v>
      </c>
      <c r="I1181" s="4" t="s">
        <v>174</v>
      </c>
      <c r="J1181" s="4" t="s">
        <v>175</v>
      </c>
      <c r="K1181" s="4" t="s">
        <v>142</v>
      </c>
      <c r="L1181" s="4" t="s">
        <v>143</v>
      </c>
      <c r="M1181" s="4" t="s">
        <v>3030</v>
      </c>
      <c r="N1181" s="4" t="s">
        <v>3030</v>
      </c>
      <c r="O1181" s="4">
        <v>10</v>
      </c>
      <c r="P1181" s="5">
        <v>0</v>
      </c>
      <c r="Q1181" s="6">
        <f t="shared" si="81"/>
        <v>0</v>
      </c>
      <c r="R1181" s="7">
        <f t="shared" si="80"/>
        <v>0</v>
      </c>
      <c r="S1181" s="5">
        <v>0</v>
      </c>
      <c r="T1181" s="29">
        <f t="shared" si="82"/>
        <v>0</v>
      </c>
    </row>
    <row r="1182" spans="1:20" x14ac:dyDescent="0.3">
      <c r="A1182" s="38" t="s">
        <v>2941</v>
      </c>
      <c r="B1182" s="4" t="s">
        <v>1317</v>
      </c>
      <c r="C1182" s="4" t="s">
        <v>10</v>
      </c>
      <c r="D1182" s="4" t="s">
        <v>1381</v>
      </c>
      <c r="E1182" s="4" t="s">
        <v>498</v>
      </c>
      <c r="F1182" s="4" t="s">
        <v>147</v>
      </c>
      <c r="G1182" s="4" t="s">
        <v>1316</v>
      </c>
      <c r="H1182" s="4" t="s">
        <v>150</v>
      </c>
      <c r="I1182" s="4" t="s">
        <v>498</v>
      </c>
      <c r="J1182" s="4" t="s">
        <v>147</v>
      </c>
      <c r="K1182" s="4" t="s">
        <v>1316</v>
      </c>
      <c r="L1182" s="4" t="s">
        <v>150</v>
      </c>
      <c r="M1182" s="4" t="s">
        <v>3030</v>
      </c>
      <c r="N1182" s="4" t="s">
        <v>3030</v>
      </c>
      <c r="O1182" s="4">
        <v>100</v>
      </c>
      <c r="P1182" s="5">
        <v>0</v>
      </c>
      <c r="Q1182" s="6">
        <f t="shared" si="81"/>
        <v>0</v>
      </c>
      <c r="R1182" s="7">
        <f t="shared" si="80"/>
        <v>0</v>
      </c>
      <c r="S1182" s="5">
        <v>0</v>
      </c>
      <c r="T1182" s="29">
        <f t="shared" si="82"/>
        <v>0</v>
      </c>
    </row>
    <row r="1183" spans="1:20" x14ac:dyDescent="0.3">
      <c r="A1183" s="38" t="s">
        <v>2928</v>
      </c>
      <c r="B1183" s="4" t="s">
        <v>1623</v>
      </c>
      <c r="C1183" s="4" t="s">
        <v>10</v>
      </c>
      <c r="D1183" s="4" t="s">
        <v>1631</v>
      </c>
      <c r="E1183" s="4" t="s">
        <v>19</v>
      </c>
      <c r="F1183" s="4" t="s">
        <v>20</v>
      </c>
      <c r="G1183" s="4" t="s">
        <v>1316</v>
      </c>
      <c r="H1183" s="4" t="s">
        <v>150</v>
      </c>
      <c r="I1183" s="4" t="s">
        <v>19</v>
      </c>
      <c r="J1183" s="4" t="s">
        <v>20</v>
      </c>
      <c r="K1183" s="4" t="s">
        <v>1316</v>
      </c>
      <c r="L1183" s="4" t="s">
        <v>150</v>
      </c>
      <c r="M1183" s="4" t="s">
        <v>3030</v>
      </c>
      <c r="N1183" s="4" t="s">
        <v>3030</v>
      </c>
      <c r="O1183" s="4">
        <v>50</v>
      </c>
      <c r="P1183" s="5">
        <v>3350</v>
      </c>
      <c r="Q1183" s="6">
        <f t="shared" si="81"/>
        <v>1779.6903475000001</v>
      </c>
      <c r="R1183" s="7">
        <f t="shared" si="80"/>
        <v>783.06375290000005</v>
      </c>
      <c r="S1183" s="5">
        <v>0</v>
      </c>
      <c r="T1183" s="29">
        <f t="shared" si="82"/>
        <v>996.62659460000009</v>
      </c>
    </row>
    <row r="1184" spans="1:20" x14ac:dyDescent="0.3">
      <c r="A1184" s="38" t="s">
        <v>2928</v>
      </c>
      <c r="B1184" s="4" t="s">
        <v>1623</v>
      </c>
      <c r="C1184" s="4" t="s">
        <v>10</v>
      </c>
      <c r="D1184" s="4" t="s">
        <v>1631</v>
      </c>
      <c r="E1184" s="4" t="s">
        <v>19</v>
      </c>
      <c r="F1184" s="4" t="s">
        <v>20</v>
      </c>
      <c r="G1184" s="4" t="s">
        <v>1316</v>
      </c>
      <c r="H1184" s="4" t="s">
        <v>150</v>
      </c>
      <c r="I1184" s="4" t="s">
        <v>1629</v>
      </c>
      <c r="J1184" s="4" t="s">
        <v>1630</v>
      </c>
      <c r="K1184" s="4" t="s">
        <v>1316</v>
      </c>
      <c r="L1184" s="4" t="s">
        <v>150</v>
      </c>
      <c r="M1184" s="4" t="s">
        <v>3030</v>
      </c>
      <c r="N1184" s="4" t="s">
        <v>3030</v>
      </c>
      <c r="O1184" s="4">
        <v>50</v>
      </c>
      <c r="P1184" s="5">
        <v>3350</v>
      </c>
      <c r="Q1184" s="6">
        <f t="shared" si="81"/>
        <v>1779.6903475000001</v>
      </c>
      <c r="R1184" s="7">
        <f t="shared" si="80"/>
        <v>783.06375290000005</v>
      </c>
      <c r="S1184" s="5">
        <v>0</v>
      </c>
      <c r="T1184" s="29">
        <f t="shared" si="82"/>
        <v>996.62659460000009</v>
      </c>
    </row>
    <row r="1185" spans="1:20" x14ac:dyDescent="0.3">
      <c r="A1185" s="38" t="s">
        <v>2889</v>
      </c>
      <c r="B1185" s="4" t="s">
        <v>1001</v>
      </c>
      <c r="C1185" s="4" t="s">
        <v>10</v>
      </c>
      <c r="D1185" s="4" t="s">
        <v>1194</v>
      </c>
      <c r="E1185" s="4" t="s">
        <v>82</v>
      </c>
      <c r="F1185" s="4" t="s">
        <v>83</v>
      </c>
      <c r="G1185" s="4" t="s">
        <v>2071</v>
      </c>
      <c r="H1185" s="4" t="s">
        <v>3020</v>
      </c>
      <c r="I1185" s="4" t="s">
        <v>192</v>
      </c>
      <c r="J1185" s="4" t="s">
        <v>190</v>
      </c>
      <c r="K1185" s="4" t="s">
        <v>995</v>
      </c>
      <c r="L1185" s="4" t="s">
        <v>3037</v>
      </c>
      <c r="M1185" s="4" t="s">
        <v>3030</v>
      </c>
      <c r="N1185" s="4" t="s">
        <v>3030</v>
      </c>
      <c r="O1185" s="4">
        <v>20</v>
      </c>
      <c r="P1185" s="5">
        <v>1</v>
      </c>
      <c r="Q1185" s="6">
        <f t="shared" si="81"/>
        <v>0.53125085000000005</v>
      </c>
      <c r="R1185" s="7">
        <f t="shared" si="80"/>
        <v>0.23375037400000001</v>
      </c>
      <c r="S1185" s="5">
        <v>0</v>
      </c>
      <c r="T1185" s="29">
        <f t="shared" si="82"/>
        <v>0.29750047600000007</v>
      </c>
    </row>
    <row r="1186" spans="1:20" x14ac:dyDescent="0.3">
      <c r="A1186" s="38" t="s">
        <v>2889</v>
      </c>
      <c r="B1186" s="4" t="s">
        <v>1001</v>
      </c>
      <c r="C1186" s="4" t="s">
        <v>10</v>
      </c>
      <c r="D1186" s="4" t="s">
        <v>1194</v>
      </c>
      <c r="E1186" s="4" t="s">
        <v>82</v>
      </c>
      <c r="F1186" s="4" t="s">
        <v>83</v>
      </c>
      <c r="G1186" s="4" t="s">
        <v>2071</v>
      </c>
      <c r="H1186" s="4" t="s">
        <v>3020</v>
      </c>
      <c r="I1186" s="4" t="s">
        <v>82</v>
      </c>
      <c r="J1186" s="4" t="s">
        <v>83</v>
      </c>
      <c r="K1186" s="4" t="s">
        <v>2071</v>
      </c>
      <c r="L1186" s="4" t="s">
        <v>3020</v>
      </c>
      <c r="M1186" s="4" t="s">
        <v>995</v>
      </c>
      <c r="N1186" s="4" t="s">
        <v>3027</v>
      </c>
      <c r="O1186" s="4">
        <v>80</v>
      </c>
      <c r="P1186" s="5">
        <v>-1</v>
      </c>
      <c r="Q1186" s="6">
        <f t="shared" si="81"/>
        <v>-0.53125085000000005</v>
      </c>
      <c r="R1186" s="7">
        <v>0</v>
      </c>
      <c r="S1186" s="7">
        <f>Q1186-R1186</f>
        <v>-0.53125085000000005</v>
      </c>
      <c r="T1186" s="29">
        <f t="shared" si="82"/>
        <v>0</v>
      </c>
    </row>
    <row r="1187" spans="1:20" x14ac:dyDescent="0.3">
      <c r="A1187" s="38" t="s">
        <v>2478</v>
      </c>
      <c r="B1187" s="4" t="s">
        <v>432</v>
      </c>
      <c r="C1187" s="4" t="s">
        <v>10</v>
      </c>
      <c r="D1187" s="4" t="s">
        <v>948</v>
      </c>
      <c r="E1187" s="4" t="s">
        <v>374</v>
      </c>
      <c r="F1187" s="4" t="s">
        <v>372</v>
      </c>
      <c r="G1187" s="4" t="s">
        <v>364</v>
      </c>
      <c r="H1187" s="4" t="s">
        <v>206</v>
      </c>
      <c r="I1187" s="4" t="s">
        <v>374</v>
      </c>
      <c r="J1187" s="4" t="s">
        <v>372</v>
      </c>
      <c r="K1187" s="4" t="s">
        <v>364</v>
      </c>
      <c r="L1187" s="4" t="s">
        <v>206</v>
      </c>
      <c r="M1187" s="4" t="s">
        <v>3030</v>
      </c>
      <c r="N1187" s="4" t="s">
        <v>3030</v>
      </c>
      <c r="O1187" s="4">
        <v>50</v>
      </c>
      <c r="P1187" s="5">
        <v>4281</v>
      </c>
      <c r="Q1187" s="6">
        <f t="shared" si="81"/>
        <v>2274.2848888500002</v>
      </c>
      <c r="R1187" s="7">
        <f>Q1187*0.44</f>
        <v>1000.6853510940001</v>
      </c>
      <c r="S1187" s="5">
        <v>0</v>
      </c>
      <c r="T1187" s="29">
        <f t="shared" si="82"/>
        <v>1273.5995377560002</v>
      </c>
    </row>
    <row r="1188" spans="1:20" x14ac:dyDescent="0.3">
      <c r="A1188" s="38" t="s">
        <v>2412</v>
      </c>
      <c r="B1188" s="4" t="s">
        <v>393</v>
      </c>
      <c r="C1188" s="4" t="s">
        <v>28</v>
      </c>
      <c r="D1188" s="4" t="s">
        <v>948</v>
      </c>
      <c r="E1188" s="4" t="s">
        <v>374</v>
      </c>
      <c r="F1188" s="4" t="s">
        <v>372</v>
      </c>
      <c r="G1188" s="4" t="s">
        <v>364</v>
      </c>
      <c r="H1188" s="4" t="s">
        <v>206</v>
      </c>
      <c r="I1188" s="4" t="s">
        <v>16</v>
      </c>
      <c r="J1188" s="4" t="s">
        <v>17</v>
      </c>
      <c r="K1188" s="4" t="s">
        <v>364</v>
      </c>
      <c r="L1188" s="4" t="s">
        <v>206</v>
      </c>
      <c r="M1188" s="4" t="s">
        <v>3030</v>
      </c>
      <c r="N1188" s="4" t="s">
        <v>3030</v>
      </c>
      <c r="O1188" s="4">
        <v>50</v>
      </c>
      <c r="P1188" s="5">
        <v>4281</v>
      </c>
      <c r="Q1188" s="6">
        <f t="shared" si="81"/>
        <v>2274.2848888500002</v>
      </c>
      <c r="R1188" s="7">
        <f>Q1188*0.44</f>
        <v>1000.6853510940001</v>
      </c>
      <c r="S1188" s="5">
        <v>0</v>
      </c>
      <c r="T1188" s="29">
        <f t="shared" si="82"/>
        <v>1273.5995377560002</v>
      </c>
    </row>
    <row r="1189" spans="1:20" x14ac:dyDescent="0.3">
      <c r="A1189" s="38" t="s">
        <v>2581</v>
      </c>
      <c r="B1189" s="4" t="s">
        <v>950</v>
      </c>
      <c r="C1189" s="4" t="s">
        <v>10</v>
      </c>
      <c r="D1189" s="4" t="s">
        <v>952</v>
      </c>
      <c r="E1189" s="4" t="s">
        <v>953</v>
      </c>
      <c r="F1189" s="4" t="s">
        <v>951</v>
      </c>
      <c r="G1189" s="4" t="s">
        <v>1936</v>
      </c>
      <c r="H1189" s="4" t="s">
        <v>1937</v>
      </c>
      <c r="I1189" s="4" t="s">
        <v>953</v>
      </c>
      <c r="J1189" s="4" t="s">
        <v>951</v>
      </c>
      <c r="K1189" s="4" t="s">
        <v>1936</v>
      </c>
      <c r="L1189" s="4" t="s">
        <v>1937</v>
      </c>
      <c r="M1189" s="4" t="s">
        <v>3030</v>
      </c>
      <c r="N1189" s="4" t="s">
        <v>3030</v>
      </c>
      <c r="O1189" s="4">
        <v>50</v>
      </c>
      <c r="P1189" s="5">
        <v>935</v>
      </c>
      <c r="Q1189" s="6">
        <f t="shared" si="81"/>
        <v>496.71954475000007</v>
      </c>
      <c r="R1189" s="7">
        <f>Q1189*0.44</f>
        <v>218.55659969000004</v>
      </c>
      <c r="S1189" s="5">
        <v>0</v>
      </c>
      <c r="T1189" s="29">
        <f t="shared" si="82"/>
        <v>278.16294506000003</v>
      </c>
    </row>
    <row r="1190" spans="1:20" x14ac:dyDescent="0.3">
      <c r="A1190" s="38" t="s">
        <v>2467</v>
      </c>
      <c r="B1190" s="4" t="s">
        <v>505</v>
      </c>
      <c r="C1190" s="4" t="s">
        <v>28</v>
      </c>
      <c r="D1190" s="4" t="s">
        <v>952</v>
      </c>
      <c r="E1190" s="4" t="s">
        <v>953</v>
      </c>
      <c r="F1190" s="4" t="s">
        <v>951</v>
      </c>
      <c r="G1190" s="4" t="s">
        <v>1936</v>
      </c>
      <c r="H1190" s="4" t="s">
        <v>1937</v>
      </c>
      <c r="I1190" s="4" t="s">
        <v>16</v>
      </c>
      <c r="J1190" s="4" t="s">
        <v>17</v>
      </c>
      <c r="K1190" s="4" t="s">
        <v>364</v>
      </c>
      <c r="L1190" s="4" t="s">
        <v>206</v>
      </c>
      <c r="M1190" s="4" t="s">
        <v>3030</v>
      </c>
      <c r="N1190" s="4" t="s">
        <v>3030</v>
      </c>
      <c r="O1190" s="4">
        <v>50</v>
      </c>
      <c r="P1190" s="5">
        <v>935</v>
      </c>
      <c r="Q1190" s="6">
        <f t="shared" si="81"/>
        <v>496.71954475000007</v>
      </c>
      <c r="R1190" s="7">
        <f>Q1190*0.44</f>
        <v>218.55659969000004</v>
      </c>
      <c r="S1190" s="5">
        <v>0</v>
      </c>
      <c r="T1190" s="29">
        <f t="shared" si="82"/>
        <v>278.16294506000003</v>
      </c>
    </row>
    <row r="1191" spans="1:20" x14ac:dyDescent="0.3">
      <c r="A1191" s="38" t="s">
        <v>2912</v>
      </c>
      <c r="B1191" s="4" t="s">
        <v>1186</v>
      </c>
      <c r="C1191" s="4" t="s">
        <v>10</v>
      </c>
      <c r="D1191" s="4" t="s">
        <v>1219</v>
      </c>
      <c r="E1191" s="4" t="s">
        <v>192</v>
      </c>
      <c r="F1191" s="4" t="s">
        <v>190</v>
      </c>
      <c r="G1191" s="4" t="s">
        <v>995</v>
      </c>
      <c r="H1191" s="4" t="s">
        <v>3037</v>
      </c>
      <c r="I1191" s="4" t="s">
        <v>192</v>
      </c>
      <c r="J1191" s="4" t="s">
        <v>190</v>
      </c>
      <c r="K1191" s="4" t="s">
        <v>995</v>
      </c>
      <c r="L1191" s="4" t="s">
        <v>3037</v>
      </c>
      <c r="M1191" s="4" t="s">
        <v>3030</v>
      </c>
      <c r="N1191" s="4" t="s">
        <v>3030</v>
      </c>
      <c r="O1191" s="4">
        <v>50</v>
      </c>
      <c r="P1191" s="5">
        <v>7030</v>
      </c>
      <c r="Q1191" s="6">
        <f t="shared" si="81"/>
        <v>3734.6934755000002</v>
      </c>
      <c r="R1191" s="7">
        <f>Q1191*0.44</f>
        <v>1643.2651292200001</v>
      </c>
      <c r="S1191" s="5">
        <v>0</v>
      </c>
      <c r="T1191" s="29">
        <f t="shared" si="82"/>
        <v>2091.4283462800004</v>
      </c>
    </row>
    <row r="1192" spans="1:20" x14ac:dyDescent="0.3">
      <c r="A1192" s="38" t="s">
        <v>2912</v>
      </c>
      <c r="B1192" s="4" t="s">
        <v>1186</v>
      </c>
      <c r="C1192" s="4" t="s">
        <v>10</v>
      </c>
      <c r="D1192" s="4" t="s">
        <v>1219</v>
      </c>
      <c r="E1192" s="4" t="s">
        <v>192</v>
      </c>
      <c r="F1192" s="4" t="s">
        <v>190</v>
      </c>
      <c r="G1192" s="4" t="s">
        <v>995</v>
      </c>
      <c r="H1192" s="4" t="s">
        <v>3037</v>
      </c>
      <c r="I1192" s="4" t="s">
        <v>82</v>
      </c>
      <c r="J1192" s="4" t="s">
        <v>83</v>
      </c>
      <c r="K1192" s="4" t="s">
        <v>2071</v>
      </c>
      <c r="L1192" s="4" t="s">
        <v>3020</v>
      </c>
      <c r="M1192" s="4" t="s">
        <v>995</v>
      </c>
      <c r="N1192" s="4" t="s">
        <v>3027</v>
      </c>
      <c r="O1192" s="4">
        <v>50</v>
      </c>
      <c r="P1192" s="5">
        <v>7030</v>
      </c>
      <c r="Q1192" s="6">
        <f t="shared" si="81"/>
        <v>3734.6934755000002</v>
      </c>
      <c r="R1192" s="7">
        <v>0</v>
      </c>
      <c r="S1192" s="7">
        <f>Q1192-R1192</f>
        <v>3734.6934755000002</v>
      </c>
      <c r="T1192" s="29">
        <f t="shared" si="82"/>
        <v>0</v>
      </c>
    </row>
    <row r="1193" spans="1:20" x14ac:dyDescent="0.3">
      <c r="A1193" s="38" t="s">
        <v>2473</v>
      </c>
      <c r="B1193" s="4" t="s">
        <v>1505</v>
      </c>
      <c r="C1193" s="4" t="s">
        <v>10</v>
      </c>
      <c r="D1193" s="4" t="s">
        <v>1543</v>
      </c>
      <c r="E1193" s="4" t="s">
        <v>362</v>
      </c>
      <c r="F1193" s="4" t="s">
        <v>360</v>
      </c>
      <c r="G1193" s="4" t="s">
        <v>1316</v>
      </c>
      <c r="H1193" s="4" t="s">
        <v>150</v>
      </c>
      <c r="I1193" s="4" t="s">
        <v>362</v>
      </c>
      <c r="J1193" s="4" t="s">
        <v>360</v>
      </c>
      <c r="K1193" s="4" t="s">
        <v>1316</v>
      </c>
      <c r="L1193" s="4" t="s">
        <v>150</v>
      </c>
      <c r="M1193" s="4" t="s">
        <v>3030</v>
      </c>
      <c r="N1193" s="4" t="s">
        <v>3030</v>
      </c>
      <c r="O1193" s="4">
        <v>80</v>
      </c>
      <c r="P1193" s="5">
        <v>0</v>
      </c>
      <c r="Q1193" s="6">
        <f t="shared" si="81"/>
        <v>0</v>
      </c>
      <c r="R1193" s="7">
        <f>Q1193*0.44</f>
        <v>0</v>
      </c>
      <c r="S1193" s="5">
        <v>0</v>
      </c>
      <c r="T1193" s="29">
        <f t="shared" si="82"/>
        <v>0</v>
      </c>
    </row>
    <row r="1194" spans="1:20" x14ac:dyDescent="0.3">
      <c r="A1194" s="38" t="s">
        <v>2473</v>
      </c>
      <c r="B1194" s="4" t="s">
        <v>1505</v>
      </c>
      <c r="C1194" s="4" t="s">
        <v>10</v>
      </c>
      <c r="D1194" s="4" t="s">
        <v>1543</v>
      </c>
      <c r="E1194" s="4" t="s">
        <v>362</v>
      </c>
      <c r="F1194" s="4" t="s">
        <v>360</v>
      </c>
      <c r="G1194" s="4" t="s">
        <v>1316</v>
      </c>
      <c r="H1194" s="4" t="s">
        <v>150</v>
      </c>
      <c r="I1194" s="4" t="s">
        <v>621</v>
      </c>
      <c r="J1194" s="4" t="s">
        <v>619</v>
      </c>
      <c r="K1194" s="4" t="s">
        <v>2071</v>
      </c>
      <c r="L1194" s="4" t="s">
        <v>3020</v>
      </c>
      <c r="M1194" s="4" t="s">
        <v>1316</v>
      </c>
      <c r="N1194" s="4" t="s">
        <v>150</v>
      </c>
      <c r="O1194" s="4">
        <v>20</v>
      </c>
      <c r="P1194" s="5">
        <v>0</v>
      </c>
      <c r="Q1194" s="6">
        <f t="shared" si="81"/>
        <v>0</v>
      </c>
      <c r="R1194" s="7">
        <v>0</v>
      </c>
      <c r="S1194" s="7">
        <f>Q1194-R1194</f>
        <v>0</v>
      </c>
      <c r="T1194" s="29">
        <f t="shared" si="82"/>
        <v>0</v>
      </c>
    </row>
    <row r="1195" spans="1:20" x14ac:dyDescent="0.3">
      <c r="A1195" s="38" t="s">
        <v>2904</v>
      </c>
      <c r="B1195" s="4" t="s">
        <v>1298</v>
      </c>
      <c r="C1195" s="4" t="s">
        <v>10</v>
      </c>
      <c r="D1195" s="4" t="s">
        <v>1299</v>
      </c>
      <c r="E1195" s="4" t="s">
        <v>1292</v>
      </c>
      <c r="F1195" s="4" t="s">
        <v>1290</v>
      </c>
      <c r="G1195" s="4" t="s">
        <v>1293</v>
      </c>
      <c r="H1195" s="4" t="s">
        <v>1290</v>
      </c>
      <c r="I1195" s="4" t="s">
        <v>1292</v>
      </c>
      <c r="J1195" s="4" t="s">
        <v>1290</v>
      </c>
      <c r="K1195" s="4" t="s">
        <v>1293</v>
      </c>
      <c r="L1195" s="4" t="s">
        <v>1290</v>
      </c>
      <c r="M1195" s="4" t="s">
        <v>3030</v>
      </c>
      <c r="N1195" s="4" t="s">
        <v>3030</v>
      </c>
      <c r="O1195" s="4">
        <v>100</v>
      </c>
      <c r="P1195" s="5">
        <v>626</v>
      </c>
      <c r="Q1195" s="6">
        <f t="shared" si="81"/>
        <v>332.56303210000004</v>
      </c>
      <c r="R1195" s="7">
        <f t="shared" ref="R1195:R1214" si="83">Q1195*0.44</f>
        <v>146.32773412400002</v>
      </c>
      <c r="S1195" s="5">
        <v>0</v>
      </c>
      <c r="T1195" s="29">
        <f t="shared" si="82"/>
        <v>186.23529797600003</v>
      </c>
    </row>
    <row r="1196" spans="1:20" x14ac:dyDescent="0.3">
      <c r="A1196" s="38" t="s">
        <v>2470</v>
      </c>
      <c r="B1196" s="4" t="s">
        <v>1625</v>
      </c>
      <c r="C1196" s="4" t="s">
        <v>10</v>
      </c>
      <c r="D1196" s="4" t="s">
        <v>1719</v>
      </c>
      <c r="E1196" s="4" t="s">
        <v>19</v>
      </c>
      <c r="F1196" s="4" t="s">
        <v>20</v>
      </c>
      <c r="G1196" s="4" t="s">
        <v>1316</v>
      </c>
      <c r="H1196" s="4" t="s">
        <v>150</v>
      </c>
      <c r="I1196" s="4" t="s">
        <v>19</v>
      </c>
      <c r="J1196" s="4" t="s">
        <v>20</v>
      </c>
      <c r="K1196" s="4" t="s">
        <v>1316</v>
      </c>
      <c r="L1196" s="4" t="s">
        <v>150</v>
      </c>
      <c r="M1196" s="4" t="s">
        <v>3030</v>
      </c>
      <c r="N1196" s="4" t="s">
        <v>3030</v>
      </c>
      <c r="O1196" s="4">
        <v>100</v>
      </c>
      <c r="P1196" s="5">
        <v>36882</v>
      </c>
      <c r="Q1196" s="6">
        <f t="shared" si="81"/>
        <v>19593.593849700002</v>
      </c>
      <c r="R1196" s="7">
        <f t="shared" si="83"/>
        <v>8621.1812938680014</v>
      </c>
      <c r="S1196" s="5">
        <v>0</v>
      </c>
      <c r="T1196" s="29">
        <f t="shared" si="82"/>
        <v>10972.412555832001</v>
      </c>
    </row>
    <row r="1197" spans="1:20" x14ac:dyDescent="0.3">
      <c r="A1197" s="38" t="s">
        <v>2596</v>
      </c>
      <c r="B1197" s="4" t="s">
        <v>395</v>
      </c>
      <c r="C1197" s="4" t="s">
        <v>28</v>
      </c>
      <c r="D1197" s="4" t="s">
        <v>874</v>
      </c>
      <c r="E1197" s="4" t="s">
        <v>16</v>
      </c>
      <c r="F1197" s="4" t="s">
        <v>17</v>
      </c>
      <c r="G1197" s="4" t="s">
        <v>364</v>
      </c>
      <c r="H1197" s="4" t="s">
        <v>206</v>
      </c>
      <c r="I1197" s="4" t="s">
        <v>398</v>
      </c>
      <c r="J1197" s="4" t="s">
        <v>396</v>
      </c>
      <c r="K1197" s="4" t="s">
        <v>2167</v>
      </c>
      <c r="L1197" s="4" t="s">
        <v>2168</v>
      </c>
      <c r="M1197" s="4" t="s">
        <v>3030</v>
      </c>
      <c r="N1197" s="4" t="s">
        <v>3030</v>
      </c>
      <c r="O1197" s="4">
        <v>33</v>
      </c>
      <c r="P1197" s="5">
        <v>3518</v>
      </c>
      <c r="Q1197" s="6">
        <f t="shared" si="81"/>
        <v>1868.9404903000002</v>
      </c>
      <c r="R1197" s="7">
        <f t="shared" si="83"/>
        <v>822.33381573200006</v>
      </c>
      <c r="S1197" s="5">
        <v>0</v>
      </c>
      <c r="T1197" s="29">
        <f t="shared" si="82"/>
        <v>1046.606674568</v>
      </c>
    </row>
    <row r="1198" spans="1:20" x14ac:dyDescent="0.3">
      <c r="A1198" s="38" t="s">
        <v>2466</v>
      </c>
      <c r="B1198" s="4" t="s">
        <v>399</v>
      </c>
      <c r="C1198" s="4" t="s">
        <v>28</v>
      </c>
      <c r="D1198" s="4" t="s">
        <v>874</v>
      </c>
      <c r="E1198" s="4" t="s">
        <v>16</v>
      </c>
      <c r="F1198" s="4" t="s">
        <v>17</v>
      </c>
      <c r="G1198" s="4" t="s">
        <v>364</v>
      </c>
      <c r="H1198" s="4" t="s">
        <v>206</v>
      </c>
      <c r="I1198" s="4" t="s">
        <v>16</v>
      </c>
      <c r="J1198" s="4" t="s">
        <v>17</v>
      </c>
      <c r="K1198" s="4" t="s">
        <v>364</v>
      </c>
      <c r="L1198" s="4" t="s">
        <v>206</v>
      </c>
      <c r="M1198" s="4" t="s">
        <v>3030</v>
      </c>
      <c r="N1198" s="4" t="s">
        <v>3030</v>
      </c>
      <c r="O1198" s="4">
        <v>33</v>
      </c>
      <c r="P1198" s="5">
        <v>3518</v>
      </c>
      <c r="Q1198" s="6">
        <f t="shared" si="81"/>
        <v>1868.9404903000002</v>
      </c>
      <c r="R1198" s="7">
        <f t="shared" si="83"/>
        <v>822.33381573200006</v>
      </c>
      <c r="S1198" s="5">
        <v>0</v>
      </c>
      <c r="T1198" s="29">
        <f t="shared" si="82"/>
        <v>1046.606674568</v>
      </c>
    </row>
    <row r="1199" spans="1:20" x14ac:dyDescent="0.3">
      <c r="A1199" s="38" t="s">
        <v>2436</v>
      </c>
      <c r="B1199" s="4" t="s">
        <v>387</v>
      </c>
      <c r="C1199" s="4" t="s">
        <v>10</v>
      </c>
      <c r="D1199" s="4" t="s">
        <v>874</v>
      </c>
      <c r="E1199" s="4" t="s">
        <v>16</v>
      </c>
      <c r="F1199" s="4" t="s">
        <v>17</v>
      </c>
      <c r="G1199" s="4" t="s">
        <v>364</v>
      </c>
      <c r="H1199" s="4" t="s">
        <v>206</v>
      </c>
      <c r="I1199" s="4" t="s">
        <v>16</v>
      </c>
      <c r="J1199" s="4" t="s">
        <v>17</v>
      </c>
      <c r="K1199" s="4" t="s">
        <v>364</v>
      </c>
      <c r="L1199" s="4" t="s">
        <v>206</v>
      </c>
      <c r="M1199" s="4" t="s">
        <v>3030</v>
      </c>
      <c r="N1199" s="4" t="s">
        <v>3030</v>
      </c>
      <c r="O1199" s="4">
        <v>34</v>
      </c>
      <c r="P1199" s="5">
        <v>3624</v>
      </c>
      <c r="Q1199" s="6">
        <f t="shared" si="81"/>
        <v>1925.2530804000003</v>
      </c>
      <c r="R1199" s="7">
        <f t="shared" si="83"/>
        <v>847.11135537600012</v>
      </c>
      <c r="S1199" s="5">
        <v>0</v>
      </c>
      <c r="T1199" s="29">
        <f t="shared" si="82"/>
        <v>1078.1417250240002</v>
      </c>
    </row>
    <row r="1200" spans="1:20" x14ac:dyDescent="0.3">
      <c r="A1200" s="38" t="s">
        <v>2614</v>
      </c>
      <c r="B1200" s="4" t="s">
        <v>2192</v>
      </c>
      <c r="C1200" s="4" t="s">
        <v>10</v>
      </c>
      <c r="D1200" s="4" t="s">
        <v>2196</v>
      </c>
      <c r="E1200" s="4" t="s">
        <v>2194</v>
      </c>
      <c r="F1200" s="4" t="s">
        <v>2195</v>
      </c>
      <c r="G1200" s="4" t="s">
        <v>2167</v>
      </c>
      <c r="H1200" s="4" t="s">
        <v>2168</v>
      </c>
      <c r="I1200" s="4" t="s">
        <v>398</v>
      </c>
      <c r="J1200" s="4" t="s">
        <v>396</v>
      </c>
      <c r="K1200" s="4" t="s">
        <v>2167</v>
      </c>
      <c r="L1200" s="4" t="s">
        <v>2168</v>
      </c>
      <c r="M1200" s="4" t="s">
        <v>3030</v>
      </c>
      <c r="N1200" s="4" t="s">
        <v>3030</v>
      </c>
      <c r="O1200" s="4">
        <v>50</v>
      </c>
      <c r="P1200" s="5">
        <v>9267</v>
      </c>
      <c r="Q1200" s="6">
        <f t="shared" si="81"/>
        <v>4923.1016269500005</v>
      </c>
      <c r="R1200" s="7">
        <f t="shared" si="83"/>
        <v>2166.1647158580004</v>
      </c>
      <c r="S1200" s="5">
        <v>0</v>
      </c>
      <c r="T1200" s="29">
        <f t="shared" si="82"/>
        <v>2756.9369110920002</v>
      </c>
    </row>
    <row r="1201" spans="1:20" x14ac:dyDescent="0.3">
      <c r="A1201" s="38" t="s">
        <v>2614</v>
      </c>
      <c r="B1201" s="4" t="s">
        <v>2192</v>
      </c>
      <c r="C1201" s="4" t="s">
        <v>10</v>
      </c>
      <c r="D1201" s="4" t="s">
        <v>2196</v>
      </c>
      <c r="E1201" s="4" t="s">
        <v>2194</v>
      </c>
      <c r="F1201" s="4" t="s">
        <v>2195</v>
      </c>
      <c r="G1201" s="4" t="s">
        <v>2167</v>
      </c>
      <c r="H1201" s="4" t="s">
        <v>2168</v>
      </c>
      <c r="I1201" s="4" t="s">
        <v>2194</v>
      </c>
      <c r="J1201" s="4" t="s">
        <v>2195</v>
      </c>
      <c r="K1201" s="4" t="s">
        <v>2167</v>
      </c>
      <c r="L1201" s="4" t="s">
        <v>2168</v>
      </c>
      <c r="M1201" s="4" t="s">
        <v>3030</v>
      </c>
      <c r="N1201" s="4" t="s">
        <v>3030</v>
      </c>
      <c r="O1201" s="4">
        <v>50</v>
      </c>
      <c r="P1201" s="5">
        <v>9267</v>
      </c>
      <c r="Q1201" s="6">
        <f t="shared" si="81"/>
        <v>4923.1016269500005</v>
      </c>
      <c r="R1201" s="7">
        <f t="shared" si="83"/>
        <v>2166.1647158580004</v>
      </c>
      <c r="S1201" s="5">
        <v>0</v>
      </c>
      <c r="T1201" s="29">
        <f t="shared" si="82"/>
        <v>2756.9369110920002</v>
      </c>
    </row>
    <row r="1202" spans="1:20" x14ac:dyDescent="0.3">
      <c r="A1202" s="38" t="s">
        <v>2785</v>
      </c>
      <c r="B1202" s="4" t="s">
        <v>476</v>
      </c>
      <c r="C1202" s="4" t="s">
        <v>10</v>
      </c>
      <c r="D1202" s="4" t="s">
        <v>477</v>
      </c>
      <c r="E1202" s="4" t="s">
        <v>64</v>
      </c>
      <c r="F1202" s="4" t="s">
        <v>65</v>
      </c>
      <c r="G1202" s="4" t="s">
        <v>364</v>
      </c>
      <c r="H1202" s="4" t="s">
        <v>206</v>
      </c>
      <c r="I1202" s="4" t="s">
        <v>64</v>
      </c>
      <c r="J1202" s="4" t="s">
        <v>65</v>
      </c>
      <c r="K1202" s="4" t="s">
        <v>364</v>
      </c>
      <c r="L1202" s="4" t="s">
        <v>206</v>
      </c>
      <c r="M1202" s="4" t="s">
        <v>3030</v>
      </c>
      <c r="N1202" s="4" t="s">
        <v>3030</v>
      </c>
      <c r="O1202" s="4">
        <v>100</v>
      </c>
      <c r="P1202" s="5">
        <v>11577</v>
      </c>
      <c r="Q1202" s="6">
        <f t="shared" si="81"/>
        <v>6150.2910904500004</v>
      </c>
      <c r="R1202" s="7">
        <f t="shared" si="83"/>
        <v>2706.1280797980003</v>
      </c>
      <c r="S1202" s="5">
        <v>0</v>
      </c>
      <c r="T1202" s="29">
        <f t="shared" si="82"/>
        <v>3444.1630106520001</v>
      </c>
    </row>
    <row r="1203" spans="1:20" x14ac:dyDescent="0.3">
      <c r="A1203" s="38" t="s">
        <v>2785</v>
      </c>
      <c r="B1203" s="4" t="s">
        <v>476</v>
      </c>
      <c r="C1203" s="4" t="s">
        <v>10</v>
      </c>
      <c r="D1203" s="4" t="s">
        <v>705</v>
      </c>
      <c r="E1203" s="4" t="s">
        <v>64</v>
      </c>
      <c r="F1203" s="4" t="s">
        <v>65</v>
      </c>
      <c r="G1203" s="4" t="s">
        <v>364</v>
      </c>
      <c r="H1203" s="4" t="s">
        <v>206</v>
      </c>
      <c r="I1203" s="4" t="s">
        <v>64</v>
      </c>
      <c r="J1203" s="4" t="s">
        <v>65</v>
      </c>
      <c r="K1203" s="4" t="s">
        <v>364</v>
      </c>
      <c r="L1203" s="4" t="s">
        <v>206</v>
      </c>
      <c r="M1203" s="4" t="s">
        <v>3030</v>
      </c>
      <c r="N1203" s="4" t="s">
        <v>3030</v>
      </c>
      <c r="O1203" s="4">
        <v>100</v>
      </c>
      <c r="P1203" s="5">
        <v>3579</v>
      </c>
      <c r="Q1203" s="6">
        <f t="shared" si="81"/>
        <v>1901.3467921500003</v>
      </c>
      <c r="R1203" s="7">
        <f t="shared" si="83"/>
        <v>836.59258854600012</v>
      </c>
      <c r="S1203" s="5">
        <v>0</v>
      </c>
      <c r="T1203" s="29">
        <f t="shared" si="82"/>
        <v>1064.7542036040002</v>
      </c>
    </row>
    <row r="1204" spans="1:20" x14ac:dyDescent="0.3">
      <c r="A1204" s="38" t="s">
        <v>2550</v>
      </c>
      <c r="B1204" s="4" t="s">
        <v>425</v>
      </c>
      <c r="C1204" s="4" t="s">
        <v>10</v>
      </c>
      <c r="D1204" s="4" t="s">
        <v>733</v>
      </c>
      <c r="E1204" s="4" t="s">
        <v>32</v>
      </c>
      <c r="F1204" s="4" t="s">
        <v>30</v>
      </c>
      <c r="G1204" s="4" t="s">
        <v>364</v>
      </c>
      <c r="H1204" s="4" t="s">
        <v>206</v>
      </c>
      <c r="I1204" s="4" t="s">
        <v>32</v>
      </c>
      <c r="J1204" s="4" t="s">
        <v>30</v>
      </c>
      <c r="K1204" s="4" t="s">
        <v>364</v>
      </c>
      <c r="L1204" s="4" t="s">
        <v>206</v>
      </c>
      <c r="M1204" s="4" t="s">
        <v>3030</v>
      </c>
      <c r="N1204" s="4" t="s">
        <v>3030</v>
      </c>
      <c r="O1204" s="4">
        <v>50</v>
      </c>
      <c r="P1204" s="5">
        <v>17276</v>
      </c>
      <c r="Q1204" s="6">
        <f t="shared" si="81"/>
        <v>9177.8896846000007</v>
      </c>
      <c r="R1204" s="7">
        <f t="shared" si="83"/>
        <v>4038.2714612240002</v>
      </c>
      <c r="S1204" s="5">
        <v>0</v>
      </c>
      <c r="T1204" s="29">
        <f t="shared" si="82"/>
        <v>5139.618223376001</v>
      </c>
    </row>
    <row r="1205" spans="1:20" x14ac:dyDescent="0.3">
      <c r="A1205" s="38" t="s">
        <v>2471</v>
      </c>
      <c r="B1205" s="4" t="s">
        <v>440</v>
      </c>
      <c r="C1205" s="4" t="s">
        <v>28</v>
      </c>
      <c r="D1205" s="4" t="s">
        <v>733</v>
      </c>
      <c r="E1205" s="4" t="s">
        <v>32</v>
      </c>
      <c r="F1205" s="4" t="s">
        <v>30</v>
      </c>
      <c r="G1205" s="4" t="s">
        <v>364</v>
      </c>
      <c r="H1205" s="4" t="s">
        <v>206</v>
      </c>
      <c r="I1205" s="4" t="s">
        <v>32</v>
      </c>
      <c r="J1205" s="4" t="s">
        <v>30</v>
      </c>
      <c r="K1205" s="4" t="s">
        <v>364</v>
      </c>
      <c r="L1205" s="4" t="s">
        <v>206</v>
      </c>
      <c r="M1205" s="4" t="s">
        <v>3030</v>
      </c>
      <c r="N1205" s="4" t="s">
        <v>3030</v>
      </c>
      <c r="O1205" s="4">
        <v>50</v>
      </c>
      <c r="P1205" s="5">
        <v>17276</v>
      </c>
      <c r="Q1205" s="6">
        <f t="shared" si="81"/>
        <v>9177.8896846000007</v>
      </c>
      <c r="R1205" s="7">
        <f t="shared" si="83"/>
        <v>4038.2714612240002</v>
      </c>
      <c r="S1205" s="5">
        <v>0</v>
      </c>
      <c r="T1205" s="29">
        <f t="shared" si="82"/>
        <v>5139.618223376001</v>
      </c>
    </row>
    <row r="1206" spans="1:20" x14ac:dyDescent="0.3">
      <c r="A1206" s="38" t="s">
        <v>2928</v>
      </c>
      <c r="B1206" s="4" t="s">
        <v>1623</v>
      </c>
      <c r="C1206" s="4" t="s">
        <v>10</v>
      </c>
      <c r="D1206" s="4" t="s">
        <v>1718</v>
      </c>
      <c r="E1206" s="4" t="s">
        <v>19</v>
      </c>
      <c r="F1206" s="4" t="s">
        <v>20</v>
      </c>
      <c r="G1206" s="4" t="s">
        <v>1316</v>
      </c>
      <c r="H1206" s="4" t="s">
        <v>150</v>
      </c>
      <c r="I1206" s="4" t="s">
        <v>19</v>
      </c>
      <c r="J1206" s="4" t="s">
        <v>20</v>
      </c>
      <c r="K1206" s="4" t="s">
        <v>1316</v>
      </c>
      <c r="L1206" s="4" t="s">
        <v>150</v>
      </c>
      <c r="M1206" s="4" t="s">
        <v>3030</v>
      </c>
      <c r="N1206" s="4" t="s">
        <v>3030</v>
      </c>
      <c r="O1206" s="4">
        <v>50</v>
      </c>
      <c r="P1206" s="5">
        <v>1593</v>
      </c>
      <c r="Q1206" s="6">
        <f t="shared" si="81"/>
        <v>846.28260405000003</v>
      </c>
      <c r="R1206" s="7">
        <f t="shared" si="83"/>
        <v>372.36434578200004</v>
      </c>
      <c r="S1206" s="5">
        <v>0</v>
      </c>
      <c r="T1206" s="29">
        <f t="shared" si="82"/>
        <v>473.91825826799999</v>
      </c>
    </row>
    <row r="1207" spans="1:20" x14ac:dyDescent="0.3">
      <c r="A1207" s="38" t="s">
        <v>2928</v>
      </c>
      <c r="B1207" s="4" t="s">
        <v>1623</v>
      </c>
      <c r="C1207" s="4" t="s">
        <v>10</v>
      </c>
      <c r="D1207" s="4" t="s">
        <v>1718</v>
      </c>
      <c r="E1207" s="4" t="s">
        <v>19</v>
      </c>
      <c r="F1207" s="4" t="s">
        <v>20</v>
      </c>
      <c r="G1207" s="4" t="s">
        <v>1316</v>
      </c>
      <c r="H1207" s="4" t="s">
        <v>150</v>
      </c>
      <c r="I1207" s="4" t="s">
        <v>1629</v>
      </c>
      <c r="J1207" s="4" t="s">
        <v>1630</v>
      </c>
      <c r="K1207" s="4" t="s">
        <v>1316</v>
      </c>
      <c r="L1207" s="4" t="s">
        <v>150</v>
      </c>
      <c r="M1207" s="4" t="s">
        <v>3030</v>
      </c>
      <c r="N1207" s="4" t="s">
        <v>3030</v>
      </c>
      <c r="O1207" s="4">
        <v>50</v>
      </c>
      <c r="P1207" s="5">
        <v>1593</v>
      </c>
      <c r="Q1207" s="6">
        <f t="shared" si="81"/>
        <v>846.28260405000003</v>
      </c>
      <c r="R1207" s="7">
        <f t="shared" si="83"/>
        <v>372.36434578200004</v>
      </c>
      <c r="S1207" s="5">
        <v>0</v>
      </c>
      <c r="T1207" s="29">
        <f t="shared" si="82"/>
        <v>473.91825826799999</v>
      </c>
    </row>
    <row r="1208" spans="1:20" x14ac:dyDescent="0.3">
      <c r="A1208" s="38" t="s">
        <v>2656</v>
      </c>
      <c r="B1208" s="4" t="s">
        <v>386</v>
      </c>
      <c r="C1208" s="4" t="s">
        <v>28</v>
      </c>
      <c r="D1208" s="4" t="s">
        <v>633</v>
      </c>
      <c r="E1208" s="4" t="s">
        <v>16</v>
      </c>
      <c r="F1208" s="4" t="s">
        <v>17</v>
      </c>
      <c r="G1208" s="4" t="s">
        <v>364</v>
      </c>
      <c r="H1208" s="4" t="s">
        <v>206</v>
      </c>
      <c r="I1208" s="4" t="s">
        <v>38</v>
      </c>
      <c r="J1208" s="4" t="s">
        <v>39</v>
      </c>
      <c r="K1208" s="4" t="s">
        <v>364</v>
      </c>
      <c r="L1208" s="4" t="s">
        <v>206</v>
      </c>
      <c r="M1208" s="4" t="s">
        <v>3030</v>
      </c>
      <c r="N1208" s="4" t="s">
        <v>3030</v>
      </c>
      <c r="O1208" s="4">
        <v>35</v>
      </c>
      <c r="P1208" s="5">
        <v>0</v>
      </c>
      <c r="Q1208" s="6">
        <f t="shared" si="81"/>
        <v>0</v>
      </c>
      <c r="R1208" s="7">
        <f t="shared" si="83"/>
        <v>0</v>
      </c>
      <c r="S1208" s="5">
        <v>0</v>
      </c>
      <c r="T1208" s="29">
        <f t="shared" si="82"/>
        <v>0</v>
      </c>
    </row>
    <row r="1209" spans="1:20" x14ac:dyDescent="0.3">
      <c r="A1209" s="38" t="s">
        <v>2437</v>
      </c>
      <c r="B1209" s="4" t="s">
        <v>384</v>
      </c>
      <c r="C1209" s="4" t="s">
        <v>10</v>
      </c>
      <c r="D1209" s="4" t="s">
        <v>633</v>
      </c>
      <c r="E1209" s="4" t="s">
        <v>16</v>
      </c>
      <c r="F1209" s="4" t="s">
        <v>17</v>
      </c>
      <c r="G1209" s="4" t="s">
        <v>364</v>
      </c>
      <c r="H1209" s="4" t="s">
        <v>206</v>
      </c>
      <c r="I1209" s="4" t="s">
        <v>16</v>
      </c>
      <c r="J1209" s="4" t="s">
        <v>17</v>
      </c>
      <c r="K1209" s="4" t="s">
        <v>364</v>
      </c>
      <c r="L1209" s="4" t="s">
        <v>206</v>
      </c>
      <c r="M1209" s="4" t="s">
        <v>3030</v>
      </c>
      <c r="N1209" s="4" t="s">
        <v>3030</v>
      </c>
      <c r="O1209" s="4">
        <v>35</v>
      </c>
      <c r="P1209" s="5">
        <v>0</v>
      </c>
      <c r="Q1209" s="6">
        <f t="shared" si="81"/>
        <v>0</v>
      </c>
      <c r="R1209" s="7">
        <f t="shared" si="83"/>
        <v>0</v>
      </c>
      <c r="S1209" s="5">
        <v>0</v>
      </c>
      <c r="T1209" s="29">
        <f t="shared" si="82"/>
        <v>0</v>
      </c>
    </row>
    <row r="1210" spans="1:20" x14ac:dyDescent="0.3">
      <c r="A1210" s="38" t="s">
        <v>2436</v>
      </c>
      <c r="B1210" s="4" t="s">
        <v>387</v>
      </c>
      <c r="C1210" s="4" t="s">
        <v>28</v>
      </c>
      <c r="D1210" s="4" t="s">
        <v>633</v>
      </c>
      <c r="E1210" s="4" t="s">
        <v>16</v>
      </c>
      <c r="F1210" s="4" t="s">
        <v>17</v>
      </c>
      <c r="G1210" s="4" t="s">
        <v>364</v>
      </c>
      <c r="H1210" s="4" t="s">
        <v>206</v>
      </c>
      <c r="I1210" s="4" t="s">
        <v>16</v>
      </c>
      <c r="J1210" s="4" t="s">
        <v>17</v>
      </c>
      <c r="K1210" s="4" t="s">
        <v>364</v>
      </c>
      <c r="L1210" s="4" t="s">
        <v>206</v>
      </c>
      <c r="M1210" s="4" t="s">
        <v>3030</v>
      </c>
      <c r="N1210" s="4" t="s">
        <v>3030</v>
      </c>
      <c r="O1210" s="4">
        <v>30</v>
      </c>
      <c r="P1210" s="5">
        <v>0</v>
      </c>
      <c r="Q1210" s="6">
        <f t="shared" si="81"/>
        <v>0</v>
      </c>
      <c r="R1210" s="7">
        <f t="shared" si="83"/>
        <v>0</v>
      </c>
      <c r="S1210" s="5">
        <v>0</v>
      </c>
      <c r="T1210" s="29">
        <f t="shared" si="82"/>
        <v>0</v>
      </c>
    </row>
    <row r="1211" spans="1:20" x14ac:dyDescent="0.3">
      <c r="A1211" s="38" t="s">
        <v>2928</v>
      </c>
      <c r="B1211" s="4" t="s">
        <v>1623</v>
      </c>
      <c r="C1211" s="4" t="s">
        <v>10</v>
      </c>
      <c r="D1211" s="4" t="s">
        <v>1659</v>
      </c>
      <c r="E1211" s="4" t="s">
        <v>19</v>
      </c>
      <c r="F1211" s="4" t="s">
        <v>20</v>
      </c>
      <c r="G1211" s="4" t="s">
        <v>1316</v>
      </c>
      <c r="H1211" s="4" t="s">
        <v>150</v>
      </c>
      <c r="I1211" s="4" t="s">
        <v>19</v>
      </c>
      <c r="J1211" s="4" t="s">
        <v>20</v>
      </c>
      <c r="K1211" s="4" t="s">
        <v>1316</v>
      </c>
      <c r="L1211" s="4" t="s">
        <v>150</v>
      </c>
      <c r="M1211" s="4" t="s">
        <v>3030</v>
      </c>
      <c r="N1211" s="4" t="s">
        <v>3030</v>
      </c>
      <c r="O1211" s="4">
        <v>50</v>
      </c>
      <c r="P1211" s="5">
        <v>3870</v>
      </c>
      <c r="Q1211" s="6">
        <f t="shared" si="81"/>
        <v>2055.9407895000004</v>
      </c>
      <c r="R1211" s="7">
        <f t="shared" si="83"/>
        <v>904.61394738000013</v>
      </c>
      <c r="S1211" s="5">
        <v>0</v>
      </c>
      <c r="T1211" s="29">
        <f t="shared" si="82"/>
        <v>1151.3268421200003</v>
      </c>
    </row>
    <row r="1212" spans="1:20" x14ac:dyDescent="0.3">
      <c r="A1212" s="38" t="s">
        <v>2928</v>
      </c>
      <c r="B1212" s="4" t="s">
        <v>1623</v>
      </c>
      <c r="C1212" s="4" t="s">
        <v>10</v>
      </c>
      <c r="D1212" s="4" t="s">
        <v>1659</v>
      </c>
      <c r="E1212" s="4" t="s">
        <v>19</v>
      </c>
      <c r="F1212" s="4" t="s">
        <v>20</v>
      </c>
      <c r="G1212" s="4" t="s">
        <v>1316</v>
      </c>
      <c r="H1212" s="4" t="s">
        <v>150</v>
      </c>
      <c r="I1212" s="4" t="s">
        <v>1629</v>
      </c>
      <c r="J1212" s="4" t="s">
        <v>1630</v>
      </c>
      <c r="K1212" s="4" t="s">
        <v>1316</v>
      </c>
      <c r="L1212" s="4" t="s">
        <v>150</v>
      </c>
      <c r="M1212" s="4" t="s">
        <v>3030</v>
      </c>
      <c r="N1212" s="4" t="s">
        <v>3030</v>
      </c>
      <c r="O1212" s="4">
        <v>50</v>
      </c>
      <c r="P1212" s="5">
        <v>3870</v>
      </c>
      <c r="Q1212" s="6">
        <f t="shared" si="81"/>
        <v>2055.9407895000004</v>
      </c>
      <c r="R1212" s="7">
        <f t="shared" si="83"/>
        <v>904.61394738000013</v>
      </c>
      <c r="S1212" s="5">
        <v>0</v>
      </c>
      <c r="T1212" s="29">
        <f t="shared" si="82"/>
        <v>1151.3268421200003</v>
      </c>
    </row>
    <row r="1213" spans="1:20" x14ac:dyDescent="0.3">
      <c r="A1213" s="38" t="s">
        <v>2913</v>
      </c>
      <c r="B1213" s="4" t="s">
        <v>1335</v>
      </c>
      <c r="C1213" s="4" t="s">
        <v>10</v>
      </c>
      <c r="D1213" s="4" t="s">
        <v>1396</v>
      </c>
      <c r="E1213" s="4" t="s">
        <v>498</v>
      </c>
      <c r="F1213" s="4" t="s">
        <v>147</v>
      </c>
      <c r="G1213" s="4" t="s">
        <v>1316</v>
      </c>
      <c r="H1213" s="4" t="s">
        <v>150</v>
      </c>
      <c r="I1213" s="4" t="s">
        <v>498</v>
      </c>
      <c r="J1213" s="4" t="s">
        <v>147</v>
      </c>
      <c r="K1213" s="4" t="s">
        <v>1316</v>
      </c>
      <c r="L1213" s="4" t="s">
        <v>150</v>
      </c>
      <c r="M1213" s="4" t="s">
        <v>3030</v>
      </c>
      <c r="N1213" s="4" t="s">
        <v>3030</v>
      </c>
      <c r="O1213" s="4">
        <v>80</v>
      </c>
      <c r="P1213" s="5">
        <v>66886</v>
      </c>
      <c r="Q1213" s="6">
        <f t="shared" si="81"/>
        <v>35533.244353100003</v>
      </c>
      <c r="R1213" s="7">
        <f t="shared" si="83"/>
        <v>15634.627515364002</v>
      </c>
      <c r="S1213" s="5">
        <v>0</v>
      </c>
      <c r="T1213" s="29">
        <f t="shared" si="82"/>
        <v>19898.616837736001</v>
      </c>
    </row>
    <row r="1214" spans="1:20" x14ac:dyDescent="0.3">
      <c r="A1214" s="38" t="s">
        <v>2423</v>
      </c>
      <c r="B1214" s="4" t="s">
        <v>1319</v>
      </c>
      <c r="C1214" s="4" t="s">
        <v>28</v>
      </c>
      <c r="D1214" s="4" t="s">
        <v>1396</v>
      </c>
      <c r="E1214" s="4" t="s">
        <v>498</v>
      </c>
      <c r="F1214" s="4" t="s">
        <v>147</v>
      </c>
      <c r="G1214" s="4" t="s">
        <v>1316</v>
      </c>
      <c r="H1214" s="4" t="s">
        <v>150</v>
      </c>
      <c r="I1214" s="4" t="s">
        <v>498</v>
      </c>
      <c r="J1214" s="4" t="s">
        <v>147</v>
      </c>
      <c r="K1214" s="4" t="s">
        <v>1316</v>
      </c>
      <c r="L1214" s="4" t="s">
        <v>150</v>
      </c>
      <c r="M1214" s="4" t="s">
        <v>3030</v>
      </c>
      <c r="N1214" s="4" t="s">
        <v>3030</v>
      </c>
      <c r="O1214" s="4">
        <v>20</v>
      </c>
      <c r="P1214" s="5">
        <v>16723</v>
      </c>
      <c r="Q1214" s="6">
        <f t="shared" si="81"/>
        <v>8884.1079645500013</v>
      </c>
      <c r="R1214" s="7">
        <f t="shared" si="83"/>
        <v>3909.0075044020004</v>
      </c>
      <c r="S1214" s="5">
        <v>0</v>
      </c>
      <c r="T1214" s="29">
        <f t="shared" si="82"/>
        <v>4975.1004601480008</v>
      </c>
    </row>
    <row r="1215" spans="1:20" x14ac:dyDescent="0.3">
      <c r="A1215" s="38" t="s">
        <v>2722</v>
      </c>
      <c r="B1215" s="4" t="s">
        <v>6</v>
      </c>
      <c r="C1215" s="4" t="s">
        <v>10</v>
      </c>
      <c r="D1215" s="4" t="s">
        <v>35</v>
      </c>
      <c r="E1215" s="4" t="s">
        <v>9</v>
      </c>
      <c r="F1215" s="4" t="s">
        <v>7</v>
      </c>
      <c r="G1215" s="4" t="s">
        <v>11</v>
      </c>
      <c r="H1215" s="4" t="s">
        <v>3033</v>
      </c>
      <c r="I1215" s="4" t="s">
        <v>70</v>
      </c>
      <c r="J1215" s="4" t="s">
        <v>68</v>
      </c>
      <c r="K1215" s="4" t="s">
        <v>2071</v>
      </c>
      <c r="L1215" s="4" t="s">
        <v>3020</v>
      </c>
      <c r="M1215" s="4" t="s">
        <v>11</v>
      </c>
      <c r="N1215" s="4" t="s">
        <v>3021</v>
      </c>
      <c r="O1215" s="4">
        <v>50</v>
      </c>
      <c r="P1215" s="5">
        <v>-41</v>
      </c>
      <c r="Q1215" s="6">
        <f t="shared" si="81"/>
        <v>-21.781284850000002</v>
      </c>
      <c r="R1215" s="7">
        <v>0</v>
      </c>
      <c r="S1215" s="7">
        <f>Q1215-R1215</f>
        <v>-21.781284850000002</v>
      </c>
      <c r="T1215" s="29">
        <f t="shared" si="82"/>
        <v>0</v>
      </c>
    </row>
    <row r="1216" spans="1:20" x14ac:dyDescent="0.3">
      <c r="A1216" s="38" t="s">
        <v>2722</v>
      </c>
      <c r="B1216" s="4" t="s">
        <v>6</v>
      </c>
      <c r="C1216" s="4" t="s">
        <v>10</v>
      </c>
      <c r="D1216" s="4" t="s">
        <v>35</v>
      </c>
      <c r="E1216" s="4" t="s">
        <v>9</v>
      </c>
      <c r="F1216" s="4" t="s">
        <v>7</v>
      </c>
      <c r="G1216" s="4" t="s">
        <v>11</v>
      </c>
      <c r="H1216" s="4" t="s">
        <v>3033</v>
      </c>
      <c r="I1216" s="4" t="s">
        <v>9</v>
      </c>
      <c r="J1216" s="4" t="s">
        <v>7</v>
      </c>
      <c r="K1216" s="4" t="s">
        <v>11</v>
      </c>
      <c r="L1216" s="4" t="s">
        <v>3033</v>
      </c>
      <c r="M1216" s="4" t="s">
        <v>3030</v>
      </c>
      <c r="N1216" s="4" t="s">
        <v>3030</v>
      </c>
      <c r="O1216" s="4">
        <v>50</v>
      </c>
      <c r="P1216" s="5">
        <v>-41</v>
      </c>
      <c r="Q1216" s="6">
        <f t="shared" si="81"/>
        <v>-21.781284850000002</v>
      </c>
      <c r="R1216" s="7">
        <f t="shared" ref="R1216:R1238" si="84">Q1216*0.44</f>
        <v>-9.5837653340000006</v>
      </c>
      <c r="S1216" s="5">
        <v>0</v>
      </c>
      <c r="T1216" s="29">
        <f t="shared" si="82"/>
        <v>-12.197519516000002</v>
      </c>
    </row>
    <row r="1217" spans="1:20" x14ac:dyDescent="0.3">
      <c r="A1217" s="38" t="s">
        <v>2796</v>
      </c>
      <c r="B1217" s="4" t="s">
        <v>1556</v>
      </c>
      <c r="C1217" s="4" t="s">
        <v>10</v>
      </c>
      <c r="D1217" s="4" t="s">
        <v>1590</v>
      </c>
      <c r="E1217" s="4" t="s">
        <v>161</v>
      </c>
      <c r="F1217" s="4" t="s">
        <v>80</v>
      </c>
      <c r="G1217" s="4" t="s">
        <v>1316</v>
      </c>
      <c r="H1217" s="4" t="s">
        <v>150</v>
      </c>
      <c r="I1217" s="4" t="s">
        <v>161</v>
      </c>
      <c r="J1217" s="4" t="s">
        <v>80</v>
      </c>
      <c r="K1217" s="4" t="s">
        <v>1316</v>
      </c>
      <c r="L1217" s="4" t="s">
        <v>150</v>
      </c>
      <c r="M1217" s="4" t="s">
        <v>3030</v>
      </c>
      <c r="N1217" s="4" t="s">
        <v>3030</v>
      </c>
      <c r="O1217" s="4">
        <v>100</v>
      </c>
      <c r="P1217" s="5">
        <v>25638</v>
      </c>
      <c r="Q1217" s="6">
        <f t="shared" si="81"/>
        <v>13620.209292300002</v>
      </c>
      <c r="R1217" s="7">
        <f t="shared" si="84"/>
        <v>5992.8920886120004</v>
      </c>
      <c r="S1217" s="5">
        <v>0</v>
      </c>
      <c r="T1217" s="29">
        <f t="shared" si="82"/>
        <v>7627.3172036880014</v>
      </c>
    </row>
    <row r="1218" spans="1:20" x14ac:dyDescent="0.3">
      <c r="A1218" s="38" t="s">
        <v>2902</v>
      </c>
      <c r="B1218" s="4" t="s">
        <v>2177</v>
      </c>
      <c r="C1218" s="4" t="s">
        <v>54</v>
      </c>
      <c r="D1218" s="4" t="s">
        <v>1148</v>
      </c>
      <c r="E1218" s="4" t="s">
        <v>1023</v>
      </c>
      <c r="F1218" s="4" t="s">
        <v>1021</v>
      </c>
      <c r="G1218" s="4" t="s">
        <v>995</v>
      </c>
      <c r="H1218" s="4" t="s">
        <v>3037</v>
      </c>
      <c r="I1218" s="4" t="s">
        <v>398</v>
      </c>
      <c r="J1218" s="4" t="s">
        <v>396</v>
      </c>
      <c r="K1218" s="4" t="s">
        <v>2167</v>
      </c>
      <c r="L1218" s="4" t="s">
        <v>2168</v>
      </c>
      <c r="M1218" s="4" t="s">
        <v>3030</v>
      </c>
      <c r="N1218" s="4" t="s">
        <v>3030</v>
      </c>
      <c r="O1218" s="4">
        <v>25</v>
      </c>
      <c r="P1218" s="5">
        <v>2602</v>
      </c>
      <c r="Q1218" s="6">
        <f t="shared" si="81"/>
        <v>1382.3147117000001</v>
      </c>
      <c r="R1218" s="7">
        <f t="shared" si="84"/>
        <v>608.21847314800004</v>
      </c>
      <c r="S1218" s="5">
        <v>0</v>
      </c>
      <c r="T1218" s="29">
        <f t="shared" si="82"/>
        <v>774.09623855200005</v>
      </c>
    </row>
    <row r="1219" spans="1:20" x14ac:dyDescent="0.3">
      <c r="A1219" s="38" t="s">
        <v>2435</v>
      </c>
      <c r="B1219" s="4" t="s">
        <v>1147</v>
      </c>
      <c r="C1219" s="4" t="s">
        <v>10</v>
      </c>
      <c r="D1219" s="4" t="s">
        <v>1148</v>
      </c>
      <c r="E1219" s="4" t="s">
        <v>1023</v>
      </c>
      <c r="F1219" s="4" t="s">
        <v>1021</v>
      </c>
      <c r="G1219" s="4" t="s">
        <v>995</v>
      </c>
      <c r="H1219" s="4" t="s">
        <v>3037</v>
      </c>
      <c r="I1219" s="4" t="s">
        <v>1023</v>
      </c>
      <c r="J1219" s="4" t="s">
        <v>1021</v>
      </c>
      <c r="K1219" s="4" t="s">
        <v>995</v>
      </c>
      <c r="L1219" s="4" t="s">
        <v>3037</v>
      </c>
      <c r="M1219" s="4" t="s">
        <v>3030</v>
      </c>
      <c r="N1219" s="4" t="s">
        <v>3030</v>
      </c>
      <c r="O1219" s="4">
        <v>50</v>
      </c>
      <c r="P1219" s="5">
        <v>5205</v>
      </c>
      <c r="Q1219" s="6">
        <f t="shared" si="81"/>
        <v>2765.1606742500003</v>
      </c>
      <c r="R1219" s="7">
        <f t="shared" si="84"/>
        <v>1216.6706966700001</v>
      </c>
      <c r="S1219" s="5">
        <v>0</v>
      </c>
      <c r="T1219" s="29">
        <f t="shared" si="82"/>
        <v>1548.4899775800002</v>
      </c>
    </row>
    <row r="1220" spans="1:20" x14ac:dyDescent="0.3">
      <c r="A1220" s="38" t="s">
        <v>2809</v>
      </c>
      <c r="B1220" s="4" t="s">
        <v>2212</v>
      </c>
      <c r="C1220" s="4" t="s">
        <v>54</v>
      </c>
      <c r="D1220" s="4" t="s">
        <v>1148</v>
      </c>
      <c r="E1220" s="4" t="s">
        <v>1023</v>
      </c>
      <c r="F1220" s="4" t="s">
        <v>1021</v>
      </c>
      <c r="G1220" s="4" t="s">
        <v>995</v>
      </c>
      <c r="H1220" s="4" t="s">
        <v>3037</v>
      </c>
      <c r="I1220" s="4" t="s">
        <v>398</v>
      </c>
      <c r="J1220" s="4" t="s">
        <v>396</v>
      </c>
      <c r="K1220" s="4" t="s">
        <v>2167</v>
      </c>
      <c r="L1220" s="4" t="s">
        <v>2168</v>
      </c>
      <c r="M1220" s="4" t="s">
        <v>3030</v>
      </c>
      <c r="N1220" s="4" t="s">
        <v>3030</v>
      </c>
      <c r="O1220" s="4">
        <v>25</v>
      </c>
      <c r="P1220" s="5">
        <v>2602</v>
      </c>
      <c r="Q1220" s="6">
        <f t="shared" ref="Q1220:Q1283" si="85">P1220*$Q$2</f>
        <v>1382.3147117000001</v>
      </c>
      <c r="R1220" s="7">
        <f t="shared" si="84"/>
        <v>608.21847314800004</v>
      </c>
      <c r="S1220" s="5">
        <v>0</v>
      </c>
      <c r="T1220" s="29">
        <f t="shared" ref="T1220:T1283" si="86">Q1220-R1220-S1220</f>
        <v>774.09623855200005</v>
      </c>
    </row>
    <row r="1221" spans="1:20" x14ac:dyDescent="0.3">
      <c r="A1221" s="38" t="s">
        <v>2514</v>
      </c>
      <c r="B1221" s="4" t="s">
        <v>1232</v>
      </c>
      <c r="C1221" s="4" t="s">
        <v>10</v>
      </c>
      <c r="D1221" s="4" t="s">
        <v>1233</v>
      </c>
      <c r="E1221" s="4" t="s">
        <v>221</v>
      </c>
      <c r="F1221" s="4" t="s">
        <v>219</v>
      </c>
      <c r="G1221" s="4" t="s">
        <v>995</v>
      </c>
      <c r="H1221" s="4" t="s">
        <v>3037</v>
      </c>
      <c r="I1221" s="4" t="s">
        <v>221</v>
      </c>
      <c r="J1221" s="4" t="s">
        <v>219</v>
      </c>
      <c r="K1221" s="4" t="s">
        <v>995</v>
      </c>
      <c r="L1221" s="4" t="s">
        <v>3037</v>
      </c>
      <c r="M1221" s="4" t="s">
        <v>3030</v>
      </c>
      <c r="N1221" s="4" t="s">
        <v>3030</v>
      </c>
      <c r="O1221" s="4">
        <v>50</v>
      </c>
      <c r="P1221" s="5">
        <v>4604</v>
      </c>
      <c r="Q1221" s="6">
        <f t="shared" si="85"/>
        <v>2445.8789134000003</v>
      </c>
      <c r="R1221" s="7">
        <f t="shared" si="84"/>
        <v>1076.1867218960001</v>
      </c>
      <c r="S1221" s="5">
        <v>0</v>
      </c>
      <c r="T1221" s="29">
        <f t="shared" si="86"/>
        <v>1369.6921915040002</v>
      </c>
    </row>
    <row r="1222" spans="1:20" x14ac:dyDescent="0.3">
      <c r="A1222" s="38" t="s">
        <v>2514</v>
      </c>
      <c r="B1222" s="4" t="s">
        <v>1232</v>
      </c>
      <c r="C1222" s="4" t="s">
        <v>10</v>
      </c>
      <c r="D1222" s="4" t="s">
        <v>1233</v>
      </c>
      <c r="E1222" s="4" t="s">
        <v>221</v>
      </c>
      <c r="F1222" s="4" t="s">
        <v>219</v>
      </c>
      <c r="G1222" s="4" t="s">
        <v>995</v>
      </c>
      <c r="H1222" s="4" t="s">
        <v>3037</v>
      </c>
      <c r="I1222" s="4" t="s">
        <v>1120</v>
      </c>
      <c r="J1222" s="4" t="s">
        <v>1121</v>
      </c>
      <c r="K1222" s="4" t="s">
        <v>995</v>
      </c>
      <c r="L1222" s="4" t="s">
        <v>3037</v>
      </c>
      <c r="M1222" s="4" t="s">
        <v>3030</v>
      </c>
      <c r="N1222" s="4" t="s">
        <v>3030</v>
      </c>
      <c r="O1222" s="4">
        <v>50</v>
      </c>
      <c r="P1222" s="5">
        <v>4604</v>
      </c>
      <c r="Q1222" s="6">
        <f t="shared" si="85"/>
        <v>2445.8789134000003</v>
      </c>
      <c r="R1222" s="7">
        <f t="shared" si="84"/>
        <v>1076.1867218960001</v>
      </c>
      <c r="S1222" s="5">
        <v>0</v>
      </c>
      <c r="T1222" s="29">
        <f t="shared" si="86"/>
        <v>1369.6921915040002</v>
      </c>
    </row>
    <row r="1223" spans="1:20" x14ac:dyDescent="0.3">
      <c r="A1223" s="38" t="s">
        <v>2443</v>
      </c>
      <c r="B1223" s="4" t="s">
        <v>1805</v>
      </c>
      <c r="C1223" s="4" t="s">
        <v>10</v>
      </c>
      <c r="D1223" s="4" t="s">
        <v>1849</v>
      </c>
      <c r="E1223" s="4" t="s">
        <v>200</v>
      </c>
      <c r="F1223" s="4" t="s">
        <v>198</v>
      </c>
      <c r="G1223" s="4" t="s">
        <v>1316</v>
      </c>
      <c r="H1223" s="4" t="s">
        <v>150</v>
      </c>
      <c r="I1223" s="4" t="s">
        <v>200</v>
      </c>
      <c r="J1223" s="4" t="s">
        <v>198</v>
      </c>
      <c r="K1223" s="4" t="s">
        <v>1316</v>
      </c>
      <c r="L1223" s="4" t="s">
        <v>150</v>
      </c>
      <c r="M1223" s="4" t="s">
        <v>3030</v>
      </c>
      <c r="N1223" s="4" t="s">
        <v>3030</v>
      </c>
      <c r="O1223" s="4">
        <v>100</v>
      </c>
      <c r="P1223" s="5">
        <v>3792</v>
      </c>
      <c r="Q1223" s="6">
        <f t="shared" si="85"/>
        <v>2014.5032232000001</v>
      </c>
      <c r="R1223" s="7">
        <f t="shared" si="84"/>
        <v>886.38141820800001</v>
      </c>
      <c r="S1223" s="5">
        <v>0</v>
      </c>
      <c r="T1223" s="29">
        <f t="shared" si="86"/>
        <v>1128.1218049920001</v>
      </c>
    </row>
    <row r="1224" spans="1:20" x14ac:dyDescent="0.3">
      <c r="A1224" s="38" t="s">
        <v>2447</v>
      </c>
      <c r="B1224" s="4" t="s">
        <v>1785</v>
      </c>
      <c r="C1224" s="4" t="s">
        <v>10</v>
      </c>
      <c r="D1224" s="4" t="s">
        <v>1786</v>
      </c>
      <c r="E1224" s="4" t="s">
        <v>98</v>
      </c>
      <c r="F1224" s="4" t="s">
        <v>96</v>
      </c>
      <c r="G1224" s="4" t="s">
        <v>1316</v>
      </c>
      <c r="H1224" s="4" t="s">
        <v>150</v>
      </c>
      <c r="I1224" s="4" t="s">
        <v>98</v>
      </c>
      <c r="J1224" s="4" t="s">
        <v>96</v>
      </c>
      <c r="K1224" s="4" t="s">
        <v>1316</v>
      </c>
      <c r="L1224" s="4" t="s">
        <v>150</v>
      </c>
      <c r="M1224" s="4" t="s">
        <v>3030</v>
      </c>
      <c r="N1224" s="4" t="s">
        <v>3030</v>
      </c>
      <c r="O1224" s="4">
        <v>100</v>
      </c>
      <c r="P1224" s="5">
        <v>16410</v>
      </c>
      <c r="Q1224" s="6">
        <f t="shared" si="85"/>
        <v>8717.8264485</v>
      </c>
      <c r="R1224" s="7">
        <f t="shared" si="84"/>
        <v>3835.84363734</v>
      </c>
      <c r="S1224" s="5">
        <v>0</v>
      </c>
      <c r="T1224" s="29">
        <f t="shared" si="86"/>
        <v>4881.98281116</v>
      </c>
    </row>
    <row r="1225" spans="1:20" x14ac:dyDescent="0.3">
      <c r="A1225" s="38" t="s">
        <v>2888</v>
      </c>
      <c r="B1225" s="4" t="s">
        <v>1640</v>
      </c>
      <c r="C1225" s="4" t="s">
        <v>10</v>
      </c>
      <c r="D1225" s="4" t="s">
        <v>1679</v>
      </c>
      <c r="E1225" s="4" t="s">
        <v>19</v>
      </c>
      <c r="F1225" s="4" t="s">
        <v>20</v>
      </c>
      <c r="G1225" s="4" t="s">
        <v>1316</v>
      </c>
      <c r="H1225" s="4" t="s">
        <v>150</v>
      </c>
      <c r="I1225" s="4" t="s">
        <v>19</v>
      </c>
      <c r="J1225" s="4" t="s">
        <v>20</v>
      </c>
      <c r="K1225" s="4" t="s">
        <v>1316</v>
      </c>
      <c r="L1225" s="4" t="s">
        <v>150</v>
      </c>
      <c r="M1225" s="4" t="s">
        <v>3030</v>
      </c>
      <c r="N1225" s="4" t="s">
        <v>3030</v>
      </c>
      <c r="O1225" s="4">
        <v>100</v>
      </c>
      <c r="P1225" s="5">
        <v>18105</v>
      </c>
      <c r="Q1225" s="6">
        <f t="shared" si="85"/>
        <v>9618.2966392500002</v>
      </c>
      <c r="R1225" s="7">
        <f t="shared" si="84"/>
        <v>4232.05052127</v>
      </c>
      <c r="S1225" s="5">
        <v>0</v>
      </c>
      <c r="T1225" s="29">
        <f t="shared" si="86"/>
        <v>5386.2461179800002</v>
      </c>
    </row>
    <row r="1226" spans="1:20" x14ac:dyDescent="0.3">
      <c r="A1226" s="38" t="s">
        <v>2913</v>
      </c>
      <c r="B1226" s="4" t="s">
        <v>1335</v>
      </c>
      <c r="C1226" s="4" t="s">
        <v>10</v>
      </c>
      <c r="D1226" s="4" t="s">
        <v>1336</v>
      </c>
      <c r="E1226" s="4" t="s">
        <v>498</v>
      </c>
      <c r="F1226" s="4" t="s">
        <v>147</v>
      </c>
      <c r="G1226" s="4" t="s">
        <v>1316</v>
      </c>
      <c r="H1226" s="4" t="s">
        <v>150</v>
      </c>
      <c r="I1226" s="4" t="s">
        <v>498</v>
      </c>
      <c r="J1226" s="4" t="s">
        <v>147</v>
      </c>
      <c r="K1226" s="4" t="s">
        <v>1316</v>
      </c>
      <c r="L1226" s="4" t="s">
        <v>150</v>
      </c>
      <c r="M1226" s="4" t="s">
        <v>3030</v>
      </c>
      <c r="N1226" s="4" t="s">
        <v>3030</v>
      </c>
      <c r="O1226" s="4">
        <v>100</v>
      </c>
      <c r="P1226" s="5">
        <v>0</v>
      </c>
      <c r="Q1226" s="6">
        <f t="shared" si="85"/>
        <v>0</v>
      </c>
      <c r="R1226" s="7">
        <f t="shared" si="84"/>
        <v>0</v>
      </c>
      <c r="S1226" s="5">
        <v>0</v>
      </c>
      <c r="T1226" s="29">
        <f t="shared" si="86"/>
        <v>0</v>
      </c>
    </row>
    <row r="1227" spans="1:20" x14ac:dyDescent="0.3">
      <c r="A1227" s="38" t="s">
        <v>2535</v>
      </c>
      <c r="B1227" s="4" t="s">
        <v>210</v>
      </c>
      <c r="C1227" s="4" t="s">
        <v>10</v>
      </c>
      <c r="D1227" s="4" t="s">
        <v>238</v>
      </c>
      <c r="E1227" s="4" t="s">
        <v>152</v>
      </c>
      <c r="F1227" s="4" t="s">
        <v>153</v>
      </c>
      <c r="G1227" s="4" t="s">
        <v>142</v>
      </c>
      <c r="H1227" s="4" t="s">
        <v>178</v>
      </c>
      <c r="I1227" s="4" t="s">
        <v>152</v>
      </c>
      <c r="J1227" s="4" t="s">
        <v>153</v>
      </c>
      <c r="K1227" s="4" t="s">
        <v>142</v>
      </c>
      <c r="L1227" s="4" t="s">
        <v>178</v>
      </c>
      <c r="M1227" s="4" t="s">
        <v>3030</v>
      </c>
      <c r="N1227" s="4" t="s">
        <v>3030</v>
      </c>
      <c r="O1227" s="4">
        <v>100</v>
      </c>
      <c r="P1227" s="5">
        <v>9934</v>
      </c>
      <c r="Q1227" s="6">
        <f t="shared" si="85"/>
        <v>5277.4459439000002</v>
      </c>
      <c r="R1227" s="7">
        <f t="shared" si="84"/>
        <v>2322.0762153159999</v>
      </c>
      <c r="S1227" s="5">
        <v>0</v>
      </c>
      <c r="T1227" s="29">
        <f t="shared" si="86"/>
        <v>2955.3697285840003</v>
      </c>
    </row>
    <row r="1228" spans="1:20" x14ac:dyDescent="0.3">
      <c r="A1228" s="38" t="s">
        <v>2823</v>
      </c>
      <c r="B1228" s="4" t="s">
        <v>203</v>
      </c>
      <c r="C1228" s="4" t="s">
        <v>10</v>
      </c>
      <c r="D1228" s="4" t="s">
        <v>550</v>
      </c>
      <c r="E1228" s="4" t="s">
        <v>551</v>
      </c>
      <c r="F1228" s="4" t="s">
        <v>552</v>
      </c>
      <c r="G1228" s="4" t="s">
        <v>364</v>
      </c>
      <c r="H1228" s="4" t="s">
        <v>206</v>
      </c>
      <c r="I1228" s="4" t="s">
        <v>551</v>
      </c>
      <c r="J1228" s="4" t="s">
        <v>552</v>
      </c>
      <c r="K1228" s="4" t="s">
        <v>364</v>
      </c>
      <c r="L1228" s="4" t="s">
        <v>206</v>
      </c>
      <c r="M1228" s="4" t="s">
        <v>3030</v>
      </c>
      <c r="N1228" s="4" t="s">
        <v>3030</v>
      </c>
      <c r="O1228" s="4">
        <v>100</v>
      </c>
      <c r="P1228" s="5">
        <v>0</v>
      </c>
      <c r="Q1228" s="6">
        <f t="shared" si="85"/>
        <v>0</v>
      </c>
      <c r="R1228" s="7">
        <f t="shared" si="84"/>
        <v>0</v>
      </c>
      <c r="S1228" s="5">
        <v>0</v>
      </c>
      <c r="T1228" s="29">
        <f t="shared" si="86"/>
        <v>0</v>
      </c>
    </row>
    <row r="1229" spans="1:20" x14ac:dyDescent="0.3">
      <c r="A1229" s="38" t="s">
        <v>2928</v>
      </c>
      <c r="B1229" s="4" t="s">
        <v>1623</v>
      </c>
      <c r="C1229" s="4" t="s">
        <v>28</v>
      </c>
      <c r="D1229" s="4" t="s">
        <v>1680</v>
      </c>
      <c r="E1229" s="4" t="s">
        <v>19</v>
      </c>
      <c r="F1229" s="4" t="s">
        <v>20</v>
      </c>
      <c r="G1229" s="4" t="s">
        <v>1316</v>
      </c>
      <c r="H1229" s="4" t="s">
        <v>150</v>
      </c>
      <c r="I1229" s="4" t="s">
        <v>19</v>
      </c>
      <c r="J1229" s="4" t="s">
        <v>20</v>
      </c>
      <c r="K1229" s="4" t="s">
        <v>1316</v>
      </c>
      <c r="L1229" s="4" t="s">
        <v>150</v>
      </c>
      <c r="M1229" s="4" t="s">
        <v>3030</v>
      </c>
      <c r="N1229" s="4" t="s">
        <v>3030</v>
      </c>
      <c r="O1229" s="4">
        <v>25</v>
      </c>
      <c r="P1229" s="5">
        <v>4216</v>
      </c>
      <c r="Q1229" s="6">
        <f t="shared" si="85"/>
        <v>2239.7535836000002</v>
      </c>
      <c r="R1229" s="7">
        <f t="shared" si="84"/>
        <v>985.49157678400013</v>
      </c>
      <c r="S1229" s="5">
        <v>0</v>
      </c>
      <c r="T1229" s="29">
        <f t="shared" si="86"/>
        <v>1254.2620068159999</v>
      </c>
    </row>
    <row r="1230" spans="1:20" x14ac:dyDescent="0.3">
      <c r="A1230" s="38" t="s">
        <v>2928</v>
      </c>
      <c r="B1230" s="4" t="s">
        <v>1623</v>
      </c>
      <c r="C1230" s="4" t="s">
        <v>28</v>
      </c>
      <c r="D1230" s="4" t="s">
        <v>1680</v>
      </c>
      <c r="E1230" s="4" t="s">
        <v>19</v>
      </c>
      <c r="F1230" s="4" t="s">
        <v>20</v>
      </c>
      <c r="G1230" s="4" t="s">
        <v>1316</v>
      </c>
      <c r="H1230" s="4" t="s">
        <v>150</v>
      </c>
      <c r="I1230" s="4" t="s">
        <v>1629</v>
      </c>
      <c r="J1230" s="4" t="s">
        <v>1630</v>
      </c>
      <c r="K1230" s="4" t="s">
        <v>1316</v>
      </c>
      <c r="L1230" s="4" t="s">
        <v>150</v>
      </c>
      <c r="M1230" s="4" t="s">
        <v>3030</v>
      </c>
      <c r="N1230" s="4" t="s">
        <v>3030</v>
      </c>
      <c r="O1230" s="4">
        <v>25</v>
      </c>
      <c r="P1230" s="5">
        <v>4216</v>
      </c>
      <c r="Q1230" s="6">
        <f t="shared" si="85"/>
        <v>2239.7535836000002</v>
      </c>
      <c r="R1230" s="7">
        <f t="shared" si="84"/>
        <v>985.49157678400013</v>
      </c>
      <c r="S1230" s="5">
        <v>0</v>
      </c>
      <c r="T1230" s="29">
        <f t="shared" si="86"/>
        <v>1254.2620068159999</v>
      </c>
    </row>
    <row r="1231" spans="1:20" x14ac:dyDescent="0.3">
      <c r="A1231" s="38" t="s">
        <v>2408</v>
      </c>
      <c r="B1231" s="4" t="s">
        <v>1615</v>
      </c>
      <c r="C1231" s="4" t="s">
        <v>28</v>
      </c>
      <c r="D1231" s="4" t="s">
        <v>1680</v>
      </c>
      <c r="E1231" s="4" t="s">
        <v>19</v>
      </c>
      <c r="F1231" s="4" t="s">
        <v>20</v>
      </c>
      <c r="G1231" s="4" t="s">
        <v>1316</v>
      </c>
      <c r="H1231" s="4" t="s">
        <v>150</v>
      </c>
      <c r="I1231" s="4" t="s">
        <v>19</v>
      </c>
      <c r="J1231" s="4" t="s">
        <v>20</v>
      </c>
      <c r="K1231" s="4" t="s">
        <v>1316</v>
      </c>
      <c r="L1231" s="4" t="s">
        <v>150</v>
      </c>
      <c r="M1231" s="4" t="s">
        <v>3030</v>
      </c>
      <c r="N1231" s="4" t="s">
        <v>3030</v>
      </c>
      <c r="O1231" s="4">
        <v>25</v>
      </c>
      <c r="P1231" s="5">
        <v>4216</v>
      </c>
      <c r="Q1231" s="6">
        <f t="shared" si="85"/>
        <v>2239.7535836000002</v>
      </c>
      <c r="R1231" s="7">
        <f t="shared" si="84"/>
        <v>985.49157678400013</v>
      </c>
      <c r="S1231" s="5">
        <v>0</v>
      </c>
      <c r="T1231" s="29">
        <f t="shared" si="86"/>
        <v>1254.2620068159999</v>
      </c>
    </row>
    <row r="1232" spans="1:20" x14ac:dyDescent="0.3">
      <c r="A1232" s="38" t="s">
        <v>2408</v>
      </c>
      <c r="B1232" s="4" t="s">
        <v>1615</v>
      </c>
      <c r="C1232" s="4" t="s">
        <v>28</v>
      </c>
      <c r="D1232" s="4" t="s">
        <v>1680</v>
      </c>
      <c r="E1232" s="4" t="s">
        <v>19</v>
      </c>
      <c r="F1232" s="4" t="s">
        <v>20</v>
      </c>
      <c r="G1232" s="4" t="s">
        <v>1316</v>
      </c>
      <c r="H1232" s="4" t="s">
        <v>150</v>
      </c>
      <c r="I1232" s="4" t="s">
        <v>1629</v>
      </c>
      <c r="J1232" s="4" t="s">
        <v>1630</v>
      </c>
      <c r="K1232" s="4" t="s">
        <v>1316</v>
      </c>
      <c r="L1232" s="4" t="s">
        <v>150</v>
      </c>
      <c r="M1232" s="4" t="s">
        <v>3030</v>
      </c>
      <c r="N1232" s="4" t="s">
        <v>3030</v>
      </c>
      <c r="O1232" s="4">
        <v>25</v>
      </c>
      <c r="P1232" s="5">
        <v>4216</v>
      </c>
      <c r="Q1232" s="6">
        <f t="shared" si="85"/>
        <v>2239.7535836000002</v>
      </c>
      <c r="R1232" s="7">
        <f t="shared" si="84"/>
        <v>985.49157678400013</v>
      </c>
      <c r="S1232" s="5">
        <v>0</v>
      </c>
      <c r="T1232" s="29">
        <f t="shared" si="86"/>
        <v>1254.2620068159999</v>
      </c>
    </row>
    <row r="1233" spans="1:20" x14ac:dyDescent="0.3">
      <c r="A1233" s="38" t="s">
        <v>2662</v>
      </c>
      <c r="B1233" s="4" t="s">
        <v>1908</v>
      </c>
      <c r="C1233" s="4" t="s">
        <v>10</v>
      </c>
      <c r="D1233" s="4" t="s">
        <v>1909</v>
      </c>
      <c r="E1233" s="4" t="s">
        <v>940</v>
      </c>
      <c r="F1233" s="4" t="s">
        <v>941</v>
      </c>
      <c r="G1233" s="4" t="s">
        <v>1859</v>
      </c>
      <c r="H1233" s="4" t="s">
        <v>1857</v>
      </c>
      <c r="I1233" s="4" t="s">
        <v>1867</v>
      </c>
      <c r="J1233" s="4" t="s">
        <v>1857</v>
      </c>
      <c r="K1233" s="4" t="s">
        <v>1859</v>
      </c>
      <c r="L1233" s="4" t="s">
        <v>1857</v>
      </c>
      <c r="M1233" s="4" t="s">
        <v>3030</v>
      </c>
      <c r="N1233" s="4" t="s">
        <v>3030</v>
      </c>
      <c r="O1233" s="4">
        <v>0</v>
      </c>
      <c r="P1233" s="5">
        <v>0</v>
      </c>
      <c r="Q1233" s="6">
        <f t="shared" si="85"/>
        <v>0</v>
      </c>
      <c r="R1233" s="7">
        <f t="shared" si="84"/>
        <v>0</v>
      </c>
      <c r="S1233" s="5">
        <v>0</v>
      </c>
      <c r="T1233" s="29">
        <f t="shared" si="86"/>
        <v>0</v>
      </c>
    </row>
    <row r="1234" spans="1:20" x14ac:dyDescent="0.3">
      <c r="A1234" s="38" t="s">
        <v>2662</v>
      </c>
      <c r="B1234" s="4" t="s">
        <v>1908</v>
      </c>
      <c r="C1234" s="4" t="s">
        <v>10</v>
      </c>
      <c r="D1234" s="4" t="s">
        <v>1909</v>
      </c>
      <c r="E1234" s="4" t="s">
        <v>940</v>
      </c>
      <c r="F1234" s="4" t="s">
        <v>941</v>
      </c>
      <c r="G1234" s="4" t="s">
        <v>1859</v>
      </c>
      <c r="H1234" s="4" t="s">
        <v>1857</v>
      </c>
      <c r="I1234" s="4" t="s">
        <v>940</v>
      </c>
      <c r="J1234" s="4" t="s">
        <v>941</v>
      </c>
      <c r="K1234" s="4" t="s">
        <v>1859</v>
      </c>
      <c r="L1234" s="4" t="s">
        <v>1857</v>
      </c>
      <c r="M1234" s="4" t="s">
        <v>3030</v>
      </c>
      <c r="N1234" s="4" t="s">
        <v>3030</v>
      </c>
      <c r="O1234" s="4">
        <v>100</v>
      </c>
      <c r="P1234" s="5">
        <v>38222</v>
      </c>
      <c r="Q1234" s="6">
        <f t="shared" si="85"/>
        <v>20305.469988700002</v>
      </c>
      <c r="R1234" s="7">
        <f t="shared" si="84"/>
        <v>8934.4067950280005</v>
      </c>
      <c r="S1234" s="5">
        <v>0</v>
      </c>
      <c r="T1234" s="29">
        <f t="shared" si="86"/>
        <v>11371.063193672002</v>
      </c>
    </row>
    <row r="1235" spans="1:20" x14ac:dyDescent="0.3">
      <c r="A1235" s="38" t="s">
        <v>2998</v>
      </c>
      <c r="B1235" s="4" t="s">
        <v>1862</v>
      </c>
      <c r="C1235" s="4" t="s">
        <v>10</v>
      </c>
      <c r="D1235" s="4" t="s">
        <v>1874</v>
      </c>
      <c r="E1235" s="4" t="s">
        <v>940</v>
      </c>
      <c r="F1235" s="4" t="s">
        <v>941</v>
      </c>
      <c r="G1235" s="4" t="s">
        <v>1859</v>
      </c>
      <c r="H1235" s="4" t="s">
        <v>1857</v>
      </c>
      <c r="I1235" s="4" t="s">
        <v>1867</v>
      </c>
      <c r="J1235" s="4" t="s">
        <v>1857</v>
      </c>
      <c r="K1235" s="4" t="s">
        <v>1859</v>
      </c>
      <c r="L1235" s="4" t="s">
        <v>1857</v>
      </c>
      <c r="M1235" s="4" t="s">
        <v>3030</v>
      </c>
      <c r="N1235" s="4" t="s">
        <v>3030</v>
      </c>
      <c r="O1235" s="4">
        <v>0</v>
      </c>
      <c r="P1235" s="5">
        <v>0</v>
      </c>
      <c r="Q1235" s="6">
        <f t="shared" si="85"/>
        <v>0</v>
      </c>
      <c r="R1235" s="7">
        <f t="shared" si="84"/>
        <v>0</v>
      </c>
      <c r="S1235" s="5">
        <v>0</v>
      </c>
      <c r="T1235" s="29">
        <f t="shared" si="86"/>
        <v>0</v>
      </c>
    </row>
    <row r="1236" spans="1:20" x14ac:dyDescent="0.3">
      <c r="A1236" s="38" t="s">
        <v>2998</v>
      </c>
      <c r="B1236" s="4" t="s">
        <v>1862</v>
      </c>
      <c r="C1236" s="4" t="s">
        <v>10</v>
      </c>
      <c r="D1236" s="4" t="s">
        <v>1874</v>
      </c>
      <c r="E1236" s="4" t="s">
        <v>940</v>
      </c>
      <c r="F1236" s="4" t="s">
        <v>941</v>
      </c>
      <c r="G1236" s="4" t="s">
        <v>1859</v>
      </c>
      <c r="H1236" s="4" t="s">
        <v>1857</v>
      </c>
      <c r="I1236" s="4" t="s">
        <v>940</v>
      </c>
      <c r="J1236" s="4" t="s">
        <v>941</v>
      </c>
      <c r="K1236" s="4" t="s">
        <v>1859</v>
      </c>
      <c r="L1236" s="4" t="s">
        <v>1857</v>
      </c>
      <c r="M1236" s="4" t="s">
        <v>3030</v>
      </c>
      <c r="N1236" s="4" t="s">
        <v>3030</v>
      </c>
      <c r="O1236" s="4">
        <v>100</v>
      </c>
      <c r="P1236" s="5">
        <v>3917</v>
      </c>
      <c r="Q1236" s="6">
        <f t="shared" si="85"/>
        <v>2080.9095794500004</v>
      </c>
      <c r="R1236" s="7">
        <f t="shared" si="84"/>
        <v>915.60021495800015</v>
      </c>
      <c r="S1236" s="5">
        <v>0</v>
      </c>
      <c r="T1236" s="29">
        <f t="shared" si="86"/>
        <v>1165.3093644920002</v>
      </c>
    </row>
    <row r="1237" spans="1:20" x14ac:dyDescent="0.3">
      <c r="A1237" s="38" t="s">
        <v>2636</v>
      </c>
      <c r="B1237" s="4" t="s">
        <v>1991</v>
      </c>
      <c r="C1237" s="4" t="s">
        <v>10</v>
      </c>
      <c r="D1237" s="4" t="s">
        <v>2021</v>
      </c>
      <c r="E1237" s="4" t="s">
        <v>953</v>
      </c>
      <c r="F1237" s="4" t="s">
        <v>951</v>
      </c>
      <c r="G1237" s="4" t="s">
        <v>1936</v>
      </c>
      <c r="H1237" s="4" t="s">
        <v>1937</v>
      </c>
      <c r="I1237" s="4" t="s">
        <v>953</v>
      </c>
      <c r="J1237" s="4" t="s">
        <v>951</v>
      </c>
      <c r="K1237" s="4" t="s">
        <v>1936</v>
      </c>
      <c r="L1237" s="4" t="s">
        <v>1937</v>
      </c>
      <c r="M1237" s="4" t="s">
        <v>3030</v>
      </c>
      <c r="N1237" s="4" t="s">
        <v>3030</v>
      </c>
      <c r="O1237" s="4">
        <v>100</v>
      </c>
      <c r="P1237" s="5">
        <v>8086</v>
      </c>
      <c r="Q1237" s="6">
        <f t="shared" si="85"/>
        <v>4295.6943731000001</v>
      </c>
      <c r="R1237" s="7">
        <f t="shared" si="84"/>
        <v>1890.1055241640001</v>
      </c>
      <c r="S1237" s="5">
        <v>0</v>
      </c>
      <c r="T1237" s="29">
        <f t="shared" si="86"/>
        <v>2405.588848936</v>
      </c>
    </row>
    <row r="1238" spans="1:20" x14ac:dyDescent="0.3">
      <c r="A1238" s="38" t="s">
        <v>2972</v>
      </c>
      <c r="B1238" s="4" t="s">
        <v>512</v>
      </c>
      <c r="C1238" s="4" t="s">
        <v>28</v>
      </c>
      <c r="D1238" s="4" t="s">
        <v>750</v>
      </c>
      <c r="E1238" s="4" t="s">
        <v>38</v>
      </c>
      <c r="F1238" s="4" t="s">
        <v>39</v>
      </c>
      <c r="G1238" s="4" t="s">
        <v>364</v>
      </c>
      <c r="H1238" s="4" t="s">
        <v>206</v>
      </c>
      <c r="I1238" s="4" t="s">
        <v>16</v>
      </c>
      <c r="J1238" s="4" t="s">
        <v>17</v>
      </c>
      <c r="K1238" s="4" t="s">
        <v>364</v>
      </c>
      <c r="L1238" s="4" t="s">
        <v>206</v>
      </c>
      <c r="M1238" s="4" t="s">
        <v>3030</v>
      </c>
      <c r="N1238" s="4" t="s">
        <v>3030</v>
      </c>
      <c r="O1238" s="4">
        <v>10</v>
      </c>
      <c r="P1238" s="5">
        <v>-62</v>
      </c>
      <c r="Q1238" s="6">
        <f t="shared" si="85"/>
        <v>-32.937552700000005</v>
      </c>
      <c r="R1238" s="7">
        <f t="shared" si="84"/>
        <v>-14.492523188000002</v>
      </c>
      <c r="S1238" s="5">
        <v>0</v>
      </c>
      <c r="T1238" s="29">
        <f t="shared" si="86"/>
        <v>-18.445029512000005</v>
      </c>
    </row>
    <row r="1239" spans="1:20" x14ac:dyDescent="0.3">
      <c r="A1239" s="38" t="s">
        <v>2972</v>
      </c>
      <c r="B1239" s="4" t="s">
        <v>512</v>
      </c>
      <c r="C1239" s="4" t="s">
        <v>28</v>
      </c>
      <c r="D1239" s="4" t="s">
        <v>750</v>
      </c>
      <c r="E1239" s="4" t="s">
        <v>38</v>
      </c>
      <c r="F1239" s="4" t="s">
        <v>39</v>
      </c>
      <c r="G1239" s="4" t="s">
        <v>364</v>
      </c>
      <c r="H1239" s="4" t="s">
        <v>206</v>
      </c>
      <c r="I1239" s="4" t="s">
        <v>621</v>
      </c>
      <c r="J1239" s="4" t="s">
        <v>619</v>
      </c>
      <c r="K1239" s="4" t="s">
        <v>2071</v>
      </c>
      <c r="L1239" s="4" t="s">
        <v>3020</v>
      </c>
      <c r="M1239" s="4" t="s">
        <v>364</v>
      </c>
      <c r="N1239" s="4" t="s">
        <v>206</v>
      </c>
      <c r="O1239" s="4">
        <v>30</v>
      </c>
      <c r="P1239" s="5">
        <v>-186</v>
      </c>
      <c r="Q1239" s="6">
        <f t="shared" si="85"/>
        <v>-98.812658100000007</v>
      </c>
      <c r="R1239" s="7">
        <v>0</v>
      </c>
      <c r="S1239" s="7">
        <f>Q1239-R1239</f>
        <v>-98.812658100000007</v>
      </c>
      <c r="T1239" s="29">
        <f t="shared" si="86"/>
        <v>0</v>
      </c>
    </row>
    <row r="1240" spans="1:20" x14ac:dyDescent="0.3">
      <c r="A1240" s="38" t="s">
        <v>2593</v>
      </c>
      <c r="B1240" s="4" t="s">
        <v>367</v>
      </c>
      <c r="C1240" s="4" t="s">
        <v>10</v>
      </c>
      <c r="D1240" s="4" t="s">
        <v>750</v>
      </c>
      <c r="E1240" s="4" t="s">
        <v>38</v>
      </c>
      <c r="F1240" s="4" t="s">
        <v>39</v>
      </c>
      <c r="G1240" s="4" t="s">
        <v>364</v>
      </c>
      <c r="H1240" s="4" t="s">
        <v>206</v>
      </c>
      <c r="I1240" s="4" t="s">
        <v>38</v>
      </c>
      <c r="J1240" s="4" t="s">
        <v>39</v>
      </c>
      <c r="K1240" s="4" t="s">
        <v>364</v>
      </c>
      <c r="L1240" s="4" t="s">
        <v>206</v>
      </c>
      <c r="M1240" s="4" t="s">
        <v>3030</v>
      </c>
      <c r="N1240" s="4" t="s">
        <v>3030</v>
      </c>
      <c r="O1240" s="4">
        <v>23</v>
      </c>
      <c r="P1240" s="5">
        <v>-143</v>
      </c>
      <c r="Q1240" s="6">
        <f t="shared" si="85"/>
        <v>-75.968871550000003</v>
      </c>
      <c r="R1240" s="7">
        <f>Q1240*0.44</f>
        <v>-33.426303482000002</v>
      </c>
      <c r="S1240" s="5">
        <v>0</v>
      </c>
      <c r="T1240" s="29">
        <f t="shared" si="86"/>
        <v>-42.542568068000001</v>
      </c>
    </row>
    <row r="1241" spans="1:20" x14ac:dyDescent="0.3">
      <c r="A1241" s="38" t="s">
        <v>2593</v>
      </c>
      <c r="B1241" s="4" t="s">
        <v>367</v>
      </c>
      <c r="C1241" s="4" t="s">
        <v>10</v>
      </c>
      <c r="D1241" s="4" t="s">
        <v>750</v>
      </c>
      <c r="E1241" s="4" t="s">
        <v>38</v>
      </c>
      <c r="F1241" s="4" t="s">
        <v>39</v>
      </c>
      <c r="G1241" s="4" t="s">
        <v>364</v>
      </c>
      <c r="H1241" s="4" t="s">
        <v>206</v>
      </c>
      <c r="I1241" s="4" t="s">
        <v>621</v>
      </c>
      <c r="J1241" s="4" t="s">
        <v>619</v>
      </c>
      <c r="K1241" s="4" t="s">
        <v>2071</v>
      </c>
      <c r="L1241" s="4" t="s">
        <v>3020</v>
      </c>
      <c r="M1241" s="4" t="s">
        <v>364</v>
      </c>
      <c r="N1241" s="4" t="s">
        <v>206</v>
      </c>
      <c r="O1241" s="4">
        <v>15</v>
      </c>
      <c r="P1241" s="5">
        <v>-93</v>
      </c>
      <c r="Q1241" s="6">
        <f t="shared" si="85"/>
        <v>-49.406329050000004</v>
      </c>
      <c r="R1241" s="7">
        <v>0</v>
      </c>
      <c r="S1241" s="7">
        <f>Q1241-R1241</f>
        <v>-49.406329050000004</v>
      </c>
      <c r="T1241" s="29">
        <f t="shared" si="86"/>
        <v>0</v>
      </c>
    </row>
    <row r="1242" spans="1:20" x14ac:dyDescent="0.3">
      <c r="A1242" s="38" t="s">
        <v>2593</v>
      </c>
      <c r="B1242" s="4" t="s">
        <v>367</v>
      </c>
      <c r="C1242" s="4" t="s">
        <v>10</v>
      </c>
      <c r="D1242" s="4" t="s">
        <v>750</v>
      </c>
      <c r="E1242" s="4" t="s">
        <v>38</v>
      </c>
      <c r="F1242" s="4" t="s">
        <v>39</v>
      </c>
      <c r="G1242" s="4" t="s">
        <v>364</v>
      </c>
      <c r="H1242" s="4" t="s">
        <v>206</v>
      </c>
      <c r="I1242" s="4" t="s">
        <v>2076</v>
      </c>
      <c r="J1242" s="4" t="s">
        <v>2077</v>
      </c>
      <c r="K1242" s="4" t="s">
        <v>2071</v>
      </c>
      <c r="L1242" s="4" t="s">
        <v>3020</v>
      </c>
      <c r="M1242" s="4" t="s">
        <v>364</v>
      </c>
      <c r="N1242" s="4" t="s">
        <v>206</v>
      </c>
      <c r="O1242" s="4">
        <v>22</v>
      </c>
      <c r="P1242" s="5">
        <v>-136</v>
      </c>
      <c r="Q1242" s="6">
        <f t="shared" si="85"/>
        <v>-72.250115600000001</v>
      </c>
      <c r="R1242" s="7">
        <v>0</v>
      </c>
      <c r="S1242" s="7">
        <f>Q1242-R1242</f>
        <v>-72.250115600000001</v>
      </c>
      <c r="T1242" s="29">
        <f t="shared" si="86"/>
        <v>0</v>
      </c>
    </row>
    <row r="1243" spans="1:20" x14ac:dyDescent="0.3">
      <c r="A1243" s="38" t="s">
        <v>2528</v>
      </c>
      <c r="B1243" s="4" t="s">
        <v>434</v>
      </c>
      <c r="C1243" s="4" t="s">
        <v>10</v>
      </c>
      <c r="D1243" s="4" t="s">
        <v>503</v>
      </c>
      <c r="E1243" s="4" t="s">
        <v>16</v>
      </c>
      <c r="F1243" s="4" t="s">
        <v>17</v>
      </c>
      <c r="G1243" s="4" t="s">
        <v>364</v>
      </c>
      <c r="H1243" s="4" t="s">
        <v>206</v>
      </c>
      <c r="I1243" s="4" t="s">
        <v>16</v>
      </c>
      <c r="J1243" s="4" t="s">
        <v>17</v>
      </c>
      <c r="K1243" s="4" t="s">
        <v>364</v>
      </c>
      <c r="L1243" s="4" t="s">
        <v>206</v>
      </c>
      <c r="M1243" s="4" t="s">
        <v>3030</v>
      </c>
      <c r="N1243" s="4" t="s">
        <v>3030</v>
      </c>
      <c r="O1243" s="4">
        <v>100</v>
      </c>
      <c r="P1243" s="5">
        <v>0</v>
      </c>
      <c r="Q1243" s="6">
        <f t="shared" si="85"/>
        <v>0</v>
      </c>
      <c r="R1243" s="7">
        <f>Q1243*0.44</f>
        <v>0</v>
      </c>
      <c r="S1243" s="5">
        <v>0</v>
      </c>
      <c r="T1243" s="29">
        <f t="shared" si="86"/>
        <v>0</v>
      </c>
    </row>
    <row r="1244" spans="1:20" x14ac:dyDescent="0.3">
      <c r="A1244" s="38" t="s">
        <v>2498</v>
      </c>
      <c r="B1244" s="4" t="s">
        <v>103</v>
      </c>
      <c r="C1244" s="4" t="s">
        <v>10</v>
      </c>
      <c r="D1244" s="4" t="s">
        <v>104</v>
      </c>
      <c r="E1244" s="4" t="s">
        <v>76</v>
      </c>
      <c r="F1244" s="4" t="s">
        <v>74</v>
      </c>
      <c r="G1244" s="4" t="s">
        <v>102</v>
      </c>
      <c r="H1244" s="4" t="s">
        <v>74</v>
      </c>
      <c r="I1244" s="4" t="s">
        <v>76</v>
      </c>
      <c r="J1244" s="4" t="s">
        <v>74</v>
      </c>
      <c r="K1244" s="4" t="s">
        <v>102</v>
      </c>
      <c r="L1244" s="4" t="s">
        <v>74</v>
      </c>
      <c r="M1244" s="4" t="s">
        <v>3030</v>
      </c>
      <c r="N1244" s="4" t="s">
        <v>3030</v>
      </c>
      <c r="O1244" s="4">
        <v>100</v>
      </c>
      <c r="P1244" s="5">
        <v>0</v>
      </c>
      <c r="Q1244" s="6">
        <f t="shared" si="85"/>
        <v>0</v>
      </c>
      <c r="R1244" s="7">
        <f>Q1244*0.44</f>
        <v>0</v>
      </c>
      <c r="S1244" s="5">
        <v>0</v>
      </c>
      <c r="T1244" s="29">
        <f t="shared" si="86"/>
        <v>0</v>
      </c>
    </row>
    <row r="1245" spans="1:20" x14ac:dyDescent="0.3">
      <c r="A1245" s="38">
        <v>8010626</v>
      </c>
      <c r="B1245" s="4" t="s">
        <v>2083</v>
      </c>
      <c r="C1245" s="4" t="s">
        <v>54</v>
      </c>
      <c r="D1245" s="4" t="s">
        <v>350</v>
      </c>
      <c r="E1245" s="4" t="s">
        <v>240</v>
      </c>
      <c r="F1245" s="4" t="s">
        <v>241</v>
      </c>
      <c r="G1245" s="4" t="s">
        <v>2071</v>
      </c>
      <c r="H1245" s="4" t="s">
        <v>3020</v>
      </c>
      <c r="I1245" s="4" t="s">
        <v>240</v>
      </c>
      <c r="J1245" s="4" t="s">
        <v>241</v>
      </c>
      <c r="K1245" s="4" t="s">
        <v>2071</v>
      </c>
      <c r="L1245" s="4" t="s">
        <v>3020</v>
      </c>
      <c r="M1245" s="4" t="s">
        <v>3028</v>
      </c>
      <c r="N1245" s="4" t="s">
        <v>3029</v>
      </c>
      <c r="O1245" s="4">
        <v>4</v>
      </c>
      <c r="P1245" s="5">
        <v>14447</v>
      </c>
      <c r="Q1245" s="6">
        <f t="shared" si="85"/>
        <v>7674.9810299500004</v>
      </c>
      <c r="R1245" s="7">
        <v>0</v>
      </c>
      <c r="S1245" s="7">
        <f>Q1245-R1245</f>
        <v>7674.9810299500004</v>
      </c>
      <c r="T1245" s="29">
        <f t="shared" si="86"/>
        <v>0</v>
      </c>
    </row>
    <row r="1246" spans="1:20" x14ac:dyDescent="0.3">
      <c r="A1246" s="38">
        <v>8010626</v>
      </c>
      <c r="B1246" s="4" t="s">
        <v>2083</v>
      </c>
      <c r="C1246" s="4" t="s">
        <v>54</v>
      </c>
      <c r="D1246" s="4" t="s">
        <v>350</v>
      </c>
      <c r="E1246" s="4" t="s">
        <v>240</v>
      </c>
      <c r="F1246" s="4" t="s">
        <v>241</v>
      </c>
      <c r="G1246" s="4" t="s">
        <v>2071</v>
      </c>
      <c r="H1246" s="4" t="s">
        <v>3020</v>
      </c>
      <c r="I1246" s="4" t="s">
        <v>2329</v>
      </c>
      <c r="J1246" s="4" t="s">
        <v>2330</v>
      </c>
      <c r="K1246" s="4" t="s">
        <v>2307</v>
      </c>
      <c r="L1246" s="4" t="s">
        <v>3034</v>
      </c>
      <c r="M1246" s="4" t="s">
        <v>3030</v>
      </c>
      <c r="N1246" s="4" t="s">
        <v>3030</v>
      </c>
      <c r="O1246" s="4">
        <v>4</v>
      </c>
      <c r="P1246" s="5">
        <v>14447</v>
      </c>
      <c r="Q1246" s="6">
        <f t="shared" si="85"/>
        <v>7674.9810299500004</v>
      </c>
      <c r="R1246" s="7">
        <f>Q1246*0.44</f>
        <v>3376.9916531780004</v>
      </c>
      <c r="S1246" s="5">
        <v>0</v>
      </c>
      <c r="T1246" s="29">
        <f t="shared" si="86"/>
        <v>4297.9893767720005</v>
      </c>
    </row>
    <row r="1247" spans="1:20" x14ac:dyDescent="0.3">
      <c r="A1247" s="38" t="s">
        <v>2731</v>
      </c>
      <c r="B1247" s="4" t="s">
        <v>2082</v>
      </c>
      <c r="C1247" s="4" t="s">
        <v>54</v>
      </c>
      <c r="D1247" s="4" t="s">
        <v>350</v>
      </c>
      <c r="E1247" s="4" t="s">
        <v>240</v>
      </c>
      <c r="F1247" s="4" t="s">
        <v>241</v>
      </c>
      <c r="G1247" s="4" t="s">
        <v>2071</v>
      </c>
      <c r="H1247" s="4" t="s">
        <v>3020</v>
      </c>
      <c r="I1247" s="4" t="s">
        <v>240</v>
      </c>
      <c r="J1247" s="4" t="s">
        <v>241</v>
      </c>
      <c r="K1247" s="4" t="s">
        <v>2071</v>
      </c>
      <c r="L1247" s="4" t="s">
        <v>3020</v>
      </c>
      <c r="M1247" s="4" t="s">
        <v>2167</v>
      </c>
      <c r="N1247" s="4" t="s">
        <v>2168</v>
      </c>
      <c r="O1247" s="4">
        <v>3</v>
      </c>
      <c r="P1247" s="5">
        <v>10837</v>
      </c>
      <c r="Q1247" s="6">
        <f t="shared" si="85"/>
        <v>5757.1654614500003</v>
      </c>
      <c r="R1247" s="7">
        <v>0</v>
      </c>
      <c r="S1247" s="7">
        <f>Q1247-R1247</f>
        <v>5757.1654614500003</v>
      </c>
      <c r="T1247" s="29">
        <f t="shared" si="86"/>
        <v>0</v>
      </c>
    </row>
    <row r="1248" spans="1:20" x14ac:dyDescent="0.3">
      <c r="A1248" s="38" t="s">
        <v>2731</v>
      </c>
      <c r="B1248" s="4" t="s">
        <v>2082</v>
      </c>
      <c r="C1248" s="4" t="s">
        <v>54</v>
      </c>
      <c r="D1248" s="4" t="s">
        <v>350</v>
      </c>
      <c r="E1248" s="4" t="s">
        <v>240</v>
      </c>
      <c r="F1248" s="4" t="s">
        <v>241</v>
      </c>
      <c r="G1248" s="4" t="s">
        <v>2071</v>
      </c>
      <c r="H1248" s="4" t="s">
        <v>3020</v>
      </c>
      <c r="I1248" s="4" t="s">
        <v>157</v>
      </c>
      <c r="J1248" s="4" t="s">
        <v>155</v>
      </c>
      <c r="K1248" s="4" t="s">
        <v>2167</v>
      </c>
      <c r="L1248" s="4" t="s">
        <v>2168</v>
      </c>
      <c r="M1248" s="4" t="s">
        <v>3030</v>
      </c>
      <c r="N1248" s="4" t="s">
        <v>3030</v>
      </c>
      <c r="O1248" s="4">
        <v>5</v>
      </c>
      <c r="P1248" s="5">
        <v>18060</v>
      </c>
      <c r="Q1248" s="6">
        <f t="shared" si="85"/>
        <v>9594.3903510000018</v>
      </c>
      <c r="R1248" s="7">
        <f>Q1248*0.44</f>
        <v>4221.5317544400004</v>
      </c>
      <c r="S1248" s="5">
        <v>0</v>
      </c>
      <c r="T1248" s="29">
        <f t="shared" si="86"/>
        <v>5372.8585965600014</v>
      </c>
    </row>
    <row r="1249" spans="1:20" x14ac:dyDescent="0.3">
      <c r="A1249" s="38" t="s">
        <v>2925</v>
      </c>
      <c r="B1249" s="4" t="s">
        <v>162</v>
      </c>
      <c r="C1249" s="4" t="s">
        <v>54</v>
      </c>
      <c r="D1249" s="4" t="s">
        <v>350</v>
      </c>
      <c r="E1249" s="4" t="s">
        <v>240</v>
      </c>
      <c r="F1249" s="4" t="s">
        <v>241</v>
      </c>
      <c r="G1249" s="4" t="s">
        <v>2071</v>
      </c>
      <c r="H1249" s="4" t="s">
        <v>3020</v>
      </c>
      <c r="I1249" s="4" t="s">
        <v>240</v>
      </c>
      <c r="J1249" s="4" t="s">
        <v>241</v>
      </c>
      <c r="K1249" s="4" t="s">
        <v>2071</v>
      </c>
      <c r="L1249" s="4" t="s">
        <v>3020</v>
      </c>
      <c r="M1249" s="4" t="s">
        <v>142</v>
      </c>
      <c r="N1249" s="4" t="s">
        <v>178</v>
      </c>
      <c r="O1249" s="4">
        <v>6</v>
      </c>
      <c r="P1249" s="5">
        <v>21670</v>
      </c>
      <c r="Q1249" s="6">
        <f t="shared" si="85"/>
        <v>11512.205919500002</v>
      </c>
      <c r="R1249" s="7">
        <v>0</v>
      </c>
      <c r="S1249" s="7">
        <f>Q1249-R1249</f>
        <v>11512.205919500002</v>
      </c>
      <c r="T1249" s="29">
        <f t="shared" si="86"/>
        <v>0</v>
      </c>
    </row>
    <row r="1250" spans="1:20" x14ac:dyDescent="0.3">
      <c r="A1250" s="38" t="s">
        <v>2925</v>
      </c>
      <c r="B1250" s="4" t="s">
        <v>162</v>
      </c>
      <c r="C1250" s="4" t="s">
        <v>54</v>
      </c>
      <c r="D1250" s="4" t="s">
        <v>350</v>
      </c>
      <c r="E1250" s="4" t="s">
        <v>240</v>
      </c>
      <c r="F1250" s="4" t="s">
        <v>241</v>
      </c>
      <c r="G1250" s="4" t="s">
        <v>2071</v>
      </c>
      <c r="H1250" s="4" t="s">
        <v>3020</v>
      </c>
      <c r="I1250" s="4" t="s">
        <v>165</v>
      </c>
      <c r="J1250" s="4" t="s">
        <v>163</v>
      </c>
      <c r="K1250" s="4" t="s">
        <v>142</v>
      </c>
      <c r="L1250" s="4" t="s">
        <v>143</v>
      </c>
      <c r="M1250" s="4" t="s">
        <v>3030</v>
      </c>
      <c r="N1250" s="4" t="s">
        <v>3030</v>
      </c>
      <c r="O1250" s="4">
        <v>7</v>
      </c>
      <c r="P1250" s="5">
        <v>25282</v>
      </c>
      <c r="Q1250" s="6">
        <f t="shared" si="85"/>
        <v>13431.083989700001</v>
      </c>
      <c r="R1250" s="7">
        <f>Q1250*0.44</f>
        <v>5909.6769554680004</v>
      </c>
      <c r="S1250" s="5">
        <v>0</v>
      </c>
      <c r="T1250" s="29">
        <f t="shared" si="86"/>
        <v>7521.4070342320001</v>
      </c>
    </row>
    <row r="1251" spans="1:20" x14ac:dyDescent="0.3">
      <c r="A1251" s="38" t="s">
        <v>2598</v>
      </c>
      <c r="B1251" s="4" t="s">
        <v>1045</v>
      </c>
      <c r="C1251" s="4" t="s">
        <v>54</v>
      </c>
      <c r="D1251" s="4" t="s">
        <v>350</v>
      </c>
      <c r="E1251" s="4" t="s">
        <v>240</v>
      </c>
      <c r="F1251" s="4" t="s">
        <v>241</v>
      </c>
      <c r="G1251" s="4" t="s">
        <v>2071</v>
      </c>
      <c r="H1251" s="4" t="s">
        <v>3020</v>
      </c>
      <c r="I1251" s="4" t="s">
        <v>240</v>
      </c>
      <c r="J1251" s="4" t="s">
        <v>241</v>
      </c>
      <c r="K1251" s="4" t="s">
        <v>2071</v>
      </c>
      <c r="L1251" s="4" t="s">
        <v>3020</v>
      </c>
      <c r="M1251" s="4" t="s">
        <v>995</v>
      </c>
      <c r="N1251" s="4" t="s">
        <v>3027</v>
      </c>
      <c r="O1251" s="4">
        <v>1</v>
      </c>
      <c r="P1251" s="5">
        <v>3611</v>
      </c>
      <c r="Q1251" s="6">
        <f t="shared" si="85"/>
        <v>1918.3468193500003</v>
      </c>
      <c r="R1251" s="7">
        <v>0</v>
      </c>
      <c r="S1251" s="7">
        <f>Q1251-R1251</f>
        <v>1918.3468193500003</v>
      </c>
      <c r="T1251" s="29">
        <f t="shared" si="86"/>
        <v>0</v>
      </c>
    </row>
    <row r="1252" spans="1:20" x14ac:dyDescent="0.3">
      <c r="A1252" s="38" t="s">
        <v>2598</v>
      </c>
      <c r="B1252" s="4" t="s">
        <v>1045</v>
      </c>
      <c r="C1252" s="4" t="s">
        <v>54</v>
      </c>
      <c r="D1252" s="4" t="s">
        <v>350</v>
      </c>
      <c r="E1252" s="4" t="s">
        <v>240</v>
      </c>
      <c r="F1252" s="4" t="s">
        <v>241</v>
      </c>
      <c r="G1252" s="4" t="s">
        <v>2071</v>
      </c>
      <c r="H1252" s="4" t="s">
        <v>3020</v>
      </c>
      <c r="I1252" s="4" t="s">
        <v>192</v>
      </c>
      <c r="J1252" s="4" t="s">
        <v>190</v>
      </c>
      <c r="K1252" s="4" t="s">
        <v>995</v>
      </c>
      <c r="L1252" s="4" t="s">
        <v>3037</v>
      </c>
      <c r="M1252" s="4" t="s">
        <v>3030</v>
      </c>
      <c r="N1252" s="4" t="s">
        <v>3030</v>
      </c>
      <c r="O1252" s="4">
        <v>2</v>
      </c>
      <c r="P1252" s="5">
        <v>7225</v>
      </c>
      <c r="Q1252" s="6">
        <f t="shared" si="85"/>
        <v>3838.2873912500004</v>
      </c>
      <c r="R1252" s="7">
        <f>Q1252*0.44</f>
        <v>1688.8464521500002</v>
      </c>
      <c r="S1252" s="5">
        <v>0</v>
      </c>
      <c r="T1252" s="29">
        <f t="shared" si="86"/>
        <v>2149.4409390999999</v>
      </c>
    </row>
    <row r="1253" spans="1:20" x14ac:dyDescent="0.3">
      <c r="A1253" s="38" t="s">
        <v>2908</v>
      </c>
      <c r="B1253" s="4" t="s">
        <v>1046</v>
      </c>
      <c r="C1253" s="4" t="s">
        <v>54</v>
      </c>
      <c r="D1253" s="4" t="s">
        <v>350</v>
      </c>
      <c r="E1253" s="4" t="s">
        <v>240</v>
      </c>
      <c r="F1253" s="4" t="s">
        <v>241</v>
      </c>
      <c r="G1253" s="4" t="s">
        <v>2071</v>
      </c>
      <c r="H1253" s="4" t="s">
        <v>3020</v>
      </c>
      <c r="I1253" s="4" t="s">
        <v>240</v>
      </c>
      <c r="J1253" s="4" t="s">
        <v>241</v>
      </c>
      <c r="K1253" s="4" t="s">
        <v>2071</v>
      </c>
      <c r="L1253" s="4" t="s">
        <v>3020</v>
      </c>
      <c r="M1253" s="4" t="s">
        <v>995</v>
      </c>
      <c r="N1253" s="4" t="s">
        <v>3027</v>
      </c>
      <c r="O1253" s="4">
        <v>1</v>
      </c>
      <c r="P1253" s="5">
        <v>3611</v>
      </c>
      <c r="Q1253" s="6">
        <f t="shared" si="85"/>
        <v>1918.3468193500003</v>
      </c>
      <c r="R1253" s="7">
        <v>0</v>
      </c>
      <c r="S1253" s="7">
        <f>Q1253-R1253</f>
        <v>1918.3468193500003</v>
      </c>
      <c r="T1253" s="29">
        <f t="shared" si="86"/>
        <v>0</v>
      </c>
    </row>
    <row r="1254" spans="1:20" x14ac:dyDescent="0.3">
      <c r="A1254" s="38" t="s">
        <v>2908</v>
      </c>
      <c r="B1254" s="4" t="s">
        <v>1046</v>
      </c>
      <c r="C1254" s="4" t="s">
        <v>54</v>
      </c>
      <c r="D1254" s="4" t="s">
        <v>350</v>
      </c>
      <c r="E1254" s="4" t="s">
        <v>240</v>
      </c>
      <c r="F1254" s="4" t="s">
        <v>241</v>
      </c>
      <c r="G1254" s="4" t="s">
        <v>2071</v>
      </c>
      <c r="H1254" s="4" t="s">
        <v>3020</v>
      </c>
      <c r="I1254" s="4" t="s">
        <v>192</v>
      </c>
      <c r="J1254" s="4" t="s">
        <v>190</v>
      </c>
      <c r="K1254" s="4" t="s">
        <v>995</v>
      </c>
      <c r="L1254" s="4" t="s">
        <v>3037</v>
      </c>
      <c r="M1254" s="4" t="s">
        <v>3030</v>
      </c>
      <c r="N1254" s="4" t="s">
        <v>3030</v>
      </c>
      <c r="O1254" s="4">
        <v>2</v>
      </c>
      <c r="P1254" s="5">
        <v>7225</v>
      </c>
      <c r="Q1254" s="6">
        <f t="shared" si="85"/>
        <v>3838.2873912500004</v>
      </c>
      <c r="R1254" s="7">
        <f>Q1254*0.44</f>
        <v>1688.8464521500002</v>
      </c>
      <c r="S1254" s="5">
        <v>0</v>
      </c>
      <c r="T1254" s="29">
        <f t="shared" si="86"/>
        <v>2149.4409390999999</v>
      </c>
    </row>
    <row r="1255" spans="1:20" x14ac:dyDescent="0.3">
      <c r="A1255" s="38" t="s">
        <v>2524</v>
      </c>
      <c r="B1255" s="4" t="s">
        <v>1042</v>
      </c>
      <c r="C1255" s="4" t="s">
        <v>54</v>
      </c>
      <c r="D1255" s="4" t="s">
        <v>350</v>
      </c>
      <c r="E1255" s="4" t="s">
        <v>240</v>
      </c>
      <c r="F1255" s="4" t="s">
        <v>241</v>
      </c>
      <c r="G1255" s="4" t="s">
        <v>2071</v>
      </c>
      <c r="H1255" s="4" t="s">
        <v>3020</v>
      </c>
      <c r="I1255" s="4" t="s">
        <v>240</v>
      </c>
      <c r="J1255" s="4" t="s">
        <v>241</v>
      </c>
      <c r="K1255" s="4" t="s">
        <v>2071</v>
      </c>
      <c r="L1255" s="4" t="s">
        <v>3020</v>
      </c>
      <c r="M1255" s="4" t="s">
        <v>995</v>
      </c>
      <c r="N1255" s="4" t="s">
        <v>3027</v>
      </c>
      <c r="O1255" s="4">
        <v>2</v>
      </c>
      <c r="P1255" s="5">
        <v>7225</v>
      </c>
      <c r="Q1255" s="6">
        <f t="shared" si="85"/>
        <v>3838.2873912500004</v>
      </c>
      <c r="R1255" s="7">
        <v>0</v>
      </c>
      <c r="S1255" s="7">
        <f>Q1255-R1255</f>
        <v>3838.2873912500004</v>
      </c>
      <c r="T1255" s="29">
        <f t="shared" si="86"/>
        <v>0</v>
      </c>
    </row>
    <row r="1256" spans="1:20" x14ac:dyDescent="0.3">
      <c r="A1256" s="38" t="s">
        <v>2524</v>
      </c>
      <c r="B1256" s="4" t="s">
        <v>1042</v>
      </c>
      <c r="C1256" s="4" t="s">
        <v>54</v>
      </c>
      <c r="D1256" s="4" t="s">
        <v>350</v>
      </c>
      <c r="E1256" s="4" t="s">
        <v>240</v>
      </c>
      <c r="F1256" s="4" t="s">
        <v>241</v>
      </c>
      <c r="G1256" s="4" t="s">
        <v>2071</v>
      </c>
      <c r="H1256" s="4" t="s">
        <v>3020</v>
      </c>
      <c r="I1256" s="4" t="s">
        <v>192</v>
      </c>
      <c r="J1256" s="4" t="s">
        <v>190</v>
      </c>
      <c r="K1256" s="4" t="s">
        <v>995</v>
      </c>
      <c r="L1256" s="4" t="s">
        <v>3037</v>
      </c>
      <c r="M1256" s="4" t="s">
        <v>3030</v>
      </c>
      <c r="N1256" s="4" t="s">
        <v>3030</v>
      </c>
      <c r="O1256" s="4">
        <v>2</v>
      </c>
      <c r="P1256" s="5">
        <v>7225</v>
      </c>
      <c r="Q1256" s="6">
        <f t="shared" si="85"/>
        <v>3838.2873912500004</v>
      </c>
      <c r="R1256" s="7">
        <f>Q1256*0.44</f>
        <v>1688.8464521500002</v>
      </c>
      <c r="S1256" s="5">
        <v>0</v>
      </c>
      <c r="T1256" s="29">
        <f t="shared" si="86"/>
        <v>2149.4409390999999</v>
      </c>
    </row>
    <row r="1257" spans="1:20" x14ac:dyDescent="0.3">
      <c r="A1257" s="38" t="s">
        <v>2503</v>
      </c>
      <c r="B1257" s="4" t="s">
        <v>166</v>
      </c>
      <c r="C1257" s="4" t="s">
        <v>10</v>
      </c>
      <c r="D1257" s="4" t="s">
        <v>350</v>
      </c>
      <c r="E1257" s="4" t="s">
        <v>240</v>
      </c>
      <c r="F1257" s="4" t="s">
        <v>241</v>
      </c>
      <c r="G1257" s="4" t="s">
        <v>2071</v>
      </c>
      <c r="H1257" s="4" t="s">
        <v>3020</v>
      </c>
      <c r="I1257" s="4" t="s">
        <v>240</v>
      </c>
      <c r="J1257" s="4" t="s">
        <v>241</v>
      </c>
      <c r="K1257" s="4" t="s">
        <v>2071</v>
      </c>
      <c r="L1257" s="4" t="s">
        <v>3020</v>
      </c>
      <c r="M1257" s="4" t="s">
        <v>142</v>
      </c>
      <c r="N1257" s="4" t="s">
        <v>178</v>
      </c>
      <c r="O1257" s="4">
        <v>45</v>
      </c>
      <c r="P1257" s="5">
        <v>162535</v>
      </c>
      <c r="Q1257" s="6">
        <f t="shared" si="85"/>
        <v>86346.856904750006</v>
      </c>
      <c r="R1257" s="7">
        <v>0</v>
      </c>
      <c r="S1257" s="7">
        <f>Q1257-R1257</f>
        <v>86346.856904750006</v>
      </c>
      <c r="T1257" s="29">
        <f t="shared" si="86"/>
        <v>0</v>
      </c>
    </row>
    <row r="1258" spans="1:20" x14ac:dyDescent="0.3">
      <c r="A1258" s="38" t="s">
        <v>2503</v>
      </c>
      <c r="B1258" s="4" t="s">
        <v>166</v>
      </c>
      <c r="C1258" s="4" t="s">
        <v>10</v>
      </c>
      <c r="D1258" s="4" t="s">
        <v>350</v>
      </c>
      <c r="E1258" s="4" t="s">
        <v>240</v>
      </c>
      <c r="F1258" s="4" t="s">
        <v>241</v>
      </c>
      <c r="G1258" s="4" t="s">
        <v>2071</v>
      </c>
      <c r="H1258" s="4" t="s">
        <v>3020</v>
      </c>
      <c r="I1258" s="4" t="s">
        <v>165</v>
      </c>
      <c r="J1258" s="4" t="s">
        <v>163</v>
      </c>
      <c r="K1258" s="4" t="s">
        <v>142</v>
      </c>
      <c r="L1258" s="4" t="s">
        <v>143</v>
      </c>
      <c r="M1258" s="4" t="s">
        <v>3030</v>
      </c>
      <c r="N1258" s="4" t="s">
        <v>3030</v>
      </c>
      <c r="O1258" s="4">
        <v>10</v>
      </c>
      <c r="P1258" s="5">
        <v>36119</v>
      </c>
      <c r="Q1258" s="6">
        <f t="shared" si="85"/>
        <v>19188.249451150001</v>
      </c>
      <c r="R1258" s="7">
        <f>Q1258*0.44</f>
        <v>8442.8297585060009</v>
      </c>
      <c r="S1258" s="5">
        <v>0</v>
      </c>
      <c r="T1258" s="29">
        <f t="shared" si="86"/>
        <v>10745.419692644</v>
      </c>
    </row>
    <row r="1259" spans="1:20" x14ac:dyDescent="0.3">
      <c r="A1259" s="38" t="s">
        <v>2844</v>
      </c>
      <c r="B1259" s="4" t="s">
        <v>1044</v>
      </c>
      <c r="C1259" s="4" t="s">
        <v>54</v>
      </c>
      <c r="D1259" s="4" t="s">
        <v>350</v>
      </c>
      <c r="E1259" s="4" t="s">
        <v>240</v>
      </c>
      <c r="F1259" s="4" t="s">
        <v>241</v>
      </c>
      <c r="G1259" s="4" t="s">
        <v>2071</v>
      </c>
      <c r="H1259" s="4" t="s">
        <v>3020</v>
      </c>
      <c r="I1259" s="4" t="s">
        <v>240</v>
      </c>
      <c r="J1259" s="4" t="s">
        <v>241</v>
      </c>
      <c r="K1259" s="4" t="s">
        <v>2071</v>
      </c>
      <c r="L1259" s="4" t="s">
        <v>3020</v>
      </c>
      <c r="M1259" s="4" t="s">
        <v>995</v>
      </c>
      <c r="N1259" s="4" t="s">
        <v>3027</v>
      </c>
      <c r="O1259" s="4">
        <v>1</v>
      </c>
      <c r="P1259" s="5">
        <v>3611</v>
      </c>
      <c r="Q1259" s="6">
        <f t="shared" si="85"/>
        <v>1918.3468193500003</v>
      </c>
      <c r="R1259" s="7">
        <v>0</v>
      </c>
      <c r="S1259" s="7">
        <f>Q1259-R1259</f>
        <v>1918.3468193500003</v>
      </c>
      <c r="T1259" s="29">
        <f t="shared" si="86"/>
        <v>0</v>
      </c>
    </row>
    <row r="1260" spans="1:20" x14ac:dyDescent="0.3">
      <c r="A1260" s="38" t="s">
        <v>2844</v>
      </c>
      <c r="B1260" s="4" t="s">
        <v>1044</v>
      </c>
      <c r="C1260" s="4" t="s">
        <v>54</v>
      </c>
      <c r="D1260" s="4" t="s">
        <v>350</v>
      </c>
      <c r="E1260" s="4" t="s">
        <v>240</v>
      </c>
      <c r="F1260" s="4" t="s">
        <v>241</v>
      </c>
      <c r="G1260" s="4" t="s">
        <v>2071</v>
      </c>
      <c r="H1260" s="4" t="s">
        <v>3020</v>
      </c>
      <c r="I1260" s="4" t="s">
        <v>192</v>
      </c>
      <c r="J1260" s="4" t="s">
        <v>190</v>
      </c>
      <c r="K1260" s="4" t="s">
        <v>995</v>
      </c>
      <c r="L1260" s="4" t="s">
        <v>3037</v>
      </c>
      <c r="M1260" s="4" t="s">
        <v>3030</v>
      </c>
      <c r="N1260" s="4" t="s">
        <v>3030</v>
      </c>
      <c r="O1260" s="4">
        <v>2</v>
      </c>
      <c r="P1260" s="5">
        <v>7225</v>
      </c>
      <c r="Q1260" s="6">
        <f t="shared" si="85"/>
        <v>3838.2873912500004</v>
      </c>
      <c r="R1260" s="7">
        <f>Q1260*0.44</f>
        <v>1688.8464521500002</v>
      </c>
      <c r="S1260" s="5">
        <v>0</v>
      </c>
      <c r="T1260" s="29">
        <f t="shared" si="86"/>
        <v>2149.4409390999999</v>
      </c>
    </row>
    <row r="1261" spans="1:20" x14ac:dyDescent="0.3">
      <c r="A1261" s="38" t="s">
        <v>2800</v>
      </c>
      <c r="B1261" s="4" t="s">
        <v>168</v>
      </c>
      <c r="C1261" s="4" t="s">
        <v>54</v>
      </c>
      <c r="D1261" s="4" t="s">
        <v>350</v>
      </c>
      <c r="E1261" s="4" t="s">
        <v>240</v>
      </c>
      <c r="F1261" s="4" t="s">
        <v>241</v>
      </c>
      <c r="G1261" s="4" t="s">
        <v>2071</v>
      </c>
      <c r="H1261" s="4" t="s">
        <v>3020</v>
      </c>
      <c r="I1261" s="4" t="s">
        <v>240</v>
      </c>
      <c r="J1261" s="4" t="s">
        <v>241</v>
      </c>
      <c r="K1261" s="4" t="s">
        <v>2071</v>
      </c>
      <c r="L1261" s="4" t="s">
        <v>3020</v>
      </c>
      <c r="M1261" s="4" t="s">
        <v>142</v>
      </c>
      <c r="N1261" s="4" t="s">
        <v>178</v>
      </c>
      <c r="O1261" s="4">
        <v>2</v>
      </c>
      <c r="P1261" s="5">
        <v>7225</v>
      </c>
      <c r="Q1261" s="6">
        <f t="shared" si="85"/>
        <v>3838.2873912500004</v>
      </c>
      <c r="R1261" s="7">
        <v>0</v>
      </c>
      <c r="S1261" s="7">
        <f>Q1261-R1261</f>
        <v>3838.2873912500004</v>
      </c>
      <c r="T1261" s="29">
        <f t="shared" si="86"/>
        <v>0</v>
      </c>
    </row>
    <row r="1262" spans="1:20" x14ac:dyDescent="0.3">
      <c r="A1262" s="38" t="s">
        <v>2800</v>
      </c>
      <c r="B1262" s="4" t="s">
        <v>168</v>
      </c>
      <c r="C1262" s="4" t="s">
        <v>54</v>
      </c>
      <c r="D1262" s="4" t="s">
        <v>350</v>
      </c>
      <c r="E1262" s="4" t="s">
        <v>240</v>
      </c>
      <c r="F1262" s="4" t="s">
        <v>241</v>
      </c>
      <c r="G1262" s="4" t="s">
        <v>2071</v>
      </c>
      <c r="H1262" s="4" t="s">
        <v>3020</v>
      </c>
      <c r="I1262" s="4" t="s">
        <v>165</v>
      </c>
      <c r="J1262" s="4" t="s">
        <v>163</v>
      </c>
      <c r="K1262" s="4" t="s">
        <v>142</v>
      </c>
      <c r="L1262" s="4" t="s">
        <v>143</v>
      </c>
      <c r="M1262" s="4" t="s">
        <v>3030</v>
      </c>
      <c r="N1262" s="4" t="s">
        <v>3030</v>
      </c>
      <c r="O1262" s="4">
        <v>1</v>
      </c>
      <c r="P1262" s="5">
        <v>3611</v>
      </c>
      <c r="Q1262" s="6">
        <f t="shared" si="85"/>
        <v>1918.3468193500003</v>
      </c>
      <c r="R1262" s="7">
        <f>Q1262*0.44</f>
        <v>844.0726005140001</v>
      </c>
      <c r="S1262" s="5">
        <v>0</v>
      </c>
      <c r="T1262" s="29">
        <f t="shared" si="86"/>
        <v>1074.2742188360003</v>
      </c>
    </row>
    <row r="1263" spans="1:20" x14ac:dyDescent="0.3">
      <c r="A1263" s="38" t="s">
        <v>2685</v>
      </c>
      <c r="B1263" s="4" t="s">
        <v>1376</v>
      </c>
      <c r="C1263" s="4" t="s">
        <v>10</v>
      </c>
      <c r="D1263" s="4" t="s">
        <v>1377</v>
      </c>
      <c r="E1263" s="4" t="s">
        <v>498</v>
      </c>
      <c r="F1263" s="4" t="s">
        <v>147</v>
      </c>
      <c r="G1263" s="4" t="s">
        <v>1316</v>
      </c>
      <c r="H1263" s="4" t="s">
        <v>150</v>
      </c>
      <c r="I1263" s="4" t="s">
        <v>498</v>
      </c>
      <c r="J1263" s="4" t="s">
        <v>147</v>
      </c>
      <c r="K1263" s="4" t="s">
        <v>1316</v>
      </c>
      <c r="L1263" s="4" t="s">
        <v>150</v>
      </c>
      <c r="M1263" s="4" t="s">
        <v>3030</v>
      </c>
      <c r="N1263" s="4" t="s">
        <v>3030</v>
      </c>
      <c r="O1263" s="4">
        <v>100</v>
      </c>
      <c r="P1263" s="5">
        <v>83240</v>
      </c>
      <c r="Q1263" s="6">
        <f t="shared" si="85"/>
        <v>44221.320754000008</v>
      </c>
      <c r="R1263" s="7">
        <f>Q1263*0.44</f>
        <v>19457.381131760005</v>
      </c>
      <c r="S1263" s="5">
        <v>0</v>
      </c>
      <c r="T1263" s="29">
        <f t="shared" si="86"/>
        <v>24763.939622240003</v>
      </c>
    </row>
    <row r="1264" spans="1:20" x14ac:dyDescent="0.3">
      <c r="A1264" s="38" t="s">
        <v>3006</v>
      </c>
      <c r="B1264" s="4" t="s">
        <v>13</v>
      </c>
      <c r="C1264" s="4" t="s">
        <v>10</v>
      </c>
      <c r="D1264" s="4" t="s">
        <v>2335</v>
      </c>
      <c r="E1264" s="4" t="s">
        <v>2305</v>
      </c>
      <c r="F1264" s="4" t="s">
        <v>2306</v>
      </c>
      <c r="G1264" s="4" t="s">
        <v>2307</v>
      </c>
      <c r="H1264" s="4" t="s">
        <v>3034</v>
      </c>
      <c r="I1264" s="4" t="s">
        <v>2305</v>
      </c>
      <c r="J1264" s="4" t="s">
        <v>2306</v>
      </c>
      <c r="K1264" s="4" t="s">
        <v>2307</v>
      </c>
      <c r="L1264" s="4" t="s">
        <v>3034</v>
      </c>
      <c r="M1264" s="4" t="s">
        <v>3030</v>
      </c>
      <c r="N1264" s="4" t="s">
        <v>3030</v>
      </c>
      <c r="O1264" s="4">
        <v>100</v>
      </c>
      <c r="P1264" s="5">
        <v>0</v>
      </c>
      <c r="Q1264" s="6">
        <f t="shared" si="85"/>
        <v>0</v>
      </c>
      <c r="R1264" s="7">
        <f>Q1264*0.44</f>
        <v>0</v>
      </c>
      <c r="S1264" s="5">
        <v>0</v>
      </c>
      <c r="T1264" s="29">
        <f t="shared" si="86"/>
        <v>0</v>
      </c>
    </row>
    <row r="1265" spans="1:20" x14ac:dyDescent="0.3">
      <c r="A1265" s="38" t="s">
        <v>2728</v>
      </c>
      <c r="B1265" s="4" t="s">
        <v>79</v>
      </c>
      <c r="C1265" s="4" t="s">
        <v>10</v>
      </c>
      <c r="D1265" s="4" t="s">
        <v>1606</v>
      </c>
      <c r="E1265" s="4" t="s">
        <v>82</v>
      </c>
      <c r="F1265" s="4" t="s">
        <v>83</v>
      </c>
      <c r="G1265" s="4" t="s">
        <v>2071</v>
      </c>
      <c r="H1265" s="4" t="s">
        <v>3020</v>
      </c>
      <c r="I1265" s="4" t="s">
        <v>161</v>
      </c>
      <c r="J1265" s="4" t="s">
        <v>80</v>
      </c>
      <c r="K1265" s="4" t="s">
        <v>1316</v>
      </c>
      <c r="L1265" s="4" t="s">
        <v>150</v>
      </c>
      <c r="M1265" s="4" t="s">
        <v>3030</v>
      </c>
      <c r="N1265" s="4" t="s">
        <v>3030</v>
      </c>
      <c r="O1265" s="4">
        <v>50</v>
      </c>
      <c r="P1265" s="5">
        <v>2081</v>
      </c>
      <c r="Q1265" s="6">
        <f t="shared" si="85"/>
        <v>1105.5330188500002</v>
      </c>
      <c r="R1265" s="7">
        <f>Q1265*0.44</f>
        <v>486.43452829400007</v>
      </c>
      <c r="S1265" s="5">
        <v>0</v>
      </c>
      <c r="T1265" s="29">
        <f t="shared" si="86"/>
        <v>619.09849055600012</v>
      </c>
    </row>
    <row r="1266" spans="1:20" x14ac:dyDescent="0.3">
      <c r="A1266" s="38" t="s">
        <v>2728</v>
      </c>
      <c r="B1266" s="4" t="s">
        <v>79</v>
      </c>
      <c r="C1266" s="4" t="s">
        <v>10</v>
      </c>
      <c r="D1266" s="4" t="s">
        <v>1606</v>
      </c>
      <c r="E1266" s="4" t="s">
        <v>82</v>
      </c>
      <c r="F1266" s="4" t="s">
        <v>83</v>
      </c>
      <c r="G1266" s="4" t="s">
        <v>2071</v>
      </c>
      <c r="H1266" s="4" t="s">
        <v>3020</v>
      </c>
      <c r="I1266" s="4" t="s">
        <v>82</v>
      </c>
      <c r="J1266" s="4" t="s">
        <v>83</v>
      </c>
      <c r="K1266" s="4" t="s">
        <v>2071</v>
      </c>
      <c r="L1266" s="4" t="s">
        <v>3020</v>
      </c>
      <c r="M1266" s="4" t="s">
        <v>1316</v>
      </c>
      <c r="N1266" s="4" t="s">
        <v>150</v>
      </c>
      <c r="O1266" s="4">
        <v>50</v>
      </c>
      <c r="P1266" s="5">
        <v>2081</v>
      </c>
      <c r="Q1266" s="6">
        <f t="shared" si="85"/>
        <v>1105.5330188500002</v>
      </c>
      <c r="R1266" s="7">
        <v>0</v>
      </c>
      <c r="S1266" s="7">
        <f>Q1266-R1266</f>
        <v>1105.5330188500002</v>
      </c>
      <c r="T1266" s="29">
        <f t="shared" si="86"/>
        <v>0</v>
      </c>
    </row>
    <row r="1267" spans="1:20" x14ac:dyDescent="0.3">
      <c r="A1267" s="38" t="s">
        <v>2729</v>
      </c>
      <c r="B1267" s="4" t="s">
        <v>1179</v>
      </c>
      <c r="C1267" s="4" t="s">
        <v>54</v>
      </c>
      <c r="D1267" s="4" t="s">
        <v>1178</v>
      </c>
      <c r="E1267" s="4" t="s">
        <v>192</v>
      </c>
      <c r="F1267" s="4" t="s">
        <v>190</v>
      </c>
      <c r="G1267" s="4" t="s">
        <v>995</v>
      </c>
      <c r="H1267" s="4" t="s">
        <v>3037</v>
      </c>
      <c r="I1267" s="4" t="s">
        <v>192</v>
      </c>
      <c r="J1267" s="4" t="s">
        <v>190</v>
      </c>
      <c r="K1267" s="4" t="s">
        <v>995</v>
      </c>
      <c r="L1267" s="4" t="s">
        <v>3037</v>
      </c>
      <c r="M1267" s="4" t="s">
        <v>3030</v>
      </c>
      <c r="N1267" s="4" t="s">
        <v>3030</v>
      </c>
      <c r="O1267" s="4">
        <v>5</v>
      </c>
      <c r="P1267" s="5">
        <v>5223</v>
      </c>
      <c r="Q1267" s="6">
        <f t="shared" si="85"/>
        <v>2774.7231895500004</v>
      </c>
      <c r="R1267" s="7">
        <f>Q1267*0.44</f>
        <v>1220.8782034020003</v>
      </c>
      <c r="S1267" s="5">
        <v>0</v>
      </c>
      <c r="T1267" s="29">
        <f t="shared" si="86"/>
        <v>1553.8449861480001</v>
      </c>
    </row>
    <row r="1268" spans="1:20" x14ac:dyDescent="0.3">
      <c r="A1268" s="38" t="s">
        <v>2889</v>
      </c>
      <c r="B1268" s="4" t="s">
        <v>1001</v>
      </c>
      <c r="C1268" s="4" t="s">
        <v>54</v>
      </c>
      <c r="D1268" s="4" t="s">
        <v>1178</v>
      </c>
      <c r="E1268" s="4" t="s">
        <v>192</v>
      </c>
      <c r="F1268" s="4" t="s">
        <v>190</v>
      </c>
      <c r="G1268" s="4" t="s">
        <v>995</v>
      </c>
      <c r="H1268" s="4" t="s">
        <v>3037</v>
      </c>
      <c r="I1268" s="4" t="s">
        <v>192</v>
      </c>
      <c r="J1268" s="4" t="s">
        <v>190</v>
      </c>
      <c r="K1268" s="4" t="s">
        <v>995</v>
      </c>
      <c r="L1268" s="4" t="s">
        <v>3037</v>
      </c>
      <c r="M1268" s="4" t="s">
        <v>3030</v>
      </c>
      <c r="N1268" s="4" t="s">
        <v>3030</v>
      </c>
      <c r="O1268" s="4">
        <v>2</v>
      </c>
      <c r="P1268" s="5">
        <v>2091</v>
      </c>
      <c r="Q1268" s="6">
        <f t="shared" si="85"/>
        <v>1110.8455273500001</v>
      </c>
      <c r="R1268" s="7">
        <f>Q1268*0.44</f>
        <v>488.77203203400006</v>
      </c>
      <c r="S1268" s="5">
        <v>0</v>
      </c>
      <c r="T1268" s="29">
        <f t="shared" si="86"/>
        <v>622.07349531600005</v>
      </c>
    </row>
    <row r="1269" spans="1:20" x14ac:dyDescent="0.3">
      <c r="A1269" s="38" t="s">
        <v>2889</v>
      </c>
      <c r="B1269" s="4" t="s">
        <v>1001</v>
      </c>
      <c r="C1269" s="4" t="s">
        <v>54</v>
      </c>
      <c r="D1269" s="4" t="s">
        <v>1178</v>
      </c>
      <c r="E1269" s="4" t="s">
        <v>192</v>
      </c>
      <c r="F1269" s="4" t="s">
        <v>190</v>
      </c>
      <c r="G1269" s="4" t="s">
        <v>995</v>
      </c>
      <c r="H1269" s="4" t="s">
        <v>3037</v>
      </c>
      <c r="I1269" s="4" t="s">
        <v>82</v>
      </c>
      <c r="J1269" s="4" t="s">
        <v>83</v>
      </c>
      <c r="K1269" s="4" t="s">
        <v>2071</v>
      </c>
      <c r="L1269" s="4" t="s">
        <v>3020</v>
      </c>
      <c r="M1269" s="4" t="s">
        <v>995</v>
      </c>
      <c r="N1269" s="4" t="s">
        <v>3027</v>
      </c>
      <c r="O1269" s="4">
        <v>8</v>
      </c>
      <c r="P1269" s="5">
        <v>8357</v>
      </c>
      <c r="Q1269" s="6">
        <f t="shared" si="85"/>
        <v>4439.6633534500006</v>
      </c>
      <c r="R1269" s="7">
        <v>0</v>
      </c>
      <c r="S1269" s="7">
        <f>Q1269-R1269</f>
        <v>4439.6633534500006</v>
      </c>
      <c r="T1269" s="29">
        <f t="shared" si="86"/>
        <v>0</v>
      </c>
    </row>
    <row r="1270" spans="1:20" x14ac:dyDescent="0.3">
      <c r="A1270" s="38" t="s">
        <v>2553</v>
      </c>
      <c r="B1270" s="4" t="s">
        <v>1051</v>
      </c>
      <c r="C1270" s="4" t="s">
        <v>10</v>
      </c>
      <c r="D1270" s="4" t="s">
        <v>1178</v>
      </c>
      <c r="E1270" s="4" t="s">
        <v>192</v>
      </c>
      <c r="F1270" s="4" t="s">
        <v>190</v>
      </c>
      <c r="G1270" s="4" t="s">
        <v>995</v>
      </c>
      <c r="H1270" s="4" t="s">
        <v>3037</v>
      </c>
      <c r="I1270" s="4" t="s">
        <v>192</v>
      </c>
      <c r="J1270" s="4" t="s">
        <v>190</v>
      </c>
      <c r="K1270" s="4" t="s">
        <v>995</v>
      </c>
      <c r="L1270" s="4" t="s">
        <v>3037</v>
      </c>
      <c r="M1270" s="4" t="s">
        <v>3030</v>
      </c>
      <c r="N1270" s="4" t="s">
        <v>3030</v>
      </c>
      <c r="O1270" s="4">
        <v>37.5</v>
      </c>
      <c r="P1270" s="5">
        <v>39166</v>
      </c>
      <c r="Q1270" s="6">
        <f t="shared" si="85"/>
        <v>20806.9707911</v>
      </c>
      <c r="R1270" s="7">
        <f>Q1270*0.44</f>
        <v>9155.067148084001</v>
      </c>
      <c r="S1270" s="5">
        <v>0</v>
      </c>
      <c r="T1270" s="29">
        <f t="shared" si="86"/>
        <v>11651.903643015999</v>
      </c>
    </row>
    <row r="1271" spans="1:20" x14ac:dyDescent="0.3">
      <c r="A1271" s="38" t="s">
        <v>2553</v>
      </c>
      <c r="B1271" s="4" t="s">
        <v>1051</v>
      </c>
      <c r="C1271" s="4" t="s">
        <v>10</v>
      </c>
      <c r="D1271" s="4" t="s">
        <v>1178</v>
      </c>
      <c r="E1271" s="4" t="s">
        <v>192</v>
      </c>
      <c r="F1271" s="4" t="s">
        <v>190</v>
      </c>
      <c r="G1271" s="4" t="s">
        <v>995</v>
      </c>
      <c r="H1271" s="4" t="s">
        <v>3037</v>
      </c>
      <c r="I1271" s="4" t="s">
        <v>82</v>
      </c>
      <c r="J1271" s="4" t="s">
        <v>83</v>
      </c>
      <c r="K1271" s="4" t="s">
        <v>2071</v>
      </c>
      <c r="L1271" s="4" t="s">
        <v>3020</v>
      </c>
      <c r="M1271" s="4" t="s">
        <v>995</v>
      </c>
      <c r="N1271" s="4" t="s">
        <v>3027</v>
      </c>
      <c r="O1271" s="4">
        <v>37.5</v>
      </c>
      <c r="P1271" s="5">
        <v>39166</v>
      </c>
      <c r="Q1271" s="6">
        <f t="shared" si="85"/>
        <v>20806.9707911</v>
      </c>
      <c r="R1271" s="7">
        <v>0</v>
      </c>
      <c r="S1271" s="7">
        <f>Q1271-R1271</f>
        <v>20806.9707911</v>
      </c>
      <c r="T1271" s="29">
        <f t="shared" si="86"/>
        <v>0</v>
      </c>
    </row>
    <row r="1272" spans="1:20" x14ac:dyDescent="0.3">
      <c r="A1272" s="38" t="s">
        <v>2804</v>
      </c>
      <c r="B1272" s="4" t="s">
        <v>2152</v>
      </c>
      <c r="C1272" s="4" t="s">
        <v>54</v>
      </c>
      <c r="D1272" s="4" t="s">
        <v>1178</v>
      </c>
      <c r="E1272" s="4" t="s">
        <v>192</v>
      </c>
      <c r="F1272" s="4" t="s">
        <v>190</v>
      </c>
      <c r="G1272" s="4" t="s">
        <v>995</v>
      </c>
      <c r="H1272" s="4" t="s">
        <v>3037</v>
      </c>
      <c r="I1272" s="4" t="s">
        <v>2107</v>
      </c>
      <c r="J1272" s="4" t="s">
        <v>272</v>
      </c>
      <c r="K1272" s="4" t="s">
        <v>2101</v>
      </c>
      <c r="L1272" s="4" t="s">
        <v>272</v>
      </c>
      <c r="M1272" s="4" t="s">
        <v>3030</v>
      </c>
      <c r="N1272" s="4" t="s">
        <v>3030</v>
      </c>
      <c r="O1272" s="4">
        <v>10</v>
      </c>
      <c r="P1272" s="5">
        <v>10444</v>
      </c>
      <c r="Q1272" s="6">
        <f t="shared" si="85"/>
        <v>5548.3838774000005</v>
      </c>
      <c r="R1272" s="7">
        <f t="shared" ref="R1272:R1289" si="87">Q1272*0.44</f>
        <v>2441.2889060560001</v>
      </c>
      <c r="S1272" s="5">
        <v>0</v>
      </c>
      <c r="T1272" s="29">
        <f t="shared" si="86"/>
        <v>3107.0949713440004</v>
      </c>
    </row>
    <row r="1273" spans="1:20" x14ac:dyDescent="0.3">
      <c r="A1273" s="38" t="s">
        <v>2448</v>
      </c>
      <c r="B1273" s="4" t="s">
        <v>2146</v>
      </c>
      <c r="C1273" s="4" t="s">
        <v>10</v>
      </c>
      <c r="D1273" s="4" t="s">
        <v>2151</v>
      </c>
      <c r="E1273" s="4" t="s">
        <v>2099</v>
      </c>
      <c r="F1273" s="4" t="s">
        <v>2100</v>
      </c>
      <c r="G1273" s="4" t="s">
        <v>2101</v>
      </c>
      <c r="H1273" s="4" t="s">
        <v>272</v>
      </c>
      <c r="I1273" s="4" t="s">
        <v>2107</v>
      </c>
      <c r="J1273" s="4" t="s">
        <v>272</v>
      </c>
      <c r="K1273" s="4" t="s">
        <v>2101</v>
      </c>
      <c r="L1273" s="4" t="s">
        <v>272</v>
      </c>
      <c r="M1273" s="4" t="s">
        <v>3030</v>
      </c>
      <c r="N1273" s="4" t="s">
        <v>3030</v>
      </c>
      <c r="O1273" s="4">
        <v>0</v>
      </c>
      <c r="P1273" s="5">
        <v>0</v>
      </c>
      <c r="Q1273" s="6">
        <f t="shared" si="85"/>
        <v>0</v>
      </c>
      <c r="R1273" s="7">
        <f t="shared" si="87"/>
        <v>0</v>
      </c>
      <c r="S1273" s="5">
        <v>0</v>
      </c>
      <c r="T1273" s="29">
        <f t="shared" si="86"/>
        <v>0</v>
      </c>
    </row>
    <row r="1274" spans="1:20" x14ac:dyDescent="0.3">
      <c r="A1274" s="38" t="s">
        <v>2448</v>
      </c>
      <c r="B1274" s="4" t="s">
        <v>2146</v>
      </c>
      <c r="C1274" s="4" t="s">
        <v>10</v>
      </c>
      <c r="D1274" s="4" t="s">
        <v>2151</v>
      </c>
      <c r="E1274" s="4" t="s">
        <v>2099</v>
      </c>
      <c r="F1274" s="4" t="s">
        <v>2100</v>
      </c>
      <c r="G1274" s="4" t="s">
        <v>2101</v>
      </c>
      <c r="H1274" s="4" t="s">
        <v>272</v>
      </c>
      <c r="I1274" s="4" t="s">
        <v>2099</v>
      </c>
      <c r="J1274" s="4" t="s">
        <v>2100</v>
      </c>
      <c r="K1274" s="4" t="s">
        <v>2101</v>
      </c>
      <c r="L1274" s="4" t="s">
        <v>272</v>
      </c>
      <c r="M1274" s="4" t="s">
        <v>3030</v>
      </c>
      <c r="N1274" s="4" t="s">
        <v>3030</v>
      </c>
      <c r="O1274" s="4">
        <v>100</v>
      </c>
      <c r="P1274" s="5">
        <v>149</v>
      </c>
      <c r="Q1274" s="6">
        <f t="shared" si="85"/>
        <v>79.156376650000013</v>
      </c>
      <c r="R1274" s="7">
        <f t="shared" si="87"/>
        <v>34.828805726000006</v>
      </c>
      <c r="S1274" s="5">
        <v>0</v>
      </c>
      <c r="T1274" s="29">
        <f t="shared" si="86"/>
        <v>44.327570924000007</v>
      </c>
    </row>
    <row r="1275" spans="1:20" x14ac:dyDescent="0.3">
      <c r="A1275" s="38" t="s">
        <v>2682</v>
      </c>
      <c r="B1275" s="4" t="s">
        <v>388</v>
      </c>
      <c r="C1275" s="4" t="s">
        <v>28</v>
      </c>
      <c r="D1275" s="4" t="s">
        <v>797</v>
      </c>
      <c r="E1275" s="4" t="s">
        <v>32</v>
      </c>
      <c r="F1275" s="4" t="s">
        <v>30</v>
      </c>
      <c r="G1275" s="4" t="s">
        <v>364</v>
      </c>
      <c r="H1275" s="4" t="s">
        <v>206</v>
      </c>
      <c r="I1275" s="4" t="s">
        <v>32</v>
      </c>
      <c r="J1275" s="4" t="s">
        <v>30</v>
      </c>
      <c r="K1275" s="4" t="s">
        <v>364</v>
      </c>
      <c r="L1275" s="4" t="s">
        <v>206</v>
      </c>
      <c r="M1275" s="4" t="s">
        <v>3030</v>
      </c>
      <c r="N1275" s="4" t="s">
        <v>3030</v>
      </c>
      <c r="O1275" s="4">
        <v>10</v>
      </c>
      <c r="P1275" s="5">
        <v>1775</v>
      </c>
      <c r="Q1275" s="6">
        <f t="shared" si="85"/>
        <v>942.97025875000008</v>
      </c>
      <c r="R1275" s="7">
        <f t="shared" si="87"/>
        <v>414.90691385000002</v>
      </c>
      <c r="S1275" s="5">
        <v>0</v>
      </c>
      <c r="T1275" s="29">
        <f t="shared" si="86"/>
        <v>528.06334490000006</v>
      </c>
    </row>
    <row r="1276" spans="1:20" x14ac:dyDescent="0.3">
      <c r="A1276" s="38" t="s">
        <v>2682</v>
      </c>
      <c r="B1276" s="4" t="s">
        <v>388</v>
      </c>
      <c r="C1276" s="4" t="s">
        <v>28</v>
      </c>
      <c r="D1276" s="4" t="s">
        <v>797</v>
      </c>
      <c r="E1276" s="4" t="s">
        <v>32</v>
      </c>
      <c r="F1276" s="4" t="s">
        <v>30</v>
      </c>
      <c r="G1276" s="4" t="s">
        <v>364</v>
      </c>
      <c r="H1276" s="4" t="s">
        <v>206</v>
      </c>
      <c r="I1276" s="4" t="s">
        <v>16</v>
      </c>
      <c r="J1276" s="4" t="s">
        <v>561</v>
      </c>
      <c r="K1276" s="4" t="s">
        <v>364</v>
      </c>
      <c r="L1276" s="4" t="s">
        <v>206</v>
      </c>
      <c r="M1276" s="4" t="s">
        <v>3030</v>
      </c>
      <c r="N1276" s="4" t="s">
        <v>3030</v>
      </c>
      <c r="O1276" s="4">
        <v>3</v>
      </c>
      <c r="P1276" s="5">
        <v>532</v>
      </c>
      <c r="Q1276" s="6">
        <f t="shared" si="85"/>
        <v>282.62545220000004</v>
      </c>
      <c r="R1276" s="7">
        <f t="shared" si="87"/>
        <v>124.35519896800002</v>
      </c>
      <c r="S1276" s="5">
        <v>0</v>
      </c>
      <c r="T1276" s="29">
        <f t="shared" si="86"/>
        <v>158.27025323200002</v>
      </c>
    </row>
    <row r="1277" spans="1:20" x14ac:dyDescent="0.3">
      <c r="A1277" s="38" t="s">
        <v>2682</v>
      </c>
      <c r="B1277" s="4" t="s">
        <v>388</v>
      </c>
      <c r="C1277" s="4" t="s">
        <v>28</v>
      </c>
      <c r="D1277" s="4" t="s">
        <v>797</v>
      </c>
      <c r="E1277" s="4" t="s">
        <v>32</v>
      </c>
      <c r="F1277" s="4" t="s">
        <v>30</v>
      </c>
      <c r="G1277" s="4" t="s">
        <v>364</v>
      </c>
      <c r="H1277" s="4" t="s">
        <v>206</v>
      </c>
      <c r="I1277" s="4" t="s">
        <v>498</v>
      </c>
      <c r="J1277" s="4" t="s">
        <v>147</v>
      </c>
      <c r="K1277" s="4" t="s">
        <v>1316</v>
      </c>
      <c r="L1277" s="4" t="s">
        <v>150</v>
      </c>
      <c r="M1277" s="4" t="s">
        <v>3030</v>
      </c>
      <c r="N1277" s="4" t="s">
        <v>3030</v>
      </c>
      <c r="O1277" s="4">
        <v>2</v>
      </c>
      <c r="P1277" s="5">
        <v>357</v>
      </c>
      <c r="Q1277" s="6">
        <f t="shared" si="85"/>
        <v>189.65655345000002</v>
      </c>
      <c r="R1277" s="7">
        <f t="shared" si="87"/>
        <v>83.448883518000002</v>
      </c>
      <c r="S1277" s="5">
        <v>0</v>
      </c>
      <c r="T1277" s="29">
        <f t="shared" si="86"/>
        <v>106.20766993200002</v>
      </c>
    </row>
    <row r="1278" spans="1:20" x14ac:dyDescent="0.3">
      <c r="A1278" s="38" t="s">
        <v>2643</v>
      </c>
      <c r="B1278" s="4" t="s">
        <v>559</v>
      </c>
      <c r="C1278" s="4" t="s">
        <v>10</v>
      </c>
      <c r="D1278" s="4" t="s">
        <v>797</v>
      </c>
      <c r="E1278" s="4" t="s">
        <v>32</v>
      </c>
      <c r="F1278" s="4" t="s">
        <v>30</v>
      </c>
      <c r="G1278" s="4" t="s">
        <v>364</v>
      </c>
      <c r="H1278" s="4" t="s">
        <v>206</v>
      </c>
      <c r="I1278" s="4" t="s">
        <v>16</v>
      </c>
      <c r="J1278" s="4" t="s">
        <v>17</v>
      </c>
      <c r="K1278" s="4" t="s">
        <v>364</v>
      </c>
      <c r="L1278" s="4" t="s">
        <v>206</v>
      </c>
      <c r="M1278" s="4" t="s">
        <v>3030</v>
      </c>
      <c r="N1278" s="4" t="s">
        <v>3030</v>
      </c>
      <c r="O1278" s="4">
        <v>42.5</v>
      </c>
      <c r="P1278" s="5">
        <v>7533</v>
      </c>
      <c r="Q1278" s="6">
        <f t="shared" si="85"/>
        <v>4001.9126530500002</v>
      </c>
      <c r="R1278" s="7">
        <f t="shared" si="87"/>
        <v>1760.8415673420002</v>
      </c>
      <c r="S1278" s="5">
        <v>0</v>
      </c>
      <c r="T1278" s="29">
        <f t="shared" si="86"/>
        <v>2241.0710857080003</v>
      </c>
    </row>
    <row r="1279" spans="1:20" x14ac:dyDescent="0.3">
      <c r="A1279" s="38" t="s">
        <v>2643</v>
      </c>
      <c r="B1279" s="4" t="s">
        <v>559</v>
      </c>
      <c r="C1279" s="4" t="s">
        <v>10</v>
      </c>
      <c r="D1279" s="4" t="s">
        <v>797</v>
      </c>
      <c r="E1279" s="4" t="s">
        <v>32</v>
      </c>
      <c r="F1279" s="4" t="s">
        <v>30</v>
      </c>
      <c r="G1279" s="4" t="s">
        <v>364</v>
      </c>
      <c r="H1279" s="4" t="s">
        <v>206</v>
      </c>
      <c r="I1279" s="4" t="s">
        <v>16</v>
      </c>
      <c r="J1279" s="4" t="s">
        <v>561</v>
      </c>
      <c r="K1279" s="4" t="s">
        <v>364</v>
      </c>
      <c r="L1279" s="4" t="s">
        <v>206</v>
      </c>
      <c r="M1279" s="4" t="s">
        <v>3030</v>
      </c>
      <c r="N1279" s="4" t="s">
        <v>3030</v>
      </c>
      <c r="O1279" s="4">
        <v>42.5</v>
      </c>
      <c r="P1279" s="5">
        <v>7533</v>
      </c>
      <c r="Q1279" s="6">
        <f t="shared" si="85"/>
        <v>4001.9126530500002</v>
      </c>
      <c r="R1279" s="7">
        <f t="shared" si="87"/>
        <v>1760.8415673420002</v>
      </c>
      <c r="S1279" s="5">
        <v>0</v>
      </c>
      <c r="T1279" s="29">
        <f t="shared" si="86"/>
        <v>2241.0710857080003</v>
      </c>
    </row>
    <row r="1280" spans="1:20" x14ac:dyDescent="0.3">
      <c r="A1280" s="38" t="s">
        <v>2749</v>
      </c>
      <c r="B1280" s="4" t="s">
        <v>263</v>
      </c>
      <c r="C1280" s="4" t="s">
        <v>10</v>
      </c>
      <c r="D1280" s="4" t="s">
        <v>797</v>
      </c>
      <c r="E1280" s="4" t="s">
        <v>32</v>
      </c>
      <c r="F1280" s="4" t="s">
        <v>30</v>
      </c>
      <c r="G1280" s="4" t="s">
        <v>364</v>
      </c>
      <c r="H1280" s="4" t="s">
        <v>206</v>
      </c>
      <c r="I1280" s="4" t="s">
        <v>165</v>
      </c>
      <c r="J1280" s="4" t="s">
        <v>163</v>
      </c>
      <c r="K1280" s="4" t="s">
        <v>142</v>
      </c>
      <c r="L1280" s="4" t="s">
        <v>143</v>
      </c>
      <c r="M1280" s="4" t="s">
        <v>3030</v>
      </c>
      <c r="N1280" s="4" t="s">
        <v>3030</v>
      </c>
      <c r="O1280" s="4">
        <v>100</v>
      </c>
      <c r="P1280" s="5">
        <v>0</v>
      </c>
      <c r="Q1280" s="6">
        <f t="shared" si="85"/>
        <v>0</v>
      </c>
      <c r="R1280" s="7">
        <f t="shared" si="87"/>
        <v>0</v>
      </c>
      <c r="S1280" s="5">
        <v>0</v>
      </c>
      <c r="T1280" s="29">
        <f t="shared" si="86"/>
        <v>0</v>
      </c>
    </row>
    <row r="1281" spans="1:20" x14ac:dyDescent="0.3">
      <c r="A1281" s="38" t="s">
        <v>2536</v>
      </c>
      <c r="B1281" s="4" t="s">
        <v>379</v>
      </c>
      <c r="C1281" s="4" t="s">
        <v>10</v>
      </c>
      <c r="D1281" s="4" t="s">
        <v>566</v>
      </c>
      <c r="E1281" s="4" t="s">
        <v>378</v>
      </c>
      <c r="F1281" s="4" t="s">
        <v>376</v>
      </c>
      <c r="G1281" s="4" t="s">
        <v>364</v>
      </c>
      <c r="H1281" s="4" t="s">
        <v>206</v>
      </c>
      <c r="I1281" s="4" t="s">
        <v>378</v>
      </c>
      <c r="J1281" s="4" t="s">
        <v>376</v>
      </c>
      <c r="K1281" s="4" t="s">
        <v>364</v>
      </c>
      <c r="L1281" s="4" t="s">
        <v>206</v>
      </c>
      <c r="M1281" s="4" t="s">
        <v>3030</v>
      </c>
      <c r="N1281" s="4" t="s">
        <v>3030</v>
      </c>
      <c r="O1281" s="4">
        <v>100</v>
      </c>
      <c r="P1281" s="5">
        <v>2240</v>
      </c>
      <c r="Q1281" s="6">
        <f t="shared" si="85"/>
        <v>1190.0019040000002</v>
      </c>
      <c r="R1281" s="7">
        <f t="shared" si="87"/>
        <v>523.6008377600001</v>
      </c>
      <c r="S1281" s="5">
        <v>0</v>
      </c>
      <c r="T1281" s="29">
        <f t="shared" si="86"/>
        <v>666.40106624000009</v>
      </c>
    </row>
    <row r="1282" spans="1:20" x14ac:dyDescent="0.3">
      <c r="A1282" s="38" t="s">
        <v>2536</v>
      </c>
      <c r="B1282" s="4" t="s">
        <v>379</v>
      </c>
      <c r="C1282" s="4" t="s">
        <v>10</v>
      </c>
      <c r="D1282" s="4" t="s">
        <v>866</v>
      </c>
      <c r="E1282" s="4" t="s">
        <v>378</v>
      </c>
      <c r="F1282" s="4" t="s">
        <v>376</v>
      </c>
      <c r="G1282" s="4" t="s">
        <v>364</v>
      </c>
      <c r="H1282" s="4" t="s">
        <v>206</v>
      </c>
      <c r="I1282" s="4" t="s">
        <v>378</v>
      </c>
      <c r="J1282" s="4" t="s">
        <v>376</v>
      </c>
      <c r="K1282" s="4" t="s">
        <v>364</v>
      </c>
      <c r="L1282" s="4" t="s">
        <v>206</v>
      </c>
      <c r="M1282" s="4" t="s">
        <v>3030</v>
      </c>
      <c r="N1282" s="4" t="s">
        <v>3030</v>
      </c>
      <c r="O1282" s="4">
        <v>100</v>
      </c>
      <c r="P1282" s="5">
        <v>7128</v>
      </c>
      <c r="Q1282" s="6">
        <f t="shared" si="85"/>
        <v>3786.7560588000006</v>
      </c>
      <c r="R1282" s="7">
        <f t="shared" si="87"/>
        <v>1666.1726658720002</v>
      </c>
      <c r="S1282" s="5">
        <v>0</v>
      </c>
      <c r="T1282" s="29">
        <f t="shared" si="86"/>
        <v>2120.5833929280006</v>
      </c>
    </row>
    <row r="1283" spans="1:20" x14ac:dyDescent="0.3">
      <c r="A1283" s="38" t="s">
        <v>2552</v>
      </c>
      <c r="B1283" s="4" t="s">
        <v>2097</v>
      </c>
      <c r="C1283" s="4" t="s">
        <v>10</v>
      </c>
      <c r="D1283" s="4" t="s">
        <v>2158</v>
      </c>
      <c r="E1283" s="4" t="s">
        <v>2107</v>
      </c>
      <c r="F1283" s="4" t="s">
        <v>272</v>
      </c>
      <c r="G1283" s="4" t="s">
        <v>2101</v>
      </c>
      <c r="H1283" s="4" t="s">
        <v>272</v>
      </c>
      <c r="I1283" s="4" t="s">
        <v>2107</v>
      </c>
      <c r="J1283" s="4" t="s">
        <v>272</v>
      </c>
      <c r="K1283" s="4" t="s">
        <v>2101</v>
      </c>
      <c r="L1283" s="4" t="s">
        <v>272</v>
      </c>
      <c r="M1283" s="4" t="s">
        <v>3030</v>
      </c>
      <c r="N1283" s="4" t="s">
        <v>3030</v>
      </c>
      <c r="O1283" s="4">
        <v>100</v>
      </c>
      <c r="P1283" s="5">
        <v>0</v>
      </c>
      <c r="Q1283" s="6">
        <f t="shared" si="85"/>
        <v>0</v>
      </c>
      <c r="R1283" s="7">
        <f t="shared" si="87"/>
        <v>0</v>
      </c>
      <c r="S1283" s="5">
        <v>0</v>
      </c>
      <c r="T1283" s="29">
        <f t="shared" si="86"/>
        <v>0</v>
      </c>
    </row>
    <row r="1284" spans="1:20" x14ac:dyDescent="0.3">
      <c r="A1284" s="38" t="s">
        <v>2524</v>
      </c>
      <c r="B1284" s="4" t="s">
        <v>1042</v>
      </c>
      <c r="C1284" s="4" t="s">
        <v>10</v>
      </c>
      <c r="D1284" s="4" t="s">
        <v>1067</v>
      </c>
      <c r="E1284" s="4" t="s">
        <v>192</v>
      </c>
      <c r="F1284" s="4" t="s">
        <v>190</v>
      </c>
      <c r="G1284" s="4" t="s">
        <v>995</v>
      </c>
      <c r="H1284" s="4" t="s">
        <v>3037</v>
      </c>
      <c r="I1284" s="4" t="s">
        <v>192</v>
      </c>
      <c r="J1284" s="4" t="s">
        <v>190</v>
      </c>
      <c r="K1284" s="4" t="s">
        <v>995</v>
      </c>
      <c r="L1284" s="4" t="s">
        <v>3037</v>
      </c>
      <c r="M1284" s="4" t="s">
        <v>3030</v>
      </c>
      <c r="N1284" s="4" t="s">
        <v>3030</v>
      </c>
      <c r="O1284" s="4">
        <v>100</v>
      </c>
      <c r="P1284" s="5">
        <v>0</v>
      </c>
      <c r="Q1284" s="6">
        <f t="shared" ref="Q1284:Q1347" si="88">P1284*$Q$2</f>
        <v>0</v>
      </c>
      <c r="R1284" s="7">
        <f t="shared" si="87"/>
        <v>0</v>
      </c>
      <c r="S1284" s="5">
        <v>0</v>
      </c>
      <c r="T1284" s="29">
        <f t="shared" ref="T1284:T1347" si="89">Q1284-R1284-S1284</f>
        <v>0</v>
      </c>
    </row>
    <row r="1285" spans="1:20" x14ac:dyDescent="0.3">
      <c r="A1285" s="38">
        <v>8011495</v>
      </c>
      <c r="B1285" s="4" t="s">
        <v>2322</v>
      </c>
      <c r="C1285" s="4" t="s">
        <v>28</v>
      </c>
      <c r="D1285" s="4" t="s">
        <v>2321</v>
      </c>
      <c r="E1285" s="4" t="s">
        <v>2305</v>
      </c>
      <c r="F1285" s="4" t="s">
        <v>2306</v>
      </c>
      <c r="G1285" s="4" t="s">
        <v>2307</v>
      </c>
      <c r="H1285" s="4" t="s">
        <v>3034</v>
      </c>
      <c r="I1285" s="4" t="s">
        <v>2323</v>
      </c>
      <c r="J1285" s="4" t="s">
        <v>2324</v>
      </c>
      <c r="K1285" s="4" t="s">
        <v>2307</v>
      </c>
      <c r="L1285" s="4" t="s">
        <v>3034</v>
      </c>
      <c r="M1285" s="4" t="s">
        <v>3030</v>
      </c>
      <c r="N1285" s="4" t="s">
        <v>3030</v>
      </c>
      <c r="O1285" s="4">
        <v>15</v>
      </c>
      <c r="P1285" s="5">
        <v>750</v>
      </c>
      <c r="Q1285" s="6">
        <f t="shared" si="88"/>
        <v>398.43813750000004</v>
      </c>
      <c r="R1285" s="7">
        <f t="shared" si="87"/>
        <v>175.31278050000003</v>
      </c>
      <c r="S1285" s="5">
        <v>0</v>
      </c>
      <c r="T1285" s="29">
        <f t="shared" si="89"/>
        <v>223.12535700000001</v>
      </c>
    </row>
    <row r="1286" spans="1:20" x14ac:dyDescent="0.3">
      <c r="A1286" s="38">
        <v>8014607</v>
      </c>
      <c r="B1286" s="4" t="s">
        <v>2320</v>
      </c>
      <c r="C1286" s="4" t="s">
        <v>10</v>
      </c>
      <c r="D1286" s="4" t="s">
        <v>2321</v>
      </c>
      <c r="E1286" s="4" t="s">
        <v>2305</v>
      </c>
      <c r="F1286" s="4" t="s">
        <v>2306</v>
      </c>
      <c r="G1286" s="4" t="s">
        <v>2307</v>
      </c>
      <c r="H1286" s="4" t="s">
        <v>3034</v>
      </c>
      <c r="I1286" s="4" t="s">
        <v>2305</v>
      </c>
      <c r="J1286" s="4" t="s">
        <v>2306</v>
      </c>
      <c r="K1286" s="4" t="s">
        <v>2307</v>
      </c>
      <c r="L1286" s="4" t="s">
        <v>3034</v>
      </c>
      <c r="M1286" s="4" t="s">
        <v>3030</v>
      </c>
      <c r="N1286" s="4" t="s">
        <v>3030</v>
      </c>
      <c r="O1286" s="4">
        <v>70</v>
      </c>
      <c r="P1286" s="5">
        <v>3502</v>
      </c>
      <c r="Q1286" s="6">
        <f t="shared" si="88"/>
        <v>1860.4404767000001</v>
      </c>
      <c r="R1286" s="7">
        <f t="shared" si="87"/>
        <v>818.59380974800001</v>
      </c>
      <c r="S1286" s="5">
        <v>0</v>
      </c>
      <c r="T1286" s="29">
        <f t="shared" si="89"/>
        <v>1041.8466669520001</v>
      </c>
    </row>
    <row r="1287" spans="1:20" x14ac:dyDescent="0.3">
      <c r="A1287" s="38" t="s">
        <v>2916</v>
      </c>
      <c r="B1287" s="4" t="s">
        <v>2325</v>
      </c>
      <c r="C1287" s="4" t="s">
        <v>28</v>
      </c>
      <c r="D1287" s="4" t="s">
        <v>2321</v>
      </c>
      <c r="E1287" s="4" t="s">
        <v>2305</v>
      </c>
      <c r="F1287" s="4" t="s">
        <v>2306</v>
      </c>
      <c r="G1287" s="4" t="s">
        <v>2307</v>
      </c>
      <c r="H1287" s="4" t="s">
        <v>3034</v>
      </c>
      <c r="I1287" s="4" t="s">
        <v>2305</v>
      </c>
      <c r="J1287" s="4" t="s">
        <v>2306</v>
      </c>
      <c r="K1287" s="4" t="s">
        <v>2307</v>
      </c>
      <c r="L1287" s="4" t="s">
        <v>3034</v>
      </c>
      <c r="M1287" s="4" t="s">
        <v>3030</v>
      </c>
      <c r="N1287" s="4" t="s">
        <v>3030</v>
      </c>
      <c r="O1287" s="4">
        <v>15</v>
      </c>
      <c r="P1287" s="5">
        <v>750</v>
      </c>
      <c r="Q1287" s="6">
        <f t="shared" si="88"/>
        <v>398.43813750000004</v>
      </c>
      <c r="R1287" s="7">
        <f t="shared" si="87"/>
        <v>175.31278050000003</v>
      </c>
      <c r="S1287" s="5">
        <v>0</v>
      </c>
      <c r="T1287" s="29">
        <f t="shared" si="89"/>
        <v>223.12535700000001</v>
      </c>
    </row>
    <row r="1288" spans="1:20" x14ac:dyDescent="0.3">
      <c r="A1288" s="38" t="s">
        <v>2403</v>
      </c>
      <c r="B1288" s="4" t="s">
        <v>1102</v>
      </c>
      <c r="C1288" s="4" t="s">
        <v>10</v>
      </c>
      <c r="D1288" s="4" t="s">
        <v>1103</v>
      </c>
      <c r="E1288" s="4" t="s">
        <v>1023</v>
      </c>
      <c r="F1288" s="4" t="s">
        <v>1021</v>
      </c>
      <c r="G1288" s="4" t="s">
        <v>995</v>
      </c>
      <c r="H1288" s="4" t="s">
        <v>3037</v>
      </c>
      <c r="I1288" s="4" t="s">
        <v>1023</v>
      </c>
      <c r="J1288" s="4" t="s">
        <v>1021</v>
      </c>
      <c r="K1288" s="4" t="s">
        <v>995</v>
      </c>
      <c r="L1288" s="4" t="s">
        <v>3037</v>
      </c>
      <c r="M1288" s="4" t="s">
        <v>3030</v>
      </c>
      <c r="N1288" s="4" t="s">
        <v>3030</v>
      </c>
      <c r="O1288" s="4">
        <v>100</v>
      </c>
      <c r="P1288" s="5">
        <v>0</v>
      </c>
      <c r="Q1288" s="6">
        <f t="shared" si="88"/>
        <v>0</v>
      </c>
      <c r="R1288" s="7">
        <f t="shared" si="87"/>
        <v>0</v>
      </c>
      <c r="S1288" s="5">
        <v>0</v>
      </c>
      <c r="T1288" s="29">
        <f t="shared" si="89"/>
        <v>0</v>
      </c>
    </row>
    <row r="1289" spans="1:20" x14ac:dyDescent="0.3">
      <c r="A1289" s="38" t="s">
        <v>2687</v>
      </c>
      <c r="B1289" s="4" t="s">
        <v>1459</v>
      </c>
      <c r="C1289" s="4" t="s">
        <v>10</v>
      </c>
      <c r="D1289" s="4" t="s">
        <v>1500</v>
      </c>
      <c r="E1289" s="4" t="s">
        <v>362</v>
      </c>
      <c r="F1289" s="4" t="s">
        <v>360</v>
      </c>
      <c r="G1289" s="4" t="s">
        <v>1316</v>
      </c>
      <c r="H1289" s="4" t="s">
        <v>150</v>
      </c>
      <c r="I1289" s="4" t="s">
        <v>362</v>
      </c>
      <c r="J1289" s="4" t="s">
        <v>360</v>
      </c>
      <c r="K1289" s="4" t="s">
        <v>1316</v>
      </c>
      <c r="L1289" s="4" t="s">
        <v>150</v>
      </c>
      <c r="M1289" s="4" t="s">
        <v>3030</v>
      </c>
      <c r="N1289" s="4" t="s">
        <v>3030</v>
      </c>
      <c r="O1289" s="4">
        <v>60</v>
      </c>
      <c r="P1289" s="5">
        <v>24697</v>
      </c>
      <c r="Q1289" s="6">
        <f t="shared" si="88"/>
        <v>13120.302242450001</v>
      </c>
      <c r="R1289" s="7">
        <f t="shared" si="87"/>
        <v>5772.9329866780008</v>
      </c>
      <c r="S1289" s="5">
        <v>0</v>
      </c>
      <c r="T1289" s="29">
        <f t="shared" si="89"/>
        <v>7347.3692557720005</v>
      </c>
    </row>
    <row r="1290" spans="1:20" x14ac:dyDescent="0.3">
      <c r="A1290" s="38" t="s">
        <v>2687</v>
      </c>
      <c r="B1290" s="4" t="s">
        <v>1459</v>
      </c>
      <c r="C1290" s="4" t="s">
        <v>10</v>
      </c>
      <c r="D1290" s="4" t="s">
        <v>1500</v>
      </c>
      <c r="E1290" s="4" t="s">
        <v>362</v>
      </c>
      <c r="F1290" s="4" t="s">
        <v>360</v>
      </c>
      <c r="G1290" s="4" t="s">
        <v>1316</v>
      </c>
      <c r="H1290" s="4" t="s">
        <v>150</v>
      </c>
      <c r="I1290" s="4" t="s">
        <v>621</v>
      </c>
      <c r="J1290" s="4" t="s">
        <v>619</v>
      </c>
      <c r="K1290" s="4" t="s">
        <v>2071</v>
      </c>
      <c r="L1290" s="4" t="s">
        <v>3020</v>
      </c>
      <c r="M1290" s="4" t="s">
        <v>1316</v>
      </c>
      <c r="N1290" s="4" t="s">
        <v>150</v>
      </c>
      <c r="O1290" s="4">
        <v>40</v>
      </c>
      <c r="P1290" s="5">
        <v>16465</v>
      </c>
      <c r="Q1290" s="6">
        <f t="shared" si="88"/>
        <v>8747.0452452500012</v>
      </c>
      <c r="R1290" s="7">
        <v>0</v>
      </c>
      <c r="S1290" s="7">
        <f>Q1290-R1290</f>
        <v>8747.0452452500012</v>
      </c>
      <c r="T1290" s="29">
        <f t="shared" si="89"/>
        <v>0</v>
      </c>
    </row>
    <row r="1291" spans="1:20" x14ac:dyDescent="0.3">
      <c r="A1291" s="38" t="s">
        <v>2714</v>
      </c>
      <c r="B1291" s="4" t="s">
        <v>2010</v>
      </c>
      <c r="C1291" s="4" t="s">
        <v>10</v>
      </c>
      <c r="D1291" s="4" t="s">
        <v>2011</v>
      </c>
      <c r="E1291" s="4" t="s">
        <v>953</v>
      </c>
      <c r="F1291" s="4" t="s">
        <v>951</v>
      </c>
      <c r="G1291" s="4" t="s">
        <v>1936</v>
      </c>
      <c r="H1291" s="4" t="s">
        <v>1937</v>
      </c>
      <c r="I1291" s="4" t="s">
        <v>953</v>
      </c>
      <c r="J1291" s="4" t="s">
        <v>951</v>
      </c>
      <c r="K1291" s="4" t="s">
        <v>1936</v>
      </c>
      <c r="L1291" s="4" t="s">
        <v>1937</v>
      </c>
      <c r="M1291" s="4" t="s">
        <v>3030</v>
      </c>
      <c r="N1291" s="4" t="s">
        <v>3030</v>
      </c>
      <c r="O1291" s="4">
        <v>50</v>
      </c>
      <c r="P1291" s="5">
        <v>20046</v>
      </c>
      <c r="Q1291" s="6">
        <f t="shared" si="88"/>
        <v>10649.454539100001</v>
      </c>
      <c r="R1291" s="7">
        <f t="shared" ref="R1291:R1296" si="90">Q1291*0.44</f>
        <v>4685.7599972040007</v>
      </c>
      <c r="S1291" s="5">
        <v>0</v>
      </c>
      <c r="T1291" s="29">
        <f t="shared" si="89"/>
        <v>5963.6945418960004</v>
      </c>
    </row>
    <row r="1292" spans="1:20" x14ac:dyDescent="0.3">
      <c r="A1292" s="38" t="s">
        <v>2714</v>
      </c>
      <c r="B1292" s="4" t="s">
        <v>2010</v>
      </c>
      <c r="C1292" s="4" t="s">
        <v>10</v>
      </c>
      <c r="D1292" s="4" t="s">
        <v>2011</v>
      </c>
      <c r="E1292" s="4" t="s">
        <v>953</v>
      </c>
      <c r="F1292" s="4" t="s">
        <v>951</v>
      </c>
      <c r="G1292" s="4" t="s">
        <v>1936</v>
      </c>
      <c r="H1292" s="4" t="s">
        <v>1937</v>
      </c>
      <c r="I1292" s="4" t="s">
        <v>1939</v>
      </c>
      <c r="J1292" s="4" t="s">
        <v>1940</v>
      </c>
      <c r="K1292" s="4" t="s">
        <v>1936</v>
      </c>
      <c r="L1292" s="4" t="s">
        <v>1937</v>
      </c>
      <c r="M1292" s="4" t="s">
        <v>3030</v>
      </c>
      <c r="N1292" s="4" t="s">
        <v>3030</v>
      </c>
      <c r="O1292" s="4">
        <v>50</v>
      </c>
      <c r="P1292" s="5">
        <v>20046</v>
      </c>
      <c r="Q1292" s="6">
        <f t="shared" si="88"/>
        <v>10649.454539100001</v>
      </c>
      <c r="R1292" s="7">
        <f t="shared" si="90"/>
        <v>4685.7599972040007</v>
      </c>
      <c r="S1292" s="5">
        <v>0</v>
      </c>
      <c r="T1292" s="29">
        <f t="shared" si="89"/>
        <v>5963.6945418960004</v>
      </c>
    </row>
    <row r="1293" spans="1:20" x14ac:dyDescent="0.3">
      <c r="A1293" s="38" t="s">
        <v>2646</v>
      </c>
      <c r="B1293" s="4" t="s">
        <v>2204</v>
      </c>
      <c r="C1293" s="4" t="s">
        <v>28</v>
      </c>
      <c r="D1293" s="4" t="s">
        <v>2203</v>
      </c>
      <c r="E1293" s="4" t="s">
        <v>157</v>
      </c>
      <c r="F1293" s="4" t="s">
        <v>155</v>
      </c>
      <c r="G1293" s="4" t="s">
        <v>2167</v>
      </c>
      <c r="H1293" s="4" t="s">
        <v>2168</v>
      </c>
      <c r="I1293" s="4" t="s">
        <v>157</v>
      </c>
      <c r="J1293" s="4" t="s">
        <v>155</v>
      </c>
      <c r="K1293" s="4" t="s">
        <v>2167</v>
      </c>
      <c r="L1293" s="4" t="s">
        <v>2168</v>
      </c>
      <c r="M1293" s="4" t="s">
        <v>3030</v>
      </c>
      <c r="N1293" s="4" t="s">
        <v>3030</v>
      </c>
      <c r="O1293" s="4">
        <v>25</v>
      </c>
      <c r="P1293" s="5">
        <v>5349</v>
      </c>
      <c r="Q1293" s="6">
        <f t="shared" si="88"/>
        <v>2841.6607966500001</v>
      </c>
      <c r="R1293" s="7">
        <f t="shared" si="90"/>
        <v>1250.330750526</v>
      </c>
      <c r="S1293" s="5">
        <v>0</v>
      </c>
      <c r="T1293" s="29">
        <f t="shared" si="89"/>
        <v>1591.3300461240001</v>
      </c>
    </row>
    <row r="1294" spans="1:20" x14ac:dyDescent="0.3">
      <c r="A1294" s="38" t="s">
        <v>2397</v>
      </c>
      <c r="B1294" s="4" t="s">
        <v>51</v>
      </c>
      <c r="C1294" s="4" t="s">
        <v>10</v>
      </c>
      <c r="D1294" s="4" t="s">
        <v>2203</v>
      </c>
      <c r="E1294" s="4" t="s">
        <v>157</v>
      </c>
      <c r="F1294" s="4" t="s">
        <v>155</v>
      </c>
      <c r="G1294" s="4" t="s">
        <v>2167</v>
      </c>
      <c r="H1294" s="4" t="s">
        <v>2168</v>
      </c>
      <c r="I1294" s="4" t="s">
        <v>157</v>
      </c>
      <c r="J1294" s="4" t="s">
        <v>155</v>
      </c>
      <c r="K1294" s="4" t="s">
        <v>2167</v>
      </c>
      <c r="L1294" s="4" t="s">
        <v>2168</v>
      </c>
      <c r="M1294" s="4" t="s">
        <v>3030</v>
      </c>
      <c r="N1294" s="4" t="s">
        <v>3030</v>
      </c>
      <c r="O1294" s="4">
        <v>50</v>
      </c>
      <c r="P1294" s="5">
        <v>10698</v>
      </c>
      <c r="Q1294" s="6">
        <f t="shared" si="88"/>
        <v>5683.3215933000001</v>
      </c>
      <c r="R1294" s="7">
        <f t="shared" si="90"/>
        <v>2500.6615010519999</v>
      </c>
      <c r="S1294" s="5">
        <v>0</v>
      </c>
      <c r="T1294" s="29">
        <f t="shared" si="89"/>
        <v>3182.6600922480002</v>
      </c>
    </row>
    <row r="1295" spans="1:20" x14ac:dyDescent="0.3">
      <c r="A1295" s="38" t="s">
        <v>2390</v>
      </c>
      <c r="B1295" s="4" t="s">
        <v>154</v>
      </c>
      <c r="C1295" s="4" t="s">
        <v>28</v>
      </c>
      <c r="D1295" s="4" t="s">
        <v>2203</v>
      </c>
      <c r="E1295" s="4" t="s">
        <v>157</v>
      </c>
      <c r="F1295" s="4" t="s">
        <v>155</v>
      </c>
      <c r="G1295" s="4" t="s">
        <v>2167</v>
      </c>
      <c r="H1295" s="4" t="s">
        <v>2168</v>
      </c>
      <c r="I1295" s="4" t="s">
        <v>157</v>
      </c>
      <c r="J1295" s="4" t="s">
        <v>155</v>
      </c>
      <c r="K1295" s="4" t="s">
        <v>2167</v>
      </c>
      <c r="L1295" s="4" t="s">
        <v>2168</v>
      </c>
      <c r="M1295" s="4" t="s">
        <v>3030</v>
      </c>
      <c r="N1295" s="4" t="s">
        <v>3030</v>
      </c>
      <c r="O1295" s="4">
        <v>25</v>
      </c>
      <c r="P1295" s="5">
        <v>5349</v>
      </c>
      <c r="Q1295" s="6">
        <f t="shared" si="88"/>
        <v>2841.6607966500001</v>
      </c>
      <c r="R1295" s="7">
        <f t="shared" si="90"/>
        <v>1250.330750526</v>
      </c>
      <c r="S1295" s="5">
        <v>0</v>
      </c>
      <c r="T1295" s="29">
        <f t="shared" si="89"/>
        <v>1591.3300461240001</v>
      </c>
    </row>
    <row r="1296" spans="1:20" x14ac:dyDescent="0.3">
      <c r="A1296" s="38" t="s">
        <v>2961</v>
      </c>
      <c r="B1296" s="4" t="s">
        <v>369</v>
      </c>
      <c r="C1296" s="4" t="s">
        <v>54</v>
      </c>
      <c r="D1296" s="4" t="s">
        <v>513</v>
      </c>
      <c r="E1296" s="4" t="s">
        <v>38</v>
      </c>
      <c r="F1296" s="4" t="s">
        <v>39</v>
      </c>
      <c r="G1296" s="4" t="s">
        <v>364</v>
      </c>
      <c r="H1296" s="4" t="s">
        <v>206</v>
      </c>
      <c r="I1296" s="4" t="s">
        <v>38</v>
      </c>
      <c r="J1296" s="4" t="s">
        <v>39</v>
      </c>
      <c r="K1296" s="4" t="s">
        <v>364</v>
      </c>
      <c r="L1296" s="4" t="s">
        <v>206</v>
      </c>
      <c r="M1296" s="4" t="s">
        <v>3030</v>
      </c>
      <c r="N1296" s="4" t="s">
        <v>3030</v>
      </c>
      <c r="O1296" s="4">
        <v>5</v>
      </c>
      <c r="P1296" s="5">
        <v>6556</v>
      </c>
      <c r="Q1296" s="6">
        <f t="shared" si="88"/>
        <v>3482.8805726000005</v>
      </c>
      <c r="R1296" s="7">
        <f t="shared" si="90"/>
        <v>1532.4674519440002</v>
      </c>
      <c r="S1296" s="5">
        <v>0</v>
      </c>
      <c r="T1296" s="29">
        <f t="shared" si="89"/>
        <v>1950.4131206560003</v>
      </c>
    </row>
    <row r="1297" spans="1:20" x14ac:dyDescent="0.3">
      <c r="A1297" s="38" t="s">
        <v>2961</v>
      </c>
      <c r="B1297" s="4" t="s">
        <v>369</v>
      </c>
      <c r="C1297" s="4" t="s">
        <v>54</v>
      </c>
      <c r="D1297" s="4" t="s">
        <v>513</v>
      </c>
      <c r="E1297" s="4" t="s">
        <v>38</v>
      </c>
      <c r="F1297" s="4" t="s">
        <v>39</v>
      </c>
      <c r="G1297" s="4" t="s">
        <v>364</v>
      </c>
      <c r="H1297" s="4" t="s">
        <v>206</v>
      </c>
      <c r="I1297" s="4" t="s">
        <v>2076</v>
      </c>
      <c r="J1297" s="4" t="s">
        <v>2077</v>
      </c>
      <c r="K1297" s="4" t="s">
        <v>2071</v>
      </c>
      <c r="L1297" s="4" t="s">
        <v>3020</v>
      </c>
      <c r="M1297" s="4" t="s">
        <v>364</v>
      </c>
      <c r="N1297" s="4" t="s">
        <v>206</v>
      </c>
      <c r="O1297" s="4">
        <v>5</v>
      </c>
      <c r="P1297" s="5">
        <v>6556</v>
      </c>
      <c r="Q1297" s="6">
        <f t="shared" si="88"/>
        <v>3482.8805726000005</v>
      </c>
      <c r="R1297" s="7">
        <v>0</v>
      </c>
      <c r="S1297" s="7">
        <f>Q1297-R1297</f>
        <v>3482.8805726000005</v>
      </c>
      <c r="T1297" s="29">
        <f t="shared" si="89"/>
        <v>0</v>
      </c>
    </row>
    <row r="1298" spans="1:20" x14ac:dyDescent="0.3">
      <c r="A1298" s="38" t="s">
        <v>2593</v>
      </c>
      <c r="B1298" s="4" t="s">
        <v>367</v>
      </c>
      <c r="C1298" s="4" t="s">
        <v>10</v>
      </c>
      <c r="D1298" s="4" t="s">
        <v>513</v>
      </c>
      <c r="E1298" s="4" t="s">
        <v>38</v>
      </c>
      <c r="F1298" s="4" t="s">
        <v>39</v>
      </c>
      <c r="G1298" s="4" t="s">
        <v>364</v>
      </c>
      <c r="H1298" s="4" t="s">
        <v>206</v>
      </c>
      <c r="I1298" s="4" t="s">
        <v>38</v>
      </c>
      <c r="J1298" s="4" t="s">
        <v>39</v>
      </c>
      <c r="K1298" s="4" t="s">
        <v>364</v>
      </c>
      <c r="L1298" s="4" t="s">
        <v>206</v>
      </c>
      <c r="M1298" s="4" t="s">
        <v>3030</v>
      </c>
      <c r="N1298" s="4" t="s">
        <v>3030</v>
      </c>
      <c r="O1298" s="4">
        <v>34</v>
      </c>
      <c r="P1298" s="5">
        <v>44583</v>
      </c>
      <c r="Q1298" s="6">
        <f t="shared" si="88"/>
        <v>23684.756645550002</v>
      </c>
      <c r="R1298" s="7">
        <f>Q1298*0.44</f>
        <v>10421.292924042002</v>
      </c>
      <c r="S1298" s="5">
        <v>0</v>
      </c>
      <c r="T1298" s="29">
        <f t="shared" si="89"/>
        <v>13263.463721508</v>
      </c>
    </row>
    <row r="1299" spans="1:20" x14ac:dyDescent="0.3">
      <c r="A1299" s="38" t="s">
        <v>2593</v>
      </c>
      <c r="B1299" s="4" t="s">
        <v>367</v>
      </c>
      <c r="C1299" s="4" t="s">
        <v>10</v>
      </c>
      <c r="D1299" s="4" t="s">
        <v>513</v>
      </c>
      <c r="E1299" s="4" t="s">
        <v>38</v>
      </c>
      <c r="F1299" s="4" t="s">
        <v>39</v>
      </c>
      <c r="G1299" s="4" t="s">
        <v>364</v>
      </c>
      <c r="H1299" s="4" t="s">
        <v>206</v>
      </c>
      <c r="I1299" s="4" t="s">
        <v>621</v>
      </c>
      <c r="J1299" s="4" t="s">
        <v>619</v>
      </c>
      <c r="K1299" s="4" t="s">
        <v>2071</v>
      </c>
      <c r="L1299" s="4" t="s">
        <v>3020</v>
      </c>
      <c r="M1299" s="4" t="s">
        <v>364</v>
      </c>
      <c r="N1299" s="4" t="s">
        <v>206</v>
      </c>
      <c r="O1299" s="4">
        <v>22</v>
      </c>
      <c r="P1299" s="5">
        <v>28847</v>
      </c>
      <c r="Q1299" s="6">
        <f t="shared" si="88"/>
        <v>15324.993269950002</v>
      </c>
      <c r="R1299" s="7">
        <v>0</v>
      </c>
      <c r="S1299" s="7">
        <f>Q1299-R1299</f>
        <v>15324.993269950002</v>
      </c>
      <c r="T1299" s="29">
        <f t="shared" si="89"/>
        <v>0</v>
      </c>
    </row>
    <row r="1300" spans="1:20" x14ac:dyDescent="0.3">
      <c r="A1300" s="38" t="s">
        <v>2593</v>
      </c>
      <c r="B1300" s="4" t="s">
        <v>367</v>
      </c>
      <c r="C1300" s="4" t="s">
        <v>10</v>
      </c>
      <c r="D1300" s="4" t="s">
        <v>513</v>
      </c>
      <c r="E1300" s="4" t="s">
        <v>38</v>
      </c>
      <c r="F1300" s="4" t="s">
        <v>39</v>
      </c>
      <c r="G1300" s="4" t="s">
        <v>364</v>
      </c>
      <c r="H1300" s="4" t="s">
        <v>206</v>
      </c>
      <c r="I1300" s="4" t="s">
        <v>2076</v>
      </c>
      <c r="J1300" s="4" t="s">
        <v>2077</v>
      </c>
      <c r="K1300" s="4" t="s">
        <v>2071</v>
      </c>
      <c r="L1300" s="4" t="s">
        <v>3020</v>
      </c>
      <c r="M1300" s="4" t="s">
        <v>364</v>
      </c>
      <c r="N1300" s="4" t="s">
        <v>206</v>
      </c>
      <c r="O1300" s="4">
        <v>34</v>
      </c>
      <c r="P1300" s="5">
        <v>44583</v>
      </c>
      <c r="Q1300" s="6">
        <f t="shared" si="88"/>
        <v>23684.756645550002</v>
      </c>
      <c r="R1300" s="7">
        <v>0</v>
      </c>
      <c r="S1300" s="7">
        <f>Q1300-R1300</f>
        <v>23684.756645550002</v>
      </c>
      <c r="T1300" s="29">
        <f t="shared" si="89"/>
        <v>0</v>
      </c>
    </row>
    <row r="1301" spans="1:20" x14ac:dyDescent="0.3">
      <c r="A1301" s="38" t="s">
        <v>2614</v>
      </c>
      <c r="B1301" s="4" t="s">
        <v>2192</v>
      </c>
      <c r="C1301" s="4" t="s">
        <v>10</v>
      </c>
      <c r="D1301" s="4" t="s">
        <v>2222</v>
      </c>
      <c r="E1301" s="4" t="s">
        <v>2194</v>
      </c>
      <c r="F1301" s="4" t="s">
        <v>2195</v>
      </c>
      <c r="G1301" s="4" t="s">
        <v>2167</v>
      </c>
      <c r="H1301" s="4" t="s">
        <v>2168</v>
      </c>
      <c r="I1301" s="4" t="s">
        <v>398</v>
      </c>
      <c r="J1301" s="4" t="s">
        <v>396</v>
      </c>
      <c r="K1301" s="4" t="s">
        <v>2167</v>
      </c>
      <c r="L1301" s="4" t="s">
        <v>2168</v>
      </c>
      <c r="M1301" s="4" t="s">
        <v>3030</v>
      </c>
      <c r="N1301" s="4" t="s">
        <v>3030</v>
      </c>
      <c r="O1301" s="4">
        <v>49</v>
      </c>
      <c r="P1301" s="5">
        <v>11294</v>
      </c>
      <c r="Q1301" s="6">
        <f t="shared" si="88"/>
        <v>5999.9470999000005</v>
      </c>
      <c r="R1301" s="7">
        <f t="shared" ref="R1301:R1332" si="91">Q1301*0.44</f>
        <v>2639.9767239560001</v>
      </c>
      <c r="S1301" s="5">
        <v>0</v>
      </c>
      <c r="T1301" s="29">
        <f t="shared" si="89"/>
        <v>3359.9703759440004</v>
      </c>
    </row>
    <row r="1302" spans="1:20" x14ac:dyDescent="0.3">
      <c r="A1302" s="38" t="s">
        <v>2614</v>
      </c>
      <c r="B1302" s="4" t="s">
        <v>2192</v>
      </c>
      <c r="C1302" s="4" t="s">
        <v>10</v>
      </c>
      <c r="D1302" s="4" t="s">
        <v>2222</v>
      </c>
      <c r="E1302" s="4" t="s">
        <v>2194</v>
      </c>
      <c r="F1302" s="4" t="s">
        <v>2195</v>
      </c>
      <c r="G1302" s="4" t="s">
        <v>2167</v>
      </c>
      <c r="H1302" s="4" t="s">
        <v>2168</v>
      </c>
      <c r="I1302" s="4" t="s">
        <v>2194</v>
      </c>
      <c r="J1302" s="4" t="s">
        <v>2195</v>
      </c>
      <c r="K1302" s="4" t="s">
        <v>2167</v>
      </c>
      <c r="L1302" s="4" t="s">
        <v>2168</v>
      </c>
      <c r="M1302" s="4" t="s">
        <v>3030</v>
      </c>
      <c r="N1302" s="4" t="s">
        <v>3030</v>
      </c>
      <c r="O1302" s="4">
        <v>51</v>
      </c>
      <c r="P1302" s="5">
        <v>11755</v>
      </c>
      <c r="Q1302" s="6">
        <f t="shared" si="88"/>
        <v>6244.8537417500011</v>
      </c>
      <c r="R1302" s="7">
        <f t="shared" si="91"/>
        <v>2747.7356463700003</v>
      </c>
      <c r="S1302" s="5">
        <v>0</v>
      </c>
      <c r="T1302" s="29">
        <f t="shared" si="89"/>
        <v>3497.1180953800008</v>
      </c>
    </row>
    <row r="1303" spans="1:20" x14ac:dyDescent="0.3">
      <c r="A1303" s="38" t="s">
        <v>2550</v>
      </c>
      <c r="B1303" s="4" t="s">
        <v>425</v>
      </c>
      <c r="C1303" s="4" t="s">
        <v>10</v>
      </c>
      <c r="D1303" s="4" t="s">
        <v>823</v>
      </c>
      <c r="E1303" s="4" t="s">
        <v>32</v>
      </c>
      <c r="F1303" s="4" t="s">
        <v>30</v>
      </c>
      <c r="G1303" s="4" t="s">
        <v>364</v>
      </c>
      <c r="H1303" s="4" t="s">
        <v>206</v>
      </c>
      <c r="I1303" s="4" t="s">
        <v>32</v>
      </c>
      <c r="J1303" s="4" t="s">
        <v>30</v>
      </c>
      <c r="K1303" s="4" t="s">
        <v>364</v>
      </c>
      <c r="L1303" s="4" t="s">
        <v>206</v>
      </c>
      <c r="M1303" s="4" t="s">
        <v>3030</v>
      </c>
      <c r="N1303" s="4" t="s">
        <v>3030</v>
      </c>
      <c r="O1303" s="4">
        <v>100</v>
      </c>
      <c r="P1303" s="5">
        <v>-11</v>
      </c>
      <c r="Q1303" s="6">
        <f t="shared" si="88"/>
        <v>-5.8437593500000009</v>
      </c>
      <c r="R1303" s="7">
        <f t="shared" si="91"/>
        <v>-2.5712541140000003</v>
      </c>
      <c r="S1303" s="5">
        <v>0</v>
      </c>
      <c r="T1303" s="29">
        <f t="shared" si="89"/>
        <v>-3.2725052360000007</v>
      </c>
    </row>
    <row r="1304" spans="1:20" x14ac:dyDescent="0.3">
      <c r="A1304" s="38" t="s">
        <v>3005</v>
      </c>
      <c r="B1304" s="4" t="s">
        <v>2180</v>
      </c>
      <c r="C1304" s="4" t="s">
        <v>10</v>
      </c>
      <c r="D1304" s="4" t="s">
        <v>2181</v>
      </c>
      <c r="E1304" s="4" t="s">
        <v>2182</v>
      </c>
      <c r="F1304" s="4" t="s">
        <v>2168</v>
      </c>
      <c r="G1304" s="4" t="s">
        <v>2167</v>
      </c>
      <c r="H1304" s="4" t="s">
        <v>2168</v>
      </c>
      <c r="I1304" s="4" t="s">
        <v>2167</v>
      </c>
      <c r="J1304" s="4" t="s">
        <v>2168</v>
      </c>
      <c r="K1304" s="4" t="s">
        <v>2167</v>
      </c>
      <c r="L1304" s="4" t="s">
        <v>2168</v>
      </c>
      <c r="M1304" s="4" t="s">
        <v>3030</v>
      </c>
      <c r="N1304" s="4" t="s">
        <v>3030</v>
      </c>
      <c r="O1304" s="4">
        <v>100</v>
      </c>
      <c r="P1304" s="5">
        <v>0</v>
      </c>
      <c r="Q1304" s="6">
        <f t="shared" si="88"/>
        <v>0</v>
      </c>
      <c r="R1304" s="7">
        <f t="shared" si="91"/>
        <v>0</v>
      </c>
      <c r="S1304" s="5">
        <v>0</v>
      </c>
      <c r="T1304" s="29">
        <f t="shared" si="89"/>
        <v>0</v>
      </c>
    </row>
    <row r="1305" spans="1:20" x14ac:dyDescent="0.3">
      <c r="A1305" s="38" t="s">
        <v>2854</v>
      </c>
      <c r="B1305" s="4" t="s">
        <v>365</v>
      </c>
      <c r="C1305" s="4" t="s">
        <v>10</v>
      </c>
      <c r="D1305" s="4" t="s">
        <v>754</v>
      </c>
      <c r="E1305" s="4" t="s">
        <v>38</v>
      </c>
      <c r="F1305" s="4" t="s">
        <v>39</v>
      </c>
      <c r="G1305" s="4" t="s">
        <v>364</v>
      </c>
      <c r="H1305" s="4" t="s">
        <v>206</v>
      </c>
      <c r="I1305" s="4" t="s">
        <v>38</v>
      </c>
      <c r="J1305" s="4" t="s">
        <v>39</v>
      </c>
      <c r="K1305" s="4" t="s">
        <v>364</v>
      </c>
      <c r="L1305" s="4" t="s">
        <v>206</v>
      </c>
      <c r="M1305" s="4" t="s">
        <v>3030</v>
      </c>
      <c r="N1305" s="4" t="s">
        <v>3030</v>
      </c>
      <c r="O1305" s="4">
        <v>100</v>
      </c>
      <c r="P1305" s="5">
        <v>0</v>
      </c>
      <c r="Q1305" s="6">
        <f t="shared" si="88"/>
        <v>0</v>
      </c>
      <c r="R1305" s="7">
        <f t="shared" si="91"/>
        <v>0</v>
      </c>
      <c r="S1305" s="5">
        <v>0</v>
      </c>
      <c r="T1305" s="29">
        <f t="shared" si="89"/>
        <v>0</v>
      </c>
    </row>
    <row r="1306" spans="1:20" x14ac:dyDescent="0.3">
      <c r="A1306" s="38" t="s">
        <v>2550</v>
      </c>
      <c r="B1306" s="4" t="s">
        <v>425</v>
      </c>
      <c r="C1306" s="4" t="s">
        <v>10</v>
      </c>
      <c r="D1306" s="4" t="s">
        <v>514</v>
      </c>
      <c r="E1306" s="4" t="s">
        <v>32</v>
      </c>
      <c r="F1306" s="4" t="s">
        <v>30</v>
      </c>
      <c r="G1306" s="4" t="s">
        <v>364</v>
      </c>
      <c r="H1306" s="4" t="s">
        <v>206</v>
      </c>
      <c r="I1306" s="4" t="s">
        <v>32</v>
      </c>
      <c r="J1306" s="4" t="s">
        <v>30</v>
      </c>
      <c r="K1306" s="4" t="s">
        <v>364</v>
      </c>
      <c r="L1306" s="4" t="s">
        <v>206</v>
      </c>
      <c r="M1306" s="4" t="s">
        <v>3030</v>
      </c>
      <c r="N1306" s="4" t="s">
        <v>3030</v>
      </c>
      <c r="O1306" s="4">
        <v>100</v>
      </c>
      <c r="P1306" s="5">
        <v>18353</v>
      </c>
      <c r="Q1306" s="6">
        <f t="shared" si="88"/>
        <v>9750.046850050001</v>
      </c>
      <c r="R1306" s="7">
        <f t="shared" si="91"/>
        <v>4290.0206140220007</v>
      </c>
      <c r="S1306" s="5">
        <v>0</v>
      </c>
      <c r="T1306" s="29">
        <f t="shared" si="89"/>
        <v>5460.0262360280003</v>
      </c>
    </row>
    <row r="1307" spans="1:20" x14ac:dyDescent="0.3">
      <c r="A1307" s="38" t="s">
        <v>2702</v>
      </c>
      <c r="B1307" s="4" t="s">
        <v>493</v>
      </c>
      <c r="C1307" s="4" t="s">
        <v>28</v>
      </c>
      <c r="D1307" s="4" t="s">
        <v>924</v>
      </c>
      <c r="E1307" s="4" t="s">
        <v>378</v>
      </c>
      <c r="F1307" s="4" t="s">
        <v>376</v>
      </c>
      <c r="G1307" s="4" t="s">
        <v>364</v>
      </c>
      <c r="H1307" s="4" t="s">
        <v>206</v>
      </c>
      <c r="I1307" s="4" t="s">
        <v>378</v>
      </c>
      <c r="J1307" s="4" t="s">
        <v>376</v>
      </c>
      <c r="K1307" s="4" t="s">
        <v>364</v>
      </c>
      <c r="L1307" s="4" t="s">
        <v>206</v>
      </c>
      <c r="M1307" s="4" t="s">
        <v>3030</v>
      </c>
      <c r="N1307" s="4" t="s">
        <v>3030</v>
      </c>
      <c r="O1307" s="4">
        <v>25</v>
      </c>
      <c r="P1307" s="5">
        <v>-835</v>
      </c>
      <c r="Q1307" s="6">
        <f t="shared" si="88"/>
        <v>-443.59445975000006</v>
      </c>
      <c r="R1307" s="7">
        <f t="shared" si="91"/>
        <v>-195.18156229000002</v>
      </c>
      <c r="S1307" s="5">
        <v>0</v>
      </c>
      <c r="T1307" s="29">
        <f t="shared" si="89"/>
        <v>-248.41289746000004</v>
      </c>
    </row>
    <row r="1308" spans="1:20" x14ac:dyDescent="0.3">
      <c r="A1308" s="38" t="s">
        <v>2538</v>
      </c>
      <c r="B1308" s="4" t="s">
        <v>33</v>
      </c>
      <c r="C1308" s="4" t="s">
        <v>28</v>
      </c>
      <c r="D1308" s="4" t="s">
        <v>924</v>
      </c>
      <c r="E1308" s="4" t="s">
        <v>378</v>
      </c>
      <c r="F1308" s="4" t="s">
        <v>376</v>
      </c>
      <c r="G1308" s="4" t="s">
        <v>364</v>
      </c>
      <c r="H1308" s="4" t="s">
        <v>206</v>
      </c>
      <c r="I1308" s="4" t="s">
        <v>32</v>
      </c>
      <c r="J1308" s="4" t="s">
        <v>30</v>
      </c>
      <c r="K1308" s="4" t="s">
        <v>364</v>
      </c>
      <c r="L1308" s="4" t="s">
        <v>206</v>
      </c>
      <c r="M1308" s="4" t="s">
        <v>3030</v>
      </c>
      <c r="N1308" s="4" t="s">
        <v>3030</v>
      </c>
      <c r="O1308" s="4">
        <v>25</v>
      </c>
      <c r="P1308" s="5">
        <v>-835</v>
      </c>
      <c r="Q1308" s="6">
        <f t="shared" si="88"/>
        <v>-443.59445975000006</v>
      </c>
      <c r="R1308" s="7">
        <f t="shared" si="91"/>
        <v>-195.18156229000002</v>
      </c>
      <c r="S1308" s="5">
        <v>0</v>
      </c>
      <c r="T1308" s="29">
        <f t="shared" si="89"/>
        <v>-248.41289746000004</v>
      </c>
    </row>
    <row r="1309" spans="1:20" x14ac:dyDescent="0.3">
      <c r="A1309" s="38" t="s">
        <v>2534</v>
      </c>
      <c r="B1309" s="4" t="s">
        <v>499</v>
      </c>
      <c r="C1309" s="4" t="s">
        <v>10</v>
      </c>
      <c r="D1309" s="4" t="s">
        <v>924</v>
      </c>
      <c r="E1309" s="4" t="s">
        <v>378</v>
      </c>
      <c r="F1309" s="4" t="s">
        <v>376</v>
      </c>
      <c r="G1309" s="4" t="s">
        <v>364</v>
      </c>
      <c r="H1309" s="4" t="s">
        <v>206</v>
      </c>
      <c r="I1309" s="4" t="s">
        <v>378</v>
      </c>
      <c r="J1309" s="4" t="s">
        <v>376</v>
      </c>
      <c r="K1309" s="4" t="s">
        <v>364</v>
      </c>
      <c r="L1309" s="4" t="s">
        <v>206</v>
      </c>
      <c r="M1309" s="4" t="s">
        <v>3030</v>
      </c>
      <c r="N1309" s="4" t="s">
        <v>3030</v>
      </c>
      <c r="O1309" s="4">
        <v>25</v>
      </c>
      <c r="P1309" s="5">
        <v>-835</v>
      </c>
      <c r="Q1309" s="6">
        <f t="shared" si="88"/>
        <v>-443.59445975000006</v>
      </c>
      <c r="R1309" s="7">
        <f t="shared" si="91"/>
        <v>-195.18156229000002</v>
      </c>
      <c r="S1309" s="5">
        <v>0</v>
      </c>
      <c r="T1309" s="29">
        <f t="shared" si="89"/>
        <v>-248.41289746000004</v>
      </c>
    </row>
    <row r="1310" spans="1:20" x14ac:dyDescent="0.3">
      <c r="A1310" s="38" t="s">
        <v>2475</v>
      </c>
      <c r="B1310" s="4" t="s">
        <v>458</v>
      </c>
      <c r="C1310" s="4" t="s">
        <v>28</v>
      </c>
      <c r="D1310" s="4" t="s">
        <v>924</v>
      </c>
      <c r="E1310" s="4" t="s">
        <v>378</v>
      </c>
      <c r="F1310" s="4" t="s">
        <v>376</v>
      </c>
      <c r="G1310" s="4" t="s">
        <v>364</v>
      </c>
      <c r="H1310" s="4" t="s">
        <v>206</v>
      </c>
      <c r="I1310" s="4" t="s">
        <v>16</v>
      </c>
      <c r="J1310" s="4" t="s">
        <v>17</v>
      </c>
      <c r="K1310" s="4" t="s">
        <v>364</v>
      </c>
      <c r="L1310" s="4" t="s">
        <v>206</v>
      </c>
      <c r="M1310" s="4" t="s">
        <v>3030</v>
      </c>
      <c r="N1310" s="4" t="s">
        <v>3030</v>
      </c>
      <c r="O1310" s="4">
        <v>25</v>
      </c>
      <c r="P1310" s="5">
        <v>-835</v>
      </c>
      <c r="Q1310" s="6">
        <f t="shared" si="88"/>
        <v>-443.59445975000006</v>
      </c>
      <c r="R1310" s="7">
        <f t="shared" si="91"/>
        <v>-195.18156229000002</v>
      </c>
      <c r="S1310" s="5">
        <v>0</v>
      </c>
      <c r="T1310" s="29">
        <f t="shared" si="89"/>
        <v>-248.41289746000004</v>
      </c>
    </row>
    <row r="1311" spans="1:20" x14ac:dyDescent="0.3">
      <c r="A1311" s="38" t="s">
        <v>2709</v>
      </c>
      <c r="B1311" s="4" t="s">
        <v>1487</v>
      </c>
      <c r="C1311" s="4" t="s">
        <v>10</v>
      </c>
      <c r="D1311" s="4" t="s">
        <v>1488</v>
      </c>
      <c r="E1311" s="4" t="s">
        <v>362</v>
      </c>
      <c r="F1311" s="4" t="s">
        <v>360</v>
      </c>
      <c r="G1311" s="4" t="s">
        <v>1316</v>
      </c>
      <c r="H1311" s="4" t="s">
        <v>150</v>
      </c>
      <c r="I1311" s="4" t="s">
        <v>362</v>
      </c>
      <c r="J1311" s="4" t="s">
        <v>360</v>
      </c>
      <c r="K1311" s="4" t="s">
        <v>1316</v>
      </c>
      <c r="L1311" s="4" t="s">
        <v>150</v>
      </c>
      <c r="M1311" s="4" t="s">
        <v>3030</v>
      </c>
      <c r="N1311" s="4" t="s">
        <v>3030</v>
      </c>
      <c r="O1311" s="4">
        <v>100</v>
      </c>
      <c r="P1311" s="5">
        <v>12131</v>
      </c>
      <c r="Q1311" s="6">
        <f t="shared" si="88"/>
        <v>6444.6040613500008</v>
      </c>
      <c r="R1311" s="7">
        <f t="shared" si="91"/>
        <v>2835.6257869940005</v>
      </c>
      <c r="S1311" s="5">
        <v>0</v>
      </c>
      <c r="T1311" s="29">
        <f t="shared" si="89"/>
        <v>3608.9782743560004</v>
      </c>
    </row>
    <row r="1312" spans="1:20" x14ac:dyDescent="0.3">
      <c r="A1312" s="38" t="s">
        <v>2692</v>
      </c>
      <c r="B1312" s="4" t="s">
        <v>181</v>
      </c>
      <c r="C1312" s="4" t="s">
        <v>10</v>
      </c>
      <c r="D1312" s="4" t="s">
        <v>227</v>
      </c>
      <c r="E1312" s="4" t="s">
        <v>165</v>
      </c>
      <c r="F1312" s="4" t="s">
        <v>163</v>
      </c>
      <c r="G1312" s="4" t="s">
        <v>142</v>
      </c>
      <c r="H1312" s="4" t="s">
        <v>178</v>
      </c>
      <c r="I1312" s="4" t="s">
        <v>165</v>
      </c>
      <c r="J1312" s="4" t="s">
        <v>163</v>
      </c>
      <c r="K1312" s="4" t="s">
        <v>142</v>
      </c>
      <c r="L1312" s="4" t="s">
        <v>178</v>
      </c>
      <c r="M1312" s="4" t="s">
        <v>3030</v>
      </c>
      <c r="N1312" s="4" t="s">
        <v>3030</v>
      </c>
      <c r="O1312" s="4">
        <v>60</v>
      </c>
      <c r="P1312" s="5">
        <v>7494</v>
      </c>
      <c r="Q1312" s="6">
        <f t="shared" si="88"/>
        <v>3981.1938699000002</v>
      </c>
      <c r="R1312" s="7">
        <f t="shared" si="91"/>
        <v>1751.725302756</v>
      </c>
      <c r="S1312" s="5">
        <v>0</v>
      </c>
      <c r="T1312" s="29">
        <f t="shared" si="89"/>
        <v>2229.4685671440002</v>
      </c>
    </row>
    <row r="1313" spans="1:20" x14ac:dyDescent="0.3">
      <c r="A1313" s="38" t="s">
        <v>2678</v>
      </c>
      <c r="B1313" s="4" t="s">
        <v>214</v>
      </c>
      <c r="C1313" s="4" t="s">
        <v>54</v>
      </c>
      <c r="D1313" s="4" t="s">
        <v>227</v>
      </c>
      <c r="E1313" s="4" t="s">
        <v>165</v>
      </c>
      <c r="F1313" s="4" t="s">
        <v>163</v>
      </c>
      <c r="G1313" s="4" t="s">
        <v>142</v>
      </c>
      <c r="H1313" s="4" t="s">
        <v>178</v>
      </c>
      <c r="I1313" s="4" t="s">
        <v>165</v>
      </c>
      <c r="J1313" s="4" t="s">
        <v>163</v>
      </c>
      <c r="K1313" s="4" t="s">
        <v>142</v>
      </c>
      <c r="L1313" s="4" t="s">
        <v>178</v>
      </c>
      <c r="M1313" s="4" t="s">
        <v>3030</v>
      </c>
      <c r="N1313" s="4" t="s">
        <v>3030</v>
      </c>
      <c r="O1313" s="4">
        <v>20</v>
      </c>
      <c r="P1313" s="5">
        <v>2499</v>
      </c>
      <c r="Q1313" s="6">
        <f t="shared" si="88"/>
        <v>1327.5958741500001</v>
      </c>
      <c r="R1313" s="7">
        <f t="shared" si="91"/>
        <v>584.14218462600002</v>
      </c>
      <c r="S1313" s="5">
        <v>0</v>
      </c>
      <c r="T1313" s="29">
        <f t="shared" si="89"/>
        <v>743.45368952400008</v>
      </c>
    </row>
    <row r="1314" spans="1:20" x14ac:dyDescent="0.3">
      <c r="A1314" s="38" t="s">
        <v>2542</v>
      </c>
      <c r="B1314" s="4" t="s">
        <v>1053</v>
      </c>
      <c r="C1314" s="4" t="s">
        <v>54</v>
      </c>
      <c r="D1314" s="4" t="s">
        <v>227</v>
      </c>
      <c r="E1314" s="4" t="s">
        <v>165</v>
      </c>
      <c r="F1314" s="4" t="s">
        <v>163</v>
      </c>
      <c r="G1314" s="4" t="s">
        <v>142</v>
      </c>
      <c r="H1314" s="4" t="s">
        <v>178</v>
      </c>
      <c r="I1314" s="4" t="s">
        <v>221</v>
      </c>
      <c r="J1314" s="4" t="s">
        <v>219</v>
      </c>
      <c r="K1314" s="4" t="s">
        <v>995</v>
      </c>
      <c r="L1314" s="4" t="s">
        <v>3037</v>
      </c>
      <c r="M1314" s="4" t="s">
        <v>3030</v>
      </c>
      <c r="N1314" s="4" t="s">
        <v>3030</v>
      </c>
      <c r="O1314" s="4">
        <v>20</v>
      </c>
      <c r="P1314" s="5">
        <v>2499</v>
      </c>
      <c r="Q1314" s="6">
        <f t="shared" si="88"/>
        <v>1327.5958741500001</v>
      </c>
      <c r="R1314" s="7">
        <f t="shared" si="91"/>
        <v>584.14218462600002</v>
      </c>
      <c r="S1314" s="5">
        <v>0</v>
      </c>
      <c r="T1314" s="29">
        <f t="shared" si="89"/>
        <v>743.45368952400008</v>
      </c>
    </row>
    <row r="1315" spans="1:20" x14ac:dyDescent="0.3">
      <c r="A1315" s="38" t="s">
        <v>2870</v>
      </c>
      <c r="B1315" s="4" t="s">
        <v>2231</v>
      </c>
      <c r="C1315" s="4" t="s">
        <v>10</v>
      </c>
      <c r="D1315" s="4" t="s">
        <v>2245</v>
      </c>
      <c r="E1315" s="4" t="s">
        <v>157</v>
      </c>
      <c r="F1315" s="4" t="s">
        <v>155</v>
      </c>
      <c r="G1315" s="4" t="s">
        <v>2167</v>
      </c>
      <c r="H1315" s="4" t="s">
        <v>2168</v>
      </c>
      <c r="I1315" s="4" t="s">
        <v>157</v>
      </c>
      <c r="J1315" s="4" t="s">
        <v>155</v>
      </c>
      <c r="K1315" s="4" t="s">
        <v>2167</v>
      </c>
      <c r="L1315" s="4" t="s">
        <v>2168</v>
      </c>
      <c r="M1315" s="4" t="s">
        <v>3030</v>
      </c>
      <c r="N1315" s="4" t="s">
        <v>3030</v>
      </c>
      <c r="O1315" s="4">
        <v>100</v>
      </c>
      <c r="P1315" s="5">
        <v>8776</v>
      </c>
      <c r="Q1315" s="6">
        <f t="shared" si="88"/>
        <v>4662.2574596000004</v>
      </c>
      <c r="R1315" s="7">
        <f t="shared" si="91"/>
        <v>2051.3932822240004</v>
      </c>
      <c r="S1315" s="5">
        <v>0</v>
      </c>
      <c r="T1315" s="29">
        <f t="shared" si="89"/>
        <v>2610.864177376</v>
      </c>
    </row>
    <row r="1316" spans="1:20" x14ac:dyDescent="0.3">
      <c r="A1316" s="38" t="s">
        <v>2392</v>
      </c>
      <c r="B1316" s="4" t="s">
        <v>1328</v>
      </c>
      <c r="C1316" s="4" t="s">
        <v>10</v>
      </c>
      <c r="D1316" s="4" t="s">
        <v>1329</v>
      </c>
      <c r="E1316" s="4" t="s">
        <v>822</v>
      </c>
      <c r="F1316" s="4" t="s">
        <v>820</v>
      </c>
      <c r="G1316" s="4" t="s">
        <v>1316</v>
      </c>
      <c r="H1316" s="4" t="s">
        <v>150</v>
      </c>
      <c r="I1316" s="4" t="s">
        <v>498</v>
      </c>
      <c r="J1316" s="4" t="s">
        <v>147</v>
      </c>
      <c r="K1316" s="4" t="s">
        <v>1316</v>
      </c>
      <c r="L1316" s="4" t="s">
        <v>150</v>
      </c>
      <c r="M1316" s="4" t="s">
        <v>3030</v>
      </c>
      <c r="N1316" s="4" t="s">
        <v>3030</v>
      </c>
      <c r="O1316" s="4">
        <v>50</v>
      </c>
      <c r="P1316" s="5">
        <v>62520</v>
      </c>
      <c r="Q1316" s="6">
        <f t="shared" si="88"/>
        <v>33213.803142000004</v>
      </c>
      <c r="R1316" s="7">
        <f t="shared" si="91"/>
        <v>14614.073382480003</v>
      </c>
      <c r="S1316" s="5">
        <v>0</v>
      </c>
      <c r="T1316" s="29">
        <f t="shared" si="89"/>
        <v>18599.72975952</v>
      </c>
    </row>
    <row r="1317" spans="1:20" x14ac:dyDescent="0.3">
      <c r="A1317" s="38" t="s">
        <v>2392</v>
      </c>
      <c r="B1317" s="4" t="s">
        <v>1328</v>
      </c>
      <c r="C1317" s="4" t="s">
        <v>10</v>
      </c>
      <c r="D1317" s="4" t="s">
        <v>1329</v>
      </c>
      <c r="E1317" s="4" t="s">
        <v>822</v>
      </c>
      <c r="F1317" s="4" t="s">
        <v>820</v>
      </c>
      <c r="G1317" s="4" t="s">
        <v>1316</v>
      </c>
      <c r="H1317" s="4" t="s">
        <v>150</v>
      </c>
      <c r="I1317" s="4" t="s">
        <v>822</v>
      </c>
      <c r="J1317" s="4" t="s">
        <v>820</v>
      </c>
      <c r="K1317" s="4" t="s">
        <v>1316</v>
      </c>
      <c r="L1317" s="4" t="s">
        <v>150</v>
      </c>
      <c r="M1317" s="4" t="s">
        <v>3030</v>
      </c>
      <c r="N1317" s="4" t="s">
        <v>3030</v>
      </c>
      <c r="O1317" s="4">
        <v>50</v>
      </c>
      <c r="P1317" s="5">
        <v>62520</v>
      </c>
      <c r="Q1317" s="6">
        <f t="shared" si="88"/>
        <v>33213.803142000004</v>
      </c>
      <c r="R1317" s="7">
        <f t="shared" si="91"/>
        <v>14614.073382480003</v>
      </c>
      <c r="S1317" s="5">
        <v>0</v>
      </c>
      <c r="T1317" s="29">
        <f t="shared" si="89"/>
        <v>18599.72975952</v>
      </c>
    </row>
    <row r="1318" spans="1:20" x14ac:dyDescent="0.3">
      <c r="A1318" s="38" t="s">
        <v>2524</v>
      </c>
      <c r="B1318" s="4" t="s">
        <v>1042</v>
      </c>
      <c r="C1318" s="4" t="s">
        <v>10</v>
      </c>
      <c r="D1318" s="4" t="s">
        <v>1277</v>
      </c>
      <c r="E1318" s="4" t="s">
        <v>192</v>
      </c>
      <c r="F1318" s="4" t="s">
        <v>190</v>
      </c>
      <c r="G1318" s="4" t="s">
        <v>995</v>
      </c>
      <c r="H1318" s="4" t="s">
        <v>3037</v>
      </c>
      <c r="I1318" s="4" t="s">
        <v>192</v>
      </c>
      <c r="J1318" s="4" t="s">
        <v>190</v>
      </c>
      <c r="K1318" s="4" t="s">
        <v>995</v>
      </c>
      <c r="L1318" s="4" t="s">
        <v>3037</v>
      </c>
      <c r="M1318" s="4" t="s">
        <v>3030</v>
      </c>
      <c r="N1318" s="4" t="s">
        <v>3030</v>
      </c>
      <c r="O1318" s="4">
        <v>100</v>
      </c>
      <c r="P1318" s="5">
        <v>0</v>
      </c>
      <c r="Q1318" s="6">
        <f t="shared" si="88"/>
        <v>0</v>
      </c>
      <c r="R1318" s="7">
        <f t="shared" si="91"/>
        <v>0</v>
      </c>
      <c r="S1318" s="5">
        <v>0</v>
      </c>
      <c r="T1318" s="29">
        <f t="shared" si="89"/>
        <v>0</v>
      </c>
    </row>
    <row r="1319" spans="1:20" x14ac:dyDescent="0.3">
      <c r="A1319" s="38" t="s">
        <v>2788</v>
      </c>
      <c r="B1319" s="4" t="s">
        <v>295</v>
      </c>
      <c r="C1319" s="4" t="s">
        <v>10</v>
      </c>
      <c r="D1319" s="4" t="s">
        <v>294</v>
      </c>
      <c r="E1319" s="4" t="s">
        <v>152</v>
      </c>
      <c r="F1319" s="4" t="s">
        <v>153</v>
      </c>
      <c r="G1319" s="4" t="s">
        <v>142</v>
      </c>
      <c r="H1319" s="4" t="s">
        <v>178</v>
      </c>
      <c r="I1319" s="4" t="s">
        <v>152</v>
      </c>
      <c r="J1319" s="4" t="s">
        <v>153</v>
      </c>
      <c r="K1319" s="4" t="s">
        <v>142</v>
      </c>
      <c r="L1319" s="4" t="s">
        <v>178</v>
      </c>
      <c r="M1319" s="4" t="s">
        <v>3030</v>
      </c>
      <c r="N1319" s="4" t="s">
        <v>3030</v>
      </c>
      <c r="O1319" s="4">
        <v>100</v>
      </c>
      <c r="P1319" s="5">
        <v>55367</v>
      </c>
      <c r="Q1319" s="6">
        <f t="shared" si="88"/>
        <v>29413.765811950001</v>
      </c>
      <c r="R1319" s="7">
        <f t="shared" si="91"/>
        <v>12942.056957258001</v>
      </c>
      <c r="S1319" s="5">
        <v>0</v>
      </c>
      <c r="T1319" s="29">
        <f t="shared" si="89"/>
        <v>16471.708854691999</v>
      </c>
    </row>
    <row r="1320" spans="1:20" x14ac:dyDescent="0.3">
      <c r="A1320" s="38" t="s">
        <v>2460</v>
      </c>
      <c r="B1320" s="4" t="s">
        <v>1796</v>
      </c>
      <c r="C1320" s="4" t="s">
        <v>10</v>
      </c>
      <c r="D1320" s="4" t="s">
        <v>1797</v>
      </c>
      <c r="E1320" s="4" t="s">
        <v>200</v>
      </c>
      <c r="F1320" s="4" t="s">
        <v>198</v>
      </c>
      <c r="G1320" s="4" t="s">
        <v>1316</v>
      </c>
      <c r="H1320" s="4" t="s">
        <v>150</v>
      </c>
      <c r="I1320" s="4" t="s">
        <v>200</v>
      </c>
      <c r="J1320" s="4" t="s">
        <v>198</v>
      </c>
      <c r="K1320" s="4" t="s">
        <v>1316</v>
      </c>
      <c r="L1320" s="4" t="s">
        <v>150</v>
      </c>
      <c r="M1320" s="4" t="s">
        <v>3030</v>
      </c>
      <c r="N1320" s="4" t="s">
        <v>3030</v>
      </c>
      <c r="O1320" s="4">
        <v>100</v>
      </c>
      <c r="P1320" s="5">
        <v>0</v>
      </c>
      <c r="Q1320" s="6">
        <f t="shared" si="88"/>
        <v>0</v>
      </c>
      <c r="R1320" s="7">
        <f t="shared" si="91"/>
        <v>0</v>
      </c>
      <c r="S1320" s="5">
        <v>0</v>
      </c>
      <c r="T1320" s="29">
        <f t="shared" si="89"/>
        <v>0</v>
      </c>
    </row>
    <row r="1321" spans="1:20" x14ac:dyDescent="0.3">
      <c r="A1321" s="38" t="s">
        <v>2423</v>
      </c>
      <c r="B1321" s="4" t="s">
        <v>1319</v>
      </c>
      <c r="C1321" s="4" t="s">
        <v>10</v>
      </c>
      <c r="D1321" s="4" t="s">
        <v>1320</v>
      </c>
      <c r="E1321" s="4" t="s">
        <v>498</v>
      </c>
      <c r="F1321" s="4" t="s">
        <v>147</v>
      </c>
      <c r="G1321" s="4" t="s">
        <v>1316</v>
      </c>
      <c r="H1321" s="4" t="s">
        <v>150</v>
      </c>
      <c r="I1321" s="4" t="s">
        <v>498</v>
      </c>
      <c r="J1321" s="4" t="s">
        <v>147</v>
      </c>
      <c r="K1321" s="4" t="s">
        <v>1316</v>
      </c>
      <c r="L1321" s="4" t="s">
        <v>150</v>
      </c>
      <c r="M1321" s="4" t="s">
        <v>3030</v>
      </c>
      <c r="N1321" s="4" t="s">
        <v>3030</v>
      </c>
      <c r="O1321" s="4">
        <v>100</v>
      </c>
      <c r="P1321" s="5">
        <v>2250</v>
      </c>
      <c r="Q1321" s="6">
        <f t="shared" si="88"/>
        <v>1195.3144125000001</v>
      </c>
      <c r="R1321" s="7">
        <f t="shared" si="91"/>
        <v>525.93834150000009</v>
      </c>
      <c r="S1321" s="5">
        <v>0</v>
      </c>
      <c r="T1321" s="29">
        <f t="shared" si="89"/>
        <v>669.37607100000002</v>
      </c>
    </row>
    <row r="1322" spans="1:20" x14ac:dyDescent="0.3">
      <c r="A1322" s="38" t="s">
        <v>2478</v>
      </c>
      <c r="B1322" s="4" t="s">
        <v>432</v>
      </c>
      <c r="C1322" s="4" t="s">
        <v>10</v>
      </c>
      <c r="D1322" s="4" t="s">
        <v>891</v>
      </c>
      <c r="E1322" s="4" t="s">
        <v>374</v>
      </c>
      <c r="F1322" s="4" t="s">
        <v>372</v>
      </c>
      <c r="G1322" s="4" t="s">
        <v>364</v>
      </c>
      <c r="H1322" s="4" t="s">
        <v>206</v>
      </c>
      <c r="I1322" s="4" t="s">
        <v>374</v>
      </c>
      <c r="J1322" s="4" t="s">
        <v>372</v>
      </c>
      <c r="K1322" s="4" t="s">
        <v>364</v>
      </c>
      <c r="L1322" s="4" t="s">
        <v>206</v>
      </c>
      <c r="M1322" s="4" t="s">
        <v>3030</v>
      </c>
      <c r="N1322" s="4" t="s">
        <v>3030</v>
      </c>
      <c r="O1322" s="4">
        <v>100</v>
      </c>
      <c r="P1322" s="5">
        <v>14192</v>
      </c>
      <c r="Q1322" s="6">
        <f t="shared" si="88"/>
        <v>7539.5120632000007</v>
      </c>
      <c r="R1322" s="7">
        <f t="shared" si="91"/>
        <v>3317.3853078080006</v>
      </c>
      <c r="S1322" s="5">
        <v>0</v>
      </c>
      <c r="T1322" s="29">
        <f t="shared" si="89"/>
        <v>4222.1267553920006</v>
      </c>
    </row>
    <row r="1323" spans="1:20" x14ac:dyDescent="0.3">
      <c r="A1323" s="38" t="s">
        <v>2988</v>
      </c>
      <c r="B1323" s="4" t="s">
        <v>1949</v>
      </c>
      <c r="C1323" s="4" t="s">
        <v>10</v>
      </c>
      <c r="D1323" s="4" t="s">
        <v>2025</v>
      </c>
      <c r="E1323" s="4" t="s">
        <v>953</v>
      </c>
      <c r="F1323" s="4" t="s">
        <v>951</v>
      </c>
      <c r="G1323" s="4" t="s">
        <v>1936</v>
      </c>
      <c r="H1323" s="4" t="s">
        <v>1937</v>
      </c>
      <c r="I1323" s="4" t="s">
        <v>953</v>
      </c>
      <c r="J1323" s="4" t="s">
        <v>951</v>
      </c>
      <c r="K1323" s="4" t="s">
        <v>1936</v>
      </c>
      <c r="L1323" s="4" t="s">
        <v>1937</v>
      </c>
      <c r="M1323" s="4" t="s">
        <v>3030</v>
      </c>
      <c r="N1323" s="4" t="s">
        <v>3030</v>
      </c>
      <c r="O1323" s="4">
        <v>18.5</v>
      </c>
      <c r="P1323" s="5">
        <v>573</v>
      </c>
      <c r="Q1323" s="6">
        <f t="shared" si="88"/>
        <v>304.40673705</v>
      </c>
      <c r="R1323" s="7">
        <f t="shared" si="91"/>
        <v>133.93896430200002</v>
      </c>
      <c r="S1323" s="5">
        <v>0</v>
      </c>
      <c r="T1323" s="29">
        <f t="shared" si="89"/>
        <v>170.46777274799999</v>
      </c>
    </row>
    <row r="1324" spans="1:20" x14ac:dyDescent="0.3">
      <c r="A1324" s="38" t="s">
        <v>2988</v>
      </c>
      <c r="B1324" s="4" t="s">
        <v>1949</v>
      </c>
      <c r="C1324" s="4" t="s">
        <v>10</v>
      </c>
      <c r="D1324" s="4" t="s">
        <v>2025</v>
      </c>
      <c r="E1324" s="4" t="s">
        <v>953</v>
      </c>
      <c r="F1324" s="4" t="s">
        <v>951</v>
      </c>
      <c r="G1324" s="4" t="s">
        <v>1936</v>
      </c>
      <c r="H1324" s="4" t="s">
        <v>1937</v>
      </c>
      <c r="I1324" s="4" t="s">
        <v>1951</v>
      </c>
      <c r="J1324" s="4" t="s">
        <v>1952</v>
      </c>
      <c r="K1324" s="4" t="s">
        <v>1936</v>
      </c>
      <c r="L1324" s="4" t="s">
        <v>1937</v>
      </c>
      <c r="M1324" s="4" t="s">
        <v>3030</v>
      </c>
      <c r="N1324" s="4" t="s">
        <v>3030</v>
      </c>
      <c r="O1324" s="4">
        <v>18.5</v>
      </c>
      <c r="P1324" s="5">
        <v>573</v>
      </c>
      <c r="Q1324" s="6">
        <f t="shared" si="88"/>
        <v>304.40673705</v>
      </c>
      <c r="R1324" s="7">
        <f t="shared" si="91"/>
        <v>133.93896430200002</v>
      </c>
      <c r="S1324" s="5">
        <v>0</v>
      </c>
      <c r="T1324" s="29">
        <f t="shared" si="89"/>
        <v>170.46777274799999</v>
      </c>
    </row>
    <row r="1325" spans="1:20" x14ac:dyDescent="0.3">
      <c r="A1325" s="38" t="s">
        <v>2667</v>
      </c>
      <c r="B1325" s="4" t="s">
        <v>2005</v>
      </c>
      <c r="C1325" s="4" t="s">
        <v>54</v>
      </c>
      <c r="D1325" s="4" t="s">
        <v>2025</v>
      </c>
      <c r="E1325" s="4" t="s">
        <v>953</v>
      </c>
      <c r="F1325" s="4" t="s">
        <v>951</v>
      </c>
      <c r="G1325" s="4" t="s">
        <v>1936</v>
      </c>
      <c r="H1325" s="4" t="s">
        <v>1937</v>
      </c>
      <c r="I1325" s="4" t="s">
        <v>854</v>
      </c>
      <c r="J1325" s="4" t="s">
        <v>469</v>
      </c>
      <c r="K1325" s="4" t="s">
        <v>1936</v>
      </c>
      <c r="L1325" s="4" t="s">
        <v>1937</v>
      </c>
      <c r="M1325" s="4" t="s">
        <v>3030</v>
      </c>
      <c r="N1325" s="4" t="s">
        <v>3030</v>
      </c>
      <c r="O1325" s="4">
        <v>37</v>
      </c>
      <c r="P1325" s="5">
        <v>1146</v>
      </c>
      <c r="Q1325" s="6">
        <f t="shared" si="88"/>
        <v>608.81347410000001</v>
      </c>
      <c r="R1325" s="7">
        <f t="shared" si="91"/>
        <v>267.87792860400003</v>
      </c>
      <c r="S1325" s="5">
        <v>0</v>
      </c>
      <c r="T1325" s="29">
        <f t="shared" si="89"/>
        <v>340.93554549599997</v>
      </c>
    </row>
    <row r="1326" spans="1:20" x14ac:dyDescent="0.3">
      <c r="A1326" s="38" t="s">
        <v>2636</v>
      </c>
      <c r="B1326" s="4" t="s">
        <v>1991</v>
      </c>
      <c r="C1326" s="4" t="s">
        <v>54</v>
      </c>
      <c r="D1326" s="4" t="s">
        <v>2025</v>
      </c>
      <c r="E1326" s="4" t="s">
        <v>953</v>
      </c>
      <c r="F1326" s="4" t="s">
        <v>951</v>
      </c>
      <c r="G1326" s="4" t="s">
        <v>1936</v>
      </c>
      <c r="H1326" s="4" t="s">
        <v>1937</v>
      </c>
      <c r="I1326" s="4" t="s">
        <v>953</v>
      </c>
      <c r="J1326" s="4" t="s">
        <v>951</v>
      </c>
      <c r="K1326" s="4" t="s">
        <v>1936</v>
      </c>
      <c r="L1326" s="4" t="s">
        <v>1937</v>
      </c>
      <c r="M1326" s="4" t="s">
        <v>3030</v>
      </c>
      <c r="N1326" s="4" t="s">
        <v>3030</v>
      </c>
      <c r="O1326" s="4">
        <v>4</v>
      </c>
      <c r="P1326" s="5">
        <v>124</v>
      </c>
      <c r="Q1326" s="6">
        <f t="shared" si="88"/>
        <v>65.87510540000001</v>
      </c>
      <c r="R1326" s="7">
        <f t="shared" si="91"/>
        <v>28.985046376000003</v>
      </c>
      <c r="S1326" s="5">
        <v>0</v>
      </c>
      <c r="T1326" s="29">
        <f t="shared" si="89"/>
        <v>36.89005902400001</v>
      </c>
    </row>
    <row r="1327" spans="1:20" x14ac:dyDescent="0.3">
      <c r="A1327" s="38" t="s">
        <v>2507</v>
      </c>
      <c r="B1327" s="4" t="s">
        <v>1943</v>
      </c>
      <c r="C1327" s="4" t="s">
        <v>54</v>
      </c>
      <c r="D1327" s="4" t="s">
        <v>2025</v>
      </c>
      <c r="E1327" s="4" t="s">
        <v>953</v>
      </c>
      <c r="F1327" s="4" t="s">
        <v>951</v>
      </c>
      <c r="G1327" s="4" t="s">
        <v>1936</v>
      </c>
      <c r="H1327" s="4" t="s">
        <v>1937</v>
      </c>
      <c r="I1327" s="4" t="s">
        <v>953</v>
      </c>
      <c r="J1327" s="4" t="s">
        <v>951</v>
      </c>
      <c r="K1327" s="4" t="s">
        <v>1936</v>
      </c>
      <c r="L1327" s="4" t="s">
        <v>1937</v>
      </c>
      <c r="M1327" s="4" t="s">
        <v>3030</v>
      </c>
      <c r="N1327" s="4" t="s">
        <v>3030</v>
      </c>
      <c r="O1327" s="4">
        <v>3</v>
      </c>
      <c r="P1327" s="5">
        <v>93</v>
      </c>
      <c r="Q1327" s="6">
        <f t="shared" si="88"/>
        <v>49.406329050000004</v>
      </c>
      <c r="R1327" s="7">
        <f t="shared" si="91"/>
        <v>21.738784782000003</v>
      </c>
      <c r="S1327" s="5">
        <v>0</v>
      </c>
      <c r="T1327" s="29">
        <f t="shared" si="89"/>
        <v>27.667544268</v>
      </c>
    </row>
    <row r="1328" spans="1:20" x14ac:dyDescent="0.3">
      <c r="A1328" s="38" t="s">
        <v>2458</v>
      </c>
      <c r="B1328" s="4" t="s">
        <v>2026</v>
      </c>
      <c r="C1328" s="4" t="s">
        <v>54</v>
      </c>
      <c r="D1328" s="4" t="s">
        <v>2025</v>
      </c>
      <c r="E1328" s="4" t="s">
        <v>953</v>
      </c>
      <c r="F1328" s="4" t="s">
        <v>951</v>
      </c>
      <c r="G1328" s="4" t="s">
        <v>1936</v>
      </c>
      <c r="H1328" s="4" t="s">
        <v>1937</v>
      </c>
      <c r="I1328" s="4" t="s">
        <v>953</v>
      </c>
      <c r="J1328" s="4" t="s">
        <v>951</v>
      </c>
      <c r="K1328" s="4" t="s">
        <v>1936</v>
      </c>
      <c r="L1328" s="4" t="s">
        <v>1937</v>
      </c>
      <c r="M1328" s="4" t="s">
        <v>3030</v>
      </c>
      <c r="N1328" s="4" t="s">
        <v>3030</v>
      </c>
      <c r="O1328" s="4">
        <v>9</v>
      </c>
      <c r="P1328" s="5">
        <v>279</v>
      </c>
      <c r="Q1328" s="6">
        <f t="shared" si="88"/>
        <v>148.21898715</v>
      </c>
      <c r="R1328" s="7">
        <f t="shared" si="91"/>
        <v>65.216354346000003</v>
      </c>
      <c r="S1328" s="5">
        <v>0</v>
      </c>
      <c r="T1328" s="29">
        <f t="shared" si="89"/>
        <v>83.002632804000001</v>
      </c>
    </row>
    <row r="1329" spans="1:20" x14ac:dyDescent="0.3">
      <c r="A1329" s="38" t="s">
        <v>2409</v>
      </c>
      <c r="B1329" s="4" t="s">
        <v>1979</v>
      </c>
      <c r="C1329" s="4" t="s">
        <v>54</v>
      </c>
      <c r="D1329" s="4" t="s">
        <v>2025</v>
      </c>
      <c r="E1329" s="4" t="s">
        <v>953</v>
      </c>
      <c r="F1329" s="4" t="s">
        <v>951</v>
      </c>
      <c r="G1329" s="4" t="s">
        <v>1936</v>
      </c>
      <c r="H1329" s="4" t="s">
        <v>1937</v>
      </c>
      <c r="I1329" s="4" t="s">
        <v>953</v>
      </c>
      <c r="J1329" s="4" t="s">
        <v>951</v>
      </c>
      <c r="K1329" s="4" t="s">
        <v>1936</v>
      </c>
      <c r="L1329" s="4" t="s">
        <v>1937</v>
      </c>
      <c r="M1329" s="4" t="s">
        <v>3030</v>
      </c>
      <c r="N1329" s="4" t="s">
        <v>3030</v>
      </c>
      <c r="O1329" s="4">
        <v>10</v>
      </c>
      <c r="P1329" s="5">
        <v>310</v>
      </c>
      <c r="Q1329" s="6">
        <f t="shared" si="88"/>
        <v>164.68776350000002</v>
      </c>
      <c r="R1329" s="7">
        <f t="shared" si="91"/>
        <v>72.462615940000006</v>
      </c>
      <c r="S1329" s="5">
        <v>0</v>
      </c>
      <c r="T1329" s="29">
        <f t="shared" si="89"/>
        <v>92.225147560000011</v>
      </c>
    </row>
    <row r="1330" spans="1:20" x14ac:dyDescent="0.3">
      <c r="A1330" s="38" t="s">
        <v>2407</v>
      </c>
      <c r="B1330" s="4" t="s">
        <v>1847</v>
      </c>
      <c r="C1330" s="4" t="s">
        <v>10</v>
      </c>
      <c r="D1330" s="4" t="s">
        <v>1848</v>
      </c>
      <c r="E1330" s="4" t="s">
        <v>200</v>
      </c>
      <c r="F1330" s="4" t="s">
        <v>198</v>
      </c>
      <c r="G1330" s="4" t="s">
        <v>1316</v>
      </c>
      <c r="H1330" s="4" t="s">
        <v>150</v>
      </c>
      <c r="I1330" s="4" t="s">
        <v>200</v>
      </c>
      <c r="J1330" s="4" t="s">
        <v>198</v>
      </c>
      <c r="K1330" s="4" t="s">
        <v>1316</v>
      </c>
      <c r="L1330" s="4" t="s">
        <v>150</v>
      </c>
      <c r="M1330" s="4" t="s">
        <v>3030</v>
      </c>
      <c r="N1330" s="4" t="s">
        <v>3030</v>
      </c>
      <c r="O1330" s="4">
        <v>100</v>
      </c>
      <c r="P1330" s="5">
        <v>41964</v>
      </c>
      <c r="Q1330" s="6">
        <f t="shared" si="88"/>
        <v>22293.410669400004</v>
      </c>
      <c r="R1330" s="7">
        <f t="shared" si="91"/>
        <v>9809.1006945360023</v>
      </c>
      <c r="S1330" s="5">
        <v>0</v>
      </c>
      <c r="T1330" s="29">
        <f t="shared" si="89"/>
        <v>12484.309974864002</v>
      </c>
    </row>
    <row r="1331" spans="1:20" x14ac:dyDescent="0.3">
      <c r="A1331" s="38" t="s">
        <v>2511</v>
      </c>
      <c r="B1331" s="4" t="s">
        <v>1812</v>
      </c>
      <c r="C1331" s="4" t="s">
        <v>10</v>
      </c>
      <c r="D1331" s="4" t="s">
        <v>1813</v>
      </c>
      <c r="E1331" s="4" t="s">
        <v>157</v>
      </c>
      <c r="F1331" s="4" t="s">
        <v>155</v>
      </c>
      <c r="G1331" s="4" t="s">
        <v>2167</v>
      </c>
      <c r="H1331" s="4" t="s">
        <v>2168</v>
      </c>
      <c r="I1331" s="4" t="s">
        <v>157</v>
      </c>
      <c r="J1331" s="4" t="s">
        <v>155</v>
      </c>
      <c r="K1331" s="4" t="s">
        <v>2167</v>
      </c>
      <c r="L1331" s="4" t="s">
        <v>2168</v>
      </c>
      <c r="M1331" s="4" t="s">
        <v>3030</v>
      </c>
      <c r="N1331" s="4" t="s">
        <v>3030</v>
      </c>
      <c r="O1331" s="4">
        <v>60</v>
      </c>
      <c r="P1331" s="5">
        <v>-2086</v>
      </c>
      <c r="Q1331" s="6">
        <f t="shared" si="88"/>
        <v>-1108.1892731</v>
      </c>
      <c r="R1331" s="7">
        <f t="shared" si="91"/>
        <v>-487.60328016400001</v>
      </c>
      <c r="S1331" s="5">
        <v>0</v>
      </c>
      <c r="T1331" s="29">
        <f t="shared" si="89"/>
        <v>-620.58599293600003</v>
      </c>
    </row>
    <row r="1332" spans="1:20" x14ac:dyDescent="0.3">
      <c r="A1332" s="38" t="s">
        <v>2487</v>
      </c>
      <c r="B1332" s="4" t="s">
        <v>1814</v>
      </c>
      <c r="C1332" s="4" t="s">
        <v>28</v>
      </c>
      <c r="D1332" s="4" t="s">
        <v>1813</v>
      </c>
      <c r="E1332" s="4" t="s">
        <v>157</v>
      </c>
      <c r="F1332" s="4" t="s">
        <v>155</v>
      </c>
      <c r="G1332" s="4" t="s">
        <v>2167</v>
      </c>
      <c r="H1332" s="4" t="s">
        <v>2168</v>
      </c>
      <c r="I1332" s="4" t="s">
        <v>200</v>
      </c>
      <c r="J1332" s="4" t="s">
        <v>198</v>
      </c>
      <c r="K1332" s="4" t="s">
        <v>1316</v>
      </c>
      <c r="L1332" s="4" t="s">
        <v>150</v>
      </c>
      <c r="M1332" s="4" t="s">
        <v>3030</v>
      </c>
      <c r="N1332" s="4" t="s">
        <v>3030</v>
      </c>
      <c r="O1332" s="4">
        <v>40</v>
      </c>
      <c r="P1332" s="5">
        <v>-1391</v>
      </c>
      <c r="Q1332" s="6">
        <f t="shared" si="88"/>
        <v>-738.96993235000002</v>
      </c>
      <c r="R1332" s="7">
        <f t="shared" si="91"/>
        <v>-325.14677023400003</v>
      </c>
      <c r="S1332" s="5">
        <v>0</v>
      </c>
      <c r="T1332" s="29">
        <f t="shared" si="89"/>
        <v>-413.82316211599999</v>
      </c>
    </row>
    <row r="1333" spans="1:20" x14ac:dyDescent="0.3">
      <c r="A1333" s="38" t="s">
        <v>2914</v>
      </c>
      <c r="B1333" s="4" t="s">
        <v>2232</v>
      </c>
      <c r="C1333" s="4" t="s">
        <v>10</v>
      </c>
      <c r="D1333" s="4" t="s">
        <v>2233</v>
      </c>
      <c r="E1333" s="4" t="s">
        <v>1101</v>
      </c>
      <c r="F1333" s="4" t="s">
        <v>1099</v>
      </c>
      <c r="G1333" s="4" t="s">
        <v>2167</v>
      </c>
      <c r="H1333" s="4" t="s">
        <v>2168</v>
      </c>
      <c r="I1333" s="4" t="s">
        <v>1101</v>
      </c>
      <c r="J1333" s="4" t="s">
        <v>1099</v>
      </c>
      <c r="K1333" s="4" t="s">
        <v>2167</v>
      </c>
      <c r="L1333" s="4" t="s">
        <v>2168</v>
      </c>
      <c r="M1333" s="4" t="s">
        <v>3030</v>
      </c>
      <c r="N1333" s="4" t="s">
        <v>3030</v>
      </c>
      <c r="O1333" s="4">
        <v>100</v>
      </c>
      <c r="P1333" s="5">
        <v>0</v>
      </c>
      <c r="Q1333" s="6">
        <f t="shared" si="88"/>
        <v>0</v>
      </c>
      <c r="R1333" s="7">
        <f t="shared" ref="R1333:R1356" si="92">Q1333*0.44</f>
        <v>0</v>
      </c>
      <c r="S1333" s="5">
        <v>0</v>
      </c>
      <c r="T1333" s="29">
        <f t="shared" si="89"/>
        <v>0</v>
      </c>
    </row>
    <row r="1334" spans="1:20" x14ac:dyDescent="0.3">
      <c r="A1334" s="38" t="s">
        <v>2385</v>
      </c>
      <c r="B1334" s="4" t="s">
        <v>261</v>
      </c>
      <c r="C1334" s="4" t="s">
        <v>10</v>
      </c>
      <c r="D1334" s="4" t="s">
        <v>262</v>
      </c>
      <c r="E1334" s="4" t="s">
        <v>165</v>
      </c>
      <c r="F1334" s="4" t="s">
        <v>163</v>
      </c>
      <c r="G1334" s="4" t="s">
        <v>142</v>
      </c>
      <c r="H1334" s="4" t="s">
        <v>178</v>
      </c>
      <c r="I1334" s="4" t="s">
        <v>165</v>
      </c>
      <c r="J1334" s="4" t="s">
        <v>163</v>
      </c>
      <c r="K1334" s="4" t="s">
        <v>142</v>
      </c>
      <c r="L1334" s="4" t="s">
        <v>178</v>
      </c>
      <c r="M1334" s="4" t="s">
        <v>3030</v>
      </c>
      <c r="N1334" s="4" t="s">
        <v>3030</v>
      </c>
      <c r="O1334" s="4">
        <v>100</v>
      </c>
      <c r="P1334" s="5">
        <v>119037</v>
      </c>
      <c r="Q1334" s="6">
        <f t="shared" si="88"/>
        <v>63238.507431450009</v>
      </c>
      <c r="R1334" s="7">
        <f t="shared" si="92"/>
        <v>27824.943269838004</v>
      </c>
      <c r="S1334" s="5">
        <v>0</v>
      </c>
      <c r="T1334" s="29">
        <f t="shared" si="89"/>
        <v>35413.564161612005</v>
      </c>
    </row>
    <row r="1335" spans="1:20" x14ac:dyDescent="0.3">
      <c r="A1335" s="38" t="s">
        <v>2747</v>
      </c>
      <c r="B1335" s="4" t="s">
        <v>176</v>
      </c>
      <c r="C1335" s="4" t="s">
        <v>10</v>
      </c>
      <c r="D1335" s="4" t="s">
        <v>177</v>
      </c>
      <c r="E1335" s="4" t="s">
        <v>165</v>
      </c>
      <c r="F1335" s="4" t="s">
        <v>163</v>
      </c>
      <c r="G1335" s="4" t="s">
        <v>142</v>
      </c>
      <c r="H1335" s="4" t="s">
        <v>178</v>
      </c>
      <c r="I1335" s="4" t="s">
        <v>165</v>
      </c>
      <c r="J1335" s="4" t="s">
        <v>163</v>
      </c>
      <c r="K1335" s="4" t="s">
        <v>142</v>
      </c>
      <c r="L1335" s="4" t="s">
        <v>178</v>
      </c>
      <c r="M1335" s="4" t="s">
        <v>3030</v>
      </c>
      <c r="N1335" s="4" t="s">
        <v>3030</v>
      </c>
      <c r="O1335" s="4">
        <v>100</v>
      </c>
      <c r="P1335" s="5">
        <v>31466</v>
      </c>
      <c r="Q1335" s="6">
        <f t="shared" si="88"/>
        <v>16716.3392461</v>
      </c>
      <c r="R1335" s="7">
        <f t="shared" si="92"/>
        <v>7355.1892682839998</v>
      </c>
      <c r="S1335" s="5">
        <v>0</v>
      </c>
      <c r="T1335" s="29">
        <f t="shared" si="89"/>
        <v>9361.1499778159996</v>
      </c>
    </row>
    <row r="1336" spans="1:20" x14ac:dyDescent="0.3">
      <c r="A1336" s="38" t="s">
        <v>2970</v>
      </c>
      <c r="B1336" s="4" t="s">
        <v>311</v>
      </c>
      <c r="C1336" s="4" t="s">
        <v>10</v>
      </c>
      <c r="D1336" s="4" t="s">
        <v>334</v>
      </c>
      <c r="E1336" s="4" t="s">
        <v>233</v>
      </c>
      <c r="F1336" s="4" t="s">
        <v>178</v>
      </c>
      <c r="G1336" s="4" t="s">
        <v>142</v>
      </c>
      <c r="H1336" s="4" t="s">
        <v>178</v>
      </c>
      <c r="I1336" s="4" t="s">
        <v>233</v>
      </c>
      <c r="J1336" s="4" t="s">
        <v>178</v>
      </c>
      <c r="K1336" s="4" t="s">
        <v>142</v>
      </c>
      <c r="L1336" s="4" t="s">
        <v>178</v>
      </c>
      <c r="M1336" s="4" t="s">
        <v>3030</v>
      </c>
      <c r="N1336" s="4" t="s">
        <v>3030</v>
      </c>
      <c r="O1336" s="4">
        <v>100</v>
      </c>
      <c r="P1336" s="5">
        <v>165</v>
      </c>
      <c r="Q1336" s="6">
        <f t="shared" si="88"/>
        <v>87.656390250000015</v>
      </c>
      <c r="R1336" s="7">
        <f t="shared" si="92"/>
        <v>38.568811710000006</v>
      </c>
      <c r="S1336" s="5">
        <v>0</v>
      </c>
      <c r="T1336" s="29">
        <f t="shared" si="89"/>
        <v>49.08757854000001</v>
      </c>
    </row>
    <row r="1337" spans="1:20" x14ac:dyDescent="0.3">
      <c r="A1337" s="38" t="s">
        <v>2944</v>
      </c>
      <c r="B1337" s="4" t="s">
        <v>335</v>
      </c>
      <c r="C1337" s="4" t="s">
        <v>48</v>
      </c>
      <c r="D1337" s="4" t="s">
        <v>334</v>
      </c>
      <c r="E1337" s="4" t="s">
        <v>233</v>
      </c>
      <c r="F1337" s="4" t="s">
        <v>178</v>
      </c>
      <c r="G1337" s="4" t="s">
        <v>142</v>
      </c>
      <c r="H1337" s="4" t="s">
        <v>178</v>
      </c>
      <c r="I1337" s="4" t="s">
        <v>174</v>
      </c>
      <c r="J1337" s="4" t="s">
        <v>175</v>
      </c>
      <c r="K1337" s="4" t="s">
        <v>142</v>
      </c>
      <c r="L1337" s="4" t="s">
        <v>178</v>
      </c>
      <c r="M1337" s="4" t="s">
        <v>3030</v>
      </c>
      <c r="N1337" s="4" t="s">
        <v>3030</v>
      </c>
      <c r="O1337" s="4">
        <v>0</v>
      </c>
      <c r="P1337" s="5">
        <v>0</v>
      </c>
      <c r="Q1337" s="6">
        <f t="shared" si="88"/>
        <v>0</v>
      </c>
      <c r="R1337" s="7">
        <f t="shared" si="92"/>
        <v>0</v>
      </c>
      <c r="S1337" s="5">
        <v>0</v>
      </c>
      <c r="T1337" s="29">
        <f t="shared" si="89"/>
        <v>0</v>
      </c>
    </row>
    <row r="1338" spans="1:20" x14ac:dyDescent="0.3">
      <c r="A1338" s="38" t="s">
        <v>2671</v>
      </c>
      <c r="B1338" s="4" t="s">
        <v>1970</v>
      </c>
      <c r="C1338" s="4" t="s">
        <v>10</v>
      </c>
      <c r="D1338" s="4" t="s">
        <v>1993</v>
      </c>
      <c r="E1338" s="4" t="s">
        <v>854</v>
      </c>
      <c r="F1338" s="4" t="s">
        <v>469</v>
      </c>
      <c r="G1338" s="4" t="s">
        <v>1936</v>
      </c>
      <c r="H1338" s="4" t="s">
        <v>1937</v>
      </c>
      <c r="I1338" s="4" t="s">
        <v>854</v>
      </c>
      <c r="J1338" s="4" t="s">
        <v>469</v>
      </c>
      <c r="K1338" s="4" t="s">
        <v>1936</v>
      </c>
      <c r="L1338" s="4" t="s">
        <v>1937</v>
      </c>
      <c r="M1338" s="4" t="s">
        <v>3030</v>
      </c>
      <c r="N1338" s="4" t="s">
        <v>3030</v>
      </c>
      <c r="O1338" s="4">
        <v>100</v>
      </c>
      <c r="P1338" s="5">
        <v>16302</v>
      </c>
      <c r="Q1338" s="6">
        <f t="shared" si="88"/>
        <v>8660.4513567000013</v>
      </c>
      <c r="R1338" s="7">
        <f t="shared" si="92"/>
        <v>3810.5985969480007</v>
      </c>
      <c r="S1338" s="5">
        <v>0</v>
      </c>
      <c r="T1338" s="29">
        <f t="shared" si="89"/>
        <v>4849.8527597520006</v>
      </c>
    </row>
    <row r="1339" spans="1:20" x14ac:dyDescent="0.3">
      <c r="A1339" s="38" t="s">
        <v>2475</v>
      </c>
      <c r="B1339" s="4" t="s">
        <v>458</v>
      </c>
      <c r="C1339" s="4" t="s">
        <v>10</v>
      </c>
      <c r="D1339" s="4" t="s">
        <v>718</v>
      </c>
      <c r="E1339" s="4" t="s">
        <v>16</v>
      </c>
      <c r="F1339" s="4" t="s">
        <v>17</v>
      </c>
      <c r="G1339" s="4" t="s">
        <v>364</v>
      </c>
      <c r="H1339" s="4" t="s">
        <v>206</v>
      </c>
      <c r="I1339" s="4" t="s">
        <v>16</v>
      </c>
      <c r="J1339" s="4" t="s">
        <v>17</v>
      </c>
      <c r="K1339" s="4" t="s">
        <v>364</v>
      </c>
      <c r="L1339" s="4" t="s">
        <v>206</v>
      </c>
      <c r="M1339" s="4" t="s">
        <v>3030</v>
      </c>
      <c r="N1339" s="4" t="s">
        <v>3030</v>
      </c>
      <c r="O1339" s="4">
        <v>25</v>
      </c>
      <c r="P1339" s="5">
        <v>0</v>
      </c>
      <c r="Q1339" s="6">
        <f t="shared" si="88"/>
        <v>0</v>
      </c>
      <c r="R1339" s="7">
        <f t="shared" si="92"/>
        <v>0</v>
      </c>
      <c r="S1339" s="5">
        <v>0</v>
      </c>
      <c r="T1339" s="29">
        <f t="shared" si="89"/>
        <v>0</v>
      </c>
    </row>
    <row r="1340" spans="1:20" x14ac:dyDescent="0.3">
      <c r="A1340" s="38" t="s">
        <v>2851</v>
      </c>
      <c r="B1340" s="4" t="s">
        <v>526</v>
      </c>
      <c r="C1340" s="4" t="s">
        <v>28</v>
      </c>
      <c r="D1340" s="4" t="s">
        <v>718</v>
      </c>
      <c r="E1340" s="4" t="s">
        <v>16</v>
      </c>
      <c r="F1340" s="4" t="s">
        <v>17</v>
      </c>
      <c r="G1340" s="4" t="s">
        <v>364</v>
      </c>
      <c r="H1340" s="4" t="s">
        <v>206</v>
      </c>
      <c r="I1340" s="4" t="s">
        <v>16</v>
      </c>
      <c r="J1340" s="4" t="s">
        <v>17</v>
      </c>
      <c r="K1340" s="4" t="s">
        <v>364</v>
      </c>
      <c r="L1340" s="4" t="s">
        <v>206</v>
      </c>
      <c r="M1340" s="4" t="s">
        <v>3030</v>
      </c>
      <c r="N1340" s="4" t="s">
        <v>3030</v>
      </c>
      <c r="O1340" s="4">
        <v>75</v>
      </c>
      <c r="P1340" s="5">
        <v>0</v>
      </c>
      <c r="Q1340" s="6">
        <f t="shared" si="88"/>
        <v>0</v>
      </c>
      <c r="R1340" s="7">
        <f t="shared" si="92"/>
        <v>0</v>
      </c>
      <c r="S1340" s="5">
        <v>0</v>
      </c>
      <c r="T1340" s="29">
        <f t="shared" si="89"/>
        <v>0</v>
      </c>
    </row>
    <row r="1341" spans="1:20" x14ac:dyDescent="0.3">
      <c r="A1341" s="38" t="s">
        <v>2504</v>
      </c>
      <c r="B1341" s="4" t="s">
        <v>1759</v>
      </c>
      <c r="C1341" s="4" t="s">
        <v>10</v>
      </c>
      <c r="D1341" s="4" t="s">
        <v>1791</v>
      </c>
      <c r="E1341" s="4" t="s">
        <v>98</v>
      </c>
      <c r="F1341" s="4" t="s">
        <v>96</v>
      </c>
      <c r="G1341" s="4" t="s">
        <v>1316</v>
      </c>
      <c r="H1341" s="4" t="s">
        <v>150</v>
      </c>
      <c r="I1341" s="4" t="s">
        <v>98</v>
      </c>
      <c r="J1341" s="4" t="s">
        <v>96</v>
      </c>
      <c r="K1341" s="4" t="s">
        <v>1316</v>
      </c>
      <c r="L1341" s="4" t="s">
        <v>150</v>
      </c>
      <c r="M1341" s="4" t="s">
        <v>3030</v>
      </c>
      <c r="N1341" s="4" t="s">
        <v>3030</v>
      </c>
      <c r="O1341" s="4">
        <v>100</v>
      </c>
      <c r="P1341" s="5">
        <v>0</v>
      </c>
      <c r="Q1341" s="6">
        <f t="shared" si="88"/>
        <v>0</v>
      </c>
      <c r="R1341" s="7">
        <f t="shared" si="92"/>
        <v>0</v>
      </c>
      <c r="S1341" s="5">
        <v>0</v>
      </c>
      <c r="T1341" s="29">
        <f t="shared" si="89"/>
        <v>0</v>
      </c>
    </row>
    <row r="1342" spans="1:20" x14ac:dyDescent="0.3">
      <c r="A1342" s="38" t="s">
        <v>2540</v>
      </c>
      <c r="B1342" s="4" t="s">
        <v>452</v>
      </c>
      <c r="C1342" s="4" t="s">
        <v>48</v>
      </c>
      <c r="D1342" s="4" t="s">
        <v>821</v>
      </c>
      <c r="E1342" s="4" t="s">
        <v>822</v>
      </c>
      <c r="F1342" s="4" t="s">
        <v>820</v>
      </c>
      <c r="G1342" s="4" t="s">
        <v>1316</v>
      </c>
      <c r="H1342" s="4" t="s">
        <v>150</v>
      </c>
      <c r="I1342" s="4" t="s">
        <v>32</v>
      </c>
      <c r="J1342" s="4" t="s">
        <v>30</v>
      </c>
      <c r="K1342" s="4" t="s">
        <v>364</v>
      </c>
      <c r="L1342" s="4" t="s">
        <v>206</v>
      </c>
      <c r="M1342" s="4" t="s">
        <v>3030</v>
      </c>
      <c r="N1342" s="4" t="s">
        <v>3030</v>
      </c>
      <c r="O1342" s="4">
        <v>10</v>
      </c>
      <c r="P1342" s="5">
        <v>3216</v>
      </c>
      <c r="Q1342" s="6">
        <f t="shared" si="88"/>
        <v>1708.5027336000001</v>
      </c>
      <c r="R1342" s="7">
        <f t="shared" si="92"/>
        <v>751.74120278400005</v>
      </c>
      <c r="S1342" s="5">
        <v>0</v>
      </c>
      <c r="T1342" s="29">
        <f t="shared" si="89"/>
        <v>956.761530816</v>
      </c>
    </row>
    <row r="1343" spans="1:20" x14ac:dyDescent="0.3">
      <c r="A1343" s="38" t="s">
        <v>2478</v>
      </c>
      <c r="B1343" s="4" t="s">
        <v>432</v>
      </c>
      <c r="C1343" s="4" t="s">
        <v>48</v>
      </c>
      <c r="D1343" s="4" t="s">
        <v>821</v>
      </c>
      <c r="E1343" s="4" t="s">
        <v>822</v>
      </c>
      <c r="F1343" s="4" t="s">
        <v>820</v>
      </c>
      <c r="G1343" s="4" t="s">
        <v>1316</v>
      </c>
      <c r="H1343" s="4" t="s">
        <v>150</v>
      </c>
      <c r="I1343" s="4" t="s">
        <v>374</v>
      </c>
      <c r="J1343" s="4" t="s">
        <v>372</v>
      </c>
      <c r="K1343" s="4" t="s">
        <v>364</v>
      </c>
      <c r="L1343" s="4" t="s">
        <v>206</v>
      </c>
      <c r="M1343" s="4" t="s">
        <v>3030</v>
      </c>
      <c r="N1343" s="4" t="s">
        <v>3030</v>
      </c>
      <c r="O1343" s="4">
        <v>5</v>
      </c>
      <c r="P1343" s="5">
        <v>1609</v>
      </c>
      <c r="Q1343" s="6">
        <f t="shared" si="88"/>
        <v>854.78261765000013</v>
      </c>
      <c r="R1343" s="7">
        <f t="shared" si="92"/>
        <v>376.10435176600004</v>
      </c>
      <c r="S1343" s="5">
        <v>0</v>
      </c>
      <c r="T1343" s="29">
        <f t="shared" si="89"/>
        <v>478.6782658840001</v>
      </c>
    </row>
    <row r="1344" spans="1:20" x14ac:dyDescent="0.3">
      <c r="A1344" s="38" t="s">
        <v>2769</v>
      </c>
      <c r="B1344" s="4" t="s">
        <v>819</v>
      </c>
      <c r="C1344" s="4" t="s">
        <v>10</v>
      </c>
      <c r="D1344" s="4" t="s">
        <v>821</v>
      </c>
      <c r="E1344" s="4" t="s">
        <v>822</v>
      </c>
      <c r="F1344" s="4" t="s">
        <v>820</v>
      </c>
      <c r="G1344" s="4" t="s">
        <v>1316</v>
      </c>
      <c r="H1344" s="4" t="s">
        <v>150</v>
      </c>
      <c r="I1344" s="4" t="s">
        <v>498</v>
      </c>
      <c r="J1344" s="4" t="s">
        <v>147</v>
      </c>
      <c r="K1344" s="4" t="s">
        <v>1316</v>
      </c>
      <c r="L1344" s="4" t="s">
        <v>150</v>
      </c>
      <c r="M1344" s="4" t="s">
        <v>3030</v>
      </c>
      <c r="N1344" s="4" t="s">
        <v>3030</v>
      </c>
      <c r="O1344" s="4">
        <v>42.5</v>
      </c>
      <c r="P1344" s="5">
        <v>13675</v>
      </c>
      <c r="Q1344" s="6">
        <f t="shared" si="88"/>
        <v>7264.8553737500006</v>
      </c>
      <c r="R1344" s="7">
        <f t="shared" si="92"/>
        <v>3196.5363644500003</v>
      </c>
      <c r="S1344" s="5">
        <v>0</v>
      </c>
      <c r="T1344" s="29">
        <f t="shared" si="89"/>
        <v>4068.3190093000003</v>
      </c>
    </row>
    <row r="1345" spans="1:20" x14ac:dyDescent="0.3">
      <c r="A1345" s="38" t="s">
        <v>2769</v>
      </c>
      <c r="B1345" s="4" t="s">
        <v>819</v>
      </c>
      <c r="C1345" s="4" t="s">
        <v>10</v>
      </c>
      <c r="D1345" s="4" t="s">
        <v>821</v>
      </c>
      <c r="E1345" s="4" t="s">
        <v>822</v>
      </c>
      <c r="F1345" s="4" t="s">
        <v>820</v>
      </c>
      <c r="G1345" s="4" t="s">
        <v>1316</v>
      </c>
      <c r="H1345" s="4" t="s">
        <v>150</v>
      </c>
      <c r="I1345" s="4" t="s">
        <v>822</v>
      </c>
      <c r="J1345" s="4" t="s">
        <v>820</v>
      </c>
      <c r="K1345" s="4" t="s">
        <v>1316</v>
      </c>
      <c r="L1345" s="4" t="s">
        <v>150</v>
      </c>
      <c r="M1345" s="4" t="s">
        <v>3030</v>
      </c>
      <c r="N1345" s="4" t="s">
        <v>3030</v>
      </c>
      <c r="O1345" s="4">
        <v>42.5</v>
      </c>
      <c r="P1345" s="5">
        <v>13675</v>
      </c>
      <c r="Q1345" s="6">
        <f t="shared" si="88"/>
        <v>7264.8553737500006</v>
      </c>
      <c r="R1345" s="7">
        <f t="shared" si="92"/>
        <v>3196.5363644500003</v>
      </c>
      <c r="S1345" s="5">
        <v>0</v>
      </c>
      <c r="T1345" s="29">
        <f t="shared" si="89"/>
        <v>4068.3190093000003</v>
      </c>
    </row>
    <row r="1346" spans="1:20" x14ac:dyDescent="0.3">
      <c r="A1346" s="38" t="s">
        <v>2940</v>
      </c>
      <c r="B1346" s="4" t="s">
        <v>1249</v>
      </c>
      <c r="C1346" s="4" t="s">
        <v>10</v>
      </c>
      <c r="D1346" s="4" t="s">
        <v>1248</v>
      </c>
      <c r="E1346" s="4" t="s">
        <v>1019</v>
      </c>
      <c r="F1346" s="4" t="s">
        <v>1017</v>
      </c>
      <c r="G1346" s="4" t="s">
        <v>995</v>
      </c>
      <c r="H1346" s="4" t="s">
        <v>3037</v>
      </c>
      <c r="I1346" s="4" t="s">
        <v>1019</v>
      </c>
      <c r="J1346" s="4" t="s">
        <v>1017</v>
      </c>
      <c r="K1346" s="4" t="s">
        <v>995</v>
      </c>
      <c r="L1346" s="4" t="s">
        <v>3037</v>
      </c>
      <c r="M1346" s="4" t="s">
        <v>3030</v>
      </c>
      <c r="N1346" s="4" t="s">
        <v>3030</v>
      </c>
      <c r="O1346" s="4">
        <v>100</v>
      </c>
      <c r="P1346" s="5">
        <v>36325</v>
      </c>
      <c r="Q1346" s="6">
        <f t="shared" si="88"/>
        <v>19297.687126250003</v>
      </c>
      <c r="R1346" s="7">
        <f t="shared" si="92"/>
        <v>8490.9823355500012</v>
      </c>
      <c r="S1346" s="5">
        <v>0</v>
      </c>
      <c r="T1346" s="29">
        <f t="shared" si="89"/>
        <v>10806.704790700001</v>
      </c>
    </row>
    <row r="1347" spans="1:20" x14ac:dyDescent="0.3">
      <c r="A1347" s="38">
        <v>8011544</v>
      </c>
      <c r="B1347" s="4" t="s">
        <v>2308</v>
      </c>
      <c r="C1347" s="4" t="s">
        <v>54</v>
      </c>
      <c r="D1347" s="4" t="s">
        <v>347</v>
      </c>
      <c r="E1347" s="4" t="s">
        <v>192</v>
      </c>
      <c r="F1347" s="4" t="s">
        <v>190</v>
      </c>
      <c r="G1347" s="4" t="s">
        <v>995</v>
      </c>
      <c r="H1347" s="4" t="s">
        <v>3037</v>
      </c>
      <c r="I1347" s="4" t="s">
        <v>27</v>
      </c>
      <c r="J1347" s="4" t="s">
        <v>25</v>
      </c>
      <c r="K1347" s="4" t="s">
        <v>2307</v>
      </c>
      <c r="L1347" s="4" t="s">
        <v>3034</v>
      </c>
      <c r="M1347" s="4" t="s">
        <v>3030</v>
      </c>
      <c r="N1347" s="4" t="s">
        <v>3030</v>
      </c>
      <c r="O1347" s="4">
        <v>25</v>
      </c>
      <c r="P1347" s="5">
        <v>0</v>
      </c>
      <c r="Q1347" s="6">
        <f t="shared" si="88"/>
        <v>0</v>
      </c>
      <c r="R1347" s="7">
        <f t="shared" si="92"/>
        <v>0</v>
      </c>
      <c r="S1347" s="5">
        <v>0</v>
      </c>
      <c r="T1347" s="29">
        <f t="shared" si="89"/>
        <v>0</v>
      </c>
    </row>
    <row r="1348" spans="1:20" x14ac:dyDescent="0.3">
      <c r="A1348" s="38" t="s">
        <v>2935</v>
      </c>
      <c r="B1348" s="4" t="s">
        <v>172</v>
      </c>
      <c r="C1348" s="4" t="s">
        <v>54</v>
      </c>
      <c r="D1348" s="4" t="s">
        <v>347</v>
      </c>
      <c r="E1348" s="4" t="s">
        <v>192</v>
      </c>
      <c r="F1348" s="4" t="s">
        <v>190</v>
      </c>
      <c r="G1348" s="4" t="s">
        <v>995</v>
      </c>
      <c r="H1348" s="4" t="s">
        <v>3037</v>
      </c>
      <c r="I1348" s="4" t="s">
        <v>165</v>
      </c>
      <c r="J1348" s="4" t="s">
        <v>163</v>
      </c>
      <c r="K1348" s="4" t="s">
        <v>142</v>
      </c>
      <c r="L1348" s="4" t="s">
        <v>143</v>
      </c>
      <c r="M1348" s="4" t="s">
        <v>3030</v>
      </c>
      <c r="N1348" s="4" t="s">
        <v>3030</v>
      </c>
      <c r="O1348" s="4">
        <v>25</v>
      </c>
      <c r="P1348" s="5">
        <v>0</v>
      </c>
      <c r="Q1348" s="6">
        <f t="shared" ref="Q1348:Q1411" si="93">P1348*$Q$2</f>
        <v>0</v>
      </c>
      <c r="R1348" s="7">
        <f t="shared" si="92"/>
        <v>0</v>
      </c>
      <c r="S1348" s="5">
        <v>0</v>
      </c>
      <c r="T1348" s="29">
        <f t="shared" ref="T1348:T1411" si="94">Q1348-R1348-S1348</f>
        <v>0</v>
      </c>
    </row>
    <row r="1349" spans="1:20" x14ac:dyDescent="0.3">
      <c r="A1349" s="38" t="s">
        <v>2932</v>
      </c>
      <c r="B1349" s="4" t="s">
        <v>222</v>
      </c>
      <c r="C1349" s="4" t="s">
        <v>10</v>
      </c>
      <c r="D1349" s="4" t="s">
        <v>347</v>
      </c>
      <c r="E1349" s="4" t="s">
        <v>192</v>
      </c>
      <c r="F1349" s="4" t="s">
        <v>190</v>
      </c>
      <c r="G1349" s="4" t="s">
        <v>995</v>
      </c>
      <c r="H1349" s="4" t="s">
        <v>3037</v>
      </c>
      <c r="I1349" s="4" t="s">
        <v>192</v>
      </c>
      <c r="J1349" s="4" t="s">
        <v>190</v>
      </c>
      <c r="K1349" s="4" t="s">
        <v>995</v>
      </c>
      <c r="L1349" s="4" t="s">
        <v>3037</v>
      </c>
      <c r="M1349" s="4" t="s">
        <v>3030</v>
      </c>
      <c r="N1349" s="4" t="s">
        <v>3030</v>
      </c>
      <c r="O1349" s="4">
        <v>25</v>
      </c>
      <c r="P1349" s="5">
        <v>0</v>
      </c>
      <c r="Q1349" s="6">
        <f t="shared" si="93"/>
        <v>0</v>
      </c>
      <c r="R1349" s="7">
        <f t="shared" si="92"/>
        <v>0</v>
      </c>
      <c r="S1349" s="5">
        <v>0</v>
      </c>
      <c r="T1349" s="29">
        <f t="shared" si="94"/>
        <v>0</v>
      </c>
    </row>
    <row r="1350" spans="1:20" x14ac:dyDescent="0.3">
      <c r="A1350" s="38" t="s">
        <v>2421</v>
      </c>
      <c r="B1350" s="4" t="s">
        <v>2127</v>
      </c>
      <c r="C1350" s="4" t="s">
        <v>54</v>
      </c>
      <c r="D1350" s="4" t="s">
        <v>347</v>
      </c>
      <c r="E1350" s="4" t="s">
        <v>192</v>
      </c>
      <c r="F1350" s="4" t="s">
        <v>190</v>
      </c>
      <c r="G1350" s="4" t="s">
        <v>995</v>
      </c>
      <c r="H1350" s="4" t="s">
        <v>3037</v>
      </c>
      <c r="I1350" s="4" t="s">
        <v>2107</v>
      </c>
      <c r="J1350" s="4" t="s">
        <v>272</v>
      </c>
      <c r="K1350" s="4" t="s">
        <v>2101</v>
      </c>
      <c r="L1350" s="4" t="s">
        <v>272</v>
      </c>
      <c r="M1350" s="4" t="s">
        <v>3030</v>
      </c>
      <c r="N1350" s="4" t="s">
        <v>3030</v>
      </c>
      <c r="O1350" s="4">
        <v>25</v>
      </c>
      <c r="P1350" s="5">
        <v>0</v>
      </c>
      <c r="Q1350" s="6">
        <f t="shared" si="93"/>
        <v>0</v>
      </c>
      <c r="R1350" s="7">
        <f t="shared" si="92"/>
        <v>0</v>
      </c>
      <c r="S1350" s="5">
        <v>0</v>
      </c>
      <c r="T1350" s="29">
        <f t="shared" si="94"/>
        <v>0</v>
      </c>
    </row>
    <row r="1351" spans="1:20" x14ac:dyDescent="0.3">
      <c r="A1351" s="38" t="s">
        <v>2596</v>
      </c>
      <c r="B1351" s="4" t="s">
        <v>395</v>
      </c>
      <c r="C1351" s="4" t="s">
        <v>28</v>
      </c>
      <c r="D1351" s="4" t="s">
        <v>888</v>
      </c>
      <c r="E1351" s="4" t="s">
        <v>16</v>
      </c>
      <c r="F1351" s="4" t="s">
        <v>17</v>
      </c>
      <c r="G1351" s="4" t="s">
        <v>364</v>
      </c>
      <c r="H1351" s="4" t="s">
        <v>206</v>
      </c>
      <c r="I1351" s="4" t="s">
        <v>398</v>
      </c>
      <c r="J1351" s="4" t="s">
        <v>396</v>
      </c>
      <c r="K1351" s="4" t="s">
        <v>2167</v>
      </c>
      <c r="L1351" s="4" t="s">
        <v>2168</v>
      </c>
      <c r="M1351" s="4" t="s">
        <v>3030</v>
      </c>
      <c r="N1351" s="4" t="s">
        <v>3030</v>
      </c>
      <c r="O1351" s="4">
        <v>50</v>
      </c>
      <c r="P1351" s="5">
        <v>6427</v>
      </c>
      <c r="Q1351" s="6">
        <f t="shared" si="93"/>
        <v>3414.3492129500005</v>
      </c>
      <c r="R1351" s="7">
        <f t="shared" si="92"/>
        <v>1502.3136536980003</v>
      </c>
      <c r="S1351" s="5">
        <v>0</v>
      </c>
      <c r="T1351" s="29">
        <f t="shared" si="94"/>
        <v>1912.0355592520002</v>
      </c>
    </row>
    <row r="1352" spans="1:20" x14ac:dyDescent="0.3">
      <c r="A1352" s="38" t="s">
        <v>2436</v>
      </c>
      <c r="B1352" s="4" t="s">
        <v>387</v>
      </c>
      <c r="C1352" s="4" t="s">
        <v>10</v>
      </c>
      <c r="D1352" s="4" t="s">
        <v>888</v>
      </c>
      <c r="E1352" s="4" t="s">
        <v>16</v>
      </c>
      <c r="F1352" s="4" t="s">
        <v>17</v>
      </c>
      <c r="G1352" s="4" t="s">
        <v>364</v>
      </c>
      <c r="H1352" s="4" t="s">
        <v>206</v>
      </c>
      <c r="I1352" s="4" t="s">
        <v>16</v>
      </c>
      <c r="J1352" s="4" t="s">
        <v>17</v>
      </c>
      <c r="K1352" s="4" t="s">
        <v>364</v>
      </c>
      <c r="L1352" s="4" t="s">
        <v>206</v>
      </c>
      <c r="M1352" s="4" t="s">
        <v>3030</v>
      </c>
      <c r="N1352" s="4" t="s">
        <v>3030</v>
      </c>
      <c r="O1352" s="4">
        <v>50</v>
      </c>
      <c r="P1352" s="5">
        <v>6427</v>
      </c>
      <c r="Q1352" s="6">
        <f t="shared" si="93"/>
        <v>3414.3492129500005</v>
      </c>
      <c r="R1352" s="7">
        <f t="shared" si="92"/>
        <v>1502.3136536980003</v>
      </c>
      <c r="S1352" s="5">
        <v>0</v>
      </c>
      <c r="T1352" s="29">
        <f t="shared" si="94"/>
        <v>1912.0355592520002</v>
      </c>
    </row>
    <row r="1353" spans="1:20" x14ac:dyDescent="0.3">
      <c r="A1353" s="38" t="s">
        <v>2579</v>
      </c>
      <c r="B1353" s="4" t="s">
        <v>1334</v>
      </c>
      <c r="C1353" s="4" t="s">
        <v>10</v>
      </c>
      <c r="D1353" s="4" t="s">
        <v>1431</v>
      </c>
      <c r="E1353" s="4" t="s">
        <v>498</v>
      </c>
      <c r="F1353" s="4" t="s">
        <v>147</v>
      </c>
      <c r="G1353" s="4" t="s">
        <v>1316</v>
      </c>
      <c r="H1353" s="4" t="s">
        <v>150</v>
      </c>
      <c r="I1353" s="4" t="s">
        <v>498</v>
      </c>
      <c r="J1353" s="4" t="s">
        <v>147</v>
      </c>
      <c r="K1353" s="4" t="s">
        <v>1316</v>
      </c>
      <c r="L1353" s="4" t="s">
        <v>150</v>
      </c>
      <c r="M1353" s="4" t="s">
        <v>3030</v>
      </c>
      <c r="N1353" s="4" t="s">
        <v>3030</v>
      </c>
      <c r="O1353" s="4">
        <v>100</v>
      </c>
      <c r="P1353" s="5">
        <v>169</v>
      </c>
      <c r="Q1353" s="6">
        <f t="shared" si="93"/>
        <v>89.781393650000012</v>
      </c>
      <c r="R1353" s="7">
        <f t="shared" si="92"/>
        <v>39.503813206000004</v>
      </c>
      <c r="S1353" s="5">
        <v>0</v>
      </c>
      <c r="T1353" s="29">
        <f t="shared" si="94"/>
        <v>50.277580444000009</v>
      </c>
    </row>
    <row r="1354" spans="1:20" x14ac:dyDescent="0.3">
      <c r="A1354" s="38" t="s">
        <v>2619</v>
      </c>
      <c r="B1354" s="4" t="s">
        <v>1945</v>
      </c>
      <c r="C1354" s="4" t="s">
        <v>10</v>
      </c>
      <c r="D1354" s="4" t="s">
        <v>1946</v>
      </c>
      <c r="E1354" s="4" t="s">
        <v>1934</v>
      </c>
      <c r="F1354" s="4" t="s">
        <v>1935</v>
      </c>
      <c r="G1354" s="4" t="s">
        <v>1936</v>
      </c>
      <c r="H1354" s="4" t="s">
        <v>1937</v>
      </c>
      <c r="I1354" s="4" t="s">
        <v>1934</v>
      </c>
      <c r="J1354" s="4" t="s">
        <v>1935</v>
      </c>
      <c r="K1354" s="4" t="s">
        <v>1936</v>
      </c>
      <c r="L1354" s="4" t="s">
        <v>1937</v>
      </c>
      <c r="M1354" s="4" t="s">
        <v>3030</v>
      </c>
      <c r="N1354" s="4" t="s">
        <v>3030</v>
      </c>
      <c r="O1354" s="4">
        <v>100</v>
      </c>
      <c r="P1354" s="5">
        <v>0</v>
      </c>
      <c r="Q1354" s="6">
        <f t="shared" si="93"/>
        <v>0</v>
      </c>
      <c r="R1354" s="7">
        <f t="shared" si="92"/>
        <v>0</v>
      </c>
      <c r="S1354" s="5">
        <v>0</v>
      </c>
      <c r="T1354" s="29">
        <f t="shared" si="94"/>
        <v>0</v>
      </c>
    </row>
    <row r="1355" spans="1:20" x14ac:dyDescent="0.3">
      <c r="A1355" s="38" t="s">
        <v>2758</v>
      </c>
      <c r="B1355" s="4" t="s">
        <v>2349</v>
      </c>
      <c r="C1355" s="4" t="s">
        <v>10</v>
      </c>
      <c r="D1355" s="4" t="s">
        <v>2350</v>
      </c>
      <c r="E1355" s="4" t="s">
        <v>2351</v>
      </c>
      <c r="F1355" s="4" t="s">
        <v>2352</v>
      </c>
      <c r="G1355" s="4" t="s">
        <v>2353</v>
      </c>
      <c r="H1355" s="4" t="s">
        <v>2354</v>
      </c>
      <c r="I1355" s="4" t="s">
        <v>1223</v>
      </c>
      <c r="J1355" s="4" t="s">
        <v>1221</v>
      </c>
      <c r="K1355" s="4" t="s">
        <v>2353</v>
      </c>
      <c r="L1355" s="4" t="s">
        <v>2354</v>
      </c>
      <c r="M1355" s="4" t="s">
        <v>3030</v>
      </c>
      <c r="N1355" s="4" t="s">
        <v>3030</v>
      </c>
      <c r="O1355" s="4">
        <v>0</v>
      </c>
      <c r="P1355" s="5">
        <v>0</v>
      </c>
      <c r="Q1355" s="6">
        <f t="shared" si="93"/>
        <v>0</v>
      </c>
      <c r="R1355" s="7">
        <f t="shared" si="92"/>
        <v>0</v>
      </c>
      <c r="S1355" s="5">
        <v>0</v>
      </c>
      <c r="T1355" s="29">
        <f t="shared" si="94"/>
        <v>0</v>
      </c>
    </row>
    <row r="1356" spans="1:20" x14ac:dyDescent="0.3">
      <c r="A1356" s="38" t="s">
        <v>2758</v>
      </c>
      <c r="B1356" s="4" t="s">
        <v>2349</v>
      </c>
      <c r="C1356" s="4" t="s">
        <v>10</v>
      </c>
      <c r="D1356" s="4" t="s">
        <v>2350</v>
      </c>
      <c r="E1356" s="4" t="s">
        <v>2351</v>
      </c>
      <c r="F1356" s="4" t="s">
        <v>2352</v>
      </c>
      <c r="G1356" s="4" t="s">
        <v>2353</v>
      </c>
      <c r="H1356" s="4" t="s">
        <v>2354</v>
      </c>
      <c r="I1356" s="4" t="s">
        <v>2351</v>
      </c>
      <c r="J1356" s="4" t="s">
        <v>2352</v>
      </c>
      <c r="K1356" s="4" t="s">
        <v>2353</v>
      </c>
      <c r="L1356" s="4" t="s">
        <v>2354</v>
      </c>
      <c r="M1356" s="4" t="s">
        <v>3030</v>
      </c>
      <c r="N1356" s="4" t="s">
        <v>3030</v>
      </c>
      <c r="O1356" s="4">
        <v>100</v>
      </c>
      <c r="P1356" s="5">
        <v>0</v>
      </c>
      <c r="Q1356" s="6">
        <f t="shared" si="93"/>
        <v>0</v>
      </c>
      <c r="R1356" s="7">
        <f t="shared" si="92"/>
        <v>0</v>
      </c>
      <c r="S1356" s="5">
        <v>0</v>
      </c>
      <c r="T1356" s="29">
        <f t="shared" si="94"/>
        <v>0</v>
      </c>
    </row>
    <row r="1357" spans="1:20" x14ac:dyDescent="0.3">
      <c r="A1357" s="38" t="s">
        <v>2722</v>
      </c>
      <c r="B1357" s="4" t="s">
        <v>6</v>
      </c>
      <c r="C1357" s="4" t="s">
        <v>28</v>
      </c>
      <c r="D1357" s="4" t="s">
        <v>69</v>
      </c>
      <c r="E1357" s="4" t="s">
        <v>70</v>
      </c>
      <c r="F1357" s="4" t="s">
        <v>68</v>
      </c>
      <c r="G1357" s="4" t="s">
        <v>2071</v>
      </c>
      <c r="H1357" s="4" t="s">
        <v>3020</v>
      </c>
      <c r="I1357" s="4" t="s">
        <v>70</v>
      </c>
      <c r="J1357" s="4" t="s">
        <v>68</v>
      </c>
      <c r="K1357" s="4" t="s">
        <v>2071</v>
      </c>
      <c r="L1357" s="4" t="s">
        <v>3020</v>
      </c>
      <c r="M1357" s="4" t="s">
        <v>11</v>
      </c>
      <c r="N1357" s="4" t="s">
        <v>3021</v>
      </c>
      <c r="O1357" s="4">
        <v>10</v>
      </c>
      <c r="P1357" s="5">
        <v>3536</v>
      </c>
      <c r="Q1357" s="6">
        <f t="shared" si="93"/>
        <v>1878.5030056000003</v>
      </c>
      <c r="R1357" s="7">
        <v>0</v>
      </c>
      <c r="S1357" s="7">
        <f>Q1357-R1357</f>
        <v>1878.5030056000003</v>
      </c>
      <c r="T1357" s="29">
        <f t="shared" si="94"/>
        <v>0</v>
      </c>
    </row>
    <row r="1358" spans="1:20" x14ac:dyDescent="0.3">
      <c r="A1358" s="38" t="s">
        <v>2722</v>
      </c>
      <c r="B1358" s="4" t="s">
        <v>6</v>
      </c>
      <c r="C1358" s="4" t="s">
        <v>28</v>
      </c>
      <c r="D1358" s="4" t="s">
        <v>69</v>
      </c>
      <c r="E1358" s="4" t="s">
        <v>70</v>
      </c>
      <c r="F1358" s="4" t="s">
        <v>68</v>
      </c>
      <c r="G1358" s="4" t="s">
        <v>2071</v>
      </c>
      <c r="H1358" s="4" t="s">
        <v>3020</v>
      </c>
      <c r="I1358" s="4" t="s">
        <v>9</v>
      </c>
      <c r="J1358" s="4" t="s">
        <v>7</v>
      </c>
      <c r="K1358" s="4" t="s">
        <v>11</v>
      </c>
      <c r="L1358" s="4" t="s">
        <v>3033</v>
      </c>
      <c r="M1358" s="4" t="s">
        <v>3030</v>
      </c>
      <c r="N1358" s="4" t="s">
        <v>3030</v>
      </c>
      <c r="O1358" s="4">
        <v>40</v>
      </c>
      <c r="P1358" s="5">
        <v>14145</v>
      </c>
      <c r="Q1358" s="6">
        <f t="shared" si="93"/>
        <v>7514.5432732500003</v>
      </c>
      <c r="R1358" s="7">
        <f>Q1358*0.44</f>
        <v>3306.3990402300001</v>
      </c>
      <c r="S1358" s="5">
        <v>0</v>
      </c>
      <c r="T1358" s="29">
        <f t="shared" si="94"/>
        <v>4208.1442330200007</v>
      </c>
    </row>
    <row r="1359" spans="1:20" x14ac:dyDescent="0.3">
      <c r="A1359" s="38" t="s">
        <v>2762</v>
      </c>
      <c r="B1359" s="4" t="s">
        <v>67</v>
      </c>
      <c r="C1359" s="4" t="s">
        <v>10</v>
      </c>
      <c r="D1359" s="4" t="s">
        <v>69</v>
      </c>
      <c r="E1359" s="4" t="s">
        <v>70</v>
      </c>
      <c r="F1359" s="4" t="s">
        <v>68</v>
      </c>
      <c r="G1359" s="4" t="s">
        <v>2071</v>
      </c>
      <c r="H1359" s="4" t="s">
        <v>3020</v>
      </c>
      <c r="I1359" s="4" t="s">
        <v>70</v>
      </c>
      <c r="J1359" s="4" t="s">
        <v>68</v>
      </c>
      <c r="K1359" s="4" t="s">
        <v>2071</v>
      </c>
      <c r="L1359" s="4" t="s">
        <v>3020</v>
      </c>
      <c r="M1359" s="4" t="s">
        <v>11</v>
      </c>
      <c r="N1359" s="4" t="s">
        <v>3021</v>
      </c>
      <c r="O1359" s="4">
        <v>25</v>
      </c>
      <c r="P1359" s="5">
        <v>8840</v>
      </c>
      <c r="Q1359" s="6">
        <f t="shared" si="93"/>
        <v>4696.2575140000008</v>
      </c>
      <c r="R1359" s="7">
        <v>0</v>
      </c>
      <c r="S1359" s="7">
        <f>Q1359-R1359</f>
        <v>4696.2575140000008</v>
      </c>
      <c r="T1359" s="29">
        <f t="shared" si="94"/>
        <v>0</v>
      </c>
    </row>
    <row r="1360" spans="1:20" x14ac:dyDescent="0.3">
      <c r="A1360" s="38" t="s">
        <v>2762</v>
      </c>
      <c r="B1360" s="4" t="s">
        <v>67</v>
      </c>
      <c r="C1360" s="4" t="s">
        <v>10</v>
      </c>
      <c r="D1360" s="4" t="s">
        <v>69</v>
      </c>
      <c r="E1360" s="4" t="s">
        <v>70</v>
      </c>
      <c r="F1360" s="4" t="s">
        <v>68</v>
      </c>
      <c r="G1360" s="4" t="s">
        <v>2071</v>
      </c>
      <c r="H1360" s="4" t="s">
        <v>3020</v>
      </c>
      <c r="I1360" s="4" t="s">
        <v>9</v>
      </c>
      <c r="J1360" s="4" t="s">
        <v>7</v>
      </c>
      <c r="K1360" s="4" t="s">
        <v>11</v>
      </c>
      <c r="L1360" s="4" t="s">
        <v>3033</v>
      </c>
      <c r="M1360" s="4" t="s">
        <v>3030</v>
      </c>
      <c r="N1360" s="4" t="s">
        <v>3030</v>
      </c>
      <c r="O1360" s="4">
        <v>25</v>
      </c>
      <c r="P1360" s="5">
        <v>8840</v>
      </c>
      <c r="Q1360" s="6">
        <f t="shared" si="93"/>
        <v>4696.2575140000008</v>
      </c>
      <c r="R1360" s="7">
        <f t="shared" ref="R1360:R1375" si="95">Q1360*0.44</f>
        <v>2066.3533061600006</v>
      </c>
      <c r="S1360" s="5">
        <v>0</v>
      </c>
      <c r="T1360" s="29">
        <f t="shared" si="94"/>
        <v>2629.9042078400003</v>
      </c>
    </row>
    <row r="1361" spans="1:20" x14ac:dyDescent="0.3">
      <c r="A1361" s="38" t="s">
        <v>2612</v>
      </c>
      <c r="B1361" s="4" t="s">
        <v>2178</v>
      </c>
      <c r="C1361" s="4" t="s">
        <v>28</v>
      </c>
      <c r="D1361" s="4" t="s">
        <v>2157</v>
      </c>
      <c r="E1361" s="4" t="s">
        <v>2104</v>
      </c>
      <c r="F1361" s="4" t="s">
        <v>2105</v>
      </c>
      <c r="G1361" s="4" t="s">
        <v>2101</v>
      </c>
      <c r="H1361" s="4" t="s">
        <v>272</v>
      </c>
      <c r="I1361" s="4" t="s">
        <v>1101</v>
      </c>
      <c r="J1361" s="4" t="s">
        <v>1099</v>
      </c>
      <c r="K1361" s="4" t="s">
        <v>2167</v>
      </c>
      <c r="L1361" s="4" t="s">
        <v>2168</v>
      </c>
      <c r="M1361" s="4" t="s">
        <v>3030</v>
      </c>
      <c r="N1361" s="4" t="s">
        <v>3030</v>
      </c>
      <c r="O1361" s="4">
        <v>50</v>
      </c>
      <c r="P1361" s="5">
        <v>10377</v>
      </c>
      <c r="Q1361" s="6">
        <f t="shared" si="93"/>
        <v>5512.7900704500007</v>
      </c>
      <c r="R1361" s="7">
        <f t="shared" si="95"/>
        <v>2425.6276309980003</v>
      </c>
      <c r="S1361" s="5">
        <v>0</v>
      </c>
      <c r="T1361" s="29">
        <f t="shared" si="94"/>
        <v>3087.1624394520004</v>
      </c>
    </row>
    <row r="1362" spans="1:20" x14ac:dyDescent="0.3">
      <c r="A1362" s="38" t="s">
        <v>2449</v>
      </c>
      <c r="B1362" s="4" t="s">
        <v>2102</v>
      </c>
      <c r="C1362" s="4" t="s">
        <v>10</v>
      </c>
      <c r="D1362" s="4" t="s">
        <v>2157</v>
      </c>
      <c r="E1362" s="4" t="s">
        <v>2104</v>
      </c>
      <c r="F1362" s="4" t="s">
        <v>2105</v>
      </c>
      <c r="G1362" s="4" t="s">
        <v>2101</v>
      </c>
      <c r="H1362" s="4" t="s">
        <v>272</v>
      </c>
      <c r="I1362" s="4" t="s">
        <v>2107</v>
      </c>
      <c r="J1362" s="4" t="s">
        <v>272</v>
      </c>
      <c r="K1362" s="4" t="s">
        <v>2101</v>
      </c>
      <c r="L1362" s="4" t="s">
        <v>272</v>
      </c>
      <c r="M1362" s="4" t="s">
        <v>3030</v>
      </c>
      <c r="N1362" s="4" t="s">
        <v>3030</v>
      </c>
      <c r="O1362" s="4">
        <v>50</v>
      </c>
      <c r="P1362" s="5">
        <v>10377</v>
      </c>
      <c r="Q1362" s="6">
        <f t="shared" si="93"/>
        <v>5512.7900704500007</v>
      </c>
      <c r="R1362" s="7">
        <f t="shared" si="95"/>
        <v>2425.6276309980003</v>
      </c>
      <c r="S1362" s="5">
        <v>0</v>
      </c>
      <c r="T1362" s="29">
        <f t="shared" si="94"/>
        <v>3087.1624394520004</v>
      </c>
    </row>
    <row r="1363" spans="1:20" x14ac:dyDescent="0.3">
      <c r="A1363" s="38" t="s">
        <v>2536</v>
      </c>
      <c r="B1363" s="4" t="s">
        <v>379</v>
      </c>
      <c r="C1363" s="4" t="s">
        <v>10</v>
      </c>
      <c r="D1363" s="4" t="s">
        <v>766</v>
      </c>
      <c r="E1363" s="4" t="s">
        <v>378</v>
      </c>
      <c r="F1363" s="4" t="s">
        <v>376</v>
      </c>
      <c r="G1363" s="4" t="s">
        <v>364</v>
      </c>
      <c r="H1363" s="4" t="s">
        <v>206</v>
      </c>
      <c r="I1363" s="4" t="s">
        <v>378</v>
      </c>
      <c r="J1363" s="4" t="s">
        <v>376</v>
      </c>
      <c r="K1363" s="4" t="s">
        <v>364</v>
      </c>
      <c r="L1363" s="4" t="s">
        <v>206</v>
      </c>
      <c r="M1363" s="4" t="s">
        <v>3030</v>
      </c>
      <c r="N1363" s="4" t="s">
        <v>3030</v>
      </c>
      <c r="O1363" s="4">
        <v>100</v>
      </c>
      <c r="P1363" s="5">
        <v>16059</v>
      </c>
      <c r="Q1363" s="6">
        <f t="shared" si="93"/>
        <v>8531.3574001500001</v>
      </c>
      <c r="R1363" s="7">
        <f t="shared" si="95"/>
        <v>3753.797256066</v>
      </c>
      <c r="S1363" s="5">
        <v>0</v>
      </c>
      <c r="T1363" s="29">
        <f t="shared" si="94"/>
        <v>4777.5601440840001</v>
      </c>
    </row>
    <row r="1364" spans="1:20" x14ac:dyDescent="0.3">
      <c r="A1364" s="38" t="s">
        <v>2865</v>
      </c>
      <c r="B1364" s="4" t="s">
        <v>1961</v>
      </c>
      <c r="C1364" s="4" t="s">
        <v>28</v>
      </c>
      <c r="D1364" s="4" t="s">
        <v>1960</v>
      </c>
      <c r="E1364" s="4" t="s">
        <v>1934</v>
      </c>
      <c r="F1364" s="4" t="s">
        <v>1935</v>
      </c>
      <c r="G1364" s="4" t="s">
        <v>1936</v>
      </c>
      <c r="H1364" s="4" t="s">
        <v>1937</v>
      </c>
      <c r="I1364" s="4" t="s">
        <v>854</v>
      </c>
      <c r="J1364" s="4" t="s">
        <v>469</v>
      </c>
      <c r="K1364" s="4" t="s">
        <v>1936</v>
      </c>
      <c r="L1364" s="4" t="s">
        <v>1937</v>
      </c>
      <c r="M1364" s="4" t="s">
        <v>3030</v>
      </c>
      <c r="N1364" s="4" t="s">
        <v>3030</v>
      </c>
      <c r="O1364" s="4">
        <v>5</v>
      </c>
      <c r="P1364" s="5">
        <v>0</v>
      </c>
      <c r="Q1364" s="6">
        <f t="shared" si="93"/>
        <v>0</v>
      </c>
      <c r="R1364" s="7">
        <f t="shared" si="95"/>
        <v>0</v>
      </c>
      <c r="S1364" s="5">
        <v>0</v>
      </c>
      <c r="T1364" s="29">
        <f t="shared" si="94"/>
        <v>0</v>
      </c>
    </row>
    <row r="1365" spans="1:20" x14ac:dyDescent="0.3">
      <c r="A1365" s="38" t="s">
        <v>2400</v>
      </c>
      <c r="B1365" s="4" t="s">
        <v>1959</v>
      </c>
      <c r="C1365" s="4" t="s">
        <v>10</v>
      </c>
      <c r="D1365" s="4" t="s">
        <v>1960</v>
      </c>
      <c r="E1365" s="4" t="s">
        <v>1934</v>
      </c>
      <c r="F1365" s="4" t="s">
        <v>1935</v>
      </c>
      <c r="G1365" s="4" t="s">
        <v>1936</v>
      </c>
      <c r="H1365" s="4" t="s">
        <v>1937</v>
      </c>
      <c r="I1365" s="4" t="s">
        <v>1956</v>
      </c>
      <c r="J1365" s="4" t="s">
        <v>1957</v>
      </c>
      <c r="K1365" s="4" t="s">
        <v>1936</v>
      </c>
      <c r="L1365" s="4" t="s">
        <v>1937</v>
      </c>
      <c r="M1365" s="4" t="s">
        <v>3030</v>
      </c>
      <c r="N1365" s="4" t="s">
        <v>3030</v>
      </c>
      <c r="O1365" s="4">
        <v>38</v>
      </c>
      <c r="P1365" s="5">
        <v>0</v>
      </c>
      <c r="Q1365" s="6">
        <f t="shared" si="93"/>
        <v>0</v>
      </c>
      <c r="R1365" s="7">
        <f t="shared" si="95"/>
        <v>0</v>
      </c>
      <c r="S1365" s="5">
        <v>0</v>
      </c>
      <c r="T1365" s="29">
        <f t="shared" si="94"/>
        <v>0</v>
      </c>
    </row>
    <row r="1366" spans="1:20" x14ac:dyDescent="0.3">
      <c r="A1366" s="38" t="s">
        <v>2400</v>
      </c>
      <c r="B1366" s="4" t="s">
        <v>1959</v>
      </c>
      <c r="C1366" s="4" t="s">
        <v>10</v>
      </c>
      <c r="D1366" s="4" t="s">
        <v>1960</v>
      </c>
      <c r="E1366" s="4" t="s">
        <v>1934</v>
      </c>
      <c r="F1366" s="4" t="s">
        <v>1935</v>
      </c>
      <c r="G1366" s="4" t="s">
        <v>1936</v>
      </c>
      <c r="H1366" s="4" t="s">
        <v>1937</v>
      </c>
      <c r="I1366" s="4" t="s">
        <v>1934</v>
      </c>
      <c r="J1366" s="4" t="s">
        <v>1935</v>
      </c>
      <c r="K1366" s="4" t="s">
        <v>1936</v>
      </c>
      <c r="L1366" s="4" t="s">
        <v>1937</v>
      </c>
      <c r="M1366" s="4" t="s">
        <v>3030</v>
      </c>
      <c r="N1366" s="4" t="s">
        <v>3030</v>
      </c>
      <c r="O1366" s="4">
        <v>57</v>
      </c>
      <c r="P1366" s="5">
        <v>0</v>
      </c>
      <c r="Q1366" s="6">
        <f t="shared" si="93"/>
        <v>0</v>
      </c>
      <c r="R1366" s="7">
        <f t="shared" si="95"/>
        <v>0</v>
      </c>
      <c r="S1366" s="5">
        <v>0</v>
      </c>
      <c r="T1366" s="29">
        <f t="shared" si="94"/>
        <v>0</v>
      </c>
    </row>
    <row r="1367" spans="1:20" x14ac:dyDescent="0.3">
      <c r="A1367" s="38" t="s">
        <v>2973</v>
      </c>
      <c r="B1367" s="4" t="s">
        <v>516</v>
      </c>
      <c r="C1367" s="4" t="s">
        <v>10</v>
      </c>
      <c r="D1367" s="4" t="s">
        <v>949</v>
      </c>
      <c r="E1367" s="4" t="s">
        <v>518</v>
      </c>
      <c r="F1367" s="4" t="s">
        <v>519</v>
      </c>
      <c r="G1367" s="4" t="s">
        <v>972</v>
      </c>
      <c r="H1367" s="4" t="s">
        <v>3036</v>
      </c>
      <c r="I1367" s="4" t="s">
        <v>16</v>
      </c>
      <c r="J1367" s="4" t="s">
        <v>17</v>
      </c>
      <c r="K1367" s="4" t="s">
        <v>364</v>
      </c>
      <c r="L1367" s="4" t="s">
        <v>206</v>
      </c>
      <c r="M1367" s="4" t="s">
        <v>3030</v>
      </c>
      <c r="N1367" s="4" t="s">
        <v>3030</v>
      </c>
      <c r="O1367" s="4">
        <v>0</v>
      </c>
      <c r="P1367" s="5">
        <v>0</v>
      </c>
      <c r="Q1367" s="6">
        <f t="shared" si="93"/>
        <v>0</v>
      </c>
      <c r="R1367" s="7">
        <f t="shared" si="95"/>
        <v>0</v>
      </c>
      <c r="S1367" s="5">
        <v>0</v>
      </c>
      <c r="T1367" s="29">
        <f t="shared" si="94"/>
        <v>0</v>
      </c>
    </row>
    <row r="1368" spans="1:20" x14ac:dyDescent="0.3">
      <c r="A1368" s="38" t="s">
        <v>2973</v>
      </c>
      <c r="B1368" s="4" t="s">
        <v>516</v>
      </c>
      <c r="C1368" s="4" t="s">
        <v>10</v>
      </c>
      <c r="D1368" s="4" t="s">
        <v>949</v>
      </c>
      <c r="E1368" s="4" t="s">
        <v>518</v>
      </c>
      <c r="F1368" s="4" t="s">
        <v>519</v>
      </c>
      <c r="G1368" s="4" t="s">
        <v>972</v>
      </c>
      <c r="H1368" s="4" t="s">
        <v>3036</v>
      </c>
      <c r="I1368" s="4" t="s">
        <v>518</v>
      </c>
      <c r="J1368" s="4" t="s">
        <v>519</v>
      </c>
      <c r="K1368" s="4" t="s">
        <v>972</v>
      </c>
      <c r="L1368" s="4" t="s">
        <v>3036</v>
      </c>
      <c r="M1368" s="4" t="s">
        <v>3030</v>
      </c>
      <c r="N1368" s="4" t="s">
        <v>3030</v>
      </c>
      <c r="O1368" s="4">
        <v>100</v>
      </c>
      <c r="P1368" s="5">
        <v>0</v>
      </c>
      <c r="Q1368" s="6">
        <f t="shared" si="93"/>
        <v>0</v>
      </c>
      <c r="R1368" s="7">
        <f t="shared" si="95"/>
        <v>0</v>
      </c>
      <c r="S1368" s="5">
        <v>0</v>
      </c>
      <c r="T1368" s="29">
        <f t="shared" si="94"/>
        <v>0</v>
      </c>
    </row>
    <row r="1369" spans="1:20" x14ac:dyDescent="0.3">
      <c r="A1369" s="38" t="s">
        <v>2898</v>
      </c>
      <c r="B1369" s="4" t="s">
        <v>977</v>
      </c>
      <c r="C1369" s="4" t="s">
        <v>28</v>
      </c>
      <c r="D1369" s="4" t="s">
        <v>949</v>
      </c>
      <c r="E1369" s="4" t="s">
        <v>518</v>
      </c>
      <c r="F1369" s="4" t="s">
        <v>519</v>
      </c>
      <c r="G1369" s="4" t="s">
        <v>972</v>
      </c>
      <c r="H1369" s="4" t="s">
        <v>3036</v>
      </c>
      <c r="I1369" s="4" t="s">
        <v>518</v>
      </c>
      <c r="J1369" s="4" t="s">
        <v>519</v>
      </c>
      <c r="K1369" s="4" t="s">
        <v>972</v>
      </c>
      <c r="L1369" s="4" t="s">
        <v>3036</v>
      </c>
      <c r="M1369" s="4" t="s">
        <v>3030</v>
      </c>
      <c r="N1369" s="4" t="s">
        <v>3030</v>
      </c>
      <c r="O1369" s="4">
        <v>0</v>
      </c>
      <c r="P1369" s="5">
        <v>0</v>
      </c>
      <c r="Q1369" s="6">
        <f t="shared" si="93"/>
        <v>0</v>
      </c>
      <c r="R1369" s="7">
        <f t="shared" si="95"/>
        <v>0</v>
      </c>
      <c r="S1369" s="5">
        <v>0</v>
      </c>
      <c r="T1369" s="29">
        <f t="shared" si="94"/>
        <v>0</v>
      </c>
    </row>
    <row r="1370" spans="1:20" x14ac:dyDescent="0.3">
      <c r="A1370" s="38" t="s">
        <v>2969</v>
      </c>
      <c r="B1370" s="4" t="s">
        <v>158</v>
      </c>
      <c r="C1370" s="4" t="s">
        <v>3030</v>
      </c>
      <c r="D1370" s="4" t="s">
        <v>217</v>
      </c>
      <c r="E1370" s="4" t="s">
        <v>152</v>
      </c>
      <c r="F1370" s="4" t="s">
        <v>153</v>
      </c>
      <c r="G1370" s="4" t="s">
        <v>142</v>
      </c>
      <c r="H1370" s="4" t="s">
        <v>178</v>
      </c>
      <c r="I1370" s="4" t="s">
        <v>152</v>
      </c>
      <c r="J1370" s="4" t="s">
        <v>153</v>
      </c>
      <c r="K1370" s="4" t="s">
        <v>142</v>
      </c>
      <c r="L1370" s="4" t="s">
        <v>178</v>
      </c>
      <c r="M1370" s="4" t="s">
        <v>3030</v>
      </c>
      <c r="N1370" s="4" t="s">
        <v>3030</v>
      </c>
      <c r="O1370" s="4">
        <v>100</v>
      </c>
      <c r="P1370" s="5">
        <v>0</v>
      </c>
      <c r="Q1370" s="6">
        <f t="shared" si="93"/>
        <v>0</v>
      </c>
      <c r="R1370" s="7">
        <f t="shared" si="95"/>
        <v>0</v>
      </c>
      <c r="S1370" s="5">
        <v>0</v>
      </c>
      <c r="T1370" s="29">
        <f t="shared" si="94"/>
        <v>0</v>
      </c>
    </row>
    <row r="1371" spans="1:20" x14ac:dyDescent="0.3">
      <c r="A1371" s="38" t="s">
        <v>2745</v>
      </c>
      <c r="B1371" s="4" t="s">
        <v>259</v>
      </c>
      <c r="C1371" s="4" t="s">
        <v>10</v>
      </c>
      <c r="D1371" s="4" t="s">
        <v>320</v>
      </c>
      <c r="E1371" s="4" t="s">
        <v>174</v>
      </c>
      <c r="F1371" s="4" t="s">
        <v>175</v>
      </c>
      <c r="G1371" s="4" t="s">
        <v>142</v>
      </c>
      <c r="H1371" s="4" t="s">
        <v>178</v>
      </c>
      <c r="I1371" s="4" t="s">
        <v>174</v>
      </c>
      <c r="J1371" s="4" t="s">
        <v>175</v>
      </c>
      <c r="K1371" s="4" t="s">
        <v>142</v>
      </c>
      <c r="L1371" s="4" t="s">
        <v>178</v>
      </c>
      <c r="M1371" s="4" t="s">
        <v>3030</v>
      </c>
      <c r="N1371" s="4" t="s">
        <v>3030</v>
      </c>
      <c r="O1371" s="4">
        <v>100</v>
      </c>
      <c r="P1371" s="5">
        <v>6480</v>
      </c>
      <c r="Q1371" s="6">
        <f t="shared" si="93"/>
        <v>3442.5055080000002</v>
      </c>
      <c r="R1371" s="7">
        <f t="shared" si="95"/>
        <v>1514.7024235200001</v>
      </c>
      <c r="S1371" s="5">
        <v>0</v>
      </c>
      <c r="T1371" s="29">
        <f t="shared" si="94"/>
        <v>1927.8030844800001</v>
      </c>
    </row>
    <row r="1372" spans="1:20" x14ac:dyDescent="0.3">
      <c r="A1372" s="38" t="s">
        <v>2688</v>
      </c>
      <c r="B1372" s="4" t="s">
        <v>1737</v>
      </c>
      <c r="C1372" s="4" t="s">
        <v>10</v>
      </c>
      <c r="D1372" s="4" t="s">
        <v>1793</v>
      </c>
      <c r="E1372" s="4" t="s">
        <v>98</v>
      </c>
      <c r="F1372" s="4" t="s">
        <v>96</v>
      </c>
      <c r="G1372" s="4" t="s">
        <v>1316</v>
      </c>
      <c r="H1372" s="4" t="s">
        <v>150</v>
      </c>
      <c r="I1372" s="4" t="s">
        <v>98</v>
      </c>
      <c r="J1372" s="4" t="s">
        <v>96</v>
      </c>
      <c r="K1372" s="4" t="s">
        <v>1316</v>
      </c>
      <c r="L1372" s="4" t="s">
        <v>150</v>
      </c>
      <c r="M1372" s="4" t="s">
        <v>3030</v>
      </c>
      <c r="N1372" s="4" t="s">
        <v>3030</v>
      </c>
      <c r="O1372" s="4">
        <v>100</v>
      </c>
      <c r="P1372" s="5">
        <v>75</v>
      </c>
      <c r="Q1372" s="6">
        <f t="shared" si="93"/>
        <v>39.843813750000002</v>
      </c>
      <c r="R1372" s="7">
        <f t="shared" si="95"/>
        <v>17.531278050000001</v>
      </c>
      <c r="S1372" s="5">
        <v>0</v>
      </c>
      <c r="T1372" s="29">
        <f t="shared" si="94"/>
        <v>22.312535700000002</v>
      </c>
    </row>
    <row r="1373" spans="1:20" x14ac:dyDescent="0.3">
      <c r="A1373" s="38" t="s">
        <v>2386</v>
      </c>
      <c r="B1373" s="4" t="s">
        <v>338</v>
      </c>
      <c r="C1373" s="4" t="s">
        <v>10</v>
      </c>
      <c r="D1373" s="4" t="s">
        <v>339</v>
      </c>
      <c r="E1373" s="4" t="s">
        <v>165</v>
      </c>
      <c r="F1373" s="4" t="s">
        <v>163</v>
      </c>
      <c r="G1373" s="4" t="s">
        <v>142</v>
      </c>
      <c r="H1373" s="4" t="s">
        <v>178</v>
      </c>
      <c r="I1373" s="4" t="s">
        <v>165</v>
      </c>
      <c r="J1373" s="4" t="s">
        <v>163</v>
      </c>
      <c r="K1373" s="4" t="s">
        <v>142</v>
      </c>
      <c r="L1373" s="4" t="s">
        <v>178</v>
      </c>
      <c r="M1373" s="4" t="s">
        <v>3030</v>
      </c>
      <c r="N1373" s="4" t="s">
        <v>3030</v>
      </c>
      <c r="O1373" s="4">
        <v>100</v>
      </c>
      <c r="P1373" s="5">
        <v>0</v>
      </c>
      <c r="Q1373" s="6">
        <f t="shared" si="93"/>
        <v>0</v>
      </c>
      <c r="R1373" s="7">
        <f t="shared" si="95"/>
        <v>0</v>
      </c>
      <c r="S1373" s="5">
        <v>0</v>
      </c>
      <c r="T1373" s="29">
        <f t="shared" si="94"/>
        <v>0</v>
      </c>
    </row>
    <row r="1374" spans="1:20" x14ac:dyDescent="0.3">
      <c r="A1374" s="38" t="s">
        <v>2724</v>
      </c>
      <c r="B1374" s="4" t="s">
        <v>1552</v>
      </c>
      <c r="C1374" s="4" t="s">
        <v>10</v>
      </c>
      <c r="D1374" s="4" t="s">
        <v>1557</v>
      </c>
      <c r="E1374" s="4" t="s">
        <v>161</v>
      </c>
      <c r="F1374" s="4" t="s">
        <v>80</v>
      </c>
      <c r="G1374" s="4" t="s">
        <v>1316</v>
      </c>
      <c r="H1374" s="4" t="s">
        <v>150</v>
      </c>
      <c r="I1374" s="4" t="s">
        <v>161</v>
      </c>
      <c r="J1374" s="4" t="s">
        <v>80</v>
      </c>
      <c r="K1374" s="4" t="s">
        <v>1316</v>
      </c>
      <c r="L1374" s="4" t="s">
        <v>150</v>
      </c>
      <c r="M1374" s="4" t="s">
        <v>3030</v>
      </c>
      <c r="N1374" s="4" t="s">
        <v>3030</v>
      </c>
      <c r="O1374" s="4">
        <v>100</v>
      </c>
      <c r="P1374" s="5">
        <v>43769</v>
      </c>
      <c r="Q1374" s="6">
        <f t="shared" si="93"/>
        <v>23252.318453650001</v>
      </c>
      <c r="R1374" s="7">
        <f t="shared" si="95"/>
        <v>10231.020119606001</v>
      </c>
      <c r="S1374" s="5">
        <v>0</v>
      </c>
      <c r="T1374" s="29">
        <f t="shared" si="94"/>
        <v>13021.298334044001</v>
      </c>
    </row>
    <row r="1375" spans="1:20" x14ac:dyDescent="0.3">
      <c r="A1375" s="38" t="s">
        <v>2946</v>
      </c>
      <c r="B1375" s="4" t="s">
        <v>224</v>
      </c>
      <c r="C1375" s="4" t="s">
        <v>10</v>
      </c>
      <c r="D1375" s="4" t="s">
        <v>225</v>
      </c>
      <c r="E1375" s="4" t="s">
        <v>165</v>
      </c>
      <c r="F1375" s="4" t="s">
        <v>163</v>
      </c>
      <c r="G1375" s="4" t="s">
        <v>142</v>
      </c>
      <c r="H1375" s="4" t="s">
        <v>178</v>
      </c>
      <c r="I1375" s="4" t="s">
        <v>165</v>
      </c>
      <c r="J1375" s="4" t="s">
        <v>163</v>
      </c>
      <c r="K1375" s="4" t="s">
        <v>142</v>
      </c>
      <c r="L1375" s="4" t="s">
        <v>178</v>
      </c>
      <c r="M1375" s="4" t="s">
        <v>3030</v>
      </c>
      <c r="N1375" s="4" t="s">
        <v>3030</v>
      </c>
      <c r="O1375" s="4">
        <v>100</v>
      </c>
      <c r="P1375" s="5">
        <v>34</v>
      </c>
      <c r="Q1375" s="6">
        <f t="shared" si="93"/>
        <v>18.0625289</v>
      </c>
      <c r="R1375" s="7">
        <f t="shared" si="95"/>
        <v>7.9475127160000003</v>
      </c>
      <c r="S1375" s="5">
        <v>0</v>
      </c>
      <c r="T1375" s="29">
        <f t="shared" si="94"/>
        <v>10.115016184</v>
      </c>
    </row>
    <row r="1376" spans="1:20" x14ac:dyDescent="0.3">
      <c r="A1376" s="38" t="s">
        <v>2925</v>
      </c>
      <c r="B1376" s="4" t="s">
        <v>162</v>
      </c>
      <c r="C1376" s="4" t="s">
        <v>10</v>
      </c>
      <c r="D1376" s="4" t="s">
        <v>337</v>
      </c>
      <c r="E1376" s="4" t="s">
        <v>165</v>
      </c>
      <c r="F1376" s="4" t="s">
        <v>163</v>
      </c>
      <c r="G1376" s="4" t="s">
        <v>142</v>
      </c>
      <c r="H1376" s="4" t="s">
        <v>178</v>
      </c>
      <c r="I1376" s="4" t="s">
        <v>240</v>
      </c>
      <c r="J1376" s="4" t="s">
        <v>241</v>
      </c>
      <c r="K1376" s="4" t="s">
        <v>2071</v>
      </c>
      <c r="L1376" s="4" t="s">
        <v>3020</v>
      </c>
      <c r="M1376" s="4" t="s">
        <v>142</v>
      </c>
      <c r="N1376" s="4" t="s">
        <v>178</v>
      </c>
      <c r="O1376" s="4">
        <v>15</v>
      </c>
      <c r="P1376" s="5">
        <v>6791</v>
      </c>
      <c r="Q1376" s="6">
        <f t="shared" si="93"/>
        <v>3607.7245223500004</v>
      </c>
      <c r="R1376" s="7">
        <v>0</v>
      </c>
      <c r="S1376" s="7">
        <f>Q1376-R1376</f>
        <v>3607.7245223500004</v>
      </c>
      <c r="T1376" s="29">
        <f t="shared" si="94"/>
        <v>0</v>
      </c>
    </row>
    <row r="1377" spans="1:20" x14ac:dyDescent="0.3">
      <c r="A1377" s="38" t="s">
        <v>2925</v>
      </c>
      <c r="B1377" s="4" t="s">
        <v>162</v>
      </c>
      <c r="C1377" s="4" t="s">
        <v>10</v>
      </c>
      <c r="D1377" s="4" t="s">
        <v>337</v>
      </c>
      <c r="E1377" s="4" t="s">
        <v>165</v>
      </c>
      <c r="F1377" s="4" t="s">
        <v>163</v>
      </c>
      <c r="G1377" s="4" t="s">
        <v>142</v>
      </c>
      <c r="H1377" s="4" t="s">
        <v>178</v>
      </c>
      <c r="I1377" s="4" t="s">
        <v>165</v>
      </c>
      <c r="J1377" s="4" t="s">
        <v>163</v>
      </c>
      <c r="K1377" s="4" t="s">
        <v>142</v>
      </c>
      <c r="L1377" s="4" t="s">
        <v>178</v>
      </c>
      <c r="M1377" s="4" t="s">
        <v>3030</v>
      </c>
      <c r="N1377" s="4" t="s">
        <v>3030</v>
      </c>
      <c r="O1377" s="4">
        <v>80</v>
      </c>
      <c r="P1377" s="5">
        <v>36219</v>
      </c>
      <c r="Q1377" s="6">
        <f t="shared" si="93"/>
        <v>19241.37453615</v>
      </c>
      <c r="R1377" s="7">
        <f>Q1377*0.44</f>
        <v>8466.2047959060001</v>
      </c>
      <c r="S1377" s="5">
        <v>0</v>
      </c>
      <c r="T1377" s="29">
        <f t="shared" si="94"/>
        <v>10775.169740244</v>
      </c>
    </row>
    <row r="1378" spans="1:20" x14ac:dyDescent="0.3">
      <c r="A1378" s="38" t="s">
        <v>2800</v>
      </c>
      <c r="B1378" s="4" t="s">
        <v>168</v>
      </c>
      <c r="C1378" s="4" t="s">
        <v>48</v>
      </c>
      <c r="D1378" s="4" t="s">
        <v>337</v>
      </c>
      <c r="E1378" s="4" t="s">
        <v>165</v>
      </c>
      <c r="F1378" s="4" t="s">
        <v>163</v>
      </c>
      <c r="G1378" s="4" t="s">
        <v>142</v>
      </c>
      <c r="H1378" s="4" t="s">
        <v>178</v>
      </c>
      <c r="I1378" s="4" t="s">
        <v>240</v>
      </c>
      <c r="J1378" s="4" t="s">
        <v>241</v>
      </c>
      <c r="K1378" s="4" t="s">
        <v>2071</v>
      </c>
      <c r="L1378" s="4" t="s">
        <v>3020</v>
      </c>
      <c r="M1378" s="4" t="s">
        <v>142</v>
      </c>
      <c r="N1378" s="4" t="s">
        <v>178</v>
      </c>
      <c r="O1378" s="4">
        <v>5</v>
      </c>
      <c r="P1378" s="5">
        <v>2265</v>
      </c>
      <c r="Q1378" s="6">
        <f t="shared" si="93"/>
        <v>1203.2831752500001</v>
      </c>
      <c r="R1378" s="7">
        <v>0</v>
      </c>
      <c r="S1378" s="7">
        <f>Q1378-R1378</f>
        <v>1203.2831752500001</v>
      </c>
      <c r="T1378" s="29">
        <f t="shared" si="94"/>
        <v>0</v>
      </c>
    </row>
    <row r="1379" spans="1:20" x14ac:dyDescent="0.3">
      <c r="A1379" s="38" t="s">
        <v>2925</v>
      </c>
      <c r="B1379" s="4" t="s">
        <v>162</v>
      </c>
      <c r="C1379" s="4" t="s">
        <v>28</v>
      </c>
      <c r="D1379" s="4" t="s">
        <v>336</v>
      </c>
      <c r="E1379" s="4" t="s">
        <v>240</v>
      </c>
      <c r="F1379" s="4" t="s">
        <v>241</v>
      </c>
      <c r="G1379" s="4" t="s">
        <v>2071</v>
      </c>
      <c r="H1379" s="4" t="s">
        <v>3020</v>
      </c>
      <c r="I1379" s="4" t="s">
        <v>240</v>
      </c>
      <c r="J1379" s="4" t="s">
        <v>241</v>
      </c>
      <c r="K1379" s="4" t="s">
        <v>2071</v>
      </c>
      <c r="L1379" s="4" t="s">
        <v>3020</v>
      </c>
      <c r="M1379" s="4" t="s">
        <v>142</v>
      </c>
      <c r="N1379" s="4" t="s">
        <v>178</v>
      </c>
      <c r="O1379" s="4">
        <v>32</v>
      </c>
      <c r="P1379" s="5">
        <v>4665</v>
      </c>
      <c r="Q1379" s="6">
        <f t="shared" si="93"/>
        <v>2478.2852152500004</v>
      </c>
      <c r="R1379" s="7">
        <v>0</v>
      </c>
      <c r="S1379" s="7">
        <f>Q1379-R1379</f>
        <v>2478.2852152500004</v>
      </c>
      <c r="T1379" s="29">
        <f t="shared" si="94"/>
        <v>0</v>
      </c>
    </row>
    <row r="1380" spans="1:20" x14ac:dyDescent="0.3">
      <c r="A1380" s="38" t="s">
        <v>2925</v>
      </c>
      <c r="B1380" s="4" t="s">
        <v>162</v>
      </c>
      <c r="C1380" s="4" t="s">
        <v>28</v>
      </c>
      <c r="D1380" s="4" t="s">
        <v>336</v>
      </c>
      <c r="E1380" s="4" t="s">
        <v>240</v>
      </c>
      <c r="F1380" s="4" t="s">
        <v>241</v>
      </c>
      <c r="G1380" s="4" t="s">
        <v>2071</v>
      </c>
      <c r="H1380" s="4" t="s">
        <v>3020</v>
      </c>
      <c r="I1380" s="4" t="s">
        <v>165</v>
      </c>
      <c r="J1380" s="4" t="s">
        <v>163</v>
      </c>
      <c r="K1380" s="4" t="s">
        <v>142</v>
      </c>
      <c r="L1380" s="4" t="s">
        <v>143</v>
      </c>
      <c r="M1380" s="4" t="s">
        <v>3030</v>
      </c>
      <c r="N1380" s="4" t="s">
        <v>3030</v>
      </c>
      <c r="O1380" s="4">
        <v>15</v>
      </c>
      <c r="P1380" s="5">
        <v>2185</v>
      </c>
      <c r="Q1380" s="6">
        <f t="shared" si="93"/>
        <v>1160.7831072500001</v>
      </c>
      <c r="R1380" s="7">
        <f>Q1380*0.44</f>
        <v>510.74456719000005</v>
      </c>
      <c r="S1380" s="5">
        <v>0</v>
      </c>
      <c r="T1380" s="29">
        <f t="shared" si="94"/>
        <v>650.03854006000006</v>
      </c>
    </row>
    <row r="1381" spans="1:20" x14ac:dyDescent="0.3">
      <c r="A1381" s="38" t="s">
        <v>2503</v>
      </c>
      <c r="B1381" s="4" t="s">
        <v>166</v>
      </c>
      <c r="C1381" s="4" t="s">
        <v>10</v>
      </c>
      <c r="D1381" s="4" t="s">
        <v>336</v>
      </c>
      <c r="E1381" s="4" t="s">
        <v>240</v>
      </c>
      <c r="F1381" s="4" t="s">
        <v>241</v>
      </c>
      <c r="G1381" s="4" t="s">
        <v>2071</v>
      </c>
      <c r="H1381" s="4" t="s">
        <v>3020</v>
      </c>
      <c r="I1381" s="4" t="s">
        <v>240</v>
      </c>
      <c r="J1381" s="4" t="s">
        <v>241</v>
      </c>
      <c r="K1381" s="4" t="s">
        <v>2071</v>
      </c>
      <c r="L1381" s="4" t="s">
        <v>3020</v>
      </c>
      <c r="M1381" s="4" t="s">
        <v>142</v>
      </c>
      <c r="N1381" s="4" t="s">
        <v>178</v>
      </c>
      <c r="O1381" s="4">
        <v>32</v>
      </c>
      <c r="P1381" s="5">
        <v>4665</v>
      </c>
      <c r="Q1381" s="6">
        <f t="shared" si="93"/>
        <v>2478.2852152500004</v>
      </c>
      <c r="R1381" s="7">
        <v>0</v>
      </c>
      <c r="S1381" s="7">
        <f>Q1381-R1381</f>
        <v>2478.2852152500004</v>
      </c>
      <c r="T1381" s="29">
        <f t="shared" si="94"/>
        <v>0</v>
      </c>
    </row>
    <row r="1382" spans="1:20" x14ac:dyDescent="0.3">
      <c r="A1382" s="38" t="s">
        <v>2503</v>
      </c>
      <c r="B1382" s="4" t="s">
        <v>166</v>
      </c>
      <c r="C1382" s="4" t="s">
        <v>10</v>
      </c>
      <c r="D1382" s="4" t="s">
        <v>336</v>
      </c>
      <c r="E1382" s="4" t="s">
        <v>240</v>
      </c>
      <c r="F1382" s="4" t="s">
        <v>241</v>
      </c>
      <c r="G1382" s="4" t="s">
        <v>2071</v>
      </c>
      <c r="H1382" s="4" t="s">
        <v>3020</v>
      </c>
      <c r="I1382" s="4" t="s">
        <v>165</v>
      </c>
      <c r="J1382" s="4" t="s">
        <v>163</v>
      </c>
      <c r="K1382" s="4" t="s">
        <v>142</v>
      </c>
      <c r="L1382" s="4" t="s">
        <v>143</v>
      </c>
      <c r="M1382" s="4" t="s">
        <v>3030</v>
      </c>
      <c r="N1382" s="4" t="s">
        <v>3030</v>
      </c>
      <c r="O1382" s="4">
        <v>15</v>
      </c>
      <c r="P1382" s="5">
        <v>2185</v>
      </c>
      <c r="Q1382" s="6">
        <f t="shared" si="93"/>
        <v>1160.7831072500001</v>
      </c>
      <c r="R1382" s="7">
        <f>Q1382*0.44</f>
        <v>510.74456719000005</v>
      </c>
      <c r="S1382" s="5">
        <v>0</v>
      </c>
      <c r="T1382" s="29">
        <f t="shared" si="94"/>
        <v>650.03854006000006</v>
      </c>
    </row>
    <row r="1383" spans="1:20" x14ac:dyDescent="0.3">
      <c r="A1383" s="38" t="s">
        <v>2800</v>
      </c>
      <c r="B1383" s="4" t="s">
        <v>168</v>
      </c>
      <c r="C1383" s="4" t="s">
        <v>54</v>
      </c>
      <c r="D1383" s="4" t="s">
        <v>336</v>
      </c>
      <c r="E1383" s="4" t="s">
        <v>240</v>
      </c>
      <c r="F1383" s="4" t="s">
        <v>241</v>
      </c>
      <c r="G1383" s="4" t="s">
        <v>2071</v>
      </c>
      <c r="H1383" s="4" t="s">
        <v>3020</v>
      </c>
      <c r="I1383" s="4" t="s">
        <v>240</v>
      </c>
      <c r="J1383" s="4" t="s">
        <v>241</v>
      </c>
      <c r="K1383" s="4" t="s">
        <v>2071</v>
      </c>
      <c r="L1383" s="4" t="s">
        <v>3020</v>
      </c>
      <c r="M1383" s="4" t="s">
        <v>142</v>
      </c>
      <c r="N1383" s="4" t="s">
        <v>178</v>
      </c>
      <c r="O1383" s="4">
        <v>6</v>
      </c>
      <c r="P1383" s="5">
        <v>875</v>
      </c>
      <c r="Q1383" s="6">
        <f t="shared" si="93"/>
        <v>464.84449375000003</v>
      </c>
      <c r="R1383" s="7">
        <v>0</v>
      </c>
      <c r="S1383" s="7">
        <f>Q1383-R1383</f>
        <v>464.84449375000003</v>
      </c>
      <c r="T1383" s="29">
        <f t="shared" si="94"/>
        <v>0</v>
      </c>
    </row>
    <row r="1384" spans="1:20" x14ac:dyDescent="0.3">
      <c r="A1384" s="38">
        <v>8010626</v>
      </c>
      <c r="B1384" s="4" t="s">
        <v>2083</v>
      </c>
      <c r="C1384" s="4" t="s">
        <v>54</v>
      </c>
      <c r="D1384" s="4" t="s">
        <v>292</v>
      </c>
      <c r="E1384" s="4" t="s">
        <v>240</v>
      </c>
      <c r="F1384" s="4" t="s">
        <v>241</v>
      </c>
      <c r="G1384" s="4" t="s">
        <v>2071</v>
      </c>
      <c r="H1384" s="4" t="s">
        <v>3020</v>
      </c>
      <c r="I1384" s="4" t="s">
        <v>240</v>
      </c>
      <c r="J1384" s="4" t="s">
        <v>241</v>
      </c>
      <c r="K1384" s="4" t="s">
        <v>2071</v>
      </c>
      <c r="L1384" s="4" t="s">
        <v>3020</v>
      </c>
      <c r="M1384" s="4" t="s">
        <v>3028</v>
      </c>
      <c r="N1384" s="4" t="s">
        <v>3029</v>
      </c>
      <c r="O1384" s="4">
        <v>4</v>
      </c>
      <c r="P1384" s="5">
        <v>0</v>
      </c>
      <c r="Q1384" s="6">
        <f t="shared" si="93"/>
        <v>0</v>
      </c>
      <c r="R1384" s="7">
        <v>0</v>
      </c>
      <c r="S1384" s="7">
        <f>Q1384-R1384</f>
        <v>0</v>
      </c>
      <c r="T1384" s="29">
        <f t="shared" si="94"/>
        <v>0</v>
      </c>
    </row>
    <row r="1385" spans="1:20" x14ac:dyDescent="0.3">
      <c r="A1385" s="38">
        <v>8010626</v>
      </c>
      <c r="B1385" s="4" t="s">
        <v>2083</v>
      </c>
      <c r="C1385" s="4" t="s">
        <v>54</v>
      </c>
      <c r="D1385" s="4" t="s">
        <v>292</v>
      </c>
      <c r="E1385" s="4" t="s">
        <v>240</v>
      </c>
      <c r="F1385" s="4" t="s">
        <v>241</v>
      </c>
      <c r="G1385" s="4" t="s">
        <v>2071</v>
      </c>
      <c r="H1385" s="4" t="s">
        <v>3020</v>
      </c>
      <c r="I1385" s="4" t="s">
        <v>2329</v>
      </c>
      <c r="J1385" s="4" t="s">
        <v>2330</v>
      </c>
      <c r="K1385" s="4" t="s">
        <v>2307</v>
      </c>
      <c r="L1385" s="4" t="s">
        <v>3034</v>
      </c>
      <c r="M1385" s="4" t="s">
        <v>3030</v>
      </c>
      <c r="N1385" s="4" t="s">
        <v>3030</v>
      </c>
      <c r="O1385" s="4">
        <v>4</v>
      </c>
      <c r="P1385" s="5">
        <v>0</v>
      </c>
      <c r="Q1385" s="6">
        <f t="shared" si="93"/>
        <v>0</v>
      </c>
      <c r="R1385" s="7">
        <f>Q1385*0.44</f>
        <v>0</v>
      </c>
      <c r="S1385" s="5">
        <v>0</v>
      </c>
      <c r="T1385" s="29">
        <f t="shared" si="94"/>
        <v>0</v>
      </c>
    </row>
    <row r="1386" spans="1:20" x14ac:dyDescent="0.3">
      <c r="A1386" s="38" t="s">
        <v>2731</v>
      </c>
      <c r="B1386" s="4" t="s">
        <v>2082</v>
      </c>
      <c r="C1386" s="4" t="s">
        <v>54</v>
      </c>
      <c r="D1386" s="4" t="s">
        <v>292</v>
      </c>
      <c r="E1386" s="4" t="s">
        <v>240</v>
      </c>
      <c r="F1386" s="4" t="s">
        <v>241</v>
      </c>
      <c r="G1386" s="4" t="s">
        <v>2071</v>
      </c>
      <c r="H1386" s="4" t="s">
        <v>3020</v>
      </c>
      <c r="I1386" s="4" t="s">
        <v>240</v>
      </c>
      <c r="J1386" s="4" t="s">
        <v>241</v>
      </c>
      <c r="K1386" s="4" t="s">
        <v>2071</v>
      </c>
      <c r="L1386" s="4" t="s">
        <v>3020</v>
      </c>
      <c r="M1386" s="4" t="s">
        <v>2167</v>
      </c>
      <c r="N1386" s="4" t="s">
        <v>2168</v>
      </c>
      <c r="O1386" s="4">
        <v>3</v>
      </c>
      <c r="P1386" s="5">
        <v>0</v>
      </c>
      <c r="Q1386" s="6">
        <f t="shared" si="93"/>
        <v>0</v>
      </c>
      <c r="R1386" s="7">
        <v>0</v>
      </c>
      <c r="S1386" s="7">
        <f>Q1386-R1386</f>
        <v>0</v>
      </c>
      <c r="T1386" s="29">
        <f t="shared" si="94"/>
        <v>0</v>
      </c>
    </row>
    <row r="1387" spans="1:20" x14ac:dyDescent="0.3">
      <c r="A1387" s="38" t="s">
        <v>2731</v>
      </c>
      <c r="B1387" s="4" t="s">
        <v>2082</v>
      </c>
      <c r="C1387" s="4" t="s">
        <v>54</v>
      </c>
      <c r="D1387" s="4" t="s">
        <v>292</v>
      </c>
      <c r="E1387" s="4" t="s">
        <v>240</v>
      </c>
      <c r="F1387" s="4" t="s">
        <v>241</v>
      </c>
      <c r="G1387" s="4" t="s">
        <v>2071</v>
      </c>
      <c r="H1387" s="4" t="s">
        <v>3020</v>
      </c>
      <c r="I1387" s="4" t="s">
        <v>157</v>
      </c>
      <c r="J1387" s="4" t="s">
        <v>155</v>
      </c>
      <c r="K1387" s="4" t="s">
        <v>2167</v>
      </c>
      <c r="L1387" s="4" t="s">
        <v>2168</v>
      </c>
      <c r="M1387" s="4" t="s">
        <v>3030</v>
      </c>
      <c r="N1387" s="4" t="s">
        <v>3030</v>
      </c>
      <c r="O1387" s="4">
        <v>5</v>
      </c>
      <c r="P1387" s="5">
        <v>0</v>
      </c>
      <c r="Q1387" s="6">
        <f t="shared" si="93"/>
        <v>0</v>
      </c>
      <c r="R1387" s="7">
        <f>Q1387*0.44</f>
        <v>0</v>
      </c>
      <c r="S1387" s="5">
        <v>0</v>
      </c>
      <c r="T1387" s="29">
        <f t="shared" si="94"/>
        <v>0</v>
      </c>
    </row>
    <row r="1388" spans="1:20" x14ac:dyDescent="0.3">
      <c r="A1388" s="38" t="s">
        <v>2925</v>
      </c>
      <c r="B1388" s="4" t="s">
        <v>162</v>
      </c>
      <c r="C1388" s="4" t="s">
        <v>54</v>
      </c>
      <c r="D1388" s="4" t="s">
        <v>292</v>
      </c>
      <c r="E1388" s="4" t="s">
        <v>240</v>
      </c>
      <c r="F1388" s="4" t="s">
        <v>241</v>
      </c>
      <c r="G1388" s="4" t="s">
        <v>2071</v>
      </c>
      <c r="H1388" s="4" t="s">
        <v>3020</v>
      </c>
      <c r="I1388" s="4" t="s">
        <v>240</v>
      </c>
      <c r="J1388" s="4" t="s">
        <v>241</v>
      </c>
      <c r="K1388" s="4" t="s">
        <v>2071</v>
      </c>
      <c r="L1388" s="4" t="s">
        <v>3020</v>
      </c>
      <c r="M1388" s="4" t="s">
        <v>142</v>
      </c>
      <c r="N1388" s="4" t="s">
        <v>178</v>
      </c>
      <c r="O1388" s="4">
        <v>6</v>
      </c>
      <c r="P1388" s="5">
        <v>0</v>
      </c>
      <c r="Q1388" s="6">
        <f t="shared" si="93"/>
        <v>0</v>
      </c>
      <c r="R1388" s="7">
        <v>0</v>
      </c>
      <c r="S1388" s="7">
        <f>Q1388-R1388</f>
        <v>0</v>
      </c>
      <c r="T1388" s="29">
        <f t="shared" si="94"/>
        <v>0</v>
      </c>
    </row>
    <row r="1389" spans="1:20" x14ac:dyDescent="0.3">
      <c r="A1389" s="38" t="s">
        <v>2925</v>
      </c>
      <c r="B1389" s="4" t="s">
        <v>162</v>
      </c>
      <c r="C1389" s="4" t="s">
        <v>54</v>
      </c>
      <c r="D1389" s="4" t="s">
        <v>292</v>
      </c>
      <c r="E1389" s="4" t="s">
        <v>240</v>
      </c>
      <c r="F1389" s="4" t="s">
        <v>241</v>
      </c>
      <c r="G1389" s="4" t="s">
        <v>2071</v>
      </c>
      <c r="H1389" s="4" t="s">
        <v>3020</v>
      </c>
      <c r="I1389" s="4" t="s">
        <v>165</v>
      </c>
      <c r="J1389" s="4" t="s">
        <v>163</v>
      </c>
      <c r="K1389" s="4" t="s">
        <v>142</v>
      </c>
      <c r="L1389" s="4" t="s">
        <v>143</v>
      </c>
      <c r="M1389" s="4" t="s">
        <v>3030</v>
      </c>
      <c r="N1389" s="4" t="s">
        <v>3030</v>
      </c>
      <c r="O1389" s="4">
        <v>7</v>
      </c>
      <c r="P1389" s="5">
        <v>0</v>
      </c>
      <c r="Q1389" s="6">
        <f t="shared" si="93"/>
        <v>0</v>
      </c>
      <c r="R1389" s="7">
        <f>Q1389*0.44</f>
        <v>0</v>
      </c>
      <c r="S1389" s="5">
        <v>0</v>
      </c>
      <c r="T1389" s="29">
        <f t="shared" si="94"/>
        <v>0</v>
      </c>
    </row>
    <row r="1390" spans="1:20" x14ac:dyDescent="0.3">
      <c r="A1390" s="38" t="s">
        <v>2598</v>
      </c>
      <c r="B1390" s="4" t="s">
        <v>1045</v>
      </c>
      <c r="C1390" s="4" t="s">
        <v>54</v>
      </c>
      <c r="D1390" s="4" t="s">
        <v>292</v>
      </c>
      <c r="E1390" s="4" t="s">
        <v>240</v>
      </c>
      <c r="F1390" s="4" t="s">
        <v>241</v>
      </c>
      <c r="G1390" s="4" t="s">
        <v>2071</v>
      </c>
      <c r="H1390" s="4" t="s">
        <v>3020</v>
      </c>
      <c r="I1390" s="4" t="s">
        <v>240</v>
      </c>
      <c r="J1390" s="4" t="s">
        <v>241</v>
      </c>
      <c r="K1390" s="4" t="s">
        <v>2071</v>
      </c>
      <c r="L1390" s="4" t="s">
        <v>3020</v>
      </c>
      <c r="M1390" s="4" t="s">
        <v>995</v>
      </c>
      <c r="N1390" s="4" t="s">
        <v>3027</v>
      </c>
      <c r="O1390" s="4">
        <v>1</v>
      </c>
      <c r="P1390" s="5">
        <v>0</v>
      </c>
      <c r="Q1390" s="6">
        <f t="shared" si="93"/>
        <v>0</v>
      </c>
      <c r="R1390" s="7">
        <v>0</v>
      </c>
      <c r="S1390" s="7">
        <f>Q1390-R1390</f>
        <v>0</v>
      </c>
      <c r="T1390" s="29">
        <f t="shared" si="94"/>
        <v>0</v>
      </c>
    </row>
    <row r="1391" spans="1:20" x14ac:dyDescent="0.3">
      <c r="A1391" s="38" t="s">
        <v>2598</v>
      </c>
      <c r="B1391" s="4" t="s">
        <v>1045</v>
      </c>
      <c r="C1391" s="4" t="s">
        <v>54</v>
      </c>
      <c r="D1391" s="4" t="s">
        <v>292</v>
      </c>
      <c r="E1391" s="4" t="s">
        <v>240</v>
      </c>
      <c r="F1391" s="4" t="s">
        <v>241</v>
      </c>
      <c r="G1391" s="4" t="s">
        <v>2071</v>
      </c>
      <c r="H1391" s="4" t="s">
        <v>3020</v>
      </c>
      <c r="I1391" s="4" t="s">
        <v>192</v>
      </c>
      <c r="J1391" s="4" t="s">
        <v>190</v>
      </c>
      <c r="K1391" s="4" t="s">
        <v>995</v>
      </c>
      <c r="L1391" s="4" t="s">
        <v>3037</v>
      </c>
      <c r="M1391" s="4" t="s">
        <v>3030</v>
      </c>
      <c r="N1391" s="4" t="s">
        <v>3030</v>
      </c>
      <c r="O1391" s="4">
        <v>2</v>
      </c>
      <c r="P1391" s="5">
        <v>0</v>
      </c>
      <c r="Q1391" s="6">
        <f t="shared" si="93"/>
        <v>0</v>
      </c>
      <c r="R1391" s="7">
        <f>Q1391*0.44</f>
        <v>0</v>
      </c>
      <c r="S1391" s="5">
        <v>0</v>
      </c>
      <c r="T1391" s="29">
        <f t="shared" si="94"/>
        <v>0</v>
      </c>
    </row>
    <row r="1392" spans="1:20" x14ac:dyDescent="0.3">
      <c r="A1392" s="38" t="s">
        <v>2908</v>
      </c>
      <c r="B1392" s="4" t="s">
        <v>1046</v>
      </c>
      <c r="C1392" s="4" t="s">
        <v>54</v>
      </c>
      <c r="D1392" s="4" t="s">
        <v>292</v>
      </c>
      <c r="E1392" s="4" t="s">
        <v>240</v>
      </c>
      <c r="F1392" s="4" t="s">
        <v>241</v>
      </c>
      <c r="G1392" s="4" t="s">
        <v>2071</v>
      </c>
      <c r="H1392" s="4" t="s">
        <v>3020</v>
      </c>
      <c r="I1392" s="4" t="s">
        <v>240</v>
      </c>
      <c r="J1392" s="4" t="s">
        <v>241</v>
      </c>
      <c r="K1392" s="4" t="s">
        <v>2071</v>
      </c>
      <c r="L1392" s="4" t="s">
        <v>3020</v>
      </c>
      <c r="M1392" s="4" t="s">
        <v>995</v>
      </c>
      <c r="N1392" s="4" t="s">
        <v>3027</v>
      </c>
      <c r="O1392" s="4">
        <v>1</v>
      </c>
      <c r="P1392" s="5">
        <v>0</v>
      </c>
      <c r="Q1392" s="6">
        <f t="shared" si="93"/>
        <v>0</v>
      </c>
      <c r="R1392" s="7">
        <v>0</v>
      </c>
      <c r="S1392" s="7">
        <f>Q1392-R1392</f>
        <v>0</v>
      </c>
      <c r="T1392" s="29">
        <f t="shared" si="94"/>
        <v>0</v>
      </c>
    </row>
    <row r="1393" spans="1:20" x14ac:dyDescent="0.3">
      <c r="A1393" s="38" t="s">
        <v>2908</v>
      </c>
      <c r="B1393" s="4" t="s">
        <v>1046</v>
      </c>
      <c r="C1393" s="4" t="s">
        <v>54</v>
      </c>
      <c r="D1393" s="4" t="s">
        <v>292</v>
      </c>
      <c r="E1393" s="4" t="s">
        <v>240</v>
      </c>
      <c r="F1393" s="4" t="s">
        <v>241</v>
      </c>
      <c r="G1393" s="4" t="s">
        <v>2071</v>
      </c>
      <c r="H1393" s="4" t="s">
        <v>3020</v>
      </c>
      <c r="I1393" s="4" t="s">
        <v>192</v>
      </c>
      <c r="J1393" s="4" t="s">
        <v>190</v>
      </c>
      <c r="K1393" s="4" t="s">
        <v>995</v>
      </c>
      <c r="L1393" s="4" t="s">
        <v>3037</v>
      </c>
      <c r="M1393" s="4" t="s">
        <v>3030</v>
      </c>
      <c r="N1393" s="4" t="s">
        <v>3030</v>
      </c>
      <c r="O1393" s="4">
        <v>2</v>
      </c>
      <c r="P1393" s="5">
        <v>0</v>
      </c>
      <c r="Q1393" s="6">
        <f t="shared" si="93"/>
        <v>0</v>
      </c>
      <c r="R1393" s="7">
        <f>Q1393*0.44</f>
        <v>0</v>
      </c>
      <c r="S1393" s="5">
        <v>0</v>
      </c>
      <c r="T1393" s="29">
        <f t="shared" si="94"/>
        <v>0</v>
      </c>
    </row>
    <row r="1394" spans="1:20" x14ac:dyDescent="0.3">
      <c r="A1394" s="38" t="s">
        <v>2524</v>
      </c>
      <c r="B1394" s="4" t="s">
        <v>1042</v>
      </c>
      <c r="C1394" s="4" t="s">
        <v>54</v>
      </c>
      <c r="D1394" s="4" t="s">
        <v>292</v>
      </c>
      <c r="E1394" s="4" t="s">
        <v>240</v>
      </c>
      <c r="F1394" s="4" t="s">
        <v>241</v>
      </c>
      <c r="G1394" s="4" t="s">
        <v>2071</v>
      </c>
      <c r="H1394" s="4" t="s">
        <v>3020</v>
      </c>
      <c r="I1394" s="4" t="s">
        <v>240</v>
      </c>
      <c r="J1394" s="4" t="s">
        <v>241</v>
      </c>
      <c r="K1394" s="4" t="s">
        <v>2071</v>
      </c>
      <c r="L1394" s="4" t="s">
        <v>3020</v>
      </c>
      <c r="M1394" s="4" t="s">
        <v>995</v>
      </c>
      <c r="N1394" s="4" t="s">
        <v>3027</v>
      </c>
      <c r="O1394" s="4">
        <v>2</v>
      </c>
      <c r="P1394" s="5">
        <v>0</v>
      </c>
      <c r="Q1394" s="6">
        <f t="shared" si="93"/>
        <v>0</v>
      </c>
      <c r="R1394" s="7">
        <v>0</v>
      </c>
      <c r="S1394" s="7">
        <f>Q1394-R1394</f>
        <v>0</v>
      </c>
      <c r="T1394" s="29">
        <f t="shared" si="94"/>
        <v>0</v>
      </c>
    </row>
    <row r="1395" spans="1:20" x14ac:dyDescent="0.3">
      <c r="A1395" s="38" t="s">
        <v>2524</v>
      </c>
      <c r="B1395" s="4" t="s">
        <v>1042</v>
      </c>
      <c r="C1395" s="4" t="s">
        <v>54</v>
      </c>
      <c r="D1395" s="4" t="s">
        <v>292</v>
      </c>
      <c r="E1395" s="4" t="s">
        <v>240</v>
      </c>
      <c r="F1395" s="4" t="s">
        <v>241</v>
      </c>
      <c r="G1395" s="4" t="s">
        <v>2071</v>
      </c>
      <c r="H1395" s="4" t="s">
        <v>3020</v>
      </c>
      <c r="I1395" s="4" t="s">
        <v>192</v>
      </c>
      <c r="J1395" s="4" t="s">
        <v>190</v>
      </c>
      <c r="K1395" s="4" t="s">
        <v>995</v>
      </c>
      <c r="L1395" s="4" t="s">
        <v>3037</v>
      </c>
      <c r="M1395" s="4" t="s">
        <v>3030</v>
      </c>
      <c r="N1395" s="4" t="s">
        <v>3030</v>
      </c>
      <c r="O1395" s="4">
        <v>2</v>
      </c>
      <c r="P1395" s="5">
        <v>0</v>
      </c>
      <c r="Q1395" s="6">
        <f t="shared" si="93"/>
        <v>0</v>
      </c>
      <c r="R1395" s="7">
        <f>Q1395*0.44</f>
        <v>0</v>
      </c>
      <c r="S1395" s="5">
        <v>0</v>
      </c>
      <c r="T1395" s="29">
        <f t="shared" si="94"/>
        <v>0</v>
      </c>
    </row>
    <row r="1396" spans="1:20" x14ac:dyDescent="0.3">
      <c r="A1396" s="38" t="s">
        <v>2503</v>
      </c>
      <c r="B1396" s="4" t="s">
        <v>166</v>
      </c>
      <c r="C1396" s="4" t="s">
        <v>10</v>
      </c>
      <c r="D1396" s="4" t="s">
        <v>292</v>
      </c>
      <c r="E1396" s="4" t="s">
        <v>240</v>
      </c>
      <c r="F1396" s="4" t="s">
        <v>241</v>
      </c>
      <c r="G1396" s="4" t="s">
        <v>2071</v>
      </c>
      <c r="H1396" s="4" t="s">
        <v>3020</v>
      </c>
      <c r="I1396" s="4" t="s">
        <v>240</v>
      </c>
      <c r="J1396" s="4" t="s">
        <v>241</v>
      </c>
      <c r="K1396" s="4" t="s">
        <v>2071</v>
      </c>
      <c r="L1396" s="4" t="s">
        <v>3020</v>
      </c>
      <c r="M1396" s="4" t="s">
        <v>142</v>
      </c>
      <c r="N1396" s="4" t="s">
        <v>178</v>
      </c>
      <c r="O1396" s="4">
        <v>45</v>
      </c>
      <c r="P1396" s="5">
        <v>0</v>
      </c>
      <c r="Q1396" s="6">
        <f t="shared" si="93"/>
        <v>0</v>
      </c>
      <c r="R1396" s="7">
        <v>0</v>
      </c>
      <c r="S1396" s="7">
        <f>Q1396-R1396</f>
        <v>0</v>
      </c>
      <c r="T1396" s="29">
        <f t="shared" si="94"/>
        <v>0</v>
      </c>
    </row>
    <row r="1397" spans="1:20" x14ac:dyDescent="0.3">
      <c r="A1397" s="38" t="s">
        <v>2503</v>
      </c>
      <c r="B1397" s="4" t="s">
        <v>166</v>
      </c>
      <c r="C1397" s="4" t="s">
        <v>10</v>
      </c>
      <c r="D1397" s="4" t="s">
        <v>292</v>
      </c>
      <c r="E1397" s="4" t="s">
        <v>240</v>
      </c>
      <c r="F1397" s="4" t="s">
        <v>241</v>
      </c>
      <c r="G1397" s="4" t="s">
        <v>2071</v>
      </c>
      <c r="H1397" s="4" t="s">
        <v>3020</v>
      </c>
      <c r="I1397" s="4" t="s">
        <v>165</v>
      </c>
      <c r="J1397" s="4" t="s">
        <v>163</v>
      </c>
      <c r="K1397" s="4" t="s">
        <v>142</v>
      </c>
      <c r="L1397" s="4" t="s">
        <v>143</v>
      </c>
      <c r="M1397" s="4" t="s">
        <v>3030</v>
      </c>
      <c r="N1397" s="4" t="s">
        <v>3030</v>
      </c>
      <c r="O1397" s="4">
        <v>10</v>
      </c>
      <c r="P1397" s="5">
        <v>0</v>
      </c>
      <c r="Q1397" s="6">
        <f t="shared" si="93"/>
        <v>0</v>
      </c>
      <c r="R1397" s="7">
        <f>Q1397*0.44</f>
        <v>0</v>
      </c>
      <c r="S1397" s="5">
        <v>0</v>
      </c>
      <c r="T1397" s="29">
        <f t="shared" si="94"/>
        <v>0</v>
      </c>
    </row>
    <row r="1398" spans="1:20" x14ac:dyDescent="0.3">
      <c r="A1398" s="38" t="s">
        <v>2844</v>
      </c>
      <c r="B1398" s="4" t="s">
        <v>1044</v>
      </c>
      <c r="C1398" s="4" t="s">
        <v>54</v>
      </c>
      <c r="D1398" s="4" t="s">
        <v>292</v>
      </c>
      <c r="E1398" s="4" t="s">
        <v>240</v>
      </c>
      <c r="F1398" s="4" t="s">
        <v>241</v>
      </c>
      <c r="G1398" s="4" t="s">
        <v>2071</v>
      </c>
      <c r="H1398" s="4" t="s">
        <v>3020</v>
      </c>
      <c r="I1398" s="4" t="s">
        <v>240</v>
      </c>
      <c r="J1398" s="4" t="s">
        <v>241</v>
      </c>
      <c r="K1398" s="4" t="s">
        <v>2071</v>
      </c>
      <c r="L1398" s="4" t="s">
        <v>3020</v>
      </c>
      <c r="M1398" s="4" t="s">
        <v>995</v>
      </c>
      <c r="N1398" s="4" t="s">
        <v>3027</v>
      </c>
      <c r="O1398" s="4">
        <v>1</v>
      </c>
      <c r="P1398" s="5">
        <v>0</v>
      </c>
      <c r="Q1398" s="6">
        <f t="shared" si="93"/>
        <v>0</v>
      </c>
      <c r="R1398" s="7">
        <v>0</v>
      </c>
      <c r="S1398" s="7">
        <f>Q1398-R1398</f>
        <v>0</v>
      </c>
      <c r="T1398" s="29">
        <f t="shared" si="94"/>
        <v>0</v>
      </c>
    </row>
    <row r="1399" spans="1:20" x14ac:dyDescent="0.3">
      <c r="A1399" s="38" t="s">
        <v>2844</v>
      </c>
      <c r="B1399" s="4" t="s">
        <v>1044</v>
      </c>
      <c r="C1399" s="4" t="s">
        <v>54</v>
      </c>
      <c r="D1399" s="4" t="s">
        <v>292</v>
      </c>
      <c r="E1399" s="4" t="s">
        <v>240</v>
      </c>
      <c r="F1399" s="4" t="s">
        <v>241</v>
      </c>
      <c r="G1399" s="4" t="s">
        <v>2071</v>
      </c>
      <c r="H1399" s="4" t="s">
        <v>3020</v>
      </c>
      <c r="I1399" s="4" t="s">
        <v>192</v>
      </c>
      <c r="J1399" s="4" t="s">
        <v>190</v>
      </c>
      <c r="K1399" s="4" t="s">
        <v>995</v>
      </c>
      <c r="L1399" s="4" t="s">
        <v>3037</v>
      </c>
      <c r="M1399" s="4" t="s">
        <v>3030</v>
      </c>
      <c r="N1399" s="4" t="s">
        <v>3030</v>
      </c>
      <c r="O1399" s="4">
        <v>2</v>
      </c>
      <c r="P1399" s="5">
        <v>0</v>
      </c>
      <c r="Q1399" s="6">
        <f t="shared" si="93"/>
        <v>0</v>
      </c>
      <c r="R1399" s="7">
        <f>Q1399*0.44</f>
        <v>0</v>
      </c>
      <c r="S1399" s="5">
        <v>0</v>
      </c>
      <c r="T1399" s="29">
        <f t="shared" si="94"/>
        <v>0</v>
      </c>
    </row>
    <row r="1400" spans="1:20" x14ac:dyDescent="0.3">
      <c r="A1400" s="38" t="s">
        <v>2800</v>
      </c>
      <c r="B1400" s="4" t="s">
        <v>168</v>
      </c>
      <c r="C1400" s="4" t="s">
        <v>54</v>
      </c>
      <c r="D1400" s="4" t="s">
        <v>292</v>
      </c>
      <c r="E1400" s="4" t="s">
        <v>240</v>
      </c>
      <c r="F1400" s="4" t="s">
        <v>241</v>
      </c>
      <c r="G1400" s="4" t="s">
        <v>2071</v>
      </c>
      <c r="H1400" s="4" t="s">
        <v>3020</v>
      </c>
      <c r="I1400" s="4" t="s">
        <v>240</v>
      </c>
      <c r="J1400" s="4" t="s">
        <v>241</v>
      </c>
      <c r="K1400" s="4" t="s">
        <v>2071</v>
      </c>
      <c r="L1400" s="4" t="s">
        <v>3020</v>
      </c>
      <c r="M1400" s="4" t="s">
        <v>142</v>
      </c>
      <c r="N1400" s="4" t="s">
        <v>178</v>
      </c>
      <c r="O1400" s="4">
        <v>2</v>
      </c>
      <c r="P1400" s="5">
        <v>0</v>
      </c>
      <c r="Q1400" s="6">
        <f t="shared" si="93"/>
        <v>0</v>
      </c>
      <c r="R1400" s="7">
        <v>0</v>
      </c>
      <c r="S1400" s="7">
        <f>Q1400-R1400</f>
        <v>0</v>
      </c>
      <c r="T1400" s="29">
        <f t="shared" si="94"/>
        <v>0</v>
      </c>
    </row>
    <row r="1401" spans="1:20" x14ac:dyDescent="0.3">
      <c r="A1401" s="38" t="s">
        <v>2800</v>
      </c>
      <c r="B1401" s="4" t="s">
        <v>168</v>
      </c>
      <c r="C1401" s="4" t="s">
        <v>54</v>
      </c>
      <c r="D1401" s="4" t="s">
        <v>292</v>
      </c>
      <c r="E1401" s="4" t="s">
        <v>240</v>
      </c>
      <c r="F1401" s="4" t="s">
        <v>241</v>
      </c>
      <c r="G1401" s="4" t="s">
        <v>2071</v>
      </c>
      <c r="H1401" s="4" t="s">
        <v>3020</v>
      </c>
      <c r="I1401" s="4" t="s">
        <v>165</v>
      </c>
      <c r="J1401" s="4" t="s">
        <v>163</v>
      </c>
      <c r="K1401" s="4" t="s">
        <v>142</v>
      </c>
      <c r="L1401" s="4" t="s">
        <v>143</v>
      </c>
      <c r="M1401" s="4" t="s">
        <v>3030</v>
      </c>
      <c r="N1401" s="4" t="s">
        <v>3030</v>
      </c>
      <c r="O1401" s="4">
        <v>1</v>
      </c>
      <c r="P1401" s="5">
        <v>0</v>
      </c>
      <c r="Q1401" s="6">
        <f t="shared" si="93"/>
        <v>0</v>
      </c>
      <c r="R1401" s="7">
        <f>Q1401*0.44</f>
        <v>0</v>
      </c>
      <c r="S1401" s="5">
        <v>0</v>
      </c>
      <c r="T1401" s="29">
        <f t="shared" si="94"/>
        <v>0</v>
      </c>
    </row>
    <row r="1402" spans="1:20" x14ac:dyDescent="0.3">
      <c r="A1402" s="38">
        <v>8010626</v>
      </c>
      <c r="B1402" s="4" t="s">
        <v>2083</v>
      </c>
      <c r="C1402" s="4" t="s">
        <v>54</v>
      </c>
      <c r="D1402" s="4" t="s">
        <v>264</v>
      </c>
      <c r="E1402" s="4" t="s">
        <v>240</v>
      </c>
      <c r="F1402" s="4" t="s">
        <v>241</v>
      </c>
      <c r="G1402" s="4" t="s">
        <v>2071</v>
      </c>
      <c r="H1402" s="4" t="s">
        <v>3020</v>
      </c>
      <c r="I1402" s="4" t="s">
        <v>240</v>
      </c>
      <c r="J1402" s="4" t="s">
        <v>241</v>
      </c>
      <c r="K1402" s="4" t="s">
        <v>2071</v>
      </c>
      <c r="L1402" s="4" t="s">
        <v>3020</v>
      </c>
      <c r="M1402" s="4" t="s">
        <v>3028</v>
      </c>
      <c r="N1402" s="4" t="s">
        <v>3029</v>
      </c>
      <c r="O1402" s="4">
        <v>4</v>
      </c>
      <c r="P1402" s="5">
        <v>1141</v>
      </c>
      <c r="Q1402" s="6">
        <f t="shared" si="93"/>
        <v>606.15721985000005</v>
      </c>
      <c r="R1402" s="7">
        <v>0</v>
      </c>
      <c r="S1402" s="7">
        <f>Q1402-R1402</f>
        <v>606.15721985000005</v>
      </c>
      <c r="T1402" s="29">
        <f t="shared" si="94"/>
        <v>0</v>
      </c>
    </row>
    <row r="1403" spans="1:20" x14ac:dyDescent="0.3">
      <c r="A1403" s="38">
        <v>8010626</v>
      </c>
      <c r="B1403" s="4" t="s">
        <v>2083</v>
      </c>
      <c r="C1403" s="4" t="s">
        <v>54</v>
      </c>
      <c r="D1403" s="4" t="s">
        <v>264</v>
      </c>
      <c r="E1403" s="4" t="s">
        <v>240</v>
      </c>
      <c r="F1403" s="4" t="s">
        <v>241</v>
      </c>
      <c r="G1403" s="4" t="s">
        <v>2071</v>
      </c>
      <c r="H1403" s="4" t="s">
        <v>3020</v>
      </c>
      <c r="I1403" s="4" t="s">
        <v>2329</v>
      </c>
      <c r="J1403" s="4" t="s">
        <v>2330</v>
      </c>
      <c r="K1403" s="4" t="s">
        <v>2307</v>
      </c>
      <c r="L1403" s="4" t="s">
        <v>3034</v>
      </c>
      <c r="M1403" s="4" t="s">
        <v>3030</v>
      </c>
      <c r="N1403" s="4" t="s">
        <v>3030</v>
      </c>
      <c r="O1403" s="4">
        <v>4</v>
      </c>
      <c r="P1403" s="5">
        <v>1141</v>
      </c>
      <c r="Q1403" s="6">
        <f t="shared" si="93"/>
        <v>606.15721985000005</v>
      </c>
      <c r="R1403" s="7">
        <f>Q1403*0.44</f>
        <v>266.70917673400004</v>
      </c>
      <c r="S1403" s="5">
        <v>0</v>
      </c>
      <c r="T1403" s="29">
        <f t="shared" si="94"/>
        <v>339.44804311600001</v>
      </c>
    </row>
    <row r="1404" spans="1:20" x14ac:dyDescent="0.3">
      <c r="A1404" s="38" t="s">
        <v>2731</v>
      </c>
      <c r="B1404" s="4" t="s">
        <v>2082</v>
      </c>
      <c r="C1404" s="4" t="s">
        <v>54</v>
      </c>
      <c r="D1404" s="4" t="s">
        <v>264</v>
      </c>
      <c r="E1404" s="4" t="s">
        <v>240</v>
      </c>
      <c r="F1404" s="4" t="s">
        <v>241</v>
      </c>
      <c r="G1404" s="4" t="s">
        <v>2071</v>
      </c>
      <c r="H1404" s="4" t="s">
        <v>3020</v>
      </c>
      <c r="I1404" s="4" t="s">
        <v>240</v>
      </c>
      <c r="J1404" s="4" t="s">
        <v>241</v>
      </c>
      <c r="K1404" s="4" t="s">
        <v>2071</v>
      </c>
      <c r="L1404" s="4" t="s">
        <v>3020</v>
      </c>
      <c r="M1404" s="4" t="s">
        <v>2167</v>
      </c>
      <c r="N1404" s="4" t="s">
        <v>2168</v>
      </c>
      <c r="O1404" s="4">
        <v>3</v>
      </c>
      <c r="P1404" s="5">
        <v>855</v>
      </c>
      <c r="Q1404" s="6">
        <f t="shared" si="93"/>
        <v>454.21947675000007</v>
      </c>
      <c r="R1404" s="7">
        <v>0</v>
      </c>
      <c r="S1404" s="7">
        <f>Q1404-R1404</f>
        <v>454.21947675000007</v>
      </c>
      <c r="T1404" s="29">
        <f t="shared" si="94"/>
        <v>0</v>
      </c>
    </row>
    <row r="1405" spans="1:20" x14ac:dyDescent="0.3">
      <c r="A1405" s="38" t="s">
        <v>2731</v>
      </c>
      <c r="B1405" s="4" t="s">
        <v>2082</v>
      </c>
      <c r="C1405" s="4" t="s">
        <v>54</v>
      </c>
      <c r="D1405" s="4" t="s">
        <v>264</v>
      </c>
      <c r="E1405" s="4" t="s">
        <v>240</v>
      </c>
      <c r="F1405" s="4" t="s">
        <v>241</v>
      </c>
      <c r="G1405" s="4" t="s">
        <v>2071</v>
      </c>
      <c r="H1405" s="4" t="s">
        <v>3020</v>
      </c>
      <c r="I1405" s="4" t="s">
        <v>157</v>
      </c>
      <c r="J1405" s="4" t="s">
        <v>155</v>
      </c>
      <c r="K1405" s="4" t="s">
        <v>2167</v>
      </c>
      <c r="L1405" s="4" t="s">
        <v>2168</v>
      </c>
      <c r="M1405" s="4" t="s">
        <v>3030</v>
      </c>
      <c r="N1405" s="4" t="s">
        <v>3030</v>
      </c>
      <c r="O1405" s="4">
        <v>5</v>
      </c>
      <c r="P1405" s="5">
        <v>1425</v>
      </c>
      <c r="Q1405" s="6">
        <f t="shared" si="93"/>
        <v>757.0324612500001</v>
      </c>
      <c r="R1405" s="7">
        <f>Q1405*0.44</f>
        <v>333.09428295000004</v>
      </c>
      <c r="S1405" s="5">
        <v>0</v>
      </c>
      <c r="T1405" s="29">
        <f t="shared" si="94"/>
        <v>423.93817830000006</v>
      </c>
    </row>
    <row r="1406" spans="1:20" x14ac:dyDescent="0.3">
      <c r="A1406" s="38" t="s">
        <v>2925</v>
      </c>
      <c r="B1406" s="4" t="s">
        <v>162</v>
      </c>
      <c r="C1406" s="4" t="s">
        <v>54</v>
      </c>
      <c r="D1406" s="4" t="s">
        <v>264</v>
      </c>
      <c r="E1406" s="4" t="s">
        <v>240</v>
      </c>
      <c r="F1406" s="4" t="s">
        <v>241</v>
      </c>
      <c r="G1406" s="4" t="s">
        <v>2071</v>
      </c>
      <c r="H1406" s="4" t="s">
        <v>3020</v>
      </c>
      <c r="I1406" s="4" t="s">
        <v>240</v>
      </c>
      <c r="J1406" s="4" t="s">
        <v>241</v>
      </c>
      <c r="K1406" s="4" t="s">
        <v>2071</v>
      </c>
      <c r="L1406" s="4" t="s">
        <v>3020</v>
      </c>
      <c r="M1406" s="4" t="s">
        <v>142</v>
      </c>
      <c r="N1406" s="4" t="s">
        <v>178</v>
      </c>
      <c r="O1406" s="4">
        <v>6</v>
      </c>
      <c r="P1406" s="5">
        <v>1711</v>
      </c>
      <c r="Q1406" s="6">
        <f t="shared" si="93"/>
        <v>908.97020435000013</v>
      </c>
      <c r="R1406" s="7">
        <v>0</v>
      </c>
      <c r="S1406" s="7">
        <f>Q1406-R1406</f>
        <v>908.97020435000013</v>
      </c>
      <c r="T1406" s="29">
        <f t="shared" si="94"/>
        <v>0</v>
      </c>
    </row>
    <row r="1407" spans="1:20" x14ac:dyDescent="0.3">
      <c r="A1407" s="38" t="s">
        <v>2925</v>
      </c>
      <c r="B1407" s="4" t="s">
        <v>162</v>
      </c>
      <c r="C1407" s="4" t="s">
        <v>54</v>
      </c>
      <c r="D1407" s="4" t="s">
        <v>264</v>
      </c>
      <c r="E1407" s="4" t="s">
        <v>240</v>
      </c>
      <c r="F1407" s="4" t="s">
        <v>241</v>
      </c>
      <c r="G1407" s="4" t="s">
        <v>2071</v>
      </c>
      <c r="H1407" s="4" t="s">
        <v>3020</v>
      </c>
      <c r="I1407" s="4" t="s">
        <v>165</v>
      </c>
      <c r="J1407" s="4" t="s">
        <v>163</v>
      </c>
      <c r="K1407" s="4" t="s">
        <v>142</v>
      </c>
      <c r="L1407" s="4" t="s">
        <v>143</v>
      </c>
      <c r="M1407" s="4" t="s">
        <v>3030</v>
      </c>
      <c r="N1407" s="4" t="s">
        <v>3030</v>
      </c>
      <c r="O1407" s="4">
        <v>7</v>
      </c>
      <c r="P1407" s="5">
        <v>1997</v>
      </c>
      <c r="Q1407" s="6">
        <f t="shared" si="93"/>
        <v>1060.9079474500002</v>
      </c>
      <c r="R1407" s="7">
        <f>Q1407*0.44</f>
        <v>466.79949687800007</v>
      </c>
      <c r="S1407" s="5">
        <v>0</v>
      </c>
      <c r="T1407" s="29">
        <f t="shared" si="94"/>
        <v>594.10845057200004</v>
      </c>
    </row>
    <row r="1408" spans="1:20" x14ac:dyDescent="0.3">
      <c r="A1408" s="38" t="s">
        <v>2598</v>
      </c>
      <c r="B1408" s="4" t="s">
        <v>1045</v>
      </c>
      <c r="C1408" s="4" t="s">
        <v>54</v>
      </c>
      <c r="D1408" s="4" t="s">
        <v>264</v>
      </c>
      <c r="E1408" s="4" t="s">
        <v>240</v>
      </c>
      <c r="F1408" s="4" t="s">
        <v>241</v>
      </c>
      <c r="G1408" s="4" t="s">
        <v>2071</v>
      </c>
      <c r="H1408" s="4" t="s">
        <v>3020</v>
      </c>
      <c r="I1408" s="4" t="s">
        <v>240</v>
      </c>
      <c r="J1408" s="4" t="s">
        <v>241</v>
      </c>
      <c r="K1408" s="4" t="s">
        <v>2071</v>
      </c>
      <c r="L1408" s="4" t="s">
        <v>3020</v>
      </c>
      <c r="M1408" s="4" t="s">
        <v>995</v>
      </c>
      <c r="N1408" s="4" t="s">
        <v>3027</v>
      </c>
      <c r="O1408" s="4">
        <v>1</v>
      </c>
      <c r="P1408" s="5">
        <v>286</v>
      </c>
      <c r="Q1408" s="6">
        <f t="shared" si="93"/>
        <v>151.93774310000001</v>
      </c>
      <c r="R1408" s="7">
        <v>0</v>
      </c>
      <c r="S1408" s="7">
        <f>Q1408-R1408</f>
        <v>151.93774310000001</v>
      </c>
      <c r="T1408" s="29">
        <f t="shared" si="94"/>
        <v>0</v>
      </c>
    </row>
    <row r="1409" spans="1:20" x14ac:dyDescent="0.3">
      <c r="A1409" s="38" t="s">
        <v>2598</v>
      </c>
      <c r="B1409" s="4" t="s">
        <v>1045</v>
      </c>
      <c r="C1409" s="4" t="s">
        <v>54</v>
      </c>
      <c r="D1409" s="4" t="s">
        <v>264</v>
      </c>
      <c r="E1409" s="4" t="s">
        <v>240</v>
      </c>
      <c r="F1409" s="4" t="s">
        <v>241</v>
      </c>
      <c r="G1409" s="4" t="s">
        <v>2071</v>
      </c>
      <c r="H1409" s="4" t="s">
        <v>3020</v>
      </c>
      <c r="I1409" s="4" t="s">
        <v>192</v>
      </c>
      <c r="J1409" s="4" t="s">
        <v>190</v>
      </c>
      <c r="K1409" s="4" t="s">
        <v>995</v>
      </c>
      <c r="L1409" s="4" t="s">
        <v>3037</v>
      </c>
      <c r="M1409" s="4" t="s">
        <v>3030</v>
      </c>
      <c r="N1409" s="4" t="s">
        <v>3030</v>
      </c>
      <c r="O1409" s="4">
        <v>2</v>
      </c>
      <c r="P1409" s="5">
        <v>570</v>
      </c>
      <c r="Q1409" s="6">
        <f t="shared" si="93"/>
        <v>302.81298450000003</v>
      </c>
      <c r="R1409" s="7">
        <f>Q1409*0.44</f>
        <v>133.23771318000001</v>
      </c>
      <c r="S1409" s="5">
        <v>0</v>
      </c>
      <c r="T1409" s="29">
        <f t="shared" si="94"/>
        <v>169.57527132000001</v>
      </c>
    </row>
    <row r="1410" spans="1:20" x14ac:dyDescent="0.3">
      <c r="A1410" s="38" t="s">
        <v>2908</v>
      </c>
      <c r="B1410" s="4" t="s">
        <v>1046</v>
      </c>
      <c r="C1410" s="4" t="s">
        <v>54</v>
      </c>
      <c r="D1410" s="4" t="s">
        <v>264</v>
      </c>
      <c r="E1410" s="4" t="s">
        <v>240</v>
      </c>
      <c r="F1410" s="4" t="s">
        <v>241</v>
      </c>
      <c r="G1410" s="4" t="s">
        <v>2071</v>
      </c>
      <c r="H1410" s="4" t="s">
        <v>3020</v>
      </c>
      <c r="I1410" s="4" t="s">
        <v>240</v>
      </c>
      <c r="J1410" s="4" t="s">
        <v>241</v>
      </c>
      <c r="K1410" s="4" t="s">
        <v>2071</v>
      </c>
      <c r="L1410" s="4" t="s">
        <v>3020</v>
      </c>
      <c r="M1410" s="4" t="s">
        <v>995</v>
      </c>
      <c r="N1410" s="4" t="s">
        <v>3027</v>
      </c>
      <c r="O1410" s="4">
        <v>1</v>
      </c>
      <c r="P1410" s="5">
        <v>286</v>
      </c>
      <c r="Q1410" s="6">
        <f t="shared" si="93"/>
        <v>151.93774310000001</v>
      </c>
      <c r="R1410" s="7">
        <v>0</v>
      </c>
      <c r="S1410" s="7">
        <f>Q1410-R1410</f>
        <v>151.93774310000001</v>
      </c>
      <c r="T1410" s="29">
        <f t="shared" si="94"/>
        <v>0</v>
      </c>
    </row>
    <row r="1411" spans="1:20" x14ac:dyDescent="0.3">
      <c r="A1411" s="38" t="s">
        <v>2908</v>
      </c>
      <c r="B1411" s="4" t="s">
        <v>1046</v>
      </c>
      <c r="C1411" s="4" t="s">
        <v>54</v>
      </c>
      <c r="D1411" s="4" t="s">
        <v>264</v>
      </c>
      <c r="E1411" s="4" t="s">
        <v>240</v>
      </c>
      <c r="F1411" s="4" t="s">
        <v>241</v>
      </c>
      <c r="G1411" s="4" t="s">
        <v>2071</v>
      </c>
      <c r="H1411" s="4" t="s">
        <v>3020</v>
      </c>
      <c r="I1411" s="4" t="s">
        <v>192</v>
      </c>
      <c r="J1411" s="4" t="s">
        <v>190</v>
      </c>
      <c r="K1411" s="4" t="s">
        <v>995</v>
      </c>
      <c r="L1411" s="4" t="s">
        <v>3037</v>
      </c>
      <c r="M1411" s="4" t="s">
        <v>3030</v>
      </c>
      <c r="N1411" s="4" t="s">
        <v>3030</v>
      </c>
      <c r="O1411" s="4">
        <v>2</v>
      </c>
      <c r="P1411" s="5">
        <v>570</v>
      </c>
      <c r="Q1411" s="6">
        <f t="shared" si="93"/>
        <v>302.81298450000003</v>
      </c>
      <c r="R1411" s="7">
        <f>Q1411*0.44</f>
        <v>133.23771318000001</v>
      </c>
      <c r="S1411" s="5">
        <v>0</v>
      </c>
      <c r="T1411" s="29">
        <f t="shared" si="94"/>
        <v>169.57527132000001</v>
      </c>
    </row>
    <row r="1412" spans="1:20" x14ac:dyDescent="0.3">
      <c r="A1412" s="38" t="s">
        <v>2524</v>
      </c>
      <c r="B1412" s="4" t="s">
        <v>1042</v>
      </c>
      <c r="C1412" s="4" t="s">
        <v>54</v>
      </c>
      <c r="D1412" s="4" t="s">
        <v>264</v>
      </c>
      <c r="E1412" s="4" t="s">
        <v>240</v>
      </c>
      <c r="F1412" s="4" t="s">
        <v>241</v>
      </c>
      <c r="G1412" s="4" t="s">
        <v>2071</v>
      </c>
      <c r="H1412" s="4" t="s">
        <v>3020</v>
      </c>
      <c r="I1412" s="4" t="s">
        <v>240</v>
      </c>
      <c r="J1412" s="4" t="s">
        <v>241</v>
      </c>
      <c r="K1412" s="4" t="s">
        <v>2071</v>
      </c>
      <c r="L1412" s="4" t="s">
        <v>3020</v>
      </c>
      <c r="M1412" s="4" t="s">
        <v>995</v>
      </c>
      <c r="N1412" s="4" t="s">
        <v>3027</v>
      </c>
      <c r="O1412" s="4">
        <v>2</v>
      </c>
      <c r="P1412" s="5">
        <v>570</v>
      </c>
      <c r="Q1412" s="6">
        <f t="shared" ref="Q1412:Q1475" si="96">P1412*$Q$2</f>
        <v>302.81298450000003</v>
      </c>
      <c r="R1412" s="7">
        <v>0</v>
      </c>
      <c r="S1412" s="7">
        <f>Q1412-R1412</f>
        <v>302.81298450000003</v>
      </c>
      <c r="T1412" s="29">
        <f t="shared" ref="T1412:T1475" si="97">Q1412-R1412-S1412</f>
        <v>0</v>
      </c>
    </row>
    <row r="1413" spans="1:20" x14ac:dyDescent="0.3">
      <c r="A1413" s="38" t="s">
        <v>2524</v>
      </c>
      <c r="B1413" s="4" t="s">
        <v>1042</v>
      </c>
      <c r="C1413" s="4" t="s">
        <v>54</v>
      </c>
      <c r="D1413" s="4" t="s">
        <v>264</v>
      </c>
      <c r="E1413" s="4" t="s">
        <v>240</v>
      </c>
      <c r="F1413" s="4" t="s">
        <v>241</v>
      </c>
      <c r="G1413" s="4" t="s">
        <v>2071</v>
      </c>
      <c r="H1413" s="4" t="s">
        <v>3020</v>
      </c>
      <c r="I1413" s="4" t="s">
        <v>192</v>
      </c>
      <c r="J1413" s="4" t="s">
        <v>190</v>
      </c>
      <c r="K1413" s="4" t="s">
        <v>995</v>
      </c>
      <c r="L1413" s="4" t="s">
        <v>3037</v>
      </c>
      <c r="M1413" s="4" t="s">
        <v>3030</v>
      </c>
      <c r="N1413" s="4" t="s">
        <v>3030</v>
      </c>
      <c r="O1413" s="4">
        <v>2</v>
      </c>
      <c r="P1413" s="5">
        <v>570</v>
      </c>
      <c r="Q1413" s="6">
        <f t="shared" si="96"/>
        <v>302.81298450000003</v>
      </c>
      <c r="R1413" s="7">
        <f>Q1413*0.44</f>
        <v>133.23771318000001</v>
      </c>
      <c r="S1413" s="5">
        <v>0</v>
      </c>
      <c r="T1413" s="29">
        <f t="shared" si="97"/>
        <v>169.57527132000001</v>
      </c>
    </row>
    <row r="1414" spans="1:20" x14ac:dyDescent="0.3">
      <c r="A1414" s="38" t="s">
        <v>2503</v>
      </c>
      <c r="B1414" s="4" t="s">
        <v>166</v>
      </c>
      <c r="C1414" s="4" t="s">
        <v>10</v>
      </c>
      <c r="D1414" s="4" t="s">
        <v>264</v>
      </c>
      <c r="E1414" s="4" t="s">
        <v>240</v>
      </c>
      <c r="F1414" s="4" t="s">
        <v>241</v>
      </c>
      <c r="G1414" s="4" t="s">
        <v>2071</v>
      </c>
      <c r="H1414" s="4" t="s">
        <v>3020</v>
      </c>
      <c r="I1414" s="4" t="s">
        <v>240</v>
      </c>
      <c r="J1414" s="4" t="s">
        <v>241</v>
      </c>
      <c r="K1414" s="4" t="s">
        <v>2071</v>
      </c>
      <c r="L1414" s="4" t="s">
        <v>3020</v>
      </c>
      <c r="M1414" s="4" t="s">
        <v>142</v>
      </c>
      <c r="N1414" s="4" t="s">
        <v>178</v>
      </c>
      <c r="O1414" s="4">
        <v>45</v>
      </c>
      <c r="P1414" s="5">
        <v>12832</v>
      </c>
      <c r="Q1414" s="6">
        <f t="shared" si="96"/>
        <v>6817.0109072000005</v>
      </c>
      <c r="R1414" s="7">
        <v>0</v>
      </c>
      <c r="S1414" s="7">
        <f>Q1414-R1414</f>
        <v>6817.0109072000005</v>
      </c>
      <c r="T1414" s="29">
        <f t="shared" si="97"/>
        <v>0</v>
      </c>
    </row>
    <row r="1415" spans="1:20" x14ac:dyDescent="0.3">
      <c r="A1415" s="38" t="s">
        <v>2503</v>
      </c>
      <c r="B1415" s="4" t="s">
        <v>166</v>
      </c>
      <c r="C1415" s="4" t="s">
        <v>10</v>
      </c>
      <c r="D1415" s="4" t="s">
        <v>264</v>
      </c>
      <c r="E1415" s="4" t="s">
        <v>240</v>
      </c>
      <c r="F1415" s="4" t="s">
        <v>241</v>
      </c>
      <c r="G1415" s="4" t="s">
        <v>2071</v>
      </c>
      <c r="H1415" s="4" t="s">
        <v>3020</v>
      </c>
      <c r="I1415" s="4" t="s">
        <v>165</v>
      </c>
      <c r="J1415" s="4" t="s">
        <v>163</v>
      </c>
      <c r="K1415" s="4" t="s">
        <v>142</v>
      </c>
      <c r="L1415" s="4" t="s">
        <v>143</v>
      </c>
      <c r="M1415" s="4" t="s">
        <v>3030</v>
      </c>
      <c r="N1415" s="4" t="s">
        <v>3030</v>
      </c>
      <c r="O1415" s="4">
        <v>10</v>
      </c>
      <c r="P1415" s="5">
        <v>2851</v>
      </c>
      <c r="Q1415" s="6">
        <f t="shared" si="96"/>
        <v>1514.5961733500001</v>
      </c>
      <c r="R1415" s="7">
        <f>Q1415*0.44</f>
        <v>666.42231627400008</v>
      </c>
      <c r="S1415" s="5">
        <v>0</v>
      </c>
      <c r="T1415" s="29">
        <f t="shared" si="97"/>
        <v>848.17385707599999</v>
      </c>
    </row>
    <row r="1416" spans="1:20" x14ac:dyDescent="0.3">
      <c r="A1416" s="38" t="s">
        <v>2844</v>
      </c>
      <c r="B1416" s="4" t="s">
        <v>1044</v>
      </c>
      <c r="C1416" s="4" t="s">
        <v>54</v>
      </c>
      <c r="D1416" s="4" t="s">
        <v>264</v>
      </c>
      <c r="E1416" s="4" t="s">
        <v>240</v>
      </c>
      <c r="F1416" s="4" t="s">
        <v>241</v>
      </c>
      <c r="G1416" s="4" t="s">
        <v>2071</v>
      </c>
      <c r="H1416" s="4" t="s">
        <v>3020</v>
      </c>
      <c r="I1416" s="4" t="s">
        <v>240</v>
      </c>
      <c r="J1416" s="4" t="s">
        <v>241</v>
      </c>
      <c r="K1416" s="4" t="s">
        <v>2071</v>
      </c>
      <c r="L1416" s="4" t="s">
        <v>3020</v>
      </c>
      <c r="M1416" s="4" t="s">
        <v>995</v>
      </c>
      <c r="N1416" s="4" t="s">
        <v>3027</v>
      </c>
      <c r="O1416" s="4">
        <v>1</v>
      </c>
      <c r="P1416" s="5">
        <v>286</v>
      </c>
      <c r="Q1416" s="6">
        <f t="shared" si="96"/>
        <v>151.93774310000001</v>
      </c>
      <c r="R1416" s="7">
        <v>0</v>
      </c>
      <c r="S1416" s="7">
        <f>Q1416-R1416</f>
        <v>151.93774310000001</v>
      </c>
      <c r="T1416" s="29">
        <f t="shared" si="97"/>
        <v>0</v>
      </c>
    </row>
    <row r="1417" spans="1:20" x14ac:dyDescent="0.3">
      <c r="A1417" s="38" t="s">
        <v>2844</v>
      </c>
      <c r="B1417" s="4" t="s">
        <v>1044</v>
      </c>
      <c r="C1417" s="4" t="s">
        <v>54</v>
      </c>
      <c r="D1417" s="4" t="s">
        <v>264</v>
      </c>
      <c r="E1417" s="4" t="s">
        <v>240</v>
      </c>
      <c r="F1417" s="4" t="s">
        <v>241</v>
      </c>
      <c r="G1417" s="4" t="s">
        <v>2071</v>
      </c>
      <c r="H1417" s="4" t="s">
        <v>3020</v>
      </c>
      <c r="I1417" s="4" t="s">
        <v>192</v>
      </c>
      <c r="J1417" s="4" t="s">
        <v>190</v>
      </c>
      <c r="K1417" s="4" t="s">
        <v>995</v>
      </c>
      <c r="L1417" s="4" t="s">
        <v>3037</v>
      </c>
      <c r="M1417" s="4" t="s">
        <v>3030</v>
      </c>
      <c r="N1417" s="4" t="s">
        <v>3030</v>
      </c>
      <c r="O1417" s="4">
        <v>2</v>
      </c>
      <c r="P1417" s="5">
        <v>570</v>
      </c>
      <c r="Q1417" s="6">
        <f t="shared" si="96"/>
        <v>302.81298450000003</v>
      </c>
      <c r="R1417" s="7">
        <f>Q1417*0.44</f>
        <v>133.23771318000001</v>
      </c>
      <c r="S1417" s="5">
        <v>0</v>
      </c>
      <c r="T1417" s="29">
        <f t="shared" si="97"/>
        <v>169.57527132000001</v>
      </c>
    </row>
    <row r="1418" spans="1:20" x14ac:dyDescent="0.3">
      <c r="A1418" s="38" t="s">
        <v>2800</v>
      </c>
      <c r="B1418" s="4" t="s">
        <v>168</v>
      </c>
      <c r="C1418" s="4" t="s">
        <v>54</v>
      </c>
      <c r="D1418" s="4" t="s">
        <v>264</v>
      </c>
      <c r="E1418" s="4" t="s">
        <v>240</v>
      </c>
      <c r="F1418" s="4" t="s">
        <v>241</v>
      </c>
      <c r="G1418" s="4" t="s">
        <v>2071</v>
      </c>
      <c r="H1418" s="4" t="s">
        <v>3020</v>
      </c>
      <c r="I1418" s="4" t="s">
        <v>240</v>
      </c>
      <c r="J1418" s="4" t="s">
        <v>241</v>
      </c>
      <c r="K1418" s="4" t="s">
        <v>2071</v>
      </c>
      <c r="L1418" s="4" t="s">
        <v>3020</v>
      </c>
      <c r="M1418" s="4" t="s">
        <v>142</v>
      </c>
      <c r="N1418" s="4" t="s">
        <v>178</v>
      </c>
      <c r="O1418" s="4">
        <v>2</v>
      </c>
      <c r="P1418" s="5">
        <v>570</v>
      </c>
      <c r="Q1418" s="6">
        <f t="shared" si="96"/>
        <v>302.81298450000003</v>
      </c>
      <c r="R1418" s="7">
        <v>0</v>
      </c>
      <c r="S1418" s="7">
        <f>Q1418-R1418</f>
        <v>302.81298450000003</v>
      </c>
      <c r="T1418" s="29">
        <f t="shared" si="97"/>
        <v>0</v>
      </c>
    </row>
    <row r="1419" spans="1:20" x14ac:dyDescent="0.3">
      <c r="A1419" s="38" t="s">
        <v>2800</v>
      </c>
      <c r="B1419" s="4" t="s">
        <v>168</v>
      </c>
      <c r="C1419" s="4" t="s">
        <v>54</v>
      </c>
      <c r="D1419" s="4" t="s">
        <v>264</v>
      </c>
      <c r="E1419" s="4" t="s">
        <v>240</v>
      </c>
      <c r="F1419" s="4" t="s">
        <v>241</v>
      </c>
      <c r="G1419" s="4" t="s">
        <v>2071</v>
      </c>
      <c r="H1419" s="4" t="s">
        <v>3020</v>
      </c>
      <c r="I1419" s="4" t="s">
        <v>165</v>
      </c>
      <c r="J1419" s="4" t="s">
        <v>163</v>
      </c>
      <c r="K1419" s="4" t="s">
        <v>142</v>
      </c>
      <c r="L1419" s="4" t="s">
        <v>143</v>
      </c>
      <c r="M1419" s="4" t="s">
        <v>3030</v>
      </c>
      <c r="N1419" s="4" t="s">
        <v>3030</v>
      </c>
      <c r="O1419" s="4">
        <v>1</v>
      </c>
      <c r="P1419" s="5">
        <v>286</v>
      </c>
      <c r="Q1419" s="6">
        <f t="shared" si="96"/>
        <v>151.93774310000001</v>
      </c>
      <c r="R1419" s="7">
        <f>Q1419*0.44</f>
        <v>66.852606964000003</v>
      </c>
      <c r="S1419" s="5">
        <v>0</v>
      </c>
      <c r="T1419" s="29">
        <f t="shared" si="97"/>
        <v>85.085136136000003</v>
      </c>
    </row>
    <row r="1420" spans="1:20" x14ac:dyDescent="0.3">
      <c r="A1420" s="38">
        <v>8010626</v>
      </c>
      <c r="B1420" s="4" t="s">
        <v>2083</v>
      </c>
      <c r="C1420" s="4" t="s">
        <v>54</v>
      </c>
      <c r="D1420" s="4" t="s">
        <v>293</v>
      </c>
      <c r="E1420" s="4" t="s">
        <v>240</v>
      </c>
      <c r="F1420" s="4" t="s">
        <v>241</v>
      </c>
      <c r="G1420" s="4" t="s">
        <v>2071</v>
      </c>
      <c r="H1420" s="4" t="s">
        <v>3020</v>
      </c>
      <c r="I1420" s="4" t="s">
        <v>240</v>
      </c>
      <c r="J1420" s="4" t="s">
        <v>241</v>
      </c>
      <c r="K1420" s="4" t="s">
        <v>2071</v>
      </c>
      <c r="L1420" s="4" t="s">
        <v>3020</v>
      </c>
      <c r="M1420" s="4" t="s">
        <v>3028</v>
      </c>
      <c r="N1420" s="4" t="s">
        <v>3029</v>
      </c>
      <c r="O1420" s="4">
        <v>4</v>
      </c>
      <c r="P1420" s="5">
        <v>526</v>
      </c>
      <c r="Q1420" s="6">
        <f t="shared" si="96"/>
        <v>279.43794710000003</v>
      </c>
      <c r="R1420" s="7">
        <v>0</v>
      </c>
      <c r="S1420" s="7">
        <f>Q1420-R1420</f>
        <v>279.43794710000003</v>
      </c>
      <c r="T1420" s="29">
        <f t="shared" si="97"/>
        <v>0</v>
      </c>
    </row>
    <row r="1421" spans="1:20" x14ac:dyDescent="0.3">
      <c r="A1421" s="38">
        <v>8010626</v>
      </c>
      <c r="B1421" s="4" t="s">
        <v>2083</v>
      </c>
      <c r="C1421" s="4" t="s">
        <v>54</v>
      </c>
      <c r="D1421" s="4" t="s">
        <v>293</v>
      </c>
      <c r="E1421" s="4" t="s">
        <v>240</v>
      </c>
      <c r="F1421" s="4" t="s">
        <v>241</v>
      </c>
      <c r="G1421" s="4" t="s">
        <v>2071</v>
      </c>
      <c r="H1421" s="4" t="s">
        <v>3020</v>
      </c>
      <c r="I1421" s="4" t="s">
        <v>2329</v>
      </c>
      <c r="J1421" s="4" t="s">
        <v>2330</v>
      </c>
      <c r="K1421" s="4" t="s">
        <v>2307</v>
      </c>
      <c r="L1421" s="4" t="s">
        <v>3034</v>
      </c>
      <c r="M1421" s="4" t="s">
        <v>3030</v>
      </c>
      <c r="N1421" s="4" t="s">
        <v>3030</v>
      </c>
      <c r="O1421" s="4">
        <v>4</v>
      </c>
      <c r="P1421" s="5">
        <v>526</v>
      </c>
      <c r="Q1421" s="6">
        <f t="shared" si="96"/>
        <v>279.43794710000003</v>
      </c>
      <c r="R1421" s="7">
        <f>Q1421*0.44</f>
        <v>122.95269672400002</v>
      </c>
      <c r="S1421" s="5">
        <v>0</v>
      </c>
      <c r="T1421" s="29">
        <f t="shared" si="97"/>
        <v>156.48525037600001</v>
      </c>
    </row>
    <row r="1422" spans="1:20" x14ac:dyDescent="0.3">
      <c r="A1422" s="38" t="s">
        <v>2731</v>
      </c>
      <c r="B1422" s="4" t="s">
        <v>2082</v>
      </c>
      <c r="C1422" s="4" t="s">
        <v>54</v>
      </c>
      <c r="D1422" s="4" t="s">
        <v>293</v>
      </c>
      <c r="E1422" s="4" t="s">
        <v>240</v>
      </c>
      <c r="F1422" s="4" t="s">
        <v>241</v>
      </c>
      <c r="G1422" s="4" t="s">
        <v>2071</v>
      </c>
      <c r="H1422" s="4" t="s">
        <v>3020</v>
      </c>
      <c r="I1422" s="4" t="s">
        <v>240</v>
      </c>
      <c r="J1422" s="4" t="s">
        <v>241</v>
      </c>
      <c r="K1422" s="4" t="s">
        <v>2071</v>
      </c>
      <c r="L1422" s="4" t="s">
        <v>3020</v>
      </c>
      <c r="M1422" s="4" t="s">
        <v>2167</v>
      </c>
      <c r="N1422" s="4" t="s">
        <v>2168</v>
      </c>
      <c r="O1422" s="4">
        <v>3</v>
      </c>
      <c r="P1422" s="5">
        <v>394</v>
      </c>
      <c r="Q1422" s="6">
        <f t="shared" si="96"/>
        <v>209.31283490000001</v>
      </c>
      <c r="R1422" s="7">
        <v>0</v>
      </c>
      <c r="S1422" s="7">
        <f>Q1422-R1422</f>
        <v>209.31283490000001</v>
      </c>
      <c r="T1422" s="29">
        <f t="shared" si="97"/>
        <v>0</v>
      </c>
    </row>
    <row r="1423" spans="1:20" x14ac:dyDescent="0.3">
      <c r="A1423" s="38" t="s">
        <v>2731</v>
      </c>
      <c r="B1423" s="4" t="s">
        <v>2082</v>
      </c>
      <c r="C1423" s="4" t="s">
        <v>54</v>
      </c>
      <c r="D1423" s="4" t="s">
        <v>293</v>
      </c>
      <c r="E1423" s="4" t="s">
        <v>240</v>
      </c>
      <c r="F1423" s="4" t="s">
        <v>241</v>
      </c>
      <c r="G1423" s="4" t="s">
        <v>2071</v>
      </c>
      <c r="H1423" s="4" t="s">
        <v>3020</v>
      </c>
      <c r="I1423" s="4" t="s">
        <v>157</v>
      </c>
      <c r="J1423" s="4" t="s">
        <v>155</v>
      </c>
      <c r="K1423" s="4" t="s">
        <v>2167</v>
      </c>
      <c r="L1423" s="4" t="s">
        <v>2168</v>
      </c>
      <c r="M1423" s="4" t="s">
        <v>3030</v>
      </c>
      <c r="N1423" s="4" t="s">
        <v>3030</v>
      </c>
      <c r="O1423" s="4">
        <v>5</v>
      </c>
      <c r="P1423" s="5">
        <v>658</v>
      </c>
      <c r="Q1423" s="6">
        <f t="shared" si="96"/>
        <v>349.56305930000002</v>
      </c>
      <c r="R1423" s="7">
        <f>Q1423*0.44</f>
        <v>153.807746092</v>
      </c>
      <c r="S1423" s="5">
        <v>0</v>
      </c>
      <c r="T1423" s="29">
        <f t="shared" si="97"/>
        <v>195.75531320800002</v>
      </c>
    </row>
    <row r="1424" spans="1:20" x14ac:dyDescent="0.3">
      <c r="A1424" s="38" t="s">
        <v>2925</v>
      </c>
      <c r="B1424" s="4" t="s">
        <v>162</v>
      </c>
      <c r="C1424" s="4" t="s">
        <v>54</v>
      </c>
      <c r="D1424" s="4" t="s">
        <v>293</v>
      </c>
      <c r="E1424" s="4" t="s">
        <v>240</v>
      </c>
      <c r="F1424" s="4" t="s">
        <v>241</v>
      </c>
      <c r="G1424" s="4" t="s">
        <v>2071</v>
      </c>
      <c r="H1424" s="4" t="s">
        <v>3020</v>
      </c>
      <c r="I1424" s="4" t="s">
        <v>240</v>
      </c>
      <c r="J1424" s="4" t="s">
        <v>241</v>
      </c>
      <c r="K1424" s="4" t="s">
        <v>2071</v>
      </c>
      <c r="L1424" s="4" t="s">
        <v>3020</v>
      </c>
      <c r="M1424" s="4" t="s">
        <v>142</v>
      </c>
      <c r="N1424" s="4" t="s">
        <v>178</v>
      </c>
      <c r="O1424" s="4">
        <v>6</v>
      </c>
      <c r="P1424" s="5">
        <v>790</v>
      </c>
      <c r="Q1424" s="6">
        <f t="shared" si="96"/>
        <v>419.68817150000007</v>
      </c>
      <c r="R1424" s="7">
        <v>0</v>
      </c>
      <c r="S1424" s="7">
        <f>Q1424-R1424</f>
        <v>419.68817150000007</v>
      </c>
      <c r="T1424" s="29">
        <f t="shared" si="97"/>
        <v>0</v>
      </c>
    </row>
    <row r="1425" spans="1:20" x14ac:dyDescent="0.3">
      <c r="A1425" s="38" t="s">
        <v>2925</v>
      </c>
      <c r="B1425" s="4" t="s">
        <v>162</v>
      </c>
      <c r="C1425" s="4" t="s">
        <v>54</v>
      </c>
      <c r="D1425" s="4" t="s">
        <v>293</v>
      </c>
      <c r="E1425" s="4" t="s">
        <v>240</v>
      </c>
      <c r="F1425" s="4" t="s">
        <v>241</v>
      </c>
      <c r="G1425" s="4" t="s">
        <v>2071</v>
      </c>
      <c r="H1425" s="4" t="s">
        <v>3020</v>
      </c>
      <c r="I1425" s="4" t="s">
        <v>165</v>
      </c>
      <c r="J1425" s="4" t="s">
        <v>163</v>
      </c>
      <c r="K1425" s="4" t="s">
        <v>142</v>
      </c>
      <c r="L1425" s="4" t="s">
        <v>143</v>
      </c>
      <c r="M1425" s="4" t="s">
        <v>3030</v>
      </c>
      <c r="N1425" s="4" t="s">
        <v>3030</v>
      </c>
      <c r="O1425" s="4">
        <v>7</v>
      </c>
      <c r="P1425" s="5">
        <v>920</v>
      </c>
      <c r="Q1425" s="6">
        <f t="shared" si="96"/>
        <v>488.75078200000007</v>
      </c>
      <c r="R1425" s="7">
        <f>Q1425*0.44</f>
        <v>215.05034408000003</v>
      </c>
      <c r="S1425" s="5">
        <v>0</v>
      </c>
      <c r="T1425" s="29">
        <f t="shared" si="97"/>
        <v>273.70043792000001</v>
      </c>
    </row>
    <row r="1426" spans="1:20" x14ac:dyDescent="0.3">
      <c r="A1426" s="38" t="s">
        <v>2598</v>
      </c>
      <c r="B1426" s="4" t="s">
        <v>1045</v>
      </c>
      <c r="C1426" s="4" t="s">
        <v>54</v>
      </c>
      <c r="D1426" s="4" t="s">
        <v>293</v>
      </c>
      <c r="E1426" s="4" t="s">
        <v>240</v>
      </c>
      <c r="F1426" s="4" t="s">
        <v>241</v>
      </c>
      <c r="G1426" s="4" t="s">
        <v>2071</v>
      </c>
      <c r="H1426" s="4" t="s">
        <v>3020</v>
      </c>
      <c r="I1426" s="4" t="s">
        <v>240</v>
      </c>
      <c r="J1426" s="4" t="s">
        <v>241</v>
      </c>
      <c r="K1426" s="4" t="s">
        <v>2071</v>
      </c>
      <c r="L1426" s="4" t="s">
        <v>3020</v>
      </c>
      <c r="M1426" s="4" t="s">
        <v>995</v>
      </c>
      <c r="N1426" s="4" t="s">
        <v>3027</v>
      </c>
      <c r="O1426" s="4">
        <v>1</v>
      </c>
      <c r="P1426" s="5">
        <v>132</v>
      </c>
      <c r="Q1426" s="6">
        <f t="shared" si="96"/>
        <v>70.125112200000004</v>
      </c>
      <c r="R1426" s="7">
        <v>0</v>
      </c>
      <c r="S1426" s="7">
        <f>Q1426-R1426</f>
        <v>70.125112200000004</v>
      </c>
      <c r="T1426" s="29">
        <f t="shared" si="97"/>
        <v>0</v>
      </c>
    </row>
    <row r="1427" spans="1:20" x14ac:dyDescent="0.3">
      <c r="A1427" s="38" t="s">
        <v>2598</v>
      </c>
      <c r="B1427" s="4" t="s">
        <v>1045</v>
      </c>
      <c r="C1427" s="4" t="s">
        <v>54</v>
      </c>
      <c r="D1427" s="4" t="s">
        <v>293</v>
      </c>
      <c r="E1427" s="4" t="s">
        <v>240</v>
      </c>
      <c r="F1427" s="4" t="s">
        <v>241</v>
      </c>
      <c r="G1427" s="4" t="s">
        <v>2071</v>
      </c>
      <c r="H1427" s="4" t="s">
        <v>3020</v>
      </c>
      <c r="I1427" s="4" t="s">
        <v>192</v>
      </c>
      <c r="J1427" s="4" t="s">
        <v>190</v>
      </c>
      <c r="K1427" s="4" t="s">
        <v>995</v>
      </c>
      <c r="L1427" s="4" t="s">
        <v>3037</v>
      </c>
      <c r="M1427" s="4" t="s">
        <v>3030</v>
      </c>
      <c r="N1427" s="4" t="s">
        <v>3030</v>
      </c>
      <c r="O1427" s="4">
        <v>2</v>
      </c>
      <c r="P1427" s="5">
        <v>264</v>
      </c>
      <c r="Q1427" s="6">
        <f t="shared" si="96"/>
        <v>140.25022440000001</v>
      </c>
      <c r="R1427" s="7">
        <f>Q1427*0.44</f>
        <v>61.710098736000006</v>
      </c>
      <c r="S1427" s="5">
        <v>0</v>
      </c>
      <c r="T1427" s="29">
        <f t="shared" si="97"/>
        <v>78.540125664000001</v>
      </c>
    </row>
    <row r="1428" spans="1:20" x14ac:dyDescent="0.3">
      <c r="A1428" s="38" t="s">
        <v>2908</v>
      </c>
      <c r="B1428" s="4" t="s">
        <v>1046</v>
      </c>
      <c r="C1428" s="4" t="s">
        <v>54</v>
      </c>
      <c r="D1428" s="4" t="s">
        <v>293</v>
      </c>
      <c r="E1428" s="4" t="s">
        <v>240</v>
      </c>
      <c r="F1428" s="4" t="s">
        <v>241</v>
      </c>
      <c r="G1428" s="4" t="s">
        <v>2071</v>
      </c>
      <c r="H1428" s="4" t="s">
        <v>3020</v>
      </c>
      <c r="I1428" s="4" t="s">
        <v>240</v>
      </c>
      <c r="J1428" s="4" t="s">
        <v>241</v>
      </c>
      <c r="K1428" s="4" t="s">
        <v>2071</v>
      </c>
      <c r="L1428" s="4" t="s">
        <v>3020</v>
      </c>
      <c r="M1428" s="4" t="s">
        <v>995</v>
      </c>
      <c r="N1428" s="4" t="s">
        <v>3027</v>
      </c>
      <c r="O1428" s="4">
        <v>1</v>
      </c>
      <c r="P1428" s="5">
        <v>132</v>
      </c>
      <c r="Q1428" s="6">
        <f t="shared" si="96"/>
        <v>70.125112200000004</v>
      </c>
      <c r="R1428" s="7">
        <v>0</v>
      </c>
      <c r="S1428" s="7">
        <f>Q1428-R1428</f>
        <v>70.125112200000004</v>
      </c>
      <c r="T1428" s="29">
        <f t="shared" si="97"/>
        <v>0</v>
      </c>
    </row>
    <row r="1429" spans="1:20" x14ac:dyDescent="0.3">
      <c r="A1429" s="38" t="s">
        <v>2908</v>
      </c>
      <c r="B1429" s="4" t="s">
        <v>1046</v>
      </c>
      <c r="C1429" s="4" t="s">
        <v>54</v>
      </c>
      <c r="D1429" s="4" t="s">
        <v>293</v>
      </c>
      <c r="E1429" s="4" t="s">
        <v>240</v>
      </c>
      <c r="F1429" s="4" t="s">
        <v>241</v>
      </c>
      <c r="G1429" s="4" t="s">
        <v>2071</v>
      </c>
      <c r="H1429" s="4" t="s">
        <v>3020</v>
      </c>
      <c r="I1429" s="4" t="s">
        <v>192</v>
      </c>
      <c r="J1429" s="4" t="s">
        <v>190</v>
      </c>
      <c r="K1429" s="4" t="s">
        <v>995</v>
      </c>
      <c r="L1429" s="4" t="s">
        <v>3037</v>
      </c>
      <c r="M1429" s="4" t="s">
        <v>3030</v>
      </c>
      <c r="N1429" s="4" t="s">
        <v>3030</v>
      </c>
      <c r="O1429" s="4">
        <v>2</v>
      </c>
      <c r="P1429" s="5">
        <v>264</v>
      </c>
      <c r="Q1429" s="6">
        <f t="shared" si="96"/>
        <v>140.25022440000001</v>
      </c>
      <c r="R1429" s="7">
        <f>Q1429*0.44</f>
        <v>61.710098736000006</v>
      </c>
      <c r="S1429" s="5">
        <v>0</v>
      </c>
      <c r="T1429" s="29">
        <f t="shared" si="97"/>
        <v>78.540125664000001</v>
      </c>
    </row>
    <row r="1430" spans="1:20" x14ac:dyDescent="0.3">
      <c r="A1430" s="38" t="s">
        <v>2524</v>
      </c>
      <c r="B1430" s="4" t="s">
        <v>1042</v>
      </c>
      <c r="C1430" s="4" t="s">
        <v>54</v>
      </c>
      <c r="D1430" s="4" t="s">
        <v>293</v>
      </c>
      <c r="E1430" s="4" t="s">
        <v>240</v>
      </c>
      <c r="F1430" s="4" t="s">
        <v>241</v>
      </c>
      <c r="G1430" s="4" t="s">
        <v>2071</v>
      </c>
      <c r="H1430" s="4" t="s">
        <v>3020</v>
      </c>
      <c r="I1430" s="4" t="s">
        <v>240</v>
      </c>
      <c r="J1430" s="4" t="s">
        <v>241</v>
      </c>
      <c r="K1430" s="4" t="s">
        <v>2071</v>
      </c>
      <c r="L1430" s="4" t="s">
        <v>3020</v>
      </c>
      <c r="M1430" s="4" t="s">
        <v>995</v>
      </c>
      <c r="N1430" s="4" t="s">
        <v>3027</v>
      </c>
      <c r="O1430" s="4">
        <v>2</v>
      </c>
      <c r="P1430" s="5">
        <v>264</v>
      </c>
      <c r="Q1430" s="6">
        <f t="shared" si="96"/>
        <v>140.25022440000001</v>
      </c>
      <c r="R1430" s="7">
        <v>0</v>
      </c>
      <c r="S1430" s="7">
        <f>Q1430-R1430</f>
        <v>140.25022440000001</v>
      </c>
      <c r="T1430" s="29">
        <f t="shared" si="97"/>
        <v>0</v>
      </c>
    </row>
    <row r="1431" spans="1:20" x14ac:dyDescent="0.3">
      <c r="A1431" s="38" t="s">
        <v>2524</v>
      </c>
      <c r="B1431" s="4" t="s">
        <v>1042</v>
      </c>
      <c r="C1431" s="4" t="s">
        <v>54</v>
      </c>
      <c r="D1431" s="4" t="s">
        <v>293</v>
      </c>
      <c r="E1431" s="4" t="s">
        <v>240</v>
      </c>
      <c r="F1431" s="4" t="s">
        <v>241</v>
      </c>
      <c r="G1431" s="4" t="s">
        <v>2071</v>
      </c>
      <c r="H1431" s="4" t="s">
        <v>3020</v>
      </c>
      <c r="I1431" s="4" t="s">
        <v>192</v>
      </c>
      <c r="J1431" s="4" t="s">
        <v>190</v>
      </c>
      <c r="K1431" s="4" t="s">
        <v>995</v>
      </c>
      <c r="L1431" s="4" t="s">
        <v>3037</v>
      </c>
      <c r="M1431" s="4" t="s">
        <v>3030</v>
      </c>
      <c r="N1431" s="4" t="s">
        <v>3030</v>
      </c>
      <c r="O1431" s="4">
        <v>2</v>
      </c>
      <c r="P1431" s="5">
        <v>264</v>
      </c>
      <c r="Q1431" s="6">
        <f t="shared" si="96"/>
        <v>140.25022440000001</v>
      </c>
      <c r="R1431" s="7">
        <f>Q1431*0.44</f>
        <v>61.710098736000006</v>
      </c>
      <c r="S1431" s="5">
        <v>0</v>
      </c>
      <c r="T1431" s="29">
        <f t="shared" si="97"/>
        <v>78.540125664000001</v>
      </c>
    </row>
    <row r="1432" spans="1:20" x14ac:dyDescent="0.3">
      <c r="A1432" s="38" t="s">
        <v>2503</v>
      </c>
      <c r="B1432" s="4" t="s">
        <v>166</v>
      </c>
      <c r="C1432" s="4" t="s">
        <v>10</v>
      </c>
      <c r="D1432" s="4" t="s">
        <v>293</v>
      </c>
      <c r="E1432" s="4" t="s">
        <v>240</v>
      </c>
      <c r="F1432" s="4" t="s">
        <v>241</v>
      </c>
      <c r="G1432" s="4" t="s">
        <v>2071</v>
      </c>
      <c r="H1432" s="4" t="s">
        <v>3020</v>
      </c>
      <c r="I1432" s="4" t="s">
        <v>240</v>
      </c>
      <c r="J1432" s="4" t="s">
        <v>241</v>
      </c>
      <c r="K1432" s="4" t="s">
        <v>2071</v>
      </c>
      <c r="L1432" s="4" t="s">
        <v>3020</v>
      </c>
      <c r="M1432" s="4" t="s">
        <v>142</v>
      </c>
      <c r="N1432" s="4" t="s">
        <v>178</v>
      </c>
      <c r="O1432" s="4">
        <v>45</v>
      </c>
      <c r="P1432" s="5">
        <v>5916</v>
      </c>
      <c r="Q1432" s="6">
        <f t="shared" si="96"/>
        <v>3142.8800286000005</v>
      </c>
      <c r="R1432" s="7">
        <v>0</v>
      </c>
      <c r="S1432" s="7">
        <f>Q1432-R1432</f>
        <v>3142.8800286000005</v>
      </c>
      <c r="T1432" s="29">
        <f t="shared" si="97"/>
        <v>0</v>
      </c>
    </row>
    <row r="1433" spans="1:20" x14ac:dyDescent="0.3">
      <c r="A1433" s="38" t="s">
        <v>2503</v>
      </c>
      <c r="B1433" s="4" t="s">
        <v>166</v>
      </c>
      <c r="C1433" s="4" t="s">
        <v>10</v>
      </c>
      <c r="D1433" s="4" t="s">
        <v>293</v>
      </c>
      <c r="E1433" s="4" t="s">
        <v>240</v>
      </c>
      <c r="F1433" s="4" t="s">
        <v>241</v>
      </c>
      <c r="G1433" s="4" t="s">
        <v>2071</v>
      </c>
      <c r="H1433" s="4" t="s">
        <v>3020</v>
      </c>
      <c r="I1433" s="4" t="s">
        <v>165</v>
      </c>
      <c r="J1433" s="4" t="s">
        <v>163</v>
      </c>
      <c r="K1433" s="4" t="s">
        <v>142</v>
      </c>
      <c r="L1433" s="4" t="s">
        <v>143</v>
      </c>
      <c r="M1433" s="4" t="s">
        <v>3030</v>
      </c>
      <c r="N1433" s="4" t="s">
        <v>3030</v>
      </c>
      <c r="O1433" s="4">
        <v>10</v>
      </c>
      <c r="P1433" s="5">
        <v>1315</v>
      </c>
      <c r="Q1433" s="6">
        <f t="shared" si="96"/>
        <v>698.59486775000005</v>
      </c>
      <c r="R1433" s="7">
        <f>Q1433*0.44</f>
        <v>307.38174181000005</v>
      </c>
      <c r="S1433" s="5">
        <v>0</v>
      </c>
      <c r="T1433" s="29">
        <f t="shared" si="97"/>
        <v>391.21312594</v>
      </c>
    </row>
    <row r="1434" spans="1:20" x14ac:dyDescent="0.3">
      <c r="A1434" s="38" t="s">
        <v>2844</v>
      </c>
      <c r="B1434" s="4" t="s">
        <v>1044</v>
      </c>
      <c r="C1434" s="4" t="s">
        <v>54</v>
      </c>
      <c r="D1434" s="4" t="s">
        <v>293</v>
      </c>
      <c r="E1434" s="4" t="s">
        <v>240</v>
      </c>
      <c r="F1434" s="4" t="s">
        <v>241</v>
      </c>
      <c r="G1434" s="4" t="s">
        <v>2071</v>
      </c>
      <c r="H1434" s="4" t="s">
        <v>3020</v>
      </c>
      <c r="I1434" s="4" t="s">
        <v>240</v>
      </c>
      <c r="J1434" s="4" t="s">
        <v>241</v>
      </c>
      <c r="K1434" s="4" t="s">
        <v>2071</v>
      </c>
      <c r="L1434" s="4" t="s">
        <v>3020</v>
      </c>
      <c r="M1434" s="4" t="s">
        <v>995</v>
      </c>
      <c r="N1434" s="4" t="s">
        <v>3027</v>
      </c>
      <c r="O1434" s="4">
        <v>1</v>
      </c>
      <c r="P1434" s="5">
        <v>132</v>
      </c>
      <c r="Q1434" s="6">
        <f t="shared" si="96"/>
        <v>70.125112200000004</v>
      </c>
      <c r="R1434" s="7">
        <v>0</v>
      </c>
      <c r="S1434" s="7">
        <f>Q1434-R1434</f>
        <v>70.125112200000004</v>
      </c>
      <c r="T1434" s="29">
        <f t="shared" si="97"/>
        <v>0</v>
      </c>
    </row>
    <row r="1435" spans="1:20" x14ac:dyDescent="0.3">
      <c r="A1435" s="38" t="s">
        <v>2844</v>
      </c>
      <c r="B1435" s="4" t="s">
        <v>1044</v>
      </c>
      <c r="C1435" s="4" t="s">
        <v>54</v>
      </c>
      <c r="D1435" s="4" t="s">
        <v>293</v>
      </c>
      <c r="E1435" s="4" t="s">
        <v>240</v>
      </c>
      <c r="F1435" s="4" t="s">
        <v>241</v>
      </c>
      <c r="G1435" s="4" t="s">
        <v>2071</v>
      </c>
      <c r="H1435" s="4" t="s">
        <v>3020</v>
      </c>
      <c r="I1435" s="4" t="s">
        <v>192</v>
      </c>
      <c r="J1435" s="4" t="s">
        <v>190</v>
      </c>
      <c r="K1435" s="4" t="s">
        <v>995</v>
      </c>
      <c r="L1435" s="4" t="s">
        <v>3037</v>
      </c>
      <c r="M1435" s="4" t="s">
        <v>3030</v>
      </c>
      <c r="N1435" s="4" t="s">
        <v>3030</v>
      </c>
      <c r="O1435" s="4">
        <v>2</v>
      </c>
      <c r="P1435" s="5">
        <v>264</v>
      </c>
      <c r="Q1435" s="6">
        <f t="shared" si="96"/>
        <v>140.25022440000001</v>
      </c>
      <c r="R1435" s="7">
        <f>Q1435*0.44</f>
        <v>61.710098736000006</v>
      </c>
      <c r="S1435" s="5">
        <v>0</v>
      </c>
      <c r="T1435" s="29">
        <f t="shared" si="97"/>
        <v>78.540125664000001</v>
      </c>
    </row>
    <row r="1436" spans="1:20" x14ac:dyDescent="0.3">
      <c r="A1436" s="38" t="s">
        <v>2800</v>
      </c>
      <c r="B1436" s="4" t="s">
        <v>168</v>
      </c>
      <c r="C1436" s="4" t="s">
        <v>54</v>
      </c>
      <c r="D1436" s="4" t="s">
        <v>293</v>
      </c>
      <c r="E1436" s="4" t="s">
        <v>240</v>
      </c>
      <c r="F1436" s="4" t="s">
        <v>241</v>
      </c>
      <c r="G1436" s="4" t="s">
        <v>2071</v>
      </c>
      <c r="H1436" s="4" t="s">
        <v>3020</v>
      </c>
      <c r="I1436" s="4" t="s">
        <v>240</v>
      </c>
      <c r="J1436" s="4" t="s">
        <v>241</v>
      </c>
      <c r="K1436" s="4" t="s">
        <v>2071</v>
      </c>
      <c r="L1436" s="4" t="s">
        <v>3020</v>
      </c>
      <c r="M1436" s="4" t="s">
        <v>142</v>
      </c>
      <c r="N1436" s="4" t="s">
        <v>178</v>
      </c>
      <c r="O1436" s="4">
        <v>2</v>
      </c>
      <c r="P1436" s="5">
        <v>264</v>
      </c>
      <c r="Q1436" s="6">
        <f t="shared" si="96"/>
        <v>140.25022440000001</v>
      </c>
      <c r="R1436" s="7">
        <v>0</v>
      </c>
      <c r="S1436" s="7">
        <f>Q1436-R1436</f>
        <v>140.25022440000001</v>
      </c>
      <c r="T1436" s="29">
        <f t="shared" si="97"/>
        <v>0</v>
      </c>
    </row>
    <row r="1437" spans="1:20" x14ac:dyDescent="0.3">
      <c r="A1437" s="38" t="s">
        <v>2800</v>
      </c>
      <c r="B1437" s="4" t="s">
        <v>168</v>
      </c>
      <c r="C1437" s="4" t="s">
        <v>54</v>
      </c>
      <c r="D1437" s="4" t="s">
        <v>293</v>
      </c>
      <c r="E1437" s="4" t="s">
        <v>240</v>
      </c>
      <c r="F1437" s="4" t="s">
        <v>241</v>
      </c>
      <c r="G1437" s="4" t="s">
        <v>2071</v>
      </c>
      <c r="H1437" s="4" t="s">
        <v>3020</v>
      </c>
      <c r="I1437" s="4" t="s">
        <v>165</v>
      </c>
      <c r="J1437" s="4" t="s">
        <v>163</v>
      </c>
      <c r="K1437" s="4" t="s">
        <v>142</v>
      </c>
      <c r="L1437" s="4" t="s">
        <v>143</v>
      </c>
      <c r="M1437" s="4" t="s">
        <v>3030</v>
      </c>
      <c r="N1437" s="4" t="s">
        <v>3030</v>
      </c>
      <c r="O1437" s="4">
        <v>1</v>
      </c>
      <c r="P1437" s="5">
        <v>132</v>
      </c>
      <c r="Q1437" s="6">
        <f t="shared" si="96"/>
        <v>70.125112200000004</v>
      </c>
      <c r="R1437" s="7">
        <f>Q1437*0.44</f>
        <v>30.855049368000003</v>
      </c>
      <c r="S1437" s="5">
        <v>0</v>
      </c>
      <c r="T1437" s="29">
        <f t="shared" si="97"/>
        <v>39.270062832000001</v>
      </c>
    </row>
    <row r="1438" spans="1:20" x14ac:dyDescent="0.3">
      <c r="A1438" s="38">
        <v>8010626</v>
      </c>
      <c r="B1438" s="4" t="s">
        <v>2083</v>
      </c>
      <c r="C1438" s="4" t="s">
        <v>54</v>
      </c>
      <c r="D1438" s="4" t="s">
        <v>351</v>
      </c>
      <c r="E1438" s="4" t="s">
        <v>240</v>
      </c>
      <c r="F1438" s="4" t="s">
        <v>241</v>
      </c>
      <c r="G1438" s="4" t="s">
        <v>2071</v>
      </c>
      <c r="H1438" s="4" t="s">
        <v>3020</v>
      </c>
      <c r="I1438" s="4" t="s">
        <v>240</v>
      </c>
      <c r="J1438" s="4" t="s">
        <v>241</v>
      </c>
      <c r="K1438" s="4" t="s">
        <v>2071</v>
      </c>
      <c r="L1438" s="4" t="s">
        <v>3020</v>
      </c>
      <c r="M1438" s="4" t="s">
        <v>3028</v>
      </c>
      <c r="N1438" s="4" t="s">
        <v>3029</v>
      </c>
      <c r="O1438" s="4">
        <v>4</v>
      </c>
      <c r="P1438" s="5">
        <v>1892</v>
      </c>
      <c r="Q1438" s="6">
        <f t="shared" si="96"/>
        <v>1005.1266082000001</v>
      </c>
      <c r="R1438" s="7">
        <v>0</v>
      </c>
      <c r="S1438" s="7">
        <f>Q1438-R1438</f>
        <v>1005.1266082000001</v>
      </c>
      <c r="T1438" s="29">
        <f t="shared" si="97"/>
        <v>0</v>
      </c>
    </row>
    <row r="1439" spans="1:20" x14ac:dyDescent="0.3">
      <c r="A1439" s="38">
        <v>8010626</v>
      </c>
      <c r="B1439" s="4" t="s">
        <v>2083</v>
      </c>
      <c r="C1439" s="4" t="s">
        <v>54</v>
      </c>
      <c r="D1439" s="4" t="s">
        <v>351</v>
      </c>
      <c r="E1439" s="4" t="s">
        <v>240</v>
      </c>
      <c r="F1439" s="4" t="s">
        <v>241</v>
      </c>
      <c r="G1439" s="4" t="s">
        <v>2071</v>
      </c>
      <c r="H1439" s="4" t="s">
        <v>3020</v>
      </c>
      <c r="I1439" s="4" t="s">
        <v>2329</v>
      </c>
      <c r="J1439" s="4" t="s">
        <v>2330</v>
      </c>
      <c r="K1439" s="4" t="s">
        <v>2307</v>
      </c>
      <c r="L1439" s="4" t="s">
        <v>3034</v>
      </c>
      <c r="M1439" s="4" t="s">
        <v>3030</v>
      </c>
      <c r="N1439" s="4" t="s">
        <v>3030</v>
      </c>
      <c r="O1439" s="4">
        <v>4</v>
      </c>
      <c r="P1439" s="5">
        <v>1892</v>
      </c>
      <c r="Q1439" s="6">
        <f t="shared" si="96"/>
        <v>1005.1266082000001</v>
      </c>
      <c r="R1439" s="7">
        <f>Q1439*0.44</f>
        <v>442.25570760800002</v>
      </c>
      <c r="S1439" s="5">
        <v>0</v>
      </c>
      <c r="T1439" s="29">
        <f t="shared" si="97"/>
        <v>562.870900592</v>
      </c>
    </row>
    <row r="1440" spans="1:20" x14ac:dyDescent="0.3">
      <c r="A1440" s="38" t="s">
        <v>2731</v>
      </c>
      <c r="B1440" s="4" t="s">
        <v>2082</v>
      </c>
      <c r="C1440" s="4" t="s">
        <v>54</v>
      </c>
      <c r="D1440" s="4" t="s">
        <v>351</v>
      </c>
      <c r="E1440" s="4" t="s">
        <v>240</v>
      </c>
      <c r="F1440" s="4" t="s">
        <v>241</v>
      </c>
      <c r="G1440" s="4" t="s">
        <v>2071</v>
      </c>
      <c r="H1440" s="4" t="s">
        <v>3020</v>
      </c>
      <c r="I1440" s="4" t="s">
        <v>240</v>
      </c>
      <c r="J1440" s="4" t="s">
        <v>241</v>
      </c>
      <c r="K1440" s="4" t="s">
        <v>2071</v>
      </c>
      <c r="L1440" s="4" t="s">
        <v>3020</v>
      </c>
      <c r="M1440" s="4" t="s">
        <v>2167</v>
      </c>
      <c r="N1440" s="4" t="s">
        <v>2168</v>
      </c>
      <c r="O1440" s="4">
        <v>3</v>
      </c>
      <c r="P1440" s="5">
        <v>1421</v>
      </c>
      <c r="Q1440" s="6">
        <f t="shared" si="96"/>
        <v>754.90745785000013</v>
      </c>
      <c r="R1440" s="7">
        <v>0</v>
      </c>
      <c r="S1440" s="7">
        <f>Q1440-R1440</f>
        <v>754.90745785000013</v>
      </c>
      <c r="T1440" s="29">
        <f t="shared" si="97"/>
        <v>0</v>
      </c>
    </row>
    <row r="1441" spans="1:20" x14ac:dyDescent="0.3">
      <c r="A1441" s="38" t="s">
        <v>2731</v>
      </c>
      <c r="B1441" s="4" t="s">
        <v>2082</v>
      </c>
      <c r="C1441" s="4" t="s">
        <v>54</v>
      </c>
      <c r="D1441" s="4" t="s">
        <v>351</v>
      </c>
      <c r="E1441" s="4" t="s">
        <v>240</v>
      </c>
      <c r="F1441" s="4" t="s">
        <v>241</v>
      </c>
      <c r="G1441" s="4" t="s">
        <v>2071</v>
      </c>
      <c r="H1441" s="4" t="s">
        <v>3020</v>
      </c>
      <c r="I1441" s="4" t="s">
        <v>157</v>
      </c>
      <c r="J1441" s="4" t="s">
        <v>155</v>
      </c>
      <c r="K1441" s="4" t="s">
        <v>2167</v>
      </c>
      <c r="L1441" s="4" t="s">
        <v>2168</v>
      </c>
      <c r="M1441" s="4" t="s">
        <v>3030</v>
      </c>
      <c r="N1441" s="4" t="s">
        <v>3030</v>
      </c>
      <c r="O1441" s="4">
        <v>5</v>
      </c>
      <c r="P1441" s="5">
        <v>2365</v>
      </c>
      <c r="Q1441" s="6">
        <f t="shared" si="96"/>
        <v>1256.40826025</v>
      </c>
      <c r="R1441" s="7">
        <f>Q1441*0.44</f>
        <v>552.81963451000001</v>
      </c>
      <c r="S1441" s="5">
        <v>0</v>
      </c>
      <c r="T1441" s="29">
        <f t="shared" si="97"/>
        <v>703.58862574</v>
      </c>
    </row>
    <row r="1442" spans="1:20" x14ac:dyDescent="0.3">
      <c r="A1442" s="38" t="s">
        <v>2925</v>
      </c>
      <c r="B1442" s="4" t="s">
        <v>162</v>
      </c>
      <c r="C1442" s="4" t="s">
        <v>54</v>
      </c>
      <c r="D1442" s="4" t="s">
        <v>351</v>
      </c>
      <c r="E1442" s="4" t="s">
        <v>240</v>
      </c>
      <c r="F1442" s="4" t="s">
        <v>241</v>
      </c>
      <c r="G1442" s="4" t="s">
        <v>2071</v>
      </c>
      <c r="H1442" s="4" t="s">
        <v>3020</v>
      </c>
      <c r="I1442" s="4" t="s">
        <v>240</v>
      </c>
      <c r="J1442" s="4" t="s">
        <v>241</v>
      </c>
      <c r="K1442" s="4" t="s">
        <v>2071</v>
      </c>
      <c r="L1442" s="4" t="s">
        <v>3020</v>
      </c>
      <c r="M1442" s="4" t="s">
        <v>142</v>
      </c>
      <c r="N1442" s="4" t="s">
        <v>178</v>
      </c>
      <c r="O1442" s="4">
        <v>6</v>
      </c>
      <c r="P1442" s="5">
        <v>2836</v>
      </c>
      <c r="Q1442" s="6">
        <f t="shared" si="96"/>
        <v>1506.6274106000001</v>
      </c>
      <c r="R1442" s="7">
        <v>0</v>
      </c>
      <c r="S1442" s="7">
        <f>Q1442-R1442</f>
        <v>1506.6274106000001</v>
      </c>
      <c r="T1442" s="29">
        <f t="shared" si="97"/>
        <v>0</v>
      </c>
    </row>
    <row r="1443" spans="1:20" x14ac:dyDescent="0.3">
      <c r="A1443" s="38" t="s">
        <v>2925</v>
      </c>
      <c r="B1443" s="4" t="s">
        <v>162</v>
      </c>
      <c r="C1443" s="4" t="s">
        <v>54</v>
      </c>
      <c r="D1443" s="4" t="s">
        <v>351</v>
      </c>
      <c r="E1443" s="4" t="s">
        <v>240</v>
      </c>
      <c r="F1443" s="4" t="s">
        <v>241</v>
      </c>
      <c r="G1443" s="4" t="s">
        <v>2071</v>
      </c>
      <c r="H1443" s="4" t="s">
        <v>3020</v>
      </c>
      <c r="I1443" s="4" t="s">
        <v>165</v>
      </c>
      <c r="J1443" s="4" t="s">
        <v>163</v>
      </c>
      <c r="K1443" s="4" t="s">
        <v>142</v>
      </c>
      <c r="L1443" s="4" t="s">
        <v>143</v>
      </c>
      <c r="M1443" s="4" t="s">
        <v>3030</v>
      </c>
      <c r="N1443" s="4" t="s">
        <v>3030</v>
      </c>
      <c r="O1443" s="4">
        <v>7</v>
      </c>
      <c r="P1443" s="5">
        <v>3312</v>
      </c>
      <c r="Q1443" s="6">
        <f t="shared" si="96"/>
        <v>1759.5028152000002</v>
      </c>
      <c r="R1443" s="7">
        <f>Q1443*0.44</f>
        <v>774.18123868800012</v>
      </c>
      <c r="S1443" s="5">
        <v>0</v>
      </c>
      <c r="T1443" s="29">
        <f t="shared" si="97"/>
        <v>985.32157651200009</v>
      </c>
    </row>
    <row r="1444" spans="1:20" x14ac:dyDescent="0.3">
      <c r="A1444" s="38" t="s">
        <v>2598</v>
      </c>
      <c r="B1444" s="4" t="s">
        <v>1045</v>
      </c>
      <c r="C1444" s="4" t="s">
        <v>54</v>
      </c>
      <c r="D1444" s="4" t="s">
        <v>351</v>
      </c>
      <c r="E1444" s="4" t="s">
        <v>240</v>
      </c>
      <c r="F1444" s="4" t="s">
        <v>241</v>
      </c>
      <c r="G1444" s="4" t="s">
        <v>2071</v>
      </c>
      <c r="H1444" s="4" t="s">
        <v>3020</v>
      </c>
      <c r="I1444" s="4" t="s">
        <v>240</v>
      </c>
      <c r="J1444" s="4" t="s">
        <v>241</v>
      </c>
      <c r="K1444" s="4" t="s">
        <v>2071</v>
      </c>
      <c r="L1444" s="4" t="s">
        <v>3020</v>
      </c>
      <c r="M1444" s="4" t="s">
        <v>995</v>
      </c>
      <c r="N1444" s="4" t="s">
        <v>3027</v>
      </c>
      <c r="O1444" s="4">
        <v>1</v>
      </c>
      <c r="P1444" s="5">
        <v>475</v>
      </c>
      <c r="Q1444" s="6">
        <f t="shared" si="96"/>
        <v>252.34415375000003</v>
      </c>
      <c r="R1444" s="7">
        <v>0</v>
      </c>
      <c r="S1444" s="7">
        <f>Q1444-R1444</f>
        <v>252.34415375000003</v>
      </c>
      <c r="T1444" s="29">
        <f t="shared" si="97"/>
        <v>0</v>
      </c>
    </row>
    <row r="1445" spans="1:20" x14ac:dyDescent="0.3">
      <c r="A1445" s="38" t="s">
        <v>2598</v>
      </c>
      <c r="B1445" s="4" t="s">
        <v>1045</v>
      </c>
      <c r="C1445" s="4" t="s">
        <v>54</v>
      </c>
      <c r="D1445" s="4" t="s">
        <v>351</v>
      </c>
      <c r="E1445" s="4" t="s">
        <v>240</v>
      </c>
      <c r="F1445" s="4" t="s">
        <v>241</v>
      </c>
      <c r="G1445" s="4" t="s">
        <v>2071</v>
      </c>
      <c r="H1445" s="4" t="s">
        <v>3020</v>
      </c>
      <c r="I1445" s="4" t="s">
        <v>192</v>
      </c>
      <c r="J1445" s="4" t="s">
        <v>190</v>
      </c>
      <c r="K1445" s="4" t="s">
        <v>995</v>
      </c>
      <c r="L1445" s="4" t="s">
        <v>3037</v>
      </c>
      <c r="M1445" s="4" t="s">
        <v>3030</v>
      </c>
      <c r="N1445" s="4" t="s">
        <v>3030</v>
      </c>
      <c r="O1445" s="4">
        <v>2</v>
      </c>
      <c r="P1445" s="5">
        <v>945</v>
      </c>
      <c r="Q1445" s="6">
        <f t="shared" si="96"/>
        <v>502.03205325000005</v>
      </c>
      <c r="R1445" s="7">
        <f>Q1445*0.44</f>
        <v>220.89410343000003</v>
      </c>
      <c r="S1445" s="5">
        <v>0</v>
      </c>
      <c r="T1445" s="29">
        <f t="shared" si="97"/>
        <v>281.13794982000002</v>
      </c>
    </row>
    <row r="1446" spans="1:20" x14ac:dyDescent="0.3">
      <c r="A1446" s="38" t="s">
        <v>2908</v>
      </c>
      <c r="B1446" s="4" t="s">
        <v>1046</v>
      </c>
      <c r="C1446" s="4" t="s">
        <v>54</v>
      </c>
      <c r="D1446" s="4" t="s">
        <v>351</v>
      </c>
      <c r="E1446" s="4" t="s">
        <v>240</v>
      </c>
      <c r="F1446" s="4" t="s">
        <v>241</v>
      </c>
      <c r="G1446" s="4" t="s">
        <v>2071</v>
      </c>
      <c r="H1446" s="4" t="s">
        <v>3020</v>
      </c>
      <c r="I1446" s="4" t="s">
        <v>240</v>
      </c>
      <c r="J1446" s="4" t="s">
        <v>241</v>
      </c>
      <c r="K1446" s="4" t="s">
        <v>2071</v>
      </c>
      <c r="L1446" s="4" t="s">
        <v>3020</v>
      </c>
      <c r="M1446" s="4" t="s">
        <v>995</v>
      </c>
      <c r="N1446" s="4" t="s">
        <v>3027</v>
      </c>
      <c r="O1446" s="4">
        <v>1</v>
      </c>
      <c r="P1446" s="5">
        <v>475</v>
      </c>
      <c r="Q1446" s="6">
        <f t="shared" si="96"/>
        <v>252.34415375000003</v>
      </c>
      <c r="R1446" s="7">
        <v>0</v>
      </c>
      <c r="S1446" s="7">
        <f>Q1446-R1446</f>
        <v>252.34415375000003</v>
      </c>
      <c r="T1446" s="29">
        <f t="shared" si="97"/>
        <v>0</v>
      </c>
    </row>
    <row r="1447" spans="1:20" x14ac:dyDescent="0.3">
      <c r="A1447" s="38" t="s">
        <v>2908</v>
      </c>
      <c r="B1447" s="4" t="s">
        <v>1046</v>
      </c>
      <c r="C1447" s="4" t="s">
        <v>54</v>
      </c>
      <c r="D1447" s="4" t="s">
        <v>351</v>
      </c>
      <c r="E1447" s="4" t="s">
        <v>240</v>
      </c>
      <c r="F1447" s="4" t="s">
        <v>241</v>
      </c>
      <c r="G1447" s="4" t="s">
        <v>2071</v>
      </c>
      <c r="H1447" s="4" t="s">
        <v>3020</v>
      </c>
      <c r="I1447" s="4" t="s">
        <v>192</v>
      </c>
      <c r="J1447" s="4" t="s">
        <v>190</v>
      </c>
      <c r="K1447" s="4" t="s">
        <v>995</v>
      </c>
      <c r="L1447" s="4" t="s">
        <v>3037</v>
      </c>
      <c r="M1447" s="4" t="s">
        <v>3030</v>
      </c>
      <c r="N1447" s="4" t="s">
        <v>3030</v>
      </c>
      <c r="O1447" s="4">
        <v>2</v>
      </c>
      <c r="P1447" s="5">
        <v>945</v>
      </c>
      <c r="Q1447" s="6">
        <f t="shared" si="96"/>
        <v>502.03205325000005</v>
      </c>
      <c r="R1447" s="7">
        <f>Q1447*0.44</f>
        <v>220.89410343000003</v>
      </c>
      <c r="S1447" s="5">
        <v>0</v>
      </c>
      <c r="T1447" s="29">
        <f t="shared" si="97"/>
        <v>281.13794982000002</v>
      </c>
    </row>
    <row r="1448" spans="1:20" x14ac:dyDescent="0.3">
      <c r="A1448" s="38" t="s">
        <v>2524</v>
      </c>
      <c r="B1448" s="4" t="s">
        <v>1042</v>
      </c>
      <c r="C1448" s="4" t="s">
        <v>54</v>
      </c>
      <c r="D1448" s="4" t="s">
        <v>351</v>
      </c>
      <c r="E1448" s="4" t="s">
        <v>240</v>
      </c>
      <c r="F1448" s="4" t="s">
        <v>241</v>
      </c>
      <c r="G1448" s="4" t="s">
        <v>2071</v>
      </c>
      <c r="H1448" s="4" t="s">
        <v>3020</v>
      </c>
      <c r="I1448" s="4" t="s">
        <v>240</v>
      </c>
      <c r="J1448" s="4" t="s">
        <v>241</v>
      </c>
      <c r="K1448" s="4" t="s">
        <v>2071</v>
      </c>
      <c r="L1448" s="4" t="s">
        <v>3020</v>
      </c>
      <c r="M1448" s="4" t="s">
        <v>995</v>
      </c>
      <c r="N1448" s="4" t="s">
        <v>3027</v>
      </c>
      <c r="O1448" s="4">
        <v>2</v>
      </c>
      <c r="P1448" s="5">
        <v>945</v>
      </c>
      <c r="Q1448" s="6">
        <f t="shared" si="96"/>
        <v>502.03205325000005</v>
      </c>
      <c r="R1448" s="7">
        <v>0</v>
      </c>
      <c r="S1448" s="7">
        <f>Q1448-R1448</f>
        <v>502.03205325000005</v>
      </c>
      <c r="T1448" s="29">
        <f t="shared" si="97"/>
        <v>0</v>
      </c>
    </row>
    <row r="1449" spans="1:20" x14ac:dyDescent="0.3">
      <c r="A1449" s="38" t="s">
        <v>2524</v>
      </c>
      <c r="B1449" s="4" t="s">
        <v>1042</v>
      </c>
      <c r="C1449" s="4" t="s">
        <v>54</v>
      </c>
      <c r="D1449" s="4" t="s">
        <v>351</v>
      </c>
      <c r="E1449" s="4" t="s">
        <v>240</v>
      </c>
      <c r="F1449" s="4" t="s">
        <v>241</v>
      </c>
      <c r="G1449" s="4" t="s">
        <v>2071</v>
      </c>
      <c r="H1449" s="4" t="s">
        <v>3020</v>
      </c>
      <c r="I1449" s="4" t="s">
        <v>192</v>
      </c>
      <c r="J1449" s="4" t="s">
        <v>190</v>
      </c>
      <c r="K1449" s="4" t="s">
        <v>995</v>
      </c>
      <c r="L1449" s="4" t="s">
        <v>3037</v>
      </c>
      <c r="M1449" s="4" t="s">
        <v>3030</v>
      </c>
      <c r="N1449" s="4" t="s">
        <v>3030</v>
      </c>
      <c r="O1449" s="4">
        <v>2</v>
      </c>
      <c r="P1449" s="5">
        <v>945</v>
      </c>
      <c r="Q1449" s="6">
        <f t="shared" si="96"/>
        <v>502.03205325000005</v>
      </c>
      <c r="R1449" s="7">
        <f>Q1449*0.44</f>
        <v>220.89410343000003</v>
      </c>
      <c r="S1449" s="5">
        <v>0</v>
      </c>
      <c r="T1449" s="29">
        <f t="shared" si="97"/>
        <v>281.13794982000002</v>
      </c>
    </row>
    <row r="1450" spans="1:20" x14ac:dyDescent="0.3">
      <c r="A1450" s="38" t="s">
        <v>2503</v>
      </c>
      <c r="B1450" s="4" t="s">
        <v>166</v>
      </c>
      <c r="C1450" s="4" t="s">
        <v>10</v>
      </c>
      <c r="D1450" s="4" t="s">
        <v>351</v>
      </c>
      <c r="E1450" s="4" t="s">
        <v>240</v>
      </c>
      <c r="F1450" s="4" t="s">
        <v>241</v>
      </c>
      <c r="G1450" s="4" t="s">
        <v>2071</v>
      </c>
      <c r="H1450" s="4" t="s">
        <v>3020</v>
      </c>
      <c r="I1450" s="4" t="s">
        <v>240</v>
      </c>
      <c r="J1450" s="4" t="s">
        <v>241</v>
      </c>
      <c r="K1450" s="4" t="s">
        <v>2071</v>
      </c>
      <c r="L1450" s="4" t="s">
        <v>3020</v>
      </c>
      <c r="M1450" s="4" t="s">
        <v>142</v>
      </c>
      <c r="N1450" s="4" t="s">
        <v>178</v>
      </c>
      <c r="O1450" s="4">
        <v>45</v>
      </c>
      <c r="P1450" s="5">
        <v>21290</v>
      </c>
      <c r="Q1450" s="6">
        <f t="shared" si="96"/>
        <v>11310.330596500002</v>
      </c>
      <c r="R1450" s="7">
        <v>0</v>
      </c>
      <c r="S1450" s="7">
        <f>Q1450-R1450</f>
        <v>11310.330596500002</v>
      </c>
      <c r="T1450" s="29">
        <f t="shared" si="97"/>
        <v>0</v>
      </c>
    </row>
    <row r="1451" spans="1:20" x14ac:dyDescent="0.3">
      <c r="A1451" s="38" t="s">
        <v>2503</v>
      </c>
      <c r="B1451" s="4" t="s">
        <v>166</v>
      </c>
      <c r="C1451" s="4" t="s">
        <v>10</v>
      </c>
      <c r="D1451" s="4" t="s">
        <v>351</v>
      </c>
      <c r="E1451" s="4" t="s">
        <v>240</v>
      </c>
      <c r="F1451" s="4" t="s">
        <v>241</v>
      </c>
      <c r="G1451" s="4" t="s">
        <v>2071</v>
      </c>
      <c r="H1451" s="4" t="s">
        <v>3020</v>
      </c>
      <c r="I1451" s="4" t="s">
        <v>165</v>
      </c>
      <c r="J1451" s="4" t="s">
        <v>163</v>
      </c>
      <c r="K1451" s="4" t="s">
        <v>142</v>
      </c>
      <c r="L1451" s="4" t="s">
        <v>143</v>
      </c>
      <c r="M1451" s="4" t="s">
        <v>3030</v>
      </c>
      <c r="N1451" s="4" t="s">
        <v>3030</v>
      </c>
      <c r="O1451" s="4">
        <v>10</v>
      </c>
      <c r="P1451" s="5">
        <v>4731</v>
      </c>
      <c r="Q1451" s="6">
        <f t="shared" si="96"/>
        <v>2513.3477713500001</v>
      </c>
      <c r="R1451" s="7">
        <f>Q1451*0.44</f>
        <v>1105.873019394</v>
      </c>
      <c r="S1451" s="5">
        <v>0</v>
      </c>
      <c r="T1451" s="29">
        <f t="shared" si="97"/>
        <v>1407.4747519560001</v>
      </c>
    </row>
    <row r="1452" spans="1:20" x14ac:dyDescent="0.3">
      <c r="A1452" s="38" t="s">
        <v>2844</v>
      </c>
      <c r="B1452" s="4" t="s">
        <v>1044</v>
      </c>
      <c r="C1452" s="4" t="s">
        <v>54</v>
      </c>
      <c r="D1452" s="4" t="s">
        <v>351</v>
      </c>
      <c r="E1452" s="4" t="s">
        <v>240</v>
      </c>
      <c r="F1452" s="4" t="s">
        <v>241</v>
      </c>
      <c r="G1452" s="4" t="s">
        <v>2071</v>
      </c>
      <c r="H1452" s="4" t="s">
        <v>3020</v>
      </c>
      <c r="I1452" s="4" t="s">
        <v>240</v>
      </c>
      <c r="J1452" s="4" t="s">
        <v>241</v>
      </c>
      <c r="K1452" s="4" t="s">
        <v>2071</v>
      </c>
      <c r="L1452" s="4" t="s">
        <v>3020</v>
      </c>
      <c r="M1452" s="4" t="s">
        <v>995</v>
      </c>
      <c r="N1452" s="4" t="s">
        <v>3027</v>
      </c>
      <c r="O1452" s="4">
        <v>1</v>
      </c>
      <c r="P1452" s="5">
        <v>475</v>
      </c>
      <c r="Q1452" s="6">
        <f t="shared" si="96"/>
        <v>252.34415375000003</v>
      </c>
      <c r="R1452" s="7">
        <v>0</v>
      </c>
      <c r="S1452" s="7">
        <f>Q1452-R1452</f>
        <v>252.34415375000003</v>
      </c>
      <c r="T1452" s="29">
        <f t="shared" si="97"/>
        <v>0</v>
      </c>
    </row>
    <row r="1453" spans="1:20" x14ac:dyDescent="0.3">
      <c r="A1453" s="38" t="s">
        <v>2844</v>
      </c>
      <c r="B1453" s="4" t="s">
        <v>1044</v>
      </c>
      <c r="C1453" s="4" t="s">
        <v>54</v>
      </c>
      <c r="D1453" s="4" t="s">
        <v>351</v>
      </c>
      <c r="E1453" s="4" t="s">
        <v>240</v>
      </c>
      <c r="F1453" s="4" t="s">
        <v>241</v>
      </c>
      <c r="G1453" s="4" t="s">
        <v>2071</v>
      </c>
      <c r="H1453" s="4" t="s">
        <v>3020</v>
      </c>
      <c r="I1453" s="4" t="s">
        <v>192</v>
      </c>
      <c r="J1453" s="4" t="s">
        <v>190</v>
      </c>
      <c r="K1453" s="4" t="s">
        <v>995</v>
      </c>
      <c r="L1453" s="4" t="s">
        <v>3037</v>
      </c>
      <c r="M1453" s="4" t="s">
        <v>3030</v>
      </c>
      <c r="N1453" s="4" t="s">
        <v>3030</v>
      </c>
      <c r="O1453" s="4">
        <v>2</v>
      </c>
      <c r="P1453" s="5">
        <v>945</v>
      </c>
      <c r="Q1453" s="6">
        <f t="shared" si="96"/>
        <v>502.03205325000005</v>
      </c>
      <c r="R1453" s="7">
        <f>Q1453*0.44</f>
        <v>220.89410343000003</v>
      </c>
      <c r="S1453" s="5">
        <v>0</v>
      </c>
      <c r="T1453" s="29">
        <f t="shared" si="97"/>
        <v>281.13794982000002</v>
      </c>
    </row>
    <row r="1454" spans="1:20" x14ac:dyDescent="0.3">
      <c r="A1454" s="38" t="s">
        <v>2800</v>
      </c>
      <c r="B1454" s="4" t="s">
        <v>168</v>
      </c>
      <c r="C1454" s="4" t="s">
        <v>54</v>
      </c>
      <c r="D1454" s="4" t="s">
        <v>351</v>
      </c>
      <c r="E1454" s="4" t="s">
        <v>240</v>
      </c>
      <c r="F1454" s="4" t="s">
        <v>241</v>
      </c>
      <c r="G1454" s="4" t="s">
        <v>2071</v>
      </c>
      <c r="H1454" s="4" t="s">
        <v>3020</v>
      </c>
      <c r="I1454" s="4" t="s">
        <v>240</v>
      </c>
      <c r="J1454" s="4" t="s">
        <v>241</v>
      </c>
      <c r="K1454" s="4" t="s">
        <v>2071</v>
      </c>
      <c r="L1454" s="4" t="s">
        <v>3020</v>
      </c>
      <c r="M1454" s="4" t="s">
        <v>142</v>
      </c>
      <c r="N1454" s="4" t="s">
        <v>178</v>
      </c>
      <c r="O1454" s="4">
        <v>2</v>
      </c>
      <c r="P1454" s="5">
        <v>945</v>
      </c>
      <c r="Q1454" s="6">
        <f t="shared" si="96"/>
        <v>502.03205325000005</v>
      </c>
      <c r="R1454" s="7">
        <v>0</v>
      </c>
      <c r="S1454" s="7">
        <f>Q1454-R1454</f>
        <v>502.03205325000005</v>
      </c>
      <c r="T1454" s="29">
        <f t="shared" si="97"/>
        <v>0</v>
      </c>
    </row>
    <row r="1455" spans="1:20" x14ac:dyDescent="0.3">
      <c r="A1455" s="38" t="s">
        <v>2800</v>
      </c>
      <c r="B1455" s="4" t="s">
        <v>168</v>
      </c>
      <c r="C1455" s="4" t="s">
        <v>54</v>
      </c>
      <c r="D1455" s="4" t="s">
        <v>351</v>
      </c>
      <c r="E1455" s="4" t="s">
        <v>240</v>
      </c>
      <c r="F1455" s="4" t="s">
        <v>241</v>
      </c>
      <c r="G1455" s="4" t="s">
        <v>2071</v>
      </c>
      <c r="H1455" s="4" t="s">
        <v>3020</v>
      </c>
      <c r="I1455" s="4" t="s">
        <v>165</v>
      </c>
      <c r="J1455" s="4" t="s">
        <v>163</v>
      </c>
      <c r="K1455" s="4" t="s">
        <v>142</v>
      </c>
      <c r="L1455" s="4" t="s">
        <v>143</v>
      </c>
      <c r="M1455" s="4" t="s">
        <v>3030</v>
      </c>
      <c r="N1455" s="4" t="s">
        <v>3030</v>
      </c>
      <c r="O1455" s="4">
        <v>1</v>
      </c>
      <c r="P1455" s="5">
        <v>475</v>
      </c>
      <c r="Q1455" s="6">
        <f t="shared" si="96"/>
        <v>252.34415375000003</v>
      </c>
      <c r="R1455" s="7">
        <f t="shared" ref="R1455:R1465" si="98">Q1455*0.44</f>
        <v>111.03142765000001</v>
      </c>
      <c r="S1455" s="5">
        <v>0</v>
      </c>
      <c r="T1455" s="29">
        <f t="shared" si="97"/>
        <v>141.31272610000002</v>
      </c>
    </row>
    <row r="1456" spans="1:20" x14ac:dyDescent="0.3">
      <c r="A1456" s="38" t="s">
        <v>2633</v>
      </c>
      <c r="B1456" s="4" t="s">
        <v>371</v>
      </c>
      <c r="C1456" s="4" t="s">
        <v>10</v>
      </c>
      <c r="D1456" s="4" t="s">
        <v>939</v>
      </c>
      <c r="E1456" s="4" t="s">
        <v>940</v>
      </c>
      <c r="F1456" s="4" t="s">
        <v>941</v>
      </c>
      <c r="G1456" s="4" t="s">
        <v>1859</v>
      </c>
      <c r="H1456" s="4" t="s">
        <v>1857</v>
      </c>
      <c r="I1456" s="4" t="s">
        <v>374</v>
      </c>
      <c r="J1456" s="4" t="s">
        <v>372</v>
      </c>
      <c r="K1456" s="4" t="s">
        <v>364</v>
      </c>
      <c r="L1456" s="4" t="s">
        <v>206</v>
      </c>
      <c r="M1456" s="4" t="s">
        <v>3030</v>
      </c>
      <c r="N1456" s="4" t="s">
        <v>3030</v>
      </c>
      <c r="O1456" s="4">
        <v>40</v>
      </c>
      <c r="P1456" s="5">
        <v>12574</v>
      </c>
      <c r="Q1456" s="6">
        <f t="shared" si="96"/>
        <v>6679.9481879000004</v>
      </c>
      <c r="R1456" s="7">
        <f t="shared" si="98"/>
        <v>2939.1772026760004</v>
      </c>
      <c r="S1456" s="5">
        <v>0</v>
      </c>
      <c r="T1456" s="29">
        <f t="shared" si="97"/>
        <v>3740.770985224</v>
      </c>
    </row>
    <row r="1457" spans="1:20" x14ac:dyDescent="0.3">
      <c r="A1457" s="38" t="s">
        <v>2585</v>
      </c>
      <c r="B1457" s="4" t="s">
        <v>1879</v>
      </c>
      <c r="C1457" s="4" t="s">
        <v>28</v>
      </c>
      <c r="D1457" s="4" t="s">
        <v>939</v>
      </c>
      <c r="E1457" s="4" t="s">
        <v>940</v>
      </c>
      <c r="F1457" s="4" t="s">
        <v>941</v>
      </c>
      <c r="G1457" s="4" t="s">
        <v>1859</v>
      </c>
      <c r="H1457" s="4" t="s">
        <v>1857</v>
      </c>
      <c r="I1457" s="4" t="s">
        <v>1867</v>
      </c>
      <c r="J1457" s="4" t="s">
        <v>1857</v>
      </c>
      <c r="K1457" s="4" t="s">
        <v>1859</v>
      </c>
      <c r="L1457" s="4" t="s">
        <v>1857</v>
      </c>
      <c r="M1457" s="4" t="s">
        <v>3030</v>
      </c>
      <c r="N1457" s="4" t="s">
        <v>3030</v>
      </c>
      <c r="O1457" s="4">
        <v>30</v>
      </c>
      <c r="P1457" s="5">
        <v>9429</v>
      </c>
      <c r="Q1457" s="6">
        <f t="shared" si="96"/>
        <v>5009.1642646500004</v>
      </c>
      <c r="R1457" s="7">
        <f t="shared" si="98"/>
        <v>2204.0322764460002</v>
      </c>
      <c r="S1457" s="5">
        <v>0</v>
      </c>
      <c r="T1457" s="29">
        <f t="shared" si="97"/>
        <v>2805.1319882040002</v>
      </c>
    </row>
    <row r="1458" spans="1:20" x14ac:dyDescent="0.3">
      <c r="A1458" s="38" t="s">
        <v>2467</v>
      </c>
      <c r="B1458" s="4" t="s">
        <v>505</v>
      </c>
      <c r="C1458" s="4" t="s">
        <v>54</v>
      </c>
      <c r="D1458" s="4" t="s">
        <v>939</v>
      </c>
      <c r="E1458" s="4" t="s">
        <v>940</v>
      </c>
      <c r="F1458" s="4" t="s">
        <v>941</v>
      </c>
      <c r="G1458" s="4" t="s">
        <v>1859</v>
      </c>
      <c r="H1458" s="4" t="s">
        <v>1857</v>
      </c>
      <c r="I1458" s="4" t="s">
        <v>16</v>
      </c>
      <c r="J1458" s="4" t="s">
        <v>17</v>
      </c>
      <c r="K1458" s="4" t="s">
        <v>364</v>
      </c>
      <c r="L1458" s="4" t="s">
        <v>206</v>
      </c>
      <c r="M1458" s="4" t="s">
        <v>3030</v>
      </c>
      <c r="N1458" s="4" t="s">
        <v>3030</v>
      </c>
      <c r="O1458" s="4">
        <v>10</v>
      </c>
      <c r="P1458" s="5">
        <v>3143</v>
      </c>
      <c r="Q1458" s="6">
        <f t="shared" si="96"/>
        <v>1669.7214215500001</v>
      </c>
      <c r="R1458" s="7">
        <f t="shared" si="98"/>
        <v>734.67742548199999</v>
      </c>
      <c r="S1458" s="5">
        <v>0</v>
      </c>
      <c r="T1458" s="29">
        <f t="shared" si="97"/>
        <v>935.04399606800007</v>
      </c>
    </row>
    <row r="1459" spans="1:20" x14ac:dyDescent="0.3">
      <c r="A1459" s="38" t="s">
        <v>2790</v>
      </c>
      <c r="B1459" s="4" t="s">
        <v>487</v>
      </c>
      <c r="C1459" s="4" t="s">
        <v>28</v>
      </c>
      <c r="D1459" s="4" t="s">
        <v>939</v>
      </c>
      <c r="E1459" s="4" t="s">
        <v>940</v>
      </c>
      <c r="F1459" s="4" t="s">
        <v>941</v>
      </c>
      <c r="G1459" s="4" t="s">
        <v>1859</v>
      </c>
      <c r="H1459" s="4" t="s">
        <v>1857</v>
      </c>
      <c r="I1459" s="4" t="s">
        <v>38</v>
      </c>
      <c r="J1459" s="4" t="s">
        <v>39</v>
      </c>
      <c r="K1459" s="4" t="s">
        <v>364</v>
      </c>
      <c r="L1459" s="4" t="s">
        <v>206</v>
      </c>
      <c r="M1459" s="4" t="s">
        <v>3030</v>
      </c>
      <c r="N1459" s="4" t="s">
        <v>3030</v>
      </c>
      <c r="O1459" s="4">
        <v>20</v>
      </c>
      <c r="P1459" s="5">
        <v>6287</v>
      </c>
      <c r="Q1459" s="6">
        <f t="shared" si="96"/>
        <v>3339.9740939500002</v>
      </c>
      <c r="R1459" s="7">
        <f t="shared" si="98"/>
        <v>1469.5886013380002</v>
      </c>
      <c r="S1459" s="5">
        <v>0</v>
      </c>
      <c r="T1459" s="29">
        <f t="shared" si="97"/>
        <v>1870.385492612</v>
      </c>
    </row>
    <row r="1460" spans="1:20" x14ac:dyDescent="0.3">
      <c r="A1460" s="38" t="s">
        <v>2633</v>
      </c>
      <c r="B1460" s="4" t="s">
        <v>371</v>
      </c>
      <c r="C1460" s="4" t="s">
        <v>10</v>
      </c>
      <c r="D1460" s="4" t="s">
        <v>583</v>
      </c>
      <c r="E1460" s="4" t="s">
        <v>16</v>
      </c>
      <c r="F1460" s="4" t="s">
        <v>17</v>
      </c>
      <c r="G1460" s="4" t="s">
        <v>364</v>
      </c>
      <c r="H1460" s="4" t="s">
        <v>206</v>
      </c>
      <c r="I1460" s="4" t="s">
        <v>374</v>
      </c>
      <c r="J1460" s="4" t="s">
        <v>372</v>
      </c>
      <c r="K1460" s="4" t="s">
        <v>364</v>
      </c>
      <c r="L1460" s="4" t="s">
        <v>206</v>
      </c>
      <c r="M1460" s="4" t="s">
        <v>3030</v>
      </c>
      <c r="N1460" s="4" t="s">
        <v>3030</v>
      </c>
      <c r="O1460" s="4">
        <v>40</v>
      </c>
      <c r="P1460" s="5">
        <v>546</v>
      </c>
      <c r="Q1460" s="6">
        <f t="shared" si="96"/>
        <v>290.06296410000004</v>
      </c>
      <c r="R1460" s="7">
        <f t="shared" si="98"/>
        <v>127.62770420400003</v>
      </c>
      <c r="S1460" s="5">
        <v>0</v>
      </c>
      <c r="T1460" s="29">
        <f t="shared" si="97"/>
        <v>162.43525989600002</v>
      </c>
    </row>
    <row r="1461" spans="1:20" x14ac:dyDescent="0.3">
      <c r="A1461" s="38" t="s">
        <v>2585</v>
      </c>
      <c r="B1461" s="4" t="s">
        <v>1879</v>
      </c>
      <c r="C1461" s="4" t="s">
        <v>28</v>
      </c>
      <c r="D1461" s="4" t="s">
        <v>583</v>
      </c>
      <c r="E1461" s="4" t="s">
        <v>16</v>
      </c>
      <c r="F1461" s="4" t="s">
        <v>17</v>
      </c>
      <c r="G1461" s="4" t="s">
        <v>364</v>
      </c>
      <c r="H1461" s="4" t="s">
        <v>206</v>
      </c>
      <c r="I1461" s="4" t="s">
        <v>1867</v>
      </c>
      <c r="J1461" s="4" t="s">
        <v>1857</v>
      </c>
      <c r="K1461" s="4" t="s">
        <v>1859</v>
      </c>
      <c r="L1461" s="4" t="s">
        <v>1857</v>
      </c>
      <c r="M1461" s="4" t="s">
        <v>3030</v>
      </c>
      <c r="N1461" s="4" t="s">
        <v>3030</v>
      </c>
      <c r="O1461" s="4">
        <v>30</v>
      </c>
      <c r="P1461" s="5">
        <v>410</v>
      </c>
      <c r="Q1461" s="6">
        <f t="shared" si="96"/>
        <v>217.81284850000003</v>
      </c>
      <c r="R1461" s="7">
        <f t="shared" si="98"/>
        <v>95.837653340000017</v>
      </c>
      <c r="S1461" s="5">
        <v>0</v>
      </c>
      <c r="T1461" s="29">
        <f t="shared" si="97"/>
        <v>121.97519516000001</v>
      </c>
    </row>
    <row r="1462" spans="1:20" x14ac:dyDescent="0.3">
      <c r="A1462" s="38" t="s">
        <v>2467</v>
      </c>
      <c r="B1462" s="4" t="s">
        <v>505</v>
      </c>
      <c r="C1462" s="4" t="s">
        <v>54</v>
      </c>
      <c r="D1462" s="4" t="s">
        <v>583</v>
      </c>
      <c r="E1462" s="4" t="s">
        <v>16</v>
      </c>
      <c r="F1462" s="4" t="s">
        <v>17</v>
      </c>
      <c r="G1462" s="4" t="s">
        <v>364</v>
      </c>
      <c r="H1462" s="4" t="s">
        <v>206</v>
      </c>
      <c r="I1462" s="4" t="s">
        <v>16</v>
      </c>
      <c r="J1462" s="4" t="s">
        <v>17</v>
      </c>
      <c r="K1462" s="4" t="s">
        <v>364</v>
      </c>
      <c r="L1462" s="4" t="s">
        <v>206</v>
      </c>
      <c r="M1462" s="4" t="s">
        <v>3030</v>
      </c>
      <c r="N1462" s="4" t="s">
        <v>3030</v>
      </c>
      <c r="O1462" s="4">
        <v>10</v>
      </c>
      <c r="P1462" s="5">
        <v>136</v>
      </c>
      <c r="Q1462" s="6">
        <f t="shared" si="96"/>
        <v>72.250115600000001</v>
      </c>
      <c r="R1462" s="7">
        <f t="shared" si="98"/>
        <v>31.790050864000001</v>
      </c>
      <c r="S1462" s="5">
        <v>0</v>
      </c>
      <c r="T1462" s="29">
        <f t="shared" si="97"/>
        <v>40.460064736</v>
      </c>
    </row>
    <row r="1463" spans="1:20" x14ac:dyDescent="0.3">
      <c r="A1463" s="38" t="s">
        <v>2790</v>
      </c>
      <c r="B1463" s="4" t="s">
        <v>487</v>
      </c>
      <c r="C1463" s="4" t="s">
        <v>28</v>
      </c>
      <c r="D1463" s="4" t="s">
        <v>583</v>
      </c>
      <c r="E1463" s="4" t="s">
        <v>16</v>
      </c>
      <c r="F1463" s="4" t="s">
        <v>17</v>
      </c>
      <c r="G1463" s="4" t="s">
        <v>364</v>
      </c>
      <c r="H1463" s="4" t="s">
        <v>206</v>
      </c>
      <c r="I1463" s="4" t="s">
        <v>38</v>
      </c>
      <c r="J1463" s="4" t="s">
        <v>39</v>
      </c>
      <c r="K1463" s="4" t="s">
        <v>364</v>
      </c>
      <c r="L1463" s="4" t="s">
        <v>206</v>
      </c>
      <c r="M1463" s="4" t="s">
        <v>3030</v>
      </c>
      <c r="N1463" s="4" t="s">
        <v>3030</v>
      </c>
      <c r="O1463" s="4">
        <v>20</v>
      </c>
      <c r="P1463" s="5">
        <v>274</v>
      </c>
      <c r="Q1463" s="6">
        <f t="shared" si="96"/>
        <v>145.56273290000001</v>
      </c>
      <c r="R1463" s="7">
        <f t="shared" si="98"/>
        <v>64.047602476000009</v>
      </c>
      <c r="S1463" s="5">
        <v>0</v>
      </c>
      <c r="T1463" s="29">
        <f t="shared" si="97"/>
        <v>81.515130424000006</v>
      </c>
    </row>
    <row r="1464" spans="1:20" x14ac:dyDescent="0.3">
      <c r="A1464" s="38" t="s">
        <v>2657</v>
      </c>
      <c r="B1464" s="4" t="s">
        <v>1753</v>
      </c>
      <c r="C1464" s="4" t="s">
        <v>10</v>
      </c>
      <c r="D1464" s="4" t="s">
        <v>1754</v>
      </c>
      <c r="E1464" s="4" t="s">
        <v>98</v>
      </c>
      <c r="F1464" s="4" t="s">
        <v>96</v>
      </c>
      <c r="G1464" s="4" t="s">
        <v>1316</v>
      </c>
      <c r="H1464" s="4" t="s">
        <v>150</v>
      </c>
      <c r="I1464" s="4" t="s">
        <v>98</v>
      </c>
      <c r="J1464" s="4" t="s">
        <v>96</v>
      </c>
      <c r="K1464" s="4" t="s">
        <v>1316</v>
      </c>
      <c r="L1464" s="4" t="s">
        <v>150</v>
      </c>
      <c r="M1464" s="4" t="s">
        <v>3030</v>
      </c>
      <c r="N1464" s="4" t="s">
        <v>3030</v>
      </c>
      <c r="O1464" s="4">
        <v>100</v>
      </c>
      <c r="P1464" s="5">
        <v>8169</v>
      </c>
      <c r="Q1464" s="6">
        <f t="shared" si="96"/>
        <v>4339.7881936500007</v>
      </c>
      <c r="R1464" s="7">
        <f t="shared" si="98"/>
        <v>1909.5068052060003</v>
      </c>
      <c r="S1464" s="5">
        <v>0</v>
      </c>
      <c r="T1464" s="29">
        <f t="shared" si="97"/>
        <v>2430.2813884440002</v>
      </c>
    </row>
    <row r="1465" spans="1:20" x14ac:dyDescent="0.3">
      <c r="A1465" s="38" t="s">
        <v>2598</v>
      </c>
      <c r="B1465" s="4" t="s">
        <v>1045</v>
      </c>
      <c r="C1465" s="4" t="s">
        <v>54</v>
      </c>
      <c r="D1465" s="4" t="s">
        <v>1043</v>
      </c>
      <c r="E1465" s="4" t="s">
        <v>192</v>
      </c>
      <c r="F1465" s="4" t="s">
        <v>190</v>
      </c>
      <c r="G1465" s="4" t="s">
        <v>995</v>
      </c>
      <c r="H1465" s="4" t="s">
        <v>3037</v>
      </c>
      <c r="I1465" s="4" t="s">
        <v>192</v>
      </c>
      <c r="J1465" s="4" t="s">
        <v>190</v>
      </c>
      <c r="K1465" s="4" t="s">
        <v>995</v>
      </c>
      <c r="L1465" s="4" t="s">
        <v>3037</v>
      </c>
      <c r="M1465" s="4" t="s">
        <v>3030</v>
      </c>
      <c r="N1465" s="4" t="s">
        <v>3030</v>
      </c>
      <c r="O1465" s="4">
        <v>5</v>
      </c>
      <c r="P1465" s="5">
        <v>3256</v>
      </c>
      <c r="Q1465" s="6">
        <f t="shared" si="96"/>
        <v>1729.7527676000002</v>
      </c>
      <c r="R1465" s="7">
        <f t="shared" si="98"/>
        <v>761.09121774400012</v>
      </c>
      <c r="S1465" s="5">
        <v>0</v>
      </c>
      <c r="T1465" s="29">
        <f t="shared" si="97"/>
        <v>968.66154985600008</v>
      </c>
    </row>
    <row r="1466" spans="1:20" x14ac:dyDescent="0.3">
      <c r="A1466" s="38" t="s">
        <v>2598</v>
      </c>
      <c r="B1466" s="4" t="s">
        <v>1045</v>
      </c>
      <c r="C1466" s="4" t="s">
        <v>54</v>
      </c>
      <c r="D1466" s="4" t="s">
        <v>1043</v>
      </c>
      <c r="E1466" s="4" t="s">
        <v>192</v>
      </c>
      <c r="F1466" s="4" t="s">
        <v>190</v>
      </c>
      <c r="G1466" s="4" t="s">
        <v>995</v>
      </c>
      <c r="H1466" s="4" t="s">
        <v>3037</v>
      </c>
      <c r="I1466" s="4" t="s">
        <v>82</v>
      </c>
      <c r="J1466" s="4" t="s">
        <v>83</v>
      </c>
      <c r="K1466" s="4" t="s">
        <v>2071</v>
      </c>
      <c r="L1466" s="4" t="s">
        <v>3020</v>
      </c>
      <c r="M1466" s="4" t="s">
        <v>995</v>
      </c>
      <c r="N1466" s="4" t="s">
        <v>3027</v>
      </c>
      <c r="O1466" s="4">
        <v>5</v>
      </c>
      <c r="P1466" s="5">
        <v>3256</v>
      </c>
      <c r="Q1466" s="6">
        <f t="shared" si="96"/>
        <v>1729.7527676000002</v>
      </c>
      <c r="R1466" s="7">
        <v>0</v>
      </c>
      <c r="S1466" s="7">
        <f>Q1466-R1466</f>
        <v>1729.7527676000002</v>
      </c>
      <c r="T1466" s="29">
        <f t="shared" si="97"/>
        <v>0</v>
      </c>
    </row>
    <row r="1467" spans="1:20" x14ac:dyDescent="0.3">
      <c r="A1467" s="38" t="s">
        <v>2908</v>
      </c>
      <c r="B1467" s="4" t="s">
        <v>1046</v>
      </c>
      <c r="C1467" s="4" t="s">
        <v>54</v>
      </c>
      <c r="D1467" s="4" t="s">
        <v>1043</v>
      </c>
      <c r="E1467" s="4" t="s">
        <v>192</v>
      </c>
      <c r="F1467" s="4" t="s">
        <v>190</v>
      </c>
      <c r="G1467" s="4" t="s">
        <v>995</v>
      </c>
      <c r="H1467" s="4" t="s">
        <v>3037</v>
      </c>
      <c r="I1467" s="4" t="s">
        <v>192</v>
      </c>
      <c r="J1467" s="4" t="s">
        <v>190</v>
      </c>
      <c r="K1467" s="4" t="s">
        <v>995</v>
      </c>
      <c r="L1467" s="4" t="s">
        <v>3037</v>
      </c>
      <c r="M1467" s="4" t="s">
        <v>3030</v>
      </c>
      <c r="N1467" s="4" t="s">
        <v>3030</v>
      </c>
      <c r="O1467" s="4">
        <v>40</v>
      </c>
      <c r="P1467" s="5">
        <v>26046</v>
      </c>
      <c r="Q1467" s="6">
        <f t="shared" si="96"/>
        <v>13836.959639100001</v>
      </c>
      <c r="R1467" s="7">
        <f t="shared" ref="R1467:R1472" si="99">Q1467*0.44</f>
        <v>6088.2622412040009</v>
      </c>
      <c r="S1467" s="5">
        <v>0</v>
      </c>
      <c r="T1467" s="29">
        <f t="shared" si="97"/>
        <v>7748.6973978960004</v>
      </c>
    </row>
    <row r="1468" spans="1:20" x14ac:dyDescent="0.3">
      <c r="A1468" s="38" t="s">
        <v>2524</v>
      </c>
      <c r="B1468" s="4" t="s">
        <v>1042</v>
      </c>
      <c r="C1468" s="4" t="s">
        <v>10</v>
      </c>
      <c r="D1468" s="4" t="s">
        <v>1043</v>
      </c>
      <c r="E1468" s="4" t="s">
        <v>192</v>
      </c>
      <c r="F1468" s="4" t="s">
        <v>190</v>
      </c>
      <c r="G1468" s="4" t="s">
        <v>995</v>
      </c>
      <c r="H1468" s="4" t="s">
        <v>3037</v>
      </c>
      <c r="I1468" s="4" t="s">
        <v>192</v>
      </c>
      <c r="J1468" s="4" t="s">
        <v>190</v>
      </c>
      <c r="K1468" s="4" t="s">
        <v>995</v>
      </c>
      <c r="L1468" s="4" t="s">
        <v>3037</v>
      </c>
      <c r="M1468" s="4" t="s">
        <v>3030</v>
      </c>
      <c r="N1468" s="4" t="s">
        <v>3030</v>
      </c>
      <c r="O1468" s="4">
        <v>40</v>
      </c>
      <c r="P1468" s="5">
        <v>26046</v>
      </c>
      <c r="Q1468" s="6">
        <f t="shared" si="96"/>
        <v>13836.959639100001</v>
      </c>
      <c r="R1468" s="7">
        <f t="shared" si="99"/>
        <v>6088.2622412040009</v>
      </c>
      <c r="S1468" s="5">
        <v>0</v>
      </c>
      <c r="T1468" s="29">
        <f t="shared" si="97"/>
        <v>7748.6973978960004</v>
      </c>
    </row>
    <row r="1469" spans="1:20" x14ac:dyDescent="0.3">
      <c r="A1469" s="38" t="s">
        <v>2844</v>
      </c>
      <c r="B1469" s="4" t="s">
        <v>1044</v>
      </c>
      <c r="C1469" s="4" t="s">
        <v>54</v>
      </c>
      <c r="D1469" s="4" t="s">
        <v>1043</v>
      </c>
      <c r="E1469" s="4" t="s">
        <v>192</v>
      </c>
      <c r="F1469" s="4" t="s">
        <v>190</v>
      </c>
      <c r="G1469" s="4" t="s">
        <v>995</v>
      </c>
      <c r="H1469" s="4" t="s">
        <v>3037</v>
      </c>
      <c r="I1469" s="4" t="s">
        <v>192</v>
      </c>
      <c r="J1469" s="4" t="s">
        <v>190</v>
      </c>
      <c r="K1469" s="4" t="s">
        <v>995</v>
      </c>
      <c r="L1469" s="4" t="s">
        <v>3037</v>
      </c>
      <c r="M1469" s="4" t="s">
        <v>3030</v>
      </c>
      <c r="N1469" s="4" t="s">
        <v>3030</v>
      </c>
      <c r="O1469" s="4">
        <v>10</v>
      </c>
      <c r="P1469" s="5">
        <v>6509</v>
      </c>
      <c r="Q1469" s="6">
        <f t="shared" si="96"/>
        <v>3457.9117826500005</v>
      </c>
      <c r="R1469" s="7">
        <f t="shared" si="99"/>
        <v>1521.4811843660002</v>
      </c>
      <c r="S1469" s="5">
        <v>0</v>
      </c>
      <c r="T1469" s="29">
        <f t="shared" si="97"/>
        <v>1936.4305982840003</v>
      </c>
    </row>
    <row r="1470" spans="1:20" x14ac:dyDescent="0.3">
      <c r="A1470" s="38" t="s">
        <v>2743</v>
      </c>
      <c r="B1470" s="4" t="s">
        <v>2346</v>
      </c>
      <c r="C1470" s="4" t="s">
        <v>10</v>
      </c>
      <c r="D1470" s="4" t="s">
        <v>2347</v>
      </c>
      <c r="E1470" s="4" t="s">
        <v>1183</v>
      </c>
      <c r="F1470" s="4" t="s">
        <v>1181</v>
      </c>
      <c r="G1470" s="4" t="s">
        <v>1183</v>
      </c>
      <c r="H1470" s="4" t="s">
        <v>1181</v>
      </c>
      <c r="I1470" s="4" t="s">
        <v>1183</v>
      </c>
      <c r="J1470" s="4" t="s">
        <v>1181</v>
      </c>
      <c r="K1470" s="4" t="s">
        <v>1183</v>
      </c>
      <c r="L1470" s="4" t="s">
        <v>1181</v>
      </c>
      <c r="M1470" s="4" t="s">
        <v>3030</v>
      </c>
      <c r="N1470" s="4" t="s">
        <v>3030</v>
      </c>
      <c r="O1470" s="4">
        <v>100</v>
      </c>
      <c r="P1470" s="5">
        <v>35354</v>
      </c>
      <c r="Q1470" s="6">
        <f t="shared" si="96"/>
        <v>18781.842550900001</v>
      </c>
      <c r="R1470" s="7">
        <f t="shared" si="99"/>
        <v>8264.0107223960003</v>
      </c>
      <c r="S1470" s="5">
        <v>0</v>
      </c>
      <c r="T1470" s="29">
        <f t="shared" si="97"/>
        <v>10517.831828504</v>
      </c>
    </row>
    <row r="1471" spans="1:20" x14ac:dyDescent="0.3">
      <c r="A1471" s="38" t="s">
        <v>2700</v>
      </c>
      <c r="B1471" s="4" t="s">
        <v>300</v>
      </c>
      <c r="C1471" s="4" t="s">
        <v>10</v>
      </c>
      <c r="D1471" s="4" t="s">
        <v>340</v>
      </c>
      <c r="E1471" s="4" t="s">
        <v>152</v>
      </c>
      <c r="F1471" s="4" t="s">
        <v>153</v>
      </c>
      <c r="G1471" s="4" t="s">
        <v>142</v>
      </c>
      <c r="H1471" s="4" t="s">
        <v>178</v>
      </c>
      <c r="I1471" s="4" t="s">
        <v>152</v>
      </c>
      <c r="J1471" s="4" t="s">
        <v>153</v>
      </c>
      <c r="K1471" s="4" t="s">
        <v>142</v>
      </c>
      <c r="L1471" s="4" t="s">
        <v>178</v>
      </c>
      <c r="M1471" s="4" t="s">
        <v>3030</v>
      </c>
      <c r="N1471" s="4" t="s">
        <v>3030</v>
      </c>
      <c r="O1471" s="4">
        <v>100</v>
      </c>
      <c r="P1471" s="5">
        <v>0</v>
      </c>
      <c r="Q1471" s="6">
        <f t="shared" si="96"/>
        <v>0</v>
      </c>
      <c r="R1471" s="7">
        <f t="shared" si="99"/>
        <v>0</v>
      </c>
      <c r="S1471" s="5">
        <v>0</v>
      </c>
      <c r="T1471" s="29">
        <f t="shared" si="97"/>
        <v>0</v>
      </c>
    </row>
    <row r="1472" spans="1:20" x14ac:dyDescent="0.3">
      <c r="A1472" s="38" t="s">
        <v>3001</v>
      </c>
      <c r="B1472" s="4" t="s">
        <v>1151</v>
      </c>
      <c r="C1472" s="4" t="s">
        <v>54</v>
      </c>
      <c r="D1472" s="4" t="s">
        <v>1182</v>
      </c>
      <c r="E1472" s="4" t="s">
        <v>1183</v>
      </c>
      <c r="F1472" s="4" t="s">
        <v>1181</v>
      </c>
      <c r="G1472" s="4" t="s">
        <v>1183</v>
      </c>
      <c r="H1472" s="4" t="s">
        <v>1181</v>
      </c>
      <c r="I1472" s="4" t="s">
        <v>192</v>
      </c>
      <c r="J1472" s="4" t="s">
        <v>190</v>
      </c>
      <c r="K1472" s="4" t="s">
        <v>995</v>
      </c>
      <c r="L1472" s="4" t="s">
        <v>3037</v>
      </c>
      <c r="M1472" s="4" t="s">
        <v>3030</v>
      </c>
      <c r="N1472" s="4" t="s">
        <v>3030</v>
      </c>
      <c r="O1472" s="4">
        <v>7.5</v>
      </c>
      <c r="P1472" s="5">
        <v>3</v>
      </c>
      <c r="Q1472" s="6">
        <f t="shared" si="96"/>
        <v>1.59375255</v>
      </c>
      <c r="R1472" s="7">
        <f t="shared" si="99"/>
        <v>0.70125112200000006</v>
      </c>
      <c r="S1472" s="5">
        <v>0</v>
      </c>
      <c r="T1472" s="29">
        <f t="shared" si="97"/>
        <v>0.89250142799999999</v>
      </c>
    </row>
    <row r="1473" spans="1:20" x14ac:dyDescent="0.3">
      <c r="A1473" s="38" t="s">
        <v>3001</v>
      </c>
      <c r="B1473" s="4" t="s">
        <v>1151</v>
      </c>
      <c r="C1473" s="4" t="s">
        <v>54</v>
      </c>
      <c r="D1473" s="4" t="s">
        <v>1182</v>
      </c>
      <c r="E1473" s="4" t="s">
        <v>1183</v>
      </c>
      <c r="F1473" s="4" t="s">
        <v>1181</v>
      </c>
      <c r="G1473" s="4" t="s">
        <v>1183</v>
      </c>
      <c r="H1473" s="4" t="s">
        <v>1181</v>
      </c>
      <c r="I1473" s="4" t="s">
        <v>82</v>
      </c>
      <c r="J1473" s="4" t="s">
        <v>83</v>
      </c>
      <c r="K1473" s="4" t="s">
        <v>2071</v>
      </c>
      <c r="L1473" s="4" t="s">
        <v>3020</v>
      </c>
      <c r="M1473" s="4" t="s">
        <v>995</v>
      </c>
      <c r="N1473" s="4" t="s">
        <v>3027</v>
      </c>
      <c r="O1473" s="4">
        <v>17.5</v>
      </c>
      <c r="P1473" s="5">
        <v>6</v>
      </c>
      <c r="Q1473" s="6">
        <f t="shared" si="96"/>
        <v>3.1875051000000001</v>
      </c>
      <c r="R1473" s="7">
        <v>0</v>
      </c>
      <c r="S1473" s="7">
        <f>Q1473-R1473</f>
        <v>3.1875051000000001</v>
      </c>
      <c r="T1473" s="29">
        <f t="shared" si="97"/>
        <v>0</v>
      </c>
    </row>
    <row r="1474" spans="1:20" x14ac:dyDescent="0.3">
      <c r="A1474" s="38" t="s">
        <v>2892</v>
      </c>
      <c r="B1474" s="4" t="s">
        <v>1180</v>
      </c>
      <c r="C1474" s="4" t="s">
        <v>10</v>
      </c>
      <c r="D1474" s="4" t="s">
        <v>1182</v>
      </c>
      <c r="E1474" s="4" t="s">
        <v>1183</v>
      </c>
      <c r="F1474" s="4" t="s">
        <v>1181</v>
      </c>
      <c r="G1474" s="4" t="s">
        <v>1183</v>
      </c>
      <c r="H1474" s="4" t="s">
        <v>1181</v>
      </c>
      <c r="I1474" s="4" t="s">
        <v>1183</v>
      </c>
      <c r="J1474" s="4" t="s">
        <v>1181</v>
      </c>
      <c r="K1474" s="4" t="s">
        <v>1183</v>
      </c>
      <c r="L1474" s="4" t="s">
        <v>1181</v>
      </c>
      <c r="M1474" s="4" t="s">
        <v>3030</v>
      </c>
      <c r="N1474" s="4" t="s">
        <v>3030</v>
      </c>
      <c r="O1474" s="4">
        <v>75</v>
      </c>
      <c r="P1474" s="5">
        <v>26</v>
      </c>
      <c r="Q1474" s="6">
        <f t="shared" si="96"/>
        <v>13.812522100000001</v>
      </c>
      <c r="R1474" s="7">
        <f>Q1474*0.44</f>
        <v>6.0775097240000004</v>
      </c>
      <c r="S1474" s="5">
        <v>0</v>
      </c>
      <c r="T1474" s="29">
        <f t="shared" si="97"/>
        <v>7.7350123760000002</v>
      </c>
    </row>
    <row r="1475" spans="1:20" x14ac:dyDescent="0.3">
      <c r="A1475" s="38" t="s">
        <v>2669</v>
      </c>
      <c r="B1475" s="4" t="s">
        <v>1220</v>
      </c>
      <c r="C1475" s="4" t="s">
        <v>10</v>
      </c>
      <c r="D1475" s="4" t="s">
        <v>1222</v>
      </c>
      <c r="E1475" s="4" t="s">
        <v>1223</v>
      </c>
      <c r="F1475" s="4" t="s">
        <v>1221</v>
      </c>
      <c r="G1475" s="4" t="s">
        <v>2353</v>
      </c>
      <c r="H1475" s="4" t="s">
        <v>2354</v>
      </c>
      <c r="I1475" s="4" t="s">
        <v>1223</v>
      </c>
      <c r="J1475" s="4" t="s">
        <v>1221</v>
      </c>
      <c r="K1475" s="4" t="s">
        <v>2353</v>
      </c>
      <c r="L1475" s="4" t="s">
        <v>2354</v>
      </c>
      <c r="M1475" s="4" t="s">
        <v>3030</v>
      </c>
      <c r="N1475" s="4" t="s">
        <v>3030</v>
      </c>
      <c r="O1475" s="4">
        <v>90</v>
      </c>
      <c r="P1475" s="5">
        <v>4999</v>
      </c>
      <c r="Q1475" s="6">
        <f t="shared" si="96"/>
        <v>2655.7229991500003</v>
      </c>
      <c r="R1475" s="7">
        <f>Q1475*0.44</f>
        <v>1168.518119626</v>
      </c>
      <c r="S1475" s="5">
        <v>0</v>
      </c>
      <c r="T1475" s="29">
        <f t="shared" si="97"/>
        <v>1487.2048795240003</v>
      </c>
    </row>
    <row r="1476" spans="1:20" x14ac:dyDescent="0.3">
      <c r="A1476" s="38" t="s">
        <v>2459</v>
      </c>
      <c r="B1476" s="4" t="s">
        <v>1224</v>
      </c>
      <c r="C1476" s="4" t="s">
        <v>54</v>
      </c>
      <c r="D1476" s="4" t="s">
        <v>1222</v>
      </c>
      <c r="E1476" s="4" t="s">
        <v>1223</v>
      </c>
      <c r="F1476" s="4" t="s">
        <v>1221</v>
      </c>
      <c r="G1476" s="4" t="s">
        <v>2353</v>
      </c>
      <c r="H1476" s="4" t="s">
        <v>2354</v>
      </c>
      <c r="I1476" s="4" t="s">
        <v>1069</v>
      </c>
      <c r="J1476" s="4" t="s">
        <v>1070</v>
      </c>
      <c r="K1476" s="4" t="s">
        <v>995</v>
      </c>
      <c r="L1476" s="4" t="s">
        <v>3037</v>
      </c>
      <c r="M1476" s="4" t="s">
        <v>3030</v>
      </c>
      <c r="N1476" s="4" t="s">
        <v>3030</v>
      </c>
      <c r="O1476" s="4">
        <v>10</v>
      </c>
      <c r="P1476" s="5">
        <v>555</v>
      </c>
      <c r="Q1476" s="6">
        <f t="shared" ref="Q1476:Q1539" si="100">P1476*$Q$2</f>
        <v>294.84422175000003</v>
      </c>
      <c r="R1476" s="7">
        <f>Q1476*0.44</f>
        <v>129.73145757</v>
      </c>
      <c r="S1476" s="5">
        <v>0</v>
      </c>
      <c r="T1476" s="29">
        <f t="shared" ref="T1476:T1539" si="101">Q1476-R1476-S1476</f>
        <v>165.11276418000003</v>
      </c>
    </row>
    <row r="1477" spans="1:20" x14ac:dyDescent="0.3">
      <c r="A1477" s="38" t="s">
        <v>2824</v>
      </c>
      <c r="B1477" s="4" t="s">
        <v>189</v>
      </c>
      <c r="C1477" s="4" t="s">
        <v>10</v>
      </c>
      <c r="D1477" s="4" t="s">
        <v>1160</v>
      </c>
      <c r="E1477" s="4" t="s">
        <v>192</v>
      </c>
      <c r="F1477" s="4" t="s">
        <v>190</v>
      </c>
      <c r="G1477" s="4" t="s">
        <v>995</v>
      </c>
      <c r="H1477" s="4" t="s">
        <v>3037</v>
      </c>
      <c r="I1477" s="4" t="s">
        <v>192</v>
      </c>
      <c r="J1477" s="4" t="s">
        <v>190</v>
      </c>
      <c r="K1477" s="4" t="s">
        <v>995</v>
      </c>
      <c r="L1477" s="4" t="s">
        <v>3037</v>
      </c>
      <c r="M1477" s="4" t="s">
        <v>3030</v>
      </c>
      <c r="N1477" s="4" t="s">
        <v>3030</v>
      </c>
      <c r="O1477" s="4">
        <v>50</v>
      </c>
      <c r="P1477" s="5">
        <v>4183</v>
      </c>
      <c r="Q1477" s="6">
        <f t="shared" si="100"/>
        <v>2222.2223055500003</v>
      </c>
      <c r="R1477" s="7">
        <f>Q1477*0.44</f>
        <v>977.77781444200014</v>
      </c>
      <c r="S1477" s="5">
        <v>0</v>
      </c>
      <c r="T1477" s="29">
        <f t="shared" si="101"/>
        <v>1244.4444911080002</v>
      </c>
    </row>
    <row r="1478" spans="1:20" x14ac:dyDescent="0.3">
      <c r="A1478" s="38" t="s">
        <v>2824</v>
      </c>
      <c r="B1478" s="4" t="s">
        <v>189</v>
      </c>
      <c r="C1478" s="4" t="s">
        <v>10</v>
      </c>
      <c r="D1478" s="4" t="s">
        <v>1160</v>
      </c>
      <c r="E1478" s="4" t="s">
        <v>192</v>
      </c>
      <c r="F1478" s="4" t="s">
        <v>190</v>
      </c>
      <c r="G1478" s="4" t="s">
        <v>995</v>
      </c>
      <c r="H1478" s="4" t="s">
        <v>3037</v>
      </c>
      <c r="I1478" s="4" t="s">
        <v>82</v>
      </c>
      <c r="J1478" s="4" t="s">
        <v>83</v>
      </c>
      <c r="K1478" s="4" t="s">
        <v>2071</v>
      </c>
      <c r="L1478" s="4" t="s">
        <v>3020</v>
      </c>
      <c r="M1478" s="4" t="s">
        <v>995</v>
      </c>
      <c r="N1478" s="4" t="s">
        <v>3027</v>
      </c>
      <c r="O1478" s="4">
        <v>50</v>
      </c>
      <c r="P1478" s="5">
        <v>4183</v>
      </c>
      <c r="Q1478" s="6">
        <f t="shared" si="100"/>
        <v>2222.2223055500003</v>
      </c>
      <c r="R1478" s="7">
        <v>0</v>
      </c>
      <c r="S1478" s="7">
        <f>Q1478-R1478</f>
        <v>2222.2223055500003</v>
      </c>
      <c r="T1478" s="29">
        <f t="shared" si="101"/>
        <v>0</v>
      </c>
    </row>
    <row r="1479" spans="1:20" x14ac:dyDescent="0.3">
      <c r="A1479" s="38" t="s">
        <v>2517</v>
      </c>
      <c r="B1479" s="4" t="s">
        <v>608</v>
      </c>
      <c r="C1479" s="4" t="s">
        <v>10</v>
      </c>
      <c r="D1479" s="4" t="s">
        <v>677</v>
      </c>
      <c r="E1479" s="4" t="s">
        <v>378</v>
      </c>
      <c r="F1479" s="4" t="s">
        <v>376</v>
      </c>
      <c r="G1479" s="4" t="s">
        <v>364</v>
      </c>
      <c r="H1479" s="4" t="s">
        <v>206</v>
      </c>
      <c r="I1479" s="4" t="s">
        <v>378</v>
      </c>
      <c r="J1479" s="4" t="s">
        <v>376</v>
      </c>
      <c r="K1479" s="4" t="s">
        <v>364</v>
      </c>
      <c r="L1479" s="4" t="s">
        <v>206</v>
      </c>
      <c r="M1479" s="4" t="s">
        <v>3030</v>
      </c>
      <c r="N1479" s="4" t="s">
        <v>3030</v>
      </c>
      <c r="O1479" s="4">
        <v>100</v>
      </c>
      <c r="P1479" s="5">
        <v>51228</v>
      </c>
      <c r="Q1479" s="6">
        <f t="shared" si="100"/>
        <v>27214.918543800002</v>
      </c>
      <c r="R1479" s="7">
        <f t="shared" ref="R1479:R1484" si="102">Q1479*0.44</f>
        <v>11974.564159272</v>
      </c>
      <c r="S1479" s="5">
        <v>0</v>
      </c>
      <c r="T1479" s="29">
        <f t="shared" si="101"/>
        <v>15240.354384528002</v>
      </c>
    </row>
    <row r="1480" spans="1:20" x14ac:dyDescent="0.3">
      <c r="A1480" s="38" t="s">
        <v>2393</v>
      </c>
      <c r="B1480" s="4" t="s">
        <v>568</v>
      </c>
      <c r="C1480" s="4" t="s">
        <v>10</v>
      </c>
      <c r="D1480" s="4" t="s">
        <v>596</v>
      </c>
      <c r="E1480" s="4" t="s">
        <v>38</v>
      </c>
      <c r="F1480" s="4" t="s">
        <v>39</v>
      </c>
      <c r="G1480" s="4" t="s">
        <v>364</v>
      </c>
      <c r="H1480" s="4" t="s">
        <v>206</v>
      </c>
      <c r="I1480" s="4" t="s">
        <v>38</v>
      </c>
      <c r="J1480" s="4" t="s">
        <v>39</v>
      </c>
      <c r="K1480" s="4" t="s">
        <v>364</v>
      </c>
      <c r="L1480" s="4" t="s">
        <v>206</v>
      </c>
      <c r="M1480" s="4" t="s">
        <v>3030</v>
      </c>
      <c r="N1480" s="4" t="s">
        <v>3030</v>
      </c>
      <c r="O1480" s="4">
        <v>100</v>
      </c>
      <c r="P1480" s="5">
        <v>12886</v>
      </c>
      <c r="Q1480" s="6">
        <f t="shared" si="100"/>
        <v>6845.6984531000007</v>
      </c>
      <c r="R1480" s="7">
        <f t="shared" si="102"/>
        <v>3012.1073193640004</v>
      </c>
      <c r="S1480" s="5">
        <v>0</v>
      </c>
      <c r="T1480" s="29">
        <f t="shared" si="101"/>
        <v>3833.5911337360003</v>
      </c>
    </row>
    <row r="1481" spans="1:20" x14ac:dyDescent="0.3">
      <c r="A1481" s="38" t="s">
        <v>2786</v>
      </c>
      <c r="B1481" s="4" t="s">
        <v>523</v>
      </c>
      <c r="C1481" s="4" t="s">
        <v>10</v>
      </c>
      <c r="D1481" s="4" t="s">
        <v>524</v>
      </c>
      <c r="E1481" s="4" t="s">
        <v>32</v>
      </c>
      <c r="F1481" s="4" t="s">
        <v>30</v>
      </c>
      <c r="G1481" s="4" t="s">
        <v>364</v>
      </c>
      <c r="H1481" s="4" t="s">
        <v>206</v>
      </c>
      <c r="I1481" s="4" t="s">
        <v>32</v>
      </c>
      <c r="J1481" s="4" t="s">
        <v>30</v>
      </c>
      <c r="K1481" s="4" t="s">
        <v>364</v>
      </c>
      <c r="L1481" s="4" t="s">
        <v>206</v>
      </c>
      <c r="M1481" s="4" t="s">
        <v>3030</v>
      </c>
      <c r="N1481" s="4" t="s">
        <v>3030</v>
      </c>
      <c r="O1481" s="4">
        <v>100</v>
      </c>
      <c r="P1481" s="5">
        <v>29119</v>
      </c>
      <c r="Q1481" s="6">
        <f t="shared" si="100"/>
        <v>15469.493501150002</v>
      </c>
      <c r="R1481" s="7">
        <f t="shared" si="102"/>
        <v>6806.5771405060013</v>
      </c>
      <c r="S1481" s="5">
        <v>0</v>
      </c>
      <c r="T1481" s="29">
        <f t="shared" si="101"/>
        <v>8662.9163606440015</v>
      </c>
    </row>
    <row r="1482" spans="1:20" x14ac:dyDescent="0.3">
      <c r="A1482" s="38" t="s">
        <v>2761</v>
      </c>
      <c r="B1482" s="4" t="s">
        <v>49</v>
      </c>
      <c r="C1482" s="4" t="s">
        <v>10</v>
      </c>
      <c r="D1482" s="4" t="s">
        <v>72</v>
      </c>
      <c r="E1482" s="4" t="s">
        <v>9</v>
      </c>
      <c r="F1482" s="4" t="s">
        <v>7</v>
      </c>
      <c r="G1482" s="4" t="s">
        <v>11</v>
      </c>
      <c r="H1482" s="4" t="s">
        <v>3033</v>
      </c>
      <c r="I1482" s="4" t="s">
        <v>9</v>
      </c>
      <c r="J1482" s="4" t="s">
        <v>7</v>
      </c>
      <c r="K1482" s="4" t="s">
        <v>11</v>
      </c>
      <c r="L1482" s="4" t="s">
        <v>3033</v>
      </c>
      <c r="M1482" s="4" t="s">
        <v>3030</v>
      </c>
      <c r="N1482" s="4" t="s">
        <v>3030</v>
      </c>
      <c r="O1482" s="4">
        <v>100</v>
      </c>
      <c r="P1482" s="5">
        <v>0</v>
      </c>
      <c r="Q1482" s="6">
        <f t="shared" si="100"/>
        <v>0</v>
      </c>
      <c r="R1482" s="7">
        <f t="shared" si="102"/>
        <v>0</v>
      </c>
      <c r="S1482" s="5">
        <v>0</v>
      </c>
      <c r="T1482" s="29">
        <f t="shared" si="101"/>
        <v>0</v>
      </c>
    </row>
    <row r="1483" spans="1:20" x14ac:dyDescent="0.3">
      <c r="A1483" s="38" t="s">
        <v>2684</v>
      </c>
      <c r="B1483" s="4" t="s">
        <v>889</v>
      </c>
      <c r="C1483" s="4" t="s">
        <v>10</v>
      </c>
      <c r="D1483" s="4" t="s">
        <v>890</v>
      </c>
      <c r="E1483" s="4" t="s">
        <v>16</v>
      </c>
      <c r="F1483" s="4" t="s">
        <v>17</v>
      </c>
      <c r="G1483" s="4" t="s">
        <v>364</v>
      </c>
      <c r="H1483" s="4" t="s">
        <v>206</v>
      </c>
      <c r="I1483" s="4" t="s">
        <v>16</v>
      </c>
      <c r="J1483" s="4" t="s">
        <v>17</v>
      </c>
      <c r="K1483" s="4" t="s">
        <v>364</v>
      </c>
      <c r="L1483" s="4" t="s">
        <v>206</v>
      </c>
      <c r="M1483" s="4" t="s">
        <v>3030</v>
      </c>
      <c r="N1483" s="4" t="s">
        <v>3030</v>
      </c>
      <c r="O1483" s="4">
        <v>100</v>
      </c>
      <c r="P1483" s="5">
        <v>6</v>
      </c>
      <c r="Q1483" s="6">
        <f t="shared" si="100"/>
        <v>3.1875051000000001</v>
      </c>
      <c r="R1483" s="7">
        <f t="shared" si="102"/>
        <v>1.4025022440000001</v>
      </c>
      <c r="S1483" s="5">
        <v>0</v>
      </c>
      <c r="T1483" s="29">
        <f t="shared" si="101"/>
        <v>1.785002856</v>
      </c>
    </row>
    <row r="1484" spans="1:20" x14ac:dyDescent="0.3">
      <c r="A1484" s="38" t="s">
        <v>2781</v>
      </c>
      <c r="B1484" s="4" t="s">
        <v>734</v>
      </c>
      <c r="C1484" s="4" t="s">
        <v>10</v>
      </c>
      <c r="D1484" s="4" t="s">
        <v>892</v>
      </c>
      <c r="E1484" s="4" t="s">
        <v>64</v>
      </c>
      <c r="F1484" s="4" t="s">
        <v>65</v>
      </c>
      <c r="G1484" s="4" t="s">
        <v>364</v>
      </c>
      <c r="H1484" s="4" t="s">
        <v>206</v>
      </c>
      <c r="I1484" s="4" t="s">
        <v>64</v>
      </c>
      <c r="J1484" s="4" t="s">
        <v>65</v>
      </c>
      <c r="K1484" s="4" t="s">
        <v>364</v>
      </c>
      <c r="L1484" s="4" t="s">
        <v>206</v>
      </c>
      <c r="M1484" s="4" t="s">
        <v>3030</v>
      </c>
      <c r="N1484" s="4" t="s">
        <v>3030</v>
      </c>
      <c r="O1484" s="4">
        <v>100</v>
      </c>
      <c r="P1484" s="5">
        <v>33780</v>
      </c>
      <c r="Q1484" s="6">
        <f t="shared" si="100"/>
        <v>17945.653713000003</v>
      </c>
      <c r="R1484" s="7">
        <f t="shared" si="102"/>
        <v>7896.0876337200016</v>
      </c>
      <c r="S1484" s="5">
        <v>0</v>
      </c>
      <c r="T1484" s="29">
        <f t="shared" si="101"/>
        <v>10049.566079280001</v>
      </c>
    </row>
    <row r="1485" spans="1:20" x14ac:dyDescent="0.3">
      <c r="A1485" s="38" t="s">
        <v>2925</v>
      </c>
      <c r="B1485" s="4" t="s">
        <v>162</v>
      </c>
      <c r="C1485" s="4" t="s">
        <v>10</v>
      </c>
      <c r="D1485" s="4" t="s">
        <v>289</v>
      </c>
      <c r="E1485" s="4" t="s">
        <v>165</v>
      </c>
      <c r="F1485" s="4" t="s">
        <v>163</v>
      </c>
      <c r="G1485" s="4" t="s">
        <v>142</v>
      </c>
      <c r="H1485" s="4" t="s">
        <v>178</v>
      </c>
      <c r="I1485" s="4" t="s">
        <v>240</v>
      </c>
      <c r="J1485" s="4" t="s">
        <v>241</v>
      </c>
      <c r="K1485" s="4" t="s">
        <v>2071</v>
      </c>
      <c r="L1485" s="4" t="s">
        <v>3020</v>
      </c>
      <c r="M1485" s="4" t="s">
        <v>142</v>
      </c>
      <c r="N1485" s="4" t="s">
        <v>178</v>
      </c>
      <c r="O1485" s="4">
        <v>27.5</v>
      </c>
      <c r="P1485" s="5">
        <v>3591</v>
      </c>
      <c r="Q1485" s="6">
        <f t="shared" si="100"/>
        <v>1907.7218023500002</v>
      </c>
      <c r="R1485" s="7">
        <v>0</v>
      </c>
      <c r="S1485" s="7">
        <f>Q1485-R1485</f>
        <v>1907.7218023500002</v>
      </c>
      <c r="T1485" s="29">
        <f t="shared" si="101"/>
        <v>0</v>
      </c>
    </row>
    <row r="1486" spans="1:20" x14ac:dyDescent="0.3">
      <c r="A1486" s="38" t="s">
        <v>2925</v>
      </c>
      <c r="B1486" s="4" t="s">
        <v>162</v>
      </c>
      <c r="C1486" s="4" t="s">
        <v>10</v>
      </c>
      <c r="D1486" s="4" t="s">
        <v>289</v>
      </c>
      <c r="E1486" s="4" t="s">
        <v>165</v>
      </c>
      <c r="F1486" s="4" t="s">
        <v>163</v>
      </c>
      <c r="G1486" s="4" t="s">
        <v>142</v>
      </c>
      <c r="H1486" s="4" t="s">
        <v>178</v>
      </c>
      <c r="I1486" s="4" t="s">
        <v>165</v>
      </c>
      <c r="J1486" s="4" t="s">
        <v>163</v>
      </c>
      <c r="K1486" s="4" t="s">
        <v>142</v>
      </c>
      <c r="L1486" s="4" t="s">
        <v>178</v>
      </c>
      <c r="M1486" s="4" t="s">
        <v>3030</v>
      </c>
      <c r="N1486" s="4" t="s">
        <v>3030</v>
      </c>
      <c r="O1486" s="4">
        <v>60</v>
      </c>
      <c r="P1486" s="5">
        <v>7834</v>
      </c>
      <c r="Q1486" s="6">
        <f t="shared" si="100"/>
        <v>4161.8191589000007</v>
      </c>
      <c r="R1486" s="7">
        <f>Q1486*0.44</f>
        <v>1831.2004299160003</v>
      </c>
      <c r="S1486" s="5">
        <v>0</v>
      </c>
      <c r="T1486" s="29">
        <f t="shared" si="101"/>
        <v>2330.6187289840004</v>
      </c>
    </row>
    <row r="1487" spans="1:20" x14ac:dyDescent="0.3">
      <c r="A1487" s="38" t="s">
        <v>2503</v>
      </c>
      <c r="B1487" s="4" t="s">
        <v>166</v>
      </c>
      <c r="C1487" s="4" t="s">
        <v>54</v>
      </c>
      <c r="D1487" s="4" t="s">
        <v>289</v>
      </c>
      <c r="E1487" s="4" t="s">
        <v>165</v>
      </c>
      <c r="F1487" s="4" t="s">
        <v>163</v>
      </c>
      <c r="G1487" s="4" t="s">
        <v>142</v>
      </c>
      <c r="H1487" s="4" t="s">
        <v>178</v>
      </c>
      <c r="I1487" s="4" t="s">
        <v>240</v>
      </c>
      <c r="J1487" s="4" t="s">
        <v>241</v>
      </c>
      <c r="K1487" s="4" t="s">
        <v>2071</v>
      </c>
      <c r="L1487" s="4" t="s">
        <v>3020</v>
      </c>
      <c r="M1487" s="4" t="s">
        <v>142</v>
      </c>
      <c r="N1487" s="4" t="s">
        <v>178</v>
      </c>
      <c r="O1487" s="4">
        <v>2.5</v>
      </c>
      <c r="P1487" s="5">
        <v>325</v>
      </c>
      <c r="Q1487" s="6">
        <f t="shared" si="100"/>
        <v>172.65652625000001</v>
      </c>
      <c r="R1487" s="7">
        <v>0</v>
      </c>
      <c r="S1487" s="7">
        <f>Q1487-R1487</f>
        <v>172.65652625000001</v>
      </c>
      <c r="T1487" s="29">
        <f t="shared" si="101"/>
        <v>0</v>
      </c>
    </row>
    <row r="1488" spans="1:20" x14ac:dyDescent="0.3">
      <c r="A1488" s="38" t="s">
        <v>2503</v>
      </c>
      <c r="B1488" s="4" t="s">
        <v>166</v>
      </c>
      <c r="C1488" s="4" t="s">
        <v>54</v>
      </c>
      <c r="D1488" s="4" t="s">
        <v>289</v>
      </c>
      <c r="E1488" s="4" t="s">
        <v>165</v>
      </c>
      <c r="F1488" s="4" t="s">
        <v>163</v>
      </c>
      <c r="G1488" s="4" t="s">
        <v>142</v>
      </c>
      <c r="H1488" s="4" t="s">
        <v>178</v>
      </c>
      <c r="I1488" s="4" t="s">
        <v>165</v>
      </c>
      <c r="J1488" s="4" t="s">
        <v>163</v>
      </c>
      <c r="K1488" s="4" t="s">
        <v>142</v>
      </c>
      <c r="L1488" s="4" t="s">
        <v>178</v>
      </c>
      <c r="M1488" s="4" t="s">
        <v>3030</v>
      </c>
      <c r="N1488" s="4" t="s">
        <v>3030</v>
      </c>
      <c r="O1488" s="4">
        <v>2.5</v>
      </c>
      <c r="P1488" s="5">
        <v>325</v>
      </c>
      <c r="Q1488" s="6">
        <f t="shared" si="100"/>
        <v>172.65652625000001</v>
      </c>
      <c r="R1488" s="7">
        <f>Q1488*0.44</f>
        <v>75.968871550000003</v>
      </c>
      <c r="S1488" s="5">
        <v>0</v>
      </c>
      <c r="T1488" s="29">
        <f t="shared" si="101"/>
        <v>96.68765470000001</v>
      </c>
    </row>
    <row r="1489" spans="1:20" x14ac:dyDescent="0.3">
      <c r="A1489" s="38" t="s">
        <v>2445</v>
      </c>
      <c r="B1489" s="4" t="s">
        <v>167</v>
      </c>
      <c r="C1489" s="4" t="s">
        <v>54</v>
      </c>
      <c r="D1489" s="4" t="s">
        <v>289</v>
      </c>
      <c r="E1489" s="4" t="s">
        <v>165</v>
      </c>
      <c r="F1489" s="4" t="s">
        <v>163</v>
      </c>
      <c r="G1489" s="4" t="s">
        <v>142</v>
      </c>
      <c r="H1489" s="4" t="s">
        <v>178</v>
      </c>
      <c r="I1489" s="4" t="s">
        <v>240</v>
      </c>
      <c r="J1489" s="4" t="s">
        <v>241</v>
      </c>
      <c r="K1489" s="4" t="s">
        <v>2071</v>
      </c>
      <c r="L1489" s="4" t="s">
        <v>3020</v>
      </c>
      <c r="M1489" s="4" t="s">
        <v>142</v>
      </c>
      <c r="N1489" s="4" t="s">
        <v>178</v>
      </c>
      <c r="O1489" s="4">
        <v>2.5</v>
      </c>
      <c r="P1489" s="5">
        <v>325</v>
      </c>
      <c r="Q1489" s="6">
        <f t="shared" si="100"/>
        <v>172.65652625000001</v>
      </c>
      <c r="R1489" s="7">
        <v>0</v>
      </c>
      <c r="S1489" s="7">
        <f>Q1489-R1489</f>
        <v>172.65652625000001</v>
      </c>
      <c r="T1489" s="29">
        <f t="shared" si="101"/>
        <v>0</v>
      </c>
    </row>
    <row r="1490" spans="1:20" x14ac:dyDescent="0.3">
      <c r="A1490" s="38" t="s">
        <v>2445</v>
      </c>
      <c r="B1490" s="4" t="s">
        <v>167</v>
      </c>
      <c r="C1490" s="4" t="s">
        <v>54</v>
      </c>
      <c r="D1490" s="4" t="s">
        <v>289</v>
      </c>
      <c r="E1490" s="4" t="s">
        <v>165</v>
      </c>
      <c r="F1490" s="4" t="s">
        <v>163</v>
      </c>
      <c r="G1490" s="4" t="s">
        <v>142</v>
      </c>
      <c r="H1490" s="4" t="s">
        <v>178</v>
      </c>
      <c r="I1490" s="4" t="s">
        <v>165</v>
      </c>
      <c r="J1490" s="4" t="s">
        <v>163</v>
      </c>
      <c r="K1490" s="4" t="s">
        <v>142</v>
      </c>
      <c r="L1490" s="4" t="s">
        <v>178</v>
      </c>
      <c r="M1490" s="4" t="s">
        <v>3030</v>
      </c>
      <c r="N1490" s="4" t="s">
        <v>3030</v>
      </c>
      <c r="O1490" s="4">
        <v>2.5</v>
      </c>
      <c r="P1490" s="5">
        <v>325</v>
      </c>
      <c r="Q1490" s="6">
        <f t="shared" si="100"/>
        <v>172.65652625000001</v>
      </c>
      <c r="R1490" s="7">
        <f>Q1490*0.44</f>
        <v>75.968871550000003</v>
      </c>
      <c r="S1490" s="5">
        <v>0</v>
      </c>
      <c r="T1490" s="29">
        <f t="shared" si="101"/>
        <v>96.68765470000001</v>
      </c>
    </row>
    <row r="1491" spans="1:20" x14ac:dyDescent="0.3">
      <c r="A1491" s="38" t="s">
        <v>2800</v>
      </c>
      <c r="B1491" s="4" t="s">
        <v>168</v>
      </c>
      <c r="C1491" s="4" t="s">
        <v>54</v>
      </c>
      <c r="D1491" s="4" t="s">
        <v>289</v>
      </c>
      <c r="E1491" s="4" t="s">
        <v>165</v>
      </c>
      <c r="F1491" s="4" t="s">
        <v>163</v>
      </c>
      <c r="G1491" s="4" t="s">
        <v>142</v>
      </c>
      <c r="H1491" s="4" t="s">
        <v>178</v>
      </c>
      <c r="I1491" s="4" t="s">
        <v>240</v>
      </c>
      <c r="J1491" s="4" t="s">
        <v>241</v>
      </c>
      <c r="K1491" s="4" t="s">
        <v>2071</v>
      </c>
      <c r="L1491" s="4" t="s">
        <v>3020</v>
      </c>
      <c r="M1491" s="4" t="s">
        <v>142</v>
      </c>
      <c r="N1491" s="4" t="s">
        <v>178</v>
      </c>
      <c r="O1491" s="4">
        <v>1.5</v>
      </c>
      <c r="P1491" s="5">
        <v>194</v>
      </c>
      <c r="Q1491" s="6">
        <f t="shared" si="100"/>
        <v>103.06266490000002</v>
      </c>
      <c r="R1491" s="7">
        <v>0</v>
      </c>
      <c r="S1491" s="7">
        <f>Q1491-R1491</f>
        <v>103.06266490000002</v>
      </c>
      <c r="T1491" s="29">
        <f t="shared" si="101"/>
        <v>0</v>
      </c>
    </row>
    <row r="1492" spans="1:20" x14ac:dyDescent="0.3">
      <c r="A1492" s="38" t="s">
        <v>2800</v>
      </c>
      <c r="B1492" s="4" t="s">
        <v>168</v>
      </c>
      <c r="C1492" s="4" t="s">
        <v>54</v>
      </c>
      <c r="D1492" s="4" t="s">
        <v>289</v>
      </c>
      <c r="E1492" s="4" t="s">
        <v>165</v>
      </c>
      <c r="F1492" s="4" t="s">
        <v>163</v>
      </c>
      <c r="G1492" s="4" t="s">
        <v>142</v>
      </c>
      <c r="H1492" s="4" t="s">
        <v>178</v>
      </c>
      <c r="I1492" s="4" t="s">
        <v>165</v>
      </c>
      <c r="J1492" s="4" t="s">
        <v>163</v>
      </c>
      <c r="K1492" s="4" t="s">
        <v>142</v>
      </c>
      <c r="L1492" s="4" t="s">
        <v>178</v>
      </c>
      <c r="M1492" s="4" t="s">
        <v>3030</v>
      </c>
      <c r="N1492" s="4" t="s">
        <v>3030</v>
      </c>
      <c r="O1492" s="4">
        <v>1</v>
      </c>
      <c r="P1492" s="5">
        <v>131</v>
      </c>
      <c r="Q1492" s="6">
        <f t="shared" si="100"/>
        <v>69.593861350000012</v>
      </c>
      <c r="R1492" s="7">
        <f t="shared" ref="R1492:R1498" si="103">Q1492*0.44</f>
        <v>30.621298994000004</v>
      </c>
      <c r="S1492" s="5">
        <v>0</v>
      </c>
      <c r="T1492" s="29">
        <f t="shared" si="101"/>
        <v>38.972562356000012</v>
      </c>
    </row>
    <row r="1493" spans="1:20" x14ac:dyDescent="0.3">
      <c r="A1493" s="38" t="s">
        <v>2669</v>
      </c>
      <c r="B1493" s="4" t="s">
        <v>1220</v>
      </c>
      <c r="C1493" s="4" t="s">
        <v>10</v>
      </c>
      <c r="D1493" s="4" t="s">
        <v>1227</v>
      </c>
      <c r="E1493" s="4" t="s">
        <v>1223</v>
      </c>
      <c r="F1493" s="4" t="s">
        <v>1221</v>
      </c>
      <c r="G1493" s="4" t="s">
        <v>2353</v>
      </c>
      <c r="H1493" s="4" t="s">
        <v>2354</v>
      </c>
      <c r="I1493" s="4" t="s">
        <v>1223</v>
      </c>
      <c r="J1493" s="4" t="s">
        <v>1221</v>
      </c>
      <c r="K1493" s="4" t="s">
        <v>2353</v>
      </c>
      <c r="L1493" s="4" t="s">
        <v>2354</v>
      </c>
      <c r="M1493" s="4" t="s">
        <v>3030</v>
      </c>
      <c r="N1493" s="4" t="s">
        <v>3030</v>
      </c>
      <c r="O1493" s="4">
        <v>90</v>
      </c>
      <c r="P1493" s="5">
        <v>0</v>
      </c>
      <c r="Q1493" s="6">
        <f t="shared" si="100"/>
        <v>0</v>
      </c>
      <c r="R1493" s="7">
        <f t="shared" si="103"/>
        <v>0</v>
      </c>
      <c r="S1493" s="5">
        <v>0</v>
      </c>
      <c r="T1493" s="29">
        <f t="shared" si="101"/>
        <v>0</v>
      </c>
    </row>
    <row r="1494" spans="1:20" x14ac:dyDescent="0.3">
      <c r="A1494" s="38" t="s">
        <v>2459</v>
      </c>
      <c r="B1494" s="4" t="s">
        <v>1224</v>
      </c>
      <c r="C1494" s="4" t="s">
        <v>54</v>
      </c>
      <c r="D1494" s="4" t="s">
        <v>1227</v>
      </c>
      <c r="E1494" s="4" t="s">
        <v>1223</v>
      </c>
      <c r="F1494" s="4" t="s">
        <v>1221</v>
      </c>
      <c r="G1494" s="4" t="s">
        <v>2353</v>
      </c>
      <c r="H1494" s="4" t="s">
        <v>2354</v>
      </c>
      <c r="I1494" s="4" t="s">
        <v>1069</v>
      </c>
      <c r="J1494" s="4" t="s">
        <v>1070</v>
      </c>
      <c r="K1494" s="4" t="s">
        <v>995</v>
      </c>
      <c r="L1494" s="4" t="s">
        <v>3037</v>
      </c>
      <c r="M1494" s="4" t="s">
        <v>3030</v>
      </c>
      <c r="N1494" s="4" t="s">
        <v>3030</v>
      </c>
      <c r="O1494" s="4">
        <v>10</v>
      </c>
      <c r="P1494" s="5">
        <v>0</v>
      </c>
      <c r="Q1494" s="6">
        <f t="shared" si="100"/>
        <v>0</v>
      </c>
      <c r="R1494" s="7">
        <f t="shared" si="103"/>
        <v>0</v>
      </c>
      <c r="S1494" s="5">
        <v>0</v>
      </c>
      <c r="T1494" s="29">
        <f t="shared" si="101"/>
        <v>0</v>
      </c>
    </row>
    <row r="1495" spans="1:20" x14ac:dyDescent="0.3">
      <c r="A1495" s="38" t="s">
        <v>2701</v>
      </c>
      <c r="B1495" s="4" t="s">
        <v>997</v>
      </c>
      <c r="C1495" s="4" t="s">
        <v>10</v>
      </c>
      <c r="D1495" s="4" t="s">
        <v>1262</v>
      </c>
      <c r="E1495" s="4" t="s">
        <v>221</v>
      </c>
      <c r="F1495" s="4" t="s">
        <v>219</v>
      </c>
      <c r="G1495" s="4" t="s">
        <v>995</v>
      </c>
      <c r="H1495" s="4" t="s">
        <v>3037</v>
      </c>
      <c r="I1495" s="4" t="s">
        <v>221</v>
      </c>
      <c r="J1495" s="4" t="s">
        <v>219</v>
      </c>
      <c r="K1495" s="4" t="s">
        <v>995</v>
      </c>
      <c r="L1495" s="4" t="s">
        <v>3037</v>
      </c>
      <c r="M1495" s="4" t="s">
        <v>3030</v>
      </c>
      <c r="N1495" s="4" t="s">
        <v>3030</v>
      </c>
      <c r="O1495" s="4">
        <v>100</v>
      </c>
      <c r="P1495" s="5">
        <v>0</v>
      </c>
      <c r="Q1495" s="6">
        <f t="shared" si="100"/>
        <v>0</v>
      </c>
      <c r="R1495" s="7">
        <f t="shared" si="103"/>
        <v>0</v>
      </c>
      <c r="S1495" s="5">
        <v>0</v>
      </c>
      <c r="T1495" s="29">
        <f t="shared" si="101"/>
        <v>0</v>
      </c>
    </row>
    <row r="1496" spans="1:20" x14ac:dyDescent="0.3">
      <c r="A1496" s="38" t="s">
        <v>2925</v>
      </c>
      <c r="B1496" s="4" t="s">
        <v>162</v>
      </c>
      <c r="C1496" s="4" t="s">
        <v>10</v>
      </c>
      <c r="D1496" s="4" t="s">
        <v>307</v>
      </c>
      <c r="E1496" s="4" t="s">
        <v>165</v>
      </c>
      <c r="F1496" s="4" t="s">
        <v>163</v>
      </c>
      <c r="G1496" s="4" t="s">
        <v>142</v>
      </c>
      <c r="H1496" s="4" t="s">
        <v>178</v>
      </c>
      <c r="I1496" s="4" t="s">
        <v>165</v>
      </c>
      <c r="J1496" s="4" t="s">
        <v>163</v>
      </c>
      <c r="K1496" s="4" t="s">
        <v>142</v>
      </c>
      <c r="L1496" s="4" t="s">
        <v>178</v>
      </c>
      <c r="M1496" s="4" t="s">
        <v>3030</v>
      </c>
      <c r="N1496" s="4" t="s">
        <v>3030</v>
      </c>
      <c r="O1496" s="4">
        <v>40</v>
      </c>
      <c r="P1496" s="5">
        <v>5088</v>
      </c>
      <c r="Q1496" s="6">
        <f t="shared" si="100"/>
        <v>2703.0043248000002</v>
      </c>
      <c r="R1496" s="7">
        <f t="shared" si="103"/>
        <v>1189.321902912</v>
      </c>
      <c r="S1496" s="5">
        <v>0</v>
      </c>
      <c r="T1496" s="29">
        <f t="shared" si="101"/>
        <v>1513.6824218880001</v>
      </c>
    </row>
    <row r="1497" spans="1:20" x14ac:dyDescent="0.3">
      <c r="A1497" s="38" t="s">
        <v>2421</v>
      </c>
      <c r="B1497" s="4" t="s">
        <v>2127</v>
      </c>
      <c r="C1497" s="4" t="s">
        <v>54</v>
      </c>
      <c r="D1497" s="4" t="s">
        <v>307</v>
      </c>
      <c r="E1497" s="4" t="s">
        <v>165</v>
      </c>
      <c r="F1497" s="4" t="s">
        <v>163</v>
      </c>
      <c r="G1497" s="4" t="s">
        <v>142</v>
      </c>
      <c r="H1497" s="4" t="s">
        <v>178</v>
      </c>
      <c r="I1497" s="4" t="s">
        <v>2107</v>
      </c>
      <c r="J1497" s="4" t="s">
        <v>272</v>
      </c>
      <c r="K1497" s="4" t="s">
        <v>2101</v>
      </c>
      <c r="L1497" s="4" t="s">
        <v>272</v>
      </c>
      <c r="M1497" s="4" t="s">
        <v>3030</v>
      </c>
      <c r="N1497" s="4" t="s">
        <v>3030</v>
      </c>
      <c r="O1497" s="4">
        <v>0</v>
      </c>
      <c r="P1497" s="5">
        <v>0</v>
      </c>
      <c r="Q1497" s="6">
        <f t="shared" si="100"/>
        <v>0</v>
      </c>
      <c r="R1497" s="7">
        <f t="shared" si="103"/>
        <v>0</v>
      </c>
      <c r="S1497" s="5">
        <v>0</v>
      </c>
      <c r="T1497" s="29">
        <f t="shared" si="101"/>
        <v>0</v>
      </c>
    </row>
    <row r="1498" spans="1:20" x14ac:dyDescent="0.3">
      <c r="A1498" s="38" t="s">
        <v>2421</v>
      </c>
      <c r="B1498" s="4" t="s">
        <v>2127</v>
      </c>
      <c r="C1498" s="4" t="s">
        <v>54</v>
      </c>
      <c r="D1498" s="4" t="s">
        <v>307</v>
      </c>
      <c r="E1498" s="4" t="s">
        <v>165</v>
      </c>
      <c r="F1498" s="4" t="s">
        <v>163</v>
      </c>
      <c r="G1498" s="4" t="s">
        <v>142</v>
      </c>
      <c r="H1498" s="4" t="s">
        <v>178</v>
      </c>
      <c r="I1498" s="4" t="s">
        <v>2119</v>
      </c>
      <c r="J1498" s="4" t="s">
        <v>2120</v>
      </c>
      <c r="K1498" s="4" t="s">
        <v>2101</v>
      </c>
      <c r="L1498" s="4" t="s">
        <v>272</v>
      </c>
      <c r="M1498" s="4" t="s">
        <v>3030</v>
      </c>
      <c r="N1498" s="4" t="s">
        <v>3030</v>
      </c>
      <c r="O1498" s="4">
        <v>50</v>
      </c>
      <c r="P1498" s="5">
        <v>6358</v>
      </c>
      <c r="Q1498" s="6">
        <f t="shared" si="100"/>
        <v>3377.6929043000005</v>
      </c>
      <c r="R1498" s="7">
        <f t="shared" si="103"/>
        <v>1486.1848778920003</v>
      </c>
      <c r="S1498" s="5">
        <v>0</v>
      </c>
      <c r="T1498" s="29">
        <f t="shared" si="101"/>
        <v>1891.5080264080002</v>
      </c>
    </row>
    <row r="1499" spans="1:20" x14ac:dyDescent="0.3">
      <c r="A1499" s="38" t="s">
        <v>2800</v>
      </c>
      <c r="B1499" s="4" t="s">
        <v>168</v>
      </c>
      <c r="C1499" s="4" t="s">
        <v>54</v>
      </c>
      <c r="D1499" s="4" t="s">
        <v>307</v>
      </c>
      <c r="E1499" s="4" t="s">
        <v>165</v>
      </c>
      <c r="F1499" s="4" t="s">
        <v>163</v>
      </c>
      <c r="G1499" s="4" t="s">
        <v>142</v>
      </c>
      <c r="H1499" s="4" t="s">
        <v>178</v>
      </c>
      <c r="I1499" s="4" t="s">
        <v>240</v>
      </c>
      <c r="J1499" s="4" t="s">
        <v>241</v>
      </c>
      <c r="K1499" s="4" t="s">
        <v>2071</v>
      </c>
      <c r="L1499" s="4" t="s">
        <v>3020</v>
      </c>
      <c r="M1499" s="4" t="s">
        <v>142</v>
      </c>
      <c r="N1499" s="4" t="s">
        <v>178</v>
      </c>
      <c r="O1499" s="4">
        <v>10</v>
      </c>
      <c r="P1499" s="5">
        <v>1271</v>
      </c>
      <c r="Q1499" s="6">
        <f t="shared" si="100"/>
        <v>675.21983035000005</v>
      </c>
      <c r="R1499" s="7">
        <v>0</v>
      </c>
      <c r="S1499" s="7">
        <f>Q1499-R1499</f>
        <v>675.21983035000005</v>
      </c>
      <c r="T1499" s="29">
        <f t="shared" si="101"/>
        <v>0</v>
      </c>
    </row>
    <row r="1500" spans="1:20" x14ac:dyDescent="0.3">
      <c r="A1500" s="38" t="s">
        <v>2501</v>
      </c>
      <c r="B1500" s="4" t="s">
        <v>1612</v>
      </c>
      <c r="C1500" s="4" t="s">
        <v>10</v>
      </c>
      <c r="D1500" s="4" t="s">
        <v>1620</v>
      </c>
      <c r="E1500" s="4" t="s">
        <v>19</v>
      </c>
      <c r="F1500" s="4" t="s">
        <v>20</v>
      </c>
      <c r="G1500" s="4" t="s">
        <v>1316</v>
      </c>
      <c r="H1500" s="4" t="s">
        <v>150</v>
      </c>
      <c r="I1500" s="4" t="s">
        <v>19</v>
      </c>
      <c r="J1500" s="4" t="s">
        <v>20</v>
      </c>
      <c r="K1500" s="4" t="s">
        <v>1316</v>
      </c>
      <c r="L1500" s="4" t="s">
        <v>150</v>
      </c>
      <c r="M1500" s="4" t="s">
        <v>3030</v>
      </c>
      <c r="N1500" s="4" t="s">
        <v>3030</v>
      </c>
      <c r="O1500" s="4">
        <v>50</v>
      </c>
      <c r="P1500" s="5">
        <v>-22</v>
      </c>
      <c r="Q1500" s="6">
        <f t="shared" si="100"/>
        <v>-11.687518700000002</v>
      </c>
      <c r="R1500" s="7">
        <f t="shared" ref="R1500:R1525" si="104">Q1500*0.44</f>
        <v>-5.1425082280000005</v>
      </c>
      <c r="S1500" s="5">
        <v>0</v>
      </c>
      <c r="T1500" s="29">
        <f t="shared" si="101"/>
        <v>-6.5450104720000013</v>
      </c>
    </row>
    <row r="1501" spans="1:20" x14ac:dyDescent="0.3">
      <c r="A1501" s="38" t="s">
        <v>2501</v>
      </c>
      <c r="B1501" s="4" t="s">
        <v>1612</v>
      </c>
      <c r="C1501" s="4" t="s">
        <v>10</v>
      </c>
      <c r="D1501" s="4" t="s">
        <v>1620</v>
      </c>
      <c r="E1501" s="4" t="s">
        <v>19</v>
      </c>
      <c r="F1501" s="4" t="s">
        <v>20</v>
      </c>
      <c r="G1501" s="4" t="s">
        <v>1316</v>
      </c>
      <c r="H1501" s="4" t="s">
        <v>150</v>
      </c>
      <c r="I1501" s="4" t="s">
        <v>1629</v>
      </c>
      <c r="J1501" s="4" t="s">
        <v>1630</v>
      </c>
      <c r="K1501" s="4" t="s">
        <v>1316</v>
      </c>
      <c r="L1501" s="4" t="s">
        <v>150</v>
      </c>
      <c r="M1501" s="4" t="s">
        <v>3030</v>
      </c>
      <c r="N1501" s="4" t="s">
        <v>3030</v>
      </c>
      <c r="O1501" s="4">
        <v>50</v>
      </c>
      <c r="P1501" s="5">
        <v>-22</v>
      </c>
      <c r="Q1501" s="6">
        <f t="shared" si="100"/>
        <v>-11.687518700000002</v>
      </c>
      <c r="R1501" s="7">
        <f t="shared" si="104"/>
        <v>-5.1425082280000005</v>
      </c>
      <c r="S1501" s="5">
        <v>0</v>
      </c>
      <c r="T1501" s="29">
        <f t="shared" si="101"/>
        <v>-6.5450104720000013</v>
      </c>
    </row>
    <row r="1502" spans="1:20" x14ac:dyDescent="0.3">
      <c r="A1502" s="38" t="s">
        <v>2628</v>
      </c>
      <c r="B1502" s="4" t="s">
        <v>1343</v>
      </c>
      <c r="C1502" s="4" t="s">
        <v>10</v>
      </c>
      <c r="D1502" s="4" t="s">
        <v>1386</v>
      </c>
      <c r="E1502" s="4" t="s">
        <v>498</v>
      </c>
      <c r="F1502" s="4" t="s">
        <v>147</v>
      </c>
      <c r="G1502" s="4" t="s">
        <v>1316</v>
      </c>
      <c r="H1502" s="4" t="s">
        <v>150</v>
      </c>
      <c r="I1502" s="4" t="s">
        <v>498</v>
      </c>
      <c r="J1502" s="4" t="s">
        <v>147</v>
      </c>
      <c r="K1502" s="4" t="s">
        <v>1316</v>
      </c>
      <c r="L1502" s="4" t="s">
        <v>150</v>
      </c>
      <c r="M1502" s="4" t="s">
        <v>3030</v>
      </c>
      <c r="N1502" s="4" t="s">
        <v>3030</v>
      </c>
      <c r="O1502" s="4">
        <v>100</v>
      </c>
      <c r="P1502" s="5">
        <v>4810</v>
      </c>
      <c r="Q1502" s="6">
        <f t="shared" si="100"/>
        <v>2555.3165885000003</v>
      </c>
      <c r="R1502" s="7">
        <f t="shared" si="104"/>
        <v>1124.3392989400002</v>
      </c>
      <c r="S1502" s="5">
        <v>0</v>
      </c>
      <c r="T1502" s="29">
        <f t="shared" si="101"/>
        <v>1430.9772895600001</v>
      </c>
    </row>
    <row r="1503" spans="1:20" x14ac:dyDescent="0.3">
      <c r="A1503" s="38" t="s">
        <v>2387</v>
      </c>
      <c r="B1503" s="4" t="s">
        <v>737</v>
      </c>
      <c r="C1503" s="4" t="s">
        <v>10</v>
      </c>
      <c r="D1503" s="4" t="s">
        <v>749</v>
      </c>
      <c r="E1503" s="4" t="s">
        <v>374</v>
      </c>
      <c r="F1503" s="4" t="s">
        <v>372</v>
      </c>
      <c r="G1503" s="4" t="s">
        <v>364</v>
      </c>
      <c r="H1503" s="4" t="s">
        <v>206</v>
      </c>
      <c r="I1503" s="4" t="s">
        <v>374</v>
      </c>
      <c r="J1503" s="4" t="s">
        <v>372</v>
      </c>
      <c r="K1503" s="4" t="s">
        <v>364</v>
      </c>
      <c r="L1503" s="4" t="s">
        <v>206</v>
      </c>
      <c r="M1503" s="4" t="s">
        <v>3030</v>
      </c>
      <c r="N1503" s="4" t="s">
        <v>3030</v>
      </c>
      <c r="O1503" s="4">
        <v>100</v>
      </c>
      <c r="P1503" s="5">
        <v>133076</v>
      </c>
      <c r="Q1503" s="6">
        <f t="shared" si="100"/>
        <v>70696.738114600012</v>
      </c>
      <c r="R1503" s="7">
        <f t="shared" si="104"/>
        <v>31106.564770424004</v>
      </c>
      <c r="S1503" s="5">
        <v>0</v>
      </c>
      <c r="T1503" s="29">
        <f t="shared" si="101"/>
        <v>39590.173344176008</v>
      </c>
    </row>
    <row r="1504" spans="1:20" x14ac:dyDescent="0.3">
      <c r="A1504" s="38" t="s">
        <v>2419</v>
      </c>
      <c r="B1504" s="4" t="s">
        <v>598</v>
      </c>
      <c r="C1504" s="4" t="s">
        <v>28</v>
      </c>
      <c r="D1504" s="4" t="s">
        <v>597</v>
      </c>
      <c r="E1504" s="4" t="s">
        <v>38</v>
      </c>
      <c r="F1504" s="4" t="s">
        <v>39</v>
      </c>
      <c r="G1504" s="4" t="s">
        <v>364</v>
      </c>
      <c r="H1504" s="4" t="s">
        <v>206</v>
      </c>
      <c r="I1504" s="4" t="s">
        <v>38</v>
      </c>
      <c r="J1504" s="4" t="s">
        <v>39</v>
      </c>
      <c r="K1504" s="4" t="s">
        <v>364</v>
      </c>
      <c r="L1504" s="4" t="s">
        <v>206</v>
      </c>
      <c r="M1504" s="4" t="s">
        <v>3030</v>
      </c>
      <c r="N1504" s="4" t="s">
        <v>3030</v>
      </c>
      <c r="O1504" s="4">
        <v>50</v>
      </c>
      <c r="P1504" s="5">
        <v>1240</v>
      </c>
      <c r="Q1504" s="6">
        <f t="shared" si="100"/>
        <v>658.75105400000007</v>
      </c>
      <c r="R1504" s="7">
        <f t="shared" si="104"/>
        <v>289.85046376000003</v>
      </c>
      <c r="S1504" s="5">
        <v>0</v>
      </c>
      <c r="T1504" s="29">
        <f t="shared" si="101"/>
        <v>368.90059024000004</v>
      </c>
    </row>
    <row r="1505" spans="1:20" x14ac:dyDescent="0.3">
      <c r="A1505" s="38" t="s">
        <v>2798</v>
      </c>
      <c r="B1505" s="4" t="s">
        <v>602</v>
      </c>
      <c r="C1505" s="4" t="s">
        <v>10</v>
      </c>
      <c r="D1505" s="4" t="s">
        <v>597</v>
      </c>
      <c r="E1505" s="4" t="s">
        <v>38</v>
      </c>
      <c r="F1505" s="4" t="s">
        <v>39</v>
      </c>
      <c r="G1505" s="4" t="s">
        <v>364</v>
      </c>
      <c r="H1505" s="4" t="s">
        <v>206</v>
      </c>
      <c r="I1505" s="4" t="s">
        <v>38</v>
      </c>
      <c r="J1505" s="4" t="s">
        <v>39</v>
      </c>
      <c r="K1505" s="4" t="s">
        <v>364</v>
      </c>
      <c r="L1505" s="4" t="s">
        <v>206</v>
      </c>
      <c r="M1505" s="4" t="s">
        <v>3030</v>
      </c>
      <c r="N1505" s="4" t="s">
        <v>3030</v>
      </c>
      <c r="O1505" s="4">
        <v>50</v>
      </c>
      <c r="P1505" s="5">
        <v>1240</v>
      </c>
      <c r="Q1505" s="6">
        <f t="shared" si="100"/>
        <v>658.75105400000007</v>
      </c>
      <c r="R1505" s="7">
        <f t="shared" si="104"/>
        <v>289.85046376000003</v>
      </c>
      <c r="S1505" s="5">
        <v>0</v>
      </c>
      <c r="T1505" s="29">
        <f t="shared" si="101"/>
        <v>368.90059024000004</v>
      </c>
    </row>
    <row r="1506" spans="1:20" x14ac:dyDescent="0.3">
      <c r="A1506" s="38" t="s">
        <v>2411</v>
      </c>
      <c r="B1506" s="4" t="s">
        <v>1747</v>
      </c>
      <c r="C1506" s="4" t="s">
        <v>10</v>
      </c>
      <c r="D1506" s="4" t="s">
        <v>1748</v>
      </c>
      <c r="E1506" s="4" t="s">
        <v>98</v>
      </c>
      <c r="F1506" s="4" t="s">
        <v>96</v>
      </c>
      <c r="G1506" s="4" t="s">
        <v>1316</v>
      </c>
      <c r="H1506" s="4" t="s">
        <v>150</v>
      </c>
      <c r="I1506" s="4" t="s">
        <v>98</v>
      </c>
      <c r="J1506" s="4" t="s">
        <v>96</v>
      </c>
      <c r="K1506" s="4" t="s">
        <v>1316</v>
      </c>
      <c r="L1506" s="4" t="s">
        <v>150</v>
      </c>
      <c r="M1506" s="4" t="s">
        <v>3030</v>
      </c>
      <c r="N1506" s="4" t="s">
        <v>3030</v>
      </c>
      <c r="O1506" s="4">
        <v>100</v>
      </c>
      <c r="P1506" s="5">
        <v>18762</v>
      </c>
      <c r="Q1506" s="6">
        <f t="shared" si="100"/>
        <v>9967.3284477000016</v>
      </c>
      <c r="R1506" s="7">
        <f t="shared" si="104"/>
        <v>4385.6245169880003</v>
      </c>
      <c r="S1506" s="5">
        <v>0</v>
      </c>
      <c r="T1506" s="29">
        <f t="shared" si="101"/>
        <v>5581.7039307120012</v>
      </c>
    </row>
    <row r="1507" spans="1:20" x14ac:dyDescent="0.3">
      <c r="A1507" s="38" t="s">
        <v>2722</v>
      </c>
      <c r="B1507" s="4" t="s">
        <v>6</v>
      </c>
      <c r="C1507" s="4" t="s">
        <v>10</v>
      </c>
      <c r="D1507" s="4" t="s">
        <v>71</v>
      </c>
      <c r="E1507" s="4" t="s">
        <v>9</v>
      </c>
      <c r="F1507" s="4" t="s">
        <v>7</v>
      </c>
      <c r="G1507" s="4" t="s">
        <v>11</v>
      </c>
      <c r="H1507" s="4" t="s">
        <v>3033</v>
      </c>
      <c r="I1507" s="4" t="s">
        <v>9</v>
      </c>
      <c r="J1507" s="4" t="s">
        <v>7</v>
      </c>
      <c r="K1507" s="4" t="s">
        <v>11</v>
      </c>
      <c r="L1507" s="4" t="s">
        <v>3033</v>
      </c>
      <c r="M1507" s="4" t="s">
        <v>3030</v>
      </c>
      <c r="N1507" s="4" t="s">
        <v>3030</v>
      </c>
      <c r="O1507" s="4">
        <v>100</v>
      </c>
      <c r="P1507" s="5">
        <v>108474</v>
      </c>
      <c r="Q1507" s="6">
        <f t="shared" si="100"/>
        <v>57626.904702900007</v>
      </c>
      <c r="R1507" s="7">
        <f t="shared" si="104"/>
        <v>25355.838069276004</v>
      </c>
      <c r="S1507" s="5">
        <v>0</v>
      </c>
      <c r="T1507" s="29">
        <f t="shared" si="101"/>
        <v>32271.066633624003</v>
      </c>
    </row>
    <row r="1508" spans="1:20" x14ac:dyDescent="0.3">
      <c r="A1508" s="38" t="s">
        <v>2722</v>
      </c>
      <c r="B1508" s="4" t="s">
        <v>6</v>
      </c>
      <c r="C1508" s="4" t="s">
        <v>10</v>
      </c>
      <c r="D1508" s="4" t="s">
        <v>55</v>
      </c>
      <c r="E1508" s="4" t="s">
        <v>9</v>
      </c>
      <c r="F1508" s="4" t="s">
        <v>7</v>
      </c>
      <c r="G1508" s="4" t="s">
        <v>11</v>
      </c>
      <c r="H1508" s="4" t="s">
        <v>3033</v>
      </c>
      <c r="I1508" s="4" t="s">
        <v>9</v>
      </c>
      <c r="J1508" s="4" t="s">
        <v>7</v>
      </c>
      <c r="K1508" s="4" t="s">
        <v>11</v>
      </c>
      <c r="L1508" s="4" t="s">
        <v>3033</v>
      </c>
      <c r="M1508" s="4" t="s">
        <v>3030</v>
      </c>
      <c r="N1508" s="4" t="s">
        <v>3030</v>
      </c>
      <c r="O1508" s="4">
        <v>100</v>
      </c>
      <c r="P1508" s="5">
        <v>32668</v>
      </c>
      <c r="Q1508" s="6">
        <f t="shared" si="100"/>
        <v>17354.902767800002</v>
      </c>
      <c r="R1508" s="7">
        <f t="shared" si="104"/>
        <v>7636.1572178320012</v>
      </c>
      <c r="S1508" s="5">
        <v>0</v>
      </c>
      <c r="T1508" s="29">
        <f t="shared" si="101"/>
        <v>9718.745549968</v>
      </c>
    </row>
    <row r="1509" spans="1:20" x14ac:dyDescent="0.3">
      <c r="A1509" s="38" t="s">
        <v>2596</v>
      </c>
      <c r="B1509" s="4" t="s">
        <v>395</v>
      </c>
      <c r="C1509" s="4" t="s">
        <v>10</v>
      </c>
      <c r="D1509" s="4" t="s">
        <v>2211</v>
      </c>
      <c r="E1509" s="4" t="s">
        <v>398</v>
      </c>
      <c r="F1509" s="4" t="s">
        <v>396</v>
      </c>
      <c r="G1509" s="4" t="s">
        <v>2167</v>
      </c>
      <c r="H1509" s="4" t="s">
        <v>2168</v>
      </c>
      <c r="I1509" s="4" t="s">
        <v>398</v>
      </c>
      <c r="J1509" s="4" t="s">
        <v>396</v>
      </c>
      <c r="K1509" s="4" t="s">
        <v>2167</v>
      </c>
      <c r="L1509" s="4" t="s">
        <v>2168</v>
      </c>
      <c r="M1509" s="4" t="s">
        <v>3030</v>
      </c>
      <c r="N1509" s="4" t="s">
        <v>3030</v>
      </c>
      <c r="O1509" s="4">
        <v>100</v>
      </c>
      <c r="P1509" s="5">
        <v>8069</v>
      </c>
      <c r="Q1509" s="6">
        <f t="shared" si="100"/>
        <v>4286.6631086500001</v>
      </c>
      <c r="R1509" s="7">
        <f t="shared" si="104"/>
        <v>1886.131767806</v>
      </c>
      <c r="S1509" s="5">
        <v>0</v>
      </c>
      <c r="T1509" s="29">
        <f t="shared" si="101"/>
        <v>2400.5313408440002</v>
      </c>
    </row>
    <row r="1510" spans="1:20" x14ac:dyDescent="0.3">
      <c r="A1510" s="38" t="s">
        <v>2678</v>
      </c>
      <c r="B1510" s="4" t="s">
        <v>214</v>
      </c>
      <c r="C1510" s="4" t="s">
        <v>28</v>
      </c>
      <c r="D1510" s="4" t="s">
        <v>273</v>
      </c>
      <c r="E1510" s="4" t="s">
        <v>274</v>
      </c>
      <c r="F1510" s="4" t="s">
        <v>275</v>
      </c>
      <c r="G1510" s="4" t="s">
        <v>2101</v>
      </c>
      <c r="H1510" s="4" t="s">
        <v>272</v>
      </c>
      <c r="I1510" s="4" t="s">
        <v>165</v>
      </c>
      <c r="J1510" s="4" t="s">
        <v>163</v>
      </c>
      <c r="K1510" s="4" t="s">
        <v>142</v>
      </c>
      <c r="L1510" s="4" t="s">
        <v>143</v>
      </c>
      <c r="M1510" s="4" t="s">
        <v>3030</v>
      </c>
      <c r="N1510" s="4" t="s">
        <v>3030</v>
      </c>
      <c r="O1510" s="4">
        <v>10</v>
      </c>
      <c r="P1510" s="5">
        <v>-187</v>
      </c>
      <c r="Q1510" s="6">
        <f t="shared" si="100"/>
        <v>-99.343908950000014</v>
      </c>
      <c r="R1510" s="7">
        <f t="shared" si="104"/>
        <v>-43.71131993800001</v>
      </c>
      <c r="S1510" s="5">
        <v>0</v>
      </c>
      <c r="T1510" s="29">
        <f t="shared" si="101"/>
        <v>-55.632589012000004</v>
      </c>
    </row>
    <row r="1511" spans="1:20" x14ac:dyDescent="0.3">
      <c r="A1511" s="38" t="s">
        <v>2530</v>
      </c>
      <c r="B1511" s="4" t="s">
        <v>271</v>
      </c>
      <c r="C1511" s="4" t="s">
        <v>10</v>
      </c>
      <c r="D1511" s="4" t="s">
        <v>273</v>
      </c>
      <c r="E1511" s="4" t="s">
        <v>274</v>
      </c>
      <c r="F1511" s="4" t="s">
        <v>275</v>
      </c>
      <c r="G1511" s="4" t="s">
        <v>2101</v>
      </c>
      <c r="H1511" s="4" t="s">
        <v>272</v>
      </c>
      <c r="I1511" s="4" t="s">
        <v>2107</v>
      </c>
      <c r="J1511" s="4" t="s">
        <v>272</v>
      </c>
      <c r="K1511" s="4" t="s">
        <v>2101</v>
      </c>
      <c r="L1511" s="4" t="s">
        <v>272</v>
      </c>
      <c r="M1511" s="4" t="s">
        <v>3030</v>
      </c>
      <c r="N1511" s="4" t="s">
        <v>3030</v>
      </c>
      <c r="O1511" s="4">
        <v>80</v>
      </c>
      <c r="P1511" s="5">
        <v>-1498</v>
      </c>
      <c r="Q1511" s="6">
        <f t="shared" si="100"/>
        <v>-795.81377330000009</v>
      </c>
      <c r="R1511" s="7">
        <f t="shared" si="104"/>
        <v>-350.15806025200004</v>
      </c>
      <c r="S1511" s="5">
        <v>0</v>
      </c>
      <c r="T1511" s="29">
        <f t="shared" si="101"/>
        <v>-445.65571304800005</v>
      </c>
    </row>
    <row r="1512" spans="1:20" x14ac:dyDescent="0.3">
      <c r="A1512" s="38" t="s">
        <v>2865</v>
      </c>
      <c r="B1512" s="4" t="s">
        <v>1961</v>
      </c>
      <c r="C1512" s="4" t="s">
        <v>28</v>
      </c>
      <c r="D1512" s="4" t="s">
        <v>1985</v>
      </c>
      <c r="E1512" s="4" t="s">
        <v>1934</v>
      </c>
      <c r="F1512" s="4" t="s">
        <v>1935</v>
      </c>
      <c r="G1512" s="4" t="s">
        <v>1936</v>
      </c>
      <c r="H1512" s="4" t="s">
        <v>1937</v>
      </c>
      <c r="I1512" s="4" t="s">
        <v>854</v>
      </c>
      <c r="J1512" s="4" t="s">
        <v>469</v>
      </c>
      <c r="K1512" s="4" t="s">
        <v>1936</v>
      </c>
      <c r="L1512" s="4" t="s">
        <v>1937</v>
      </c>
      <c r="M1512" s="4" t="s">
        <v>3030</v>
      </c>
      <c r="N1512" s="4" t="s">
        <v>3030</v>
      </c>
      <c r="O1512" s="4">
        <v>12</v>
      </c>
      <c r="P1512" s="5">
        <v>6432</v>
      </c>
      <c r="Q1512" s="6">
        <f t="shared" si="100"/>
        <v>3417.0054672000001</v>
      </c>
      <c r="R1512" s="7">
        <f t="shared" si="104"/>
        <v>1503.4824055680001</v>
      </c>
      <c r="S1512" s="5">
        <v>0</v>
      </c>
      <c r="T1512" s="29">
        <f t="shared" si="101"/>
        <v>1913.523061632</v>
      </c>
    </row>
    <row r="1513" spans="1:20" x14ac:dyDescent="0.3">
      <c r="A1513" s="38" t="s">
        <v>2865</v>
      </c>
      <c r="B1513" s="4" t="s">
        <v>1961</v>
      </c>
      <c r="C1513" s="4" t="s">
        <v>28</v>
      </c>
      <c r="D1513" s="4" t="s">
        <v>1985</v>
      </c>
      <c r="E1513" s="4" t="s">
        <v>1934</v>
      </c>
      <c r="F1513" s="4" t="s">
        <v>1935</v>
      </c>
      <c r="G1513" s="4" t="s">
        <v>1936</v>
      </c>
      <c r="H1513" s="4" t="s">
        <v>1937</v>
      </c>
      <c r="I1513" s="4" t="s">
        <v>1986</v>
      </c>
      <c r="J1513" s="4" t="s">
        <v>1987</v>
      </c>
      <c r="K1513" s="4" t="s">
        <v>1936</v>
      </c>
      <c r="L1513" s="4" t="s">
        <v>1937</v>
      </c>
      <c r="M1513" s="4" t="s">
        <v>3030</v>
      </c>
      <c r="N1513" s="4" t="s">
        <v>3030</v>
      </c>
      <c r="O1513" s="4">
        <v>8</v>
      </c>
      <c r="P1513" s="5">
        <v>4288</v>
      </c>
      <c r="Q1513" s="6">
        <f t="shared" si="100"/>
        <v>2278.0036448000001</v>
      </c>
      <c r="R1513" s="7">
        <f t="shared" si="104"/>
        <v>1002.3216037120001</v>
      </c>
      <c r="S1513" s="5">
        <v>0</v>
      </c>
      <c r="T1513" s="29">
        <f t="shared" si="101"/>
        <v>1275.682041088</v>
      </c>
    </row>
    <row r="1514" spans="1:20" x14ac:dyDescent="0.3">
      <c r="A1514" s="38" t="s">
        <v>2400</v>
      </c>
      <c r="B1514" s="4" t="s">
        <v>1959</v>
      </c>
      <c r="C1514" s="4" t="s">
        <v>10</v>
      </c>
      <c r="D1514" s="4" t="s">
        <v>1985</v>
      </c>
      <c r="E1514" s="4" t="s">
        <v>1934</v>
      </c>
      <c r="F1514" s="4" t="s">
        <v>1935</v>
      </c>
      <c r="G1514" s="4" t="s">
        <v>1936</v>
      </c>
      <c r="H1514" s="4" t="s">
        <v>1937</v>
      </c>
      <c r="I1514" s="4" t="s">
        <v>1986</v>
      </c>
      <c r="J1514" s="4" t="s">
        <v>1987</v>
      </c>
      <c r="K1514" s="4" t="s">
        <v>1936</v>
      </c>
      <c r="L1514" s="4" t="s">
        <v>1937</v>
      </c>
      <c r="M1514" s="4" t="s">
        <v>3030</v>
      </c>
      <c r="N1514" s="4" t="s">
        <v>3030</v>
      </c>
      <c r="O1514" s="4">
        <v>32</v>
      </c>
      <c r="P1514" s="5">
        <v>17153</v>
      </c>
      <c r="Q1514" s="6">
        <f t="shared" si="100"/>
        <v>9112.5458300500013</v>
      </c>
      <c r="R1514" s="7">
        <f t="shared" si="104"/>
        <v>4009.5201652220007</v>
      </c>
      <c r="S1514" s="5">
        <v>0</v>
      </c>
      <c r="T1514" s="29">
        <f t="shared" si="101"/>
        <v>5103.025664828001</v>
      </c>
    </row>
    <row r="1515" spans="1:20" x14ac:dyDescent="0.3">
      <c r="A1515" s="38" t="s">
        <v>2400</v>
      </c>
      <c r="B1515" s="4" t="s">
        <v>1959</v>
      </c>
      <c r="C1515" s="4" t="s">
        <v>10</v>
      </c>
      <c r="D1515" s="4" t="s">
        <v>1985</v>
      </c>
      <c r="E1515" s="4" t="s">
        <v>1934</v>
      </c>
      <c r="F1515" s="4" t="s">
        <v>1935</v>
      </c>
      <c r="G1515" s="4" t="s">
        <v>1936</v>
      </c>
      <c r="H1515" s="4" t="s">
        <v>1937</v>
      </c>
      <c r="I1515" s="4" t="s">
        <v>1934</v>
      </c>
      <c r="J1515" s="4" t="s">
        <v>1935</v>
      </c>
      <c r="K1515" s="4" t="s">
        <v>1936</v>
      </c>
      <c r="L1515" s="4" t="s">
        <v>1937</v>
      </c>
      <c r="M1515" s="4" t="s">
        <v>3030</v>
      </c>
      <c r="N1515" s="4" t="s">
        <v>3030</v>
      </c>
      <c r="O1515" s="4">
        <v>48</v>
      </c>
      <c r="P1515" s="5">
        <v>25728</v>
      </c>
      <c r="Q1515" s="6">
        <f t="shared" si="100"/>
        <v>13668.0218688</v>
      </c>
      <c r="R1515" s="7">
        <f t="shared" si="104"/>
        <v>6013.9296222720004</v>
      </c>
      <c r="S1515" s="5">
        <v>0</v>
      </c>
      <c r="T1515" s="29">
        <f t="shared" si="101"/>
        <v>7654.092246528</v>
      </c>
    </row>
    <row r="1516" spans="1:20" x14ac:dyDescent="0.3">
      <c r="A1516" s="38" t="s">
        <v>2507</v>
      </c>
      <c r="B1516" s="4" t="s">
        <v>1943</v>
      </c>
      <c r="C1516" s="4" t="s">
        <v>10</v>
      </c>
      <c r="D1516" s="4" t="s">
        <v>2004</v>
      </c>
      <c r="E1516" s="4" t="s">
        <v>953</v>
      </c>
      <c r="F1516" s="4" t="s">
        <v>951</v>
      </c>
      <c r="G1516" s="4" t="s">
        <v>1936</v>
      </c>
      <c r="H1516" s="4" t="s">
        <v>1937</v>
      </c>
      <c r="I1516" s="4" t="s">
        <v>953</v>
      </c>
      <c r="J1516" s="4" t="s">
        <v>951</v>
      </c>
      <c r="K1516" s="4" t="s">
        <v>1936</v>
      </c>
      <c r="L1516" s="4" t="s">
        <v>1937</v>
      </c>
      <c r="M1516" s="4" t="s">
        <v>3030</v>
      </c>
      <c r="N1516" s="4" t="s">
        <v>3030</v>
      </c>
      <c r="O1516" s="4">
        <v>100</v>
      </c>
      <c r="P1516" s="5">
        <v>-795</v>
      </c>
      <c r="Q1516" s="6">
        <f t="shared" si="100"/>
        <v>-422.34442575000003</v>
      </c>
      <c r="R1516" s="7">
        <f t="shared" si="104"/>
        <v>-185.83154733000001</v>
      </c>
      <c r="S1516" s="5">
        <v>0</v>
      </c>
      <c r="T1516" s="29">
        <f t="shared" si="101"/>
        <v>-236.51287842000002</v>
      </c>
    </row>
    <row r="1517" spans="1:20" x14ac:dyDescent="0.3">
      <c r="A1517" s="38" t="s">
        <v>2709</v>
      </c>
      <c r="B1517" s="4" t="s">
        <v>1487</v>
      </c>
      <c r="C1517" s="4" t="s">
        <v>10</v>
      </c>
      <c r="D1517" s="4" t="s">
        <v>1545</v>
      </c>
      <c r="E1517" s="4" t="s">
        <v>362</v>
      </c>
      <c r="F1517" s="4" t="s">
        <v>360</v>
      </c>
      <c r="G1517" s="4" t="s">
        <v>1316</v>
      </c>
      <c r="H1517" s="4" t="s">
        <v>150</v>
      </c>
      <c r="I1517" s="4" t="s">
        <v>362</v>
      </c>
      <c r="J1517" s="4" t="s">
        <v>360</v>
      </c>
      <c r="K1517" s="4" t="s">
        <v>1316</v>
      </c>
      <c r="L1517" s="4" t="s">
        <v>150</v>
      </c>
      <c r="M1517" s="4" t="s">
        <v>3030</v>
      </c>
      <c r="N1517" s="4" t="s">
        <v>3030</v>
      </c>
      <c r="O1517" s="4">
        <v>100</v>
      </c>
      <c r="P1517" s="5">
        <v>13857</v>
      </c>
      <c r="Q1517" s="6">
        <f t="shared" si="100"/>
        <v>7361.5430284500007</v>
      </c>
      <c r="R1517" s="7">
        <f t="shared" si="104"/>
        <v>3239.0789325180003</v>
      </c>
      <c r="S1517" s="5">
        <v>0</v>
      </c>
      <c r="T1517" s="29">
        <f t="shared" si="101"/>
        <v>4122.4640959320004</v>
      </c>
    </row>
    <row r="1518" spans="1:20" x14ac:dyDescent="0.3">
      <c r="A1518" s="38" t="s">
        <v>2718</v>
      </c>
      <c r="B1518" s="4" t="s">
        <v>363</v>
      </c>
      <c r="C1518" s="4" t="s">
        <v>28</v>
      </c>
      <c r="D1518" s="4" t="s">
        <v>825</v>
      </c>
      <c r="E1518" s="4" t="s">
        <v>32</v>
      </c>
      <c r="F1518" s="4" t="s">
        <v>30</v>
      </c>
      <c r="G1518" s="4" t="s">
        <v>364</v>
      </c>
      <c r="H1518" s="4" t="s">
        <v>206</v>
      </c>
      <c r="I1518" s="4" t="s">
        <v>32</v>
      </c>
      <c r="J1518" s="4" t="s">
        <v>30</v>
      </c>
      <c r="K1518" s="4" t="s">
        <v>364</v>
      </c>
      <c r="L1518" s="4" t="s">
        <v>206</v>
      </c>
      <c r="M1518" s="4" t="s">
        <v>3030</v>
      </c>
      <c r="N1518" s="4" t="s">
        <v>3030</v>
      </c>
      <c r="O1518" s="4">
        <v>50</v>
      </c>
      <c r="P1518" s="5">
        <v>68832</v>
      </c>
      <c r="Q1518" s="6">
        <f t="shared" si="100"/>
        <v>36567.058507200003</v>
      </c>
      <c r="R1518" s="7">
        <f t="shared" si="104"/>
        <v>16089.505743168002</v>
      </c>
      <c r="S1518" s="5">
        <v>0</v>
      </c>
      <c r="T1518" s="29">
        <f t="shared" si="101"/>
        <v>20477.552764032</v>
      </c>
    </row>
    <row r="1519" spans="1:20" x14ac:dyDescent="0.3">
      <c r="A1519" s="38" t="s">
        <v>2527</v>
      </c>
      <c r="B1519" s="4" t="s">
        <v>448</v>
      </c>
      <c r="C1519" s="4" t="s">
        <v>10</v>
      </c>
      <c r="D1519" s="4" t="s">
        <v>825</v>
      </c>
      <c r="E1519" s="4" t="s">
        <v>32</v>
      </c>
      <c r="F1519" s="4" t="s">
        <v>30</v>
      </c>
      <c r="G1519" s="4" t="s">
        <v>364</v>
      </c>
      <c r="H1519" s="4" t="s">
        <v>206</v>
      </c>
      <c r="I1519" s="4" t="s">
        <v>32</v>
      </c>
      <c r="J1519" s="4" t="s">
        <v>30</v>
      </c>
      <c r="K1519" s="4" t="s">
        <v>364</v>
      </c>
      <c r="L1519" s="4" t="s">
        <v>206</v>
      </c>
      <c r="M1519" s="4" t="s">
        <v>3030</v>
      </c>
      <c r="N1519" s="4" t="s">
        <v>3030</v>
      </c>
      <c r="O1519" s="4">
        <v>50</v>
      </c>
      <c r="P1519" s="5">
        <v>68832</v>
      </c>
      <c r="Q1519" s="6">
        <f t="shared" si="100"/>
        <v>36567.058507200003</v>
      </c>
      <c r="R1519" s="7">
        <f t="shared" si="104"/>
        <v>16089.505743168002</v>
      </c>
      <c r="S1519" s="5">
        <v>0</v>
      </c>
      <c r="T1519" s="29">
        <f t="shared" si="101"/>
        <v>20477.552764032</v>
      </c>
    </row>
    <row r="1520" spans="1:20" x14ac:dyDescent="0.3">
      <c r="A1520" s="38" t="s">
        <v>2640</v>
      </c>
      <c r="B1520" s="4" t="s">
        <v>1049</v>
      </c>
      <c r="C1520" s="4" t="s">
        <v>54</v>
      </c>
      <c r="D1520" s="4" t="s">
        <v>1047</v>
      </c>
      <c r="E1520" s="4" t="s">
        <v>221</v>
      </c>
      <c r="F1520" s="4" t="s">
        <v>219</v>
      </c>
      <c r="G1520" s="4" t="s">
        <v>995</v>
      </c>
      <c r="H1520" s="4" t="s">
        <v>3037</v>
      </c>
      <c r="I1520" s="4" t="s">
        <v>1050</v>
      </c>
      <c r="J1520" s="4" t="s">
        <v>996</v>
      </c>
      <c r="K1520" s="4" t="s">
        <v>995</v>
      </c>
      <c r="L1520" s="4" t="s">
        <v>3037</v>
      </c>
      <c r="M1520" s="4" t="s">
        <v>3030</v>
      </c>
      <c r="N1520" s="4" t="s">
        <v>3030</v>
      </c>
      <c r="O1520" s="4">
        <v>10</v>
      </c>
      <c r="P1520" s="5">
        <v>934</v>
      </c>
      <c r="Q1520" s="6">
        <f t="shared" si="100"/>
        <v>496.18829390000008</v>
      </c>
      <c r="R1520" s="7">
        <f t="shared" si="104"/>
        <v>218.32284931600003</v>
      </c>
      <c r="S1520" s="5">
        <v>0</v>
      </c>
      <c r="T1520" s="29">
        <f t="shared" si="101"/>
        <v>277.86544458400004</v>
      </c>
    </row>
    <row r="1521" spans="1:20" x14ac:dyDescent="0.3">
      <c r="A1521" s="38" t="s">
        <v>2428</v>
      </c>
      <c r="B1521" s="4" t="s">
        <v>1048</v>
      </c>
      <c r="C1521" s="4" t="s">
        <v>54</v>
      </c>
      <c r="D1521" s="4" t="s">
        <v>1047</v>
      </c>
      <c r="E1521" s="4" t="s">
        <v>221</v>
      </c>
      <c r="F1521" s="4" t="s">
        <v>219</v>
      </c>
      <c r="G1521" s="4" t="s">
        <v>995</v>
      </c>
      <c r="H1521" s="4" t="s">
        <v>3037</v>
      </c>
      <c r="I1521" s="4" t="s">
        <v>221</v>
      </c>
      <c r="J1521" s="4" t="s">
        <v>219</v>
      </c>
      <c r="K1521" s="4" t="s">
        <v>995</v>
      </c>
      <c r="L1521" s="4" t="s">
        <v>3037</v>
      </c>
      <c r="M1521" s="4" t="s">
        <v>3030</v>
      </c>
      <c r="N1521" s="4" t="s">
        <v>3030</v>
      </c>
      <c r="O1521" s="4">
        <v>10</v>
      </c>
      <c r="P1521" s="5">
        <v>934</v>
      </c>
      <c r="Q1521" s="6">
        <f t="shared" si="100"/>
        <v>496.18829390000008</v>
      </c>
      <c r="R1521" s="7">
        <f t="shared" si="104"/>
        <v>218.32284931600003</v>
      </c>
      <c r="S1521" s="5">
        <v>0</v>
      </c>
      <c r="T1521" s="29">
        <f t="shared" si="101"/>
        <v>277.86544458400004</v>
      </c>
    </row>
    <row r="1522" spans="1:20" x14ac:dyDescent="0.3">
      <c r="A1522" s="38" t="s">
        <v>2426</v>
      </c>
      <c r="B1522" s="4" t="s">
        <v>1013</v>
      </c>
      <c r="C1522" s="4" t="s">
        <v>10</v>
      </c>
      <c r="D1522" s="4" t="s">
        <v>1047</v>
      </c>
      <c r="E1522" s="4" t="s">
        <v>221</v>
      </c>
      <c r="F1522" s="4" t="s">
        <v>219</v>
      </c>
      <c r="G1522" s="4" t="s">
        <v>995</v>
      </c>
      <c r="H1522" s="4" t="s">
        <v>3037</v>
      </c>
      <c r="I1522" s="4" t="s">
        <v>221</v>
      </c>
      <c r="J1522" s="4" t="s">
        <v>219</v>
      </c>
      <c r="K1522" s="4" t="s">
        <v>995</v>
      </c>
      <c r="L1522" s="4" t="s">
        <v>3037</v>
      </c>
      <c r="M1522" s="4" t="s">
        <v>3030</v>
      </c>
      <c r="N1522" s="4" t="s">
        <v>3030</v>
      </c>
      <c r="O1522" s="4">
        <v>80</v>
      </c>
      <c r="P1522" s="5">
        <v>7470</v>
      </c>
      <c r="Q1522" s="6">
        <f t="shared" si="100"/>
        <v>3968.4438495000004</v>
      </c>
      <c r="R1522" s="7">
        <f t="shared" si="104"/>
        <v>1746.1152937800002</v>
      </c>
      <c r="S1522" s="5">
        <v>0</v>
      </c>
      <c r="T1522" s="29">
        <f t="shared" si="101"/>
        <v>2222.3285557200002</v>
      </c>
    </row>
    <row r="1523" spans="1:20" x14ac:dyDescent="0.3">
      <c r="A1523" s="38" t="s">
        <v>2572</v>
      </c>
      <c r="B1523" s="4" t="s">
        <v>1472</v>
      </c>
      <c r="C1523" s="4" t="s">
        <v>10</v>
      </c>
      <c r="D1523" s="4" t="s">
        <v>1498</v>
      </c>
      <c r="E1523" s="4" t="s">
        <v>362</v>
      </c>
      <c r="F1523" s="4" t="s">
        <v>360</v>
      </c>
      <c r="G1523" s="4" t="s">
        <v>1316</v>
      </c>
      <c r="H1523" s="4" t="s">
        <v>150</v>
      </c>
      <c r="I1523" s="4" t="s">
        <v>362</v>
      </c>
      <c r="J1523" s="4" t="s">
        <v>360</v>
      </c>
      <c r="K1523" s="4" t="s">
        <v>1316</v>
      </c>
      <c r="L1523" s="4" t="s">
        <v>150</v>
      </c>
      <c r="M1523" s="4" t="s">
        <v>3030</v>
      </c>
      <c r="N1523" s="4" t="s">
        <v>3030</v>
      </c>
      <c r="O1523" s="4">
        <v>100</v>
      </c>
      <c r="P1523" s="5">
        <v>65388</v>
      </c>
      <c r="Q1523" s="6">
        <f t="shared" si="100"/>
        <v>34737.430579800006</v>
      </c>
      <c r="R1523" s="7">
        <f t="shared" si="104"/>
        <v>15284.469455112003</v>
      </c>
      <c r="S1523" s="5">
        <v>0</v>
      </c>
      <c r="T1523" s="29">
        <f t="shared" si="101"/>
        <v>19452.961124688001</v>
      </c>
    </row>
    <row r="1524" spans="1:20" x14ac:dyDescent="0.3">
      <c r="A1524" s="38" t="s">
        <v>2436</v>
      </c>
      <c r="B1524" s="4" t="s">
        <v>387</v>
      </c>
      <c r="C1524" s="4" t="s">
        <v>10</v>
      </c>
      <c r="D1524" s="4" t="s">
        <v>507</v>
      </c>
      <c r="E1524" s="4" t="s">
        <v>16</v>
      </c>
      <c r="F1524" s="4" t="s">
        <v>17</v>
      </c>
      <c r="G1524" s="4" t="s">
        <v>364</v>
      </c>
      <c r="H1524" s="4" t="s">
        <v>206</v>
      </c>
      <c r="I1524" s="4" t="s">
        <v>16</v>
      </c>
      <c r="J1524" s="4" t="s">
        <v>17</v>
      </c>
      <c r="K1524" s="4" t="s">
        <v>364</v>
      </c>
      <c r="L1524" s="4" t="s">
        <v>206</v>
      </c>
      <c r="M1524" s="4" t="s">
        <v>3030</v>
      </c>
      <c r="N1524" s="4" t="s">
        <v>3030</v>
      </c>
      <c r="O1524" s="4">
        <v>100</v>
      </c>
      <c r="P1524" s="5">
        <v>13891</v>
      </c>
      <c r="Q1524" s="6">
        <f t="shared" si="100"/>
        <v>7379.6055573500007</v>
      </c>
      <c r="R1524" s="7">
        <f t="shared" si="104"/>
        <v>3247.0264452340002</v>
      </c>
      <c r="S1524" s="5">
        <v>0</v>
      </c>
      <c r="T1524" s="29">
        <f t="shared" si="101"/>
        <v>4132.579112116</v>
      </c>
    </row>
    <row r="1525" spans="1:20" x14ac:dyDescent="0.3">
      <c r="A1525" s="38" t="s">
        <v>2728</v>
      </c>
      <c r="B1525" s="4" t="s">
        <v>79</v>
      </c>
      <c r="C1525" s="4" t="s">
        <v>10</v>
      </c>
      <c r="D1525" s="4" t="s">
        <v>81</v>
      </c>
      <c r="E1525" s="4" t="s">
        <v>82</v>
      </c>
      <c r="F1525" s="4" t="s">
        <v>83</v>
      </c>
      <c r="G1525" s="4" t="s">
        <v>2071</v>
      </c>
      <c r="H1525" s="4" t="s">
        <v>3020</v>
      </c>
      <c r="I1525" s="4" t="s">
        <v>161</v>
      </c>
      <c r="J1525" s="4" t="s">
        <v>80</v>
      </c>
      <c r="K1525" s="4" t="s">
        <v>1316</v>
      </c>
      <c r="L1525" s="4" t="s">
        <v>150</v>
      </c>
      <c r="M1525" s="4" t="s">
        <v>3030</v>
      </c>
      <c r="N1525" s="4" t="s">
        <v>3030</v>
      </c>
      <c r="O1525" s="4">
        <v>11</v>
      </c>
      <c r="P1525" s="5">
        <v>1461</v>
      </c>
      <c r="Q1525" s="6">
        <f t="shared" si="100"/>
        <v>776.15749185000004</v>
      </c>
      <c r="R1525" s="7">
        <f t="shared" si="104"/>
        <v>341.509296414</v>
      </c>
      <c r="S1525" s="5">
        <v>0</v>
      </c>
      <c r="T1525" s="29">
        <f t="shared" si="101"/>
        <v>434.64819543600004</v>
      </c>
    </row>
    <row r="1526" spans="1:20" x14ac:dyDescent="0.3">
      <c r="A1526" s="38" t="s">
        <v>2728</v>
      </c>
      <c r="B1526" s="4" t="s">
        <v>79</v>
      </c>
      <c r="C1526" s="4" t="s">
        <v>10</v>
      </c>
      <c r="D1526" s="4" t="s">
        <v>81</v>
      </c>
      <c r="E1526" s="4" t="s">
        <v>82</v>
      </c>
      <c r="F1526" s="4" t="s">
        <v>83</v>
      </c>
      <c r="G1526" s="4" t="s">
        <v>2071</v>
      </c>
      <c r="H1526" s="4" t="s">
        <v>3020</v>
      </c>
      <c r="I1526" s="4" t="s">
        <v>82</v>
      </c>
      <c r="J1526" s="4" t="s">
        <v>83</v>
      </c>
      <c r="K1526" s="4" t="s">
        <v>2071</v>
      </c>
      <c r="L1526" s="4" t="s">
        <v>3020</v>
      </c>
      <c r="M1526" s="4" t="s">
        <v>1316</v>
      </c>
      <c r="N1526" s="4" t="s">
        <v>150</v>
      </c>
      <c r="O1526" s="4">
        <v>11</v>
      </c>
      <c r="P1526" s="5">
        <v>1461</v>
      </c>
      <c r="Q1526" s="6">
        <f t="shared" si="100"/>
        <v>776.15749185000004</v>
      </c>
      <c r="R1526" s="7">
        <v>0</v>
      </c>
      <c r="S1526" s="7">
        <f>Q1526-R1526</f>
        <v>776.15749185000004</v>
      </c>
      <c r="T1526" s="29">
        <f t="shared" si="101"/>
        <v>0</v>
      </c>
    </row>
    <row r="1527" spans="1:20" x14ac:dyDescent="0.3">
      <c r="A1527" s="38" t="s">
        <v>2695</v>
      </c>
      <c r="B1527" s="4" t="s">
        <v>84</v>
      </c>
      <c r="C1527" s="4" t="s">
        <v>48</v>
      </c>
      <c r="D1527" s="4" t="s">
        <v>81</v>
      </c>
      <c r="E1527" s="4" t="s">
        <v>82</v>
      </c>
      <c r="F1527" s="4" t="s">
        <v>83</v>
      </c>
      <c r="G1527" s="4" t="s">
        <v>2071</v>
      </c>
      <c r="H1527" s="4" t="s">
        <v>3020</v>
      </c>
      <c r="I1527" s="4" t="s">
        <v>122</v>
      </c>
      <c r="J1527" s="4" t="s">
        <v>123</v>
      </c>
      <c r="K1527" s="4" t="s">
        <v>120</v>
      </c>
      <c r="L1527" s="4" t="s">
        <v>121</v>
      </c>
      <c r="M1527" s="4" t="s">
        <v>3030</v>
      </c>
      <c r="N1527" s="4" t="s">
        <v>3030</v>
      </c>
      <c r="O1527" s="4">
        <v>11</v>
      </c>
      <c r="P1527" s="5">
        <v>1461</v>
      </c>
      <c r="Q1527" s="6">
        <f t="shared" si="100"/>
        <v>776.15749185000004</v>
      </c>
      <c r="R1527" s="7">
        <f t="shared" ref="R1527:R1535" si="105">Q1527*0.44</f>
        <v>341.509296414</v>
      </c>
      <c r="S1527" s="5">
        <v>0</v>
      </c>
      <c r="T1527" s="29">
        <f t="shared" si="101"/>
        <v>434.64819543600004</v>
      </c>
    </row>
    <row r="1528" spans="1:20" x14ac:dyDescent="0.3">
      <c r="A1528" s="38" t="s">
        <v>2695</v>
      </c>
      <c r="B1528" s="4" t="s">
        <v>84</v>
      </c>
      <c r="C1528" s="4" t="s">
        <v>48</v>
      </c>
      <c r="D1528" s="4" t="s">
        <v>81</v>
      </c>
      <c r="E1528" s="4" t="s">
        <v>82</v>
      </c>
      <c r="F1528" s="4" t="s">
        <v>83</v>
      </c>
      <c r="G1528" s="4" t="s">
        <v>2071</v>
      </c>
      <c r="H1528" s="4" t="s">
        <v>3020</v>
      </c>
      <c r="I1528" s="4" t="s">
        <v>85</v>
      </c>
      <c r="J1528" s="4" t="s">
        <v>86</v>
      </c>
      <c r="K1528" s="4" t="s">
        <v>87</v>
      </c>
      <c r="L1528" s="4" t="s">
        <v>88</v>
      </c>
      <c r="M1528" s="4" t="s">
        <v>3030</v>
      </c>
      <c r="N1528" s="4" t="s">
        <v>3030</v>
      </c>
      <c r="O1528" s="4">
        <v>11</v>
      </c>
      <c r="P1528" s="5">
        <v>1461</v>
      </c>
      <c r="Q1528" s="6">
        <f t="shared" si="100"/>
        <v>776.15749185000004</v>
      </c>
      <c r="R1528" s="7">
        <f t="shared" si="105"/>
        <v>341.509296414</v>
      </c>
      <c r="S1528" s="5">
        <v>0</v>
      </c>
      <c r="T1528" s="29">
        <f t="shared" si="101"/>
        <v>434.64819543600004</v>
      </c>
    </row>
    <row r="1529" spans="1:20" x14ac:dyDescent="0.3">
      <c r="A1529" s="38" t="s">
        <v>2862</v>
      </c>
      <c r="B1529" s="4" t="s">
        <v>173</v>
      </c>
      <c r="C1529" s="4" t="s">
        <v>48</v>
      </c>
      <c r="D1529" s="4" t="s">
        <v>81</v>
      </c>
      <c r="E1529" s="4" t="s">
        <v>82</v>
      </c>
      <c r="F1529" s="4" t="s">
        <v>83</v>
      </c>
      <c r="G1529" s="4" t="s">
        <v>2071</v>
      </c>
      <c r="H1529" s="4" t="s">
        <v>3020</v>
      </c>
      <c r="I1529" s="4" t="s">
        <v>174</v>
      </c>
      <c r="J1529" s="4" t="s">
        <v>175</v>
      </c>
      <c r="K1529" s="4" t="s">
        <v>142</v>
      </c>
      <c r="L1529" s="4" t="s">
        <v>143</v>
      </c>
      <c r="M1529" s="4" t="s">
        <v>3030</v>
      </c>
      <c r="N1529" s="4" t="s">
        <v>3030</v>
      </c>
      <c r="O1529" s="4">
        <v>12</v>
      </c>
      <c r="P1529" s="5">
        <v>1594</v>
      </c>
      <c r="Q1529" s="6">
        <f t="shared" si="100"/>
        <v>846.81385490000014</v>
      </c>
      <c r="R1529" s="7">
        <f t="shared" si="105"/>
        <v>372.59809615600005</v>
      </c>
      <c r="S1529" s="5">
        <v>0</v>
      </c>
      <c r="T1529" s="29">
        <f t="shared" si="101"/>
        <v>474.21575874400008</v>
      </c>
    </row>
    <row r="1530" spans="1:20" x14ac:dyDescent="0.3">
      <c r="A1530" s="38" t="s">
        <v>2444</v>
      </c>
      <c r="B1530" s="4" t="s">
        <v>73</v>
      </c>
      <c r="C1530" s="4" t="s">
        <v>28</v>
      </c>
      <c r="D1530" s="4" t="s">
        <v>81</v>
      </c>
      <c r="E1530" s="4" t="s">
        <v>82</v>
      </c>
      <c r="F1530" s="4" t="s">
        <v>83</v>
      </c>
      <c r="G1530" s="4" t="s">
        <v>2071</v>
      </c>
      <c r="H1530" s="4" t="s">
        <v>3020</v>
      </c>
      <c r="I1530" s="4" t="s">
        <v>76</v>
      </c>
      <c r="J1530" s="4" t="s">
        <v>74</v>
      </c>
      <c r="K1530" s="4" t="s">
        <v>102</v>
      </c>
      <c r="L1530" s="4" t="s">
        <v>74</v>
      </c>
      <c r="M1530" s="4" t="s">
        <v>3030</v>
      </c>
      <c r="N1530" s="4" t="s">
        <v>3030</v>
      </c>
      <c r="O1530" s="4">
        <v>22</v>
      </c>
      <c r="P1530" s="5">
        <v>2920</v>
      </c>
      <c r="Q1530" s="6">
        <f t="shared" si="100"/>
        <v>1551.2524820000001</v>
      </c>
      <c r="R1530" s="7">
        <f t="shared" si="105"/>
        <v>682.5510920800001</v>
      </c>
      <c r="S1530" s="5">
        <v>0</v>
      </c>
      <c r="T1530" s="29">
        <f t="shared" si="101"/>
        <v>868.70138992</v>
      </c>
    </row>
    <row r="1531" spans="1:20" x14ac:dyDescent="0.3">
      <c r="A1531" s="38" t="s">
        <v>2796</v>
      </c>
      <c r="B1531" s="4" t="s">
        <v>1556</v>
      </c>
      <c r="C1531" s="4" t="s">
        <v>28</v>
      </c>
      <c r="D1531" s="4" t="s">
        <v>81</v>
      </c>
      <c r="E1531" s="4" t="s">
        <v>82</v>
      </c>
      <c r="F1531" s="4" t="s">
        <v>83</v>
      </c>
      <c r="G1531" s="4" t="s">
        <v>2071</v>
      </c>
      <c r="H1531" s="4" t="s">
        <v>3020</v>
      </c>
      <c r="I1531" s="4" t="s">
        <v>161</v>
      </c>
      <c r="J1531" s="4" t="s">
        <v>80</v>
      </c>
      <c r="K1531" s="4" t="s">
        <v>1316</v>
      </c>
      <c r="L1531" s="4" t="s">
        <v>150</v>
      </c>
      <c r="M1531" s="4" t="s">
        <v>3030</v>
      </c>
      <c r="N1531" s="4" t="s">
        <v>3030</v>
      </c>
      <c r="O1531" s="4">
        <v>22</v>
      </c>
      <c r="P1531" s="5">
        <v>2920</v>
      </c>
      <c r="Q1531" s="6">
        <f t="shared" si="100"/>
        <v>1551.2524820000001</v>
      </c>
      <c r="R1531" s="7">
        <f t="shared" si="105"/>
        <v>682.5510920800001</v>
      </c>
      <c r="S1531" s="5">
        <v>0</v>
      </c>
      <c r="T1531" s="29">
        <f t="shared" si="101"/>
        <v>868.70138992</v>
      </c>
    </row>
    <row r="1532" spans="1:20" x14ac:dyDescent="0.3">
      <c r="A1532" s="38" t="s">
        <v>2710</v>
      </c>
      <c r="B1532" s="4" t="s">
        <v>1492</v>
      </c>
      <c r="C1532" s="4" t="s">
        <v>10</v>
      </c>
      <c r="D1532" s="4" t="s">
        <v>1531</v>
      </c>
      <c r="E1532" s="4" t="s">
        <v>362</v>
      </c>
      <c r="F1532" s="4" t="s">
        <v>360</v>
      </c>
      <c r="G1532" s="4" t="s">
        <v>1316</v>
      </c>
      <c r="H1532" s="4" t="s">
        <v>150</v>
      </c>
      <c r="I1532" s="4" t="s">
        <v>362</v>
      </c>
      <c r="J1532" s="4" t="s">
        <v>360</v>
      </c>
      <c r="K1532" s="4" t="s">
        <v>1316</v>
      </c>
      <c r="L1532" s="4" t="s">
        <v>150</v>
      </c>
      <c r="M1532" s="4" t="s">
        <v>3030</v>
      </c>
      <c r="N1532" s="4" t="s">
        <v>3030</v>
      </c>
      <c r="O1532" s="4">
        <v>100</v>
      </c>
      <c r="P1532" s="5">
        <v>35585</v>
      </c>
      <c r="Q1532" s="6">
        <f t="shared" si="100"/>
        <v>18904.561497250001</v>
      </c>
      <c r="R1532" s="7">
        <f t="shared" si="105"/>
        <v>8318.0070587900009</v>
      </c>
      <c r="S1532" s="5">
        <v>0</v>
      </c>
      <c r="T1532" s="29">
        <f t="shared" si="101"/>
        <v>10586.55443846</v>
      </c>
    </row>
    <row r="1533" spans="1:20" x14ac:dyDescent="0.3">
      <c r="A1533" s="38" t="s">
        <v>2815</v>
      </c>
      <c r="B1533" s="4" t="s">
        <v>381</v>
      </c>
      <c r="C1533" s="4" t="s">
        <v>10</v>
      </c>
      <c r="D1533" s="4" t="s">
        <v>664</v>
      </c>
      <c r="E1533" s="4" t="s">
        <v>378</v>
      </c>
      <c r="F1533" s="4" t="s">
        <v>376</v>
      </c>
      <c r="G1533" s="4" t="s">
        <v>364</v>
      </c>
      <c r="H1533" s="4" t="s">
        <v>206</v>
      </c>
      <c r="I1533" s="4" t="s">
        <v>378</v>
      </c>
      <c r="J1533" s="4" t="s">
        <v>376</v>
      </c>
      <c r="K1533" s="4" t="s">
        <v>364</v>
      </c>
      <c r="L1533" s="4" t="s">
        <v>206</v>
      </c>
      <c r="M1533" s="4" t="s">
        <v>3030</v>
      </c>
      <c r="N1533" s="4" t="s">
        <v>3030</v>
      </c>
      <c r="O1533" s="4">
        <v>100</v>
      </c>
      <c r="P1533" s="5">
        <v>447</v>
      </c>
      <c r="Q1533" s="6">
        <f t="shared" si="100"/>
        <v>237.46912995000002</v>
      </c>
      <c r="R1533" s="7">
        <f t="shared" si="105"/>
        <v>104.48641717800001</v>
      </c>
      <c r="S1533" s="5">
        <v>0</v>
      </c>
      <c r="T1533" s="29">
        <f t="shared" si="101"/>
        <v>132.98271277200001</v>
      </c>
    </row>
    <row r="1534" spans="1:20" x14ac:dyDescent="0.3">
      <c r="A1534" s="38" t="s">
        <v>2789</v>
      </c>
      <c r="B1534" s="4" t="s">
        <v>563</v>
      </c>
      <c r="C1534" s="4" t="s">
        <v>10</v>
      </c>
      <c r="D1534" s="4" t="s">
        <v>879</v>
      </c>
      <c r="E1534" s="4" t="s">
        <v>378</v>
      </c>
      <c r="F1534" s="4" t="s">
        <v>376</v>
      </c>
      <c r="G1534" s="4" t="s">
        <v>364</v>
      </c>
      <c r="H1534" s="4" t="s">
        <v>206</v>
      </c>
      <c r="I1534" s="4" t="s">
        <v>378</v>
      </c>
      <c r="J1534" s="4" t="s">
        <v>376</v>
      </c>
      <c r="K1534" s="4" t="s">
        <v>364</v>
      </c>
      <c r="L1534" s="4" t="s">
        <v>206</v>
      </c>
      <c r="M1534" s="4" t="s">
        <v>3030</v>
      </c>
      <c r="N1534" s="4" t="s">
        <v>3030</v>
      </c>
      <c r="O1534" s="4">
        <v>100</v>
      </c>
      <c r="P1534" s="5">
        <v>23995</v>
      </c>
      <c r="Q1534" s="6">
        <f t="shared" si="100"/>
        <v>12747.364145750002</v>
      </c>
      <c r="R1534" s="7">
        <f t="shared" si="105"/>
        <v>5608.8402241300009</v>
      </c>
      <c r="S1534" s="5">
        <v>0</v>
      </c>
      <c r="T1534" s="29">
        <f t="shared" si="101"/>
        <v>7138.5239216200007</v>
      </c>
    </row>
    <row r="1535" spans="1:20" x14ac:dyDescent="0.3">
      <c r="A1535" s="38" t="s">
        <v>3001</v>
      </c>
      <c r="B1535" s="4" t="s">
        <v>1151</v>
      </c>
      <c r="C1535" s="4" t="s">
        <v>54</v>
      </c>
      <c r="D1535" s="4" t="s">
        <v>1150</v>
      </c>
      <c r="E1535" s="4" t="s">
        <v>82</v>
      </c>
      <c r="F1535" s="4" t="s">
        <v>83</v>
      </c>
      <c r="G1535" s="4" t="s">
        <v>2071</v>
      </c>
      <c r="H1535" s="4" t="s">
        <v>3020</v>
      </c>
      <c r="I1535" s="4" t="s">
        <v>192</v>
      </c>
      <c r="J1535" s="4" t="s">
        <v>190</v>
      </c>
      <c r="K1535" s="4" t="s">
        <v>995</v>
      </c>
      <c r="L1535" s="4" t="s">
        <v>3037</v>
      </c>
      <c r="M1535" s="4" t="s">
        <v>3030</v>
      </c>
      <c r="N1535" s="4" t="s">
        <v>3030</v>
      </c>
      <c r="O1535" s="4">
        <v>5</v>
      </c>
      <c r="P1535" s="5">
        <v>11</v>
      </c>
      <c r="Q1535" s="6">
        <f t="shared" si="100"/>
        <v>5.8437593500000009</v>
      </c>
      <c r="R1535" s="7">
        <f t="shared" si="105"/>
        <v>2.5712541140000003</v>
      </c>
      <c r="S1535" s="5">
        <v>0</v>
      </c>
      <c r="T1535" s="29">
        <f t="shared" si="101"/>
        <v>3.2725052360000007</v>
      </c>
    </row>
    <row r="1536" spans="1:20" x14ac:dyDescent="0.3">
      <c r="A1536" s="38" t="s">
        <v>3001</v>
      </c>
      <c r="B1536" s="4" t="s">
        <v>1151</v>
      </c>
      <c r="C1536" s="4" t="s">
        <v>54</v>
      </c>
      <c r="D1536" s="4" t="s">
        <v>1150</v>
      </c>
      <c r="E1536" s="4" t="s">
        <v>82</v>
      </c>
      <c r="F1536" s="4" t="s">
        <v>83</v>
      </c>
      <c r="G1536" s="4" t="s">
        <v>2071</v>
      </c>
      <c r="H1536" s="4" t="s">
        <v>3020</v>
      </c>
      <c r="I1536" s="4" t="s">
        <v>82</v>
      </c>
      <c r="J1536" s="4" t="s">
        <v>83</v>
      </c>
      <c r="K1536" s="4" t="s">
        <v>2071</v>
      </c>
      <c r="L1536" s="4" t="s">
        <v>3020</v>
      </c>
      <c r="M1536" s="4" t="s">
        <v>995</v>
      </c>
      <c r="N1536" s="4" t="s">
        <v>3027</v>
      </c>
      <c r="O1536" s="4">
        <v>20</v>
      </c>
      <c r="P1536" s="5">
        <v>44</v>
      </c>
      <c r="Q1536" s="6">
        <f t="shared" si="100"/>
        <v>23.375037400000004</v>
      </c>
      <c r="R1536" s="7">
        <v>0</v>
      </c>
      <c r="S1536" s="7">
        <f>Q1536-R1536</f>
        <v>23.375037400000004</v>
      </c>
      <c r="T1536" s="29">
        <f t="shared" si="101"/>
        <v>0</v>
      </c>
    </row>
    <row r="1537" spans="1:20" x14ac:dyDescent="0.3">
      <c r="A1537" s="38" t="s">
        <v>2706</v>
      </c>
      <c r="B1537" s="4" t="s">
        <v>999</v>
      </c>
      <c r="C1537" s="4" t="s">
        <v>54</v>
      </c>
      <c r="D1537" s="4" t="s">
        <v>1150</v>
      </c>
      <c r="E1537" s="4" t="s">
        <v>82</v>
      </c>
      <c r="F1537" s="4" t="s">
        <v>83</v>
      </c>
      <c r="G1537" s="4" t="s">
        <v>2071</v>
      </c>
      <c r="H1537" s="4" t="s">
        <v>3020</v>
      </c>
      <c r="I1537" s="4" t="s">
        <v>192</v>
      </c>
      <c r="J1537" s="4" t="s">
        <v>190</v>
      </c>
      <c r="K1537" s="4" t="s">
        <v>995</v>
      </c>
      <c r="L1537" s="4" t="s">
        <v>3037</v>
      </c>
      <c r="M1537" s="4" t="s">
        <v>3030</v>
      </c>
      <c r="N1537" s="4" t="s">
        <v>3030</v>
      </c>
      <c r="O1537" s="4">
        <v>5</v>
      </c>
      <c r="P1537" s="5">
        <v>11</v>
      </c>
      <c r="Q1537" s="6">
        <f t="shared" si="100"/>
        <v>5.8437593500000009</v>
      </c>
      <c r="R1537" s="7">
        <f>Q1537*0.44</f>
        <v>2.5712541140000003</v>
      </c>
      <c r="S1537" s="5">
        <v>0</v>
      </c>
      <c r="T1537" s="29">
        <f t="shared" si="101"/>
        <v>3.2725052360000007</v>
      </c>
    </row>
    <row r="1538" spans="1:20" x14ac:dyDescent="0.3">
      <c r="A1538" s="38" t="s">
        <v>2706</v>
      </c>
      <c r="B1538" s="4" t="s">
        <v>999</v>
      </c>
      <c r="C1538" s="4" t="s">
        <v>54</v>
      </c>
      <c r="D1538" s="4" t="s">
        <v>1150</v>
      </c>
      <c r="E1538" s="4" t="s">
        <v>82</v>
      </c>
      <c r="F1538" s="4" t="s">
        <v>83</v>
      </c>
      <c r="G1538" s="4" t="s">
        <v>2071</v>
      </c>
      <c r="H1538" s="4" t="s">
        <v>3020</v>
      </c>
      <c r="I1538" s="4" t="s">
        <v>82</v>
      </c>
      <c r="J1538" s="4" t="s">
        <v>83</v>
      </c>
      <c r="K1538" s="4" t="s">
        <v>2071</v>
      </c>
      <c r="L1538" s="4" t="s">
        <v>3020</v>
      </c>
      <c r="M1538" s="4" t="s">
        <v>995</v>
      </c>
      <c r="N1538" s="4" t="s">
        <v>3027</v>
      </c>
      <c r="O1538" s="4">
        <v>20</v>
      </c>
      <c r="P1538" s="5">
        <v>44</v>
      </c>
      <c r="Q1538" s="6">
        <f t="shared" si="100"/>
        <v>23.375037400000004</v>
      </c>
      <c r="R1538" s="7">
        <v>0</v>
      </c>
      <c r="S1538" s="7">
        <f>Q1538-R1538</f>
        <v>23.375037400000004</v>
      </c>
      <c r="T1538" s="29">
        <f t="shared" si="101"/>
        <v>0</v>
      </c>
    </row>
    <row r="1539" spans="1:20" x14ac:dyDescent="0.3">
      <c r="A1539" s="38" t="s">
        <v>2868</v>
      </c>
      <c r="B1539" s="4" t="s">
        <v>1149</v>
      </c>
      <c r="C1539" s="4" t="s">
        <v>10</v>
      </c>
      <c r="D1539" s="4" t="s">
        <v>1150</v>
      </c>
      <c r="E1539" s="4" t="s">
        <v>82</v>
      </c>
      <c r="F1539" s="4" t="s">
        <v>83</v>
      </c>
      <c r="G1539" s="4" t="s">
        <v>2071</v>
      </c>
      <c r="H1539" s="4" t="s">
        <v>3020</v>
      </c>
      <c r="I1539" s="4" t="s">
        <v>192</v>
      </c>
      <c r="J1539" s="4" t="s">
        <v>190</v>
      </c>
      <c r="K1539" s="4" t="s">
        <v>995</v>
      </c>
      <c r="L1539" s="4" t="s">
        <v>3037</v>
      </c>
      <c r="M1539" s="4" t="s">
        <v>3030</v>
      </c>
      <c r="N1539" s="4" t="s">
        <v>3030</v>
      </c>
      <c r="O1539" s="4">
        <v>8</v>
      </c>
      <c r="P1539" s="5">
        <v>17</v>
      </c>
      <c r="Q1539" s="6">
        <f t="shared" si="100"/>
        <v>9.0312644500000001</v>
      </c>
      <c r="R1539" s="7">
        <f>Q1539*0.44</f>
        <v>3.9737563580000002</v>
      </c>
      <c r="S1539" s="5">
        <v>0</v>
      </c>
      <c r="T1539" s="29">
        <f t="shared" si="101"/>
        <v>5.057508092</v>
      </c>
    </row>
    <row r="1540" spans="1:20" x14ac:dyDescent="0.3">
      <c r="A1540" s="38" t="s">
        <v>2868</v>
      </c>
      <c r="B1540" s="4" t="s">
        <v>1149</v>
      </c>
      <c r="C1540" s="4" t="s">
        <v>10</v>
      </c>
      <c r="D1540" s="4" t="s">
        <v>1150</v>
      </c>
      <c r="E1540" s="4" t="s">
        <v>82</v>
      </c>
      <c r="F1540" s="4" t="s">
        <v>83</v>
      </c>
      <c r="G1540" s="4" t="s">
        <v>2071</v>
      </c>
      <c r="H1540" s="4" t="s">
        <v>3020</v>
      </c>
      <c r="I1540" s="4" t="s">
        <v>82</v>
      </c>
      <c r="J1540" s="4" t="s">
        <v>83</v>
      </c>
      <c r="K1540" s="4" t="s">
        <v>2071</v>
      </c>
      <c r="L1540" s="4" t="s">
        <v>3020</v>
      </c>
      <c r="M1540" s="4" t="s">
        <v>995</v>
      </c>
      <c r="N1540" s="4" t="s">
        <v>3027</v>
      </c>
      <c r="O1540" s="4">
        <v>32</v>
      </c>
      <c r="P1540" s="5">
        <v>70</v>
      </c>
      <c r="Q1540" s="6">
        <f t="shared" ref="Q1540:Q1603" si="106">P1540*$Q$2</f>
        <v>37.187559500000006</v>
      </c>
      <c r="R1540" s="7">
        <v>0</v>
      </c>
      <c r="S1540" s="7">
        <f>Q1540-R1540</f>
        <v>37.187559500000006</v>
      </c>
      <c r="T1540" s="29">
        <f t="shared" ref="T1540:T1603" si="107">Q1540-R1540-S1540</f>
        <v>0</v>
      </c>
    </row>
    <row r="1541" spans="1:20" x14ac:dyDescent="0.3">
      <c r="A1541" s="38" t="s">
        <v>2433</v>
      </c>
      <c r="B1541" s="4" t="s">
        <v>1122</v>
      </c>
      <c r="C1541" s="4" t="s">
        <v>54</v>
      </c>
      <c r="D1541" s="4" t="s">
        <v>1150</v>
      </c>
      <c r="E1541" s="4" t="s">
        <v>82</v>
      </c>
      <c r="F1541" s="4" t="s">
        <v>83</v>
      </c>
      <c r="G1541" s="4" t="s">
        <v>2071</v>
      </c>
      <c r="H1541" s="4" t="s">
        <v>3020</v>
      </c>
      <c r="I1541" s="4" t="s">
        <v>1034</v>
      </c>
      <c r="J1541" s="4" t="s">
        <v>170</v>
      </c>
      <c r="K1541" s="4" t="s">
        <v>995</v>
      </c>
      <c r="L1541" s="4" t="s">
        <v>3037</v>
      </c>
      <c r="M1541" s="4" t="s">
        <v>3030</v>
      </c>
      <c r="N1541" s="4" t="s">
        <v>3030</v>
      </c>
      <c r="O1541" s="4">
        <v>5</v>
      </c>
      <c r="P1541" s="5">
        <v>11</v>
      </c>
      <c r="Q1541" s="6">
        <f t="shared" si="106"/>
        <v>5.8437593500000009</v>
      </c>
      <c r="R1541" s="7">
        <f>Q1541*0.44</f>
        <v>2.5712541140000003</v>
      </c>
      <c r="S1541" s="5">
        <v>0</v>
      </c>
      <c r="T1541" s="29">
        <f t="shared" si="107"/>
        <v>3.2725052360000007</v>
      </c>
    </row>
    <row r="1542" spans="1:20" x14ac:dyDescent="0.3">
      <c r="A1542" s="38" t="s">
        <v>2433</v>
      </c>
      <c r="B1542" s="4" t="s">
        <v>1122</v>
      </c>
      <c r="C1542" s="4" t="s">
        <v>54</v>
      </c>
      <c r="D1542" s="4" t="s">
        <v>1150</v>
      </c>
      <c r="E1542" s="4" t="s">
        <v>82</v>
      </c>
      <c r="F1542" s="4" t="s">
        <v>83</v>
      </c>
      <c r="G1542" s="4" t="s">
        <v>2071</v>
      </c>
      <c r="H1542" s="4" t="s">
        <v>3020</v>
      </c>
      <c r="I1542" s="4" t="s">
        <v>82</v>
      </c>
      <c r="J1542" s="4" t="s">
        <v>83</v>
      </c>
      <c r="K1542" s="4" t="s">
        <v>2071</v>
      </c>
      <c r="L1542" s="4" t="s">
        <v>3020</v>
      </c>
      <c r="M1542" s="4" t="s">
        <v>995</v>
      </c>
      <c r="N1542" s="4" t="s">
        <v>3027</v>
      </c>
      <c r="O1542" s="4">
        <v>5</v>
      </c>
      <c r="P1542" s="5">
        <v>11</v>
      </c>
      <c r="Q1542" s="6">
        <f t="shared" si="106"/>
        <v>5.8437593500000009</v>
      </c>
      <c r="R1542" s="7">
        <v>0</v>
      </c>
      <c r="S1542" s="7">
        <f>Q1542-R1542</f>
        <v>5.8437593500000009</v>
      </c>
      <c r="T1542" s="29">
        <f t="shared" si="107"/>
        <v>0</v>
      </c>
    </row>
    <row r="1543" spans="1:20" x14ac:dyDescent="0.3">
      <c r="A1543" s="38" t="s">
        <v>2665</v>
      </c>
      <c r="B1543" s="4" t="s">
        <v>400</v>
      </c>
      <c r="C1543" s="4" t="s">
        <v>10</v>
      </c>
      <c r="D1543" s="4" t="s">
        <v>672</v>
      </c>
      <c r="E1543" s="4" t="s">
        <v>16</v>
      </c>
      <c r="F1543" s="4" t="s">
        <v>17</v>
      </c>
      <c r="G1543" s="4" t="s">
        <v>364</v>
      </c>
      <c r="H1543" s="4" t="s">
        <v>206</v>
      </c>
      <c r="I1543" s="4" t="s">
        <v>16</v>
      </c>
      <c r="J1543" s="4" t="s">
        <v>17</v>
      </c>
      <c r="K1543" s="4" t="s">
        <v>364</v>
      </c>
      <c r="L1543" s="4" t="s">
        <v>206</v>
      </c>
      <c r="M1543" s="4" t="s">
        <v>3030</v>
      </c>
      <c r="N1543" s="4" t="s">
        <v>3030</v>
      </c>
      <c r="O1543" s="4">
        <v>100</v>
      </c>
      <c r="P1543" s="5">
        <v>1830</v>
      </c>
      <c r="Q1543" s="6">
        <f t="shared" si="106"/>
        <v>972.18905550000011</v>
      </c>
      <c r="R1543" s="7">
        <f t="shared" ref="R1543:R1548" si="108">Q1543*0.44</f>
        <v>427.76318442000007</v>
      </c>
      <c r="S1543" s="5">
        <v>0</v>
      </c>
      <c r="T1543" s="29">
        <f t="shared" si="107"/>
        <v>544.42587107999998</v>
      </c>
    </row>
    <row r="1544" spans="1:20" x14ac:dyDescent="0.3">
      <c r="A1544" s="38" t="s">
        <v>2526</v>
      </c>
      <c r="B1544" s="4" t="s">
        <v>1587</v>
      </c>
      <c r="C1544" s="4" t="s">
        <v>10</v>
      </c>
      <c r="D1544" s="4" t="s">
        <v>1588</v>
      </c>
      <c r="E1544" s="4" t="s">
        <v>161</v>
      </c>
      <c r="F1544" s="4" t="s">
        <v>80</v>
      </c>
      <c r="G1544" s="4" t="s">
        <v>1316</v>
      </c>
      <c r="H1544" s="4" t="s">
        <v>150</v>
      </c>
      <c r="I1544" s="4" t="s">
        <v>161</v>
      </c>
      <c r="J1544" s="4" t="s">
        <v>80</v>
      </c>
      <c r="K1544" s="4" t="s">
        <v>1316</v>
      </c>
      <c r="L1544" s="4" t="s">
        <v>150</v>
      </c>
      <c r="M1544" s="4" t="s">
        <v>3030</v>
      </c>
      <c r="N1544" s="4" t="s">
        <v>3030</v>
      </c>
      <c r="O1544" s="4">
        <v>100</v>
      </c>
      <c r="P1544" s="5">
        <v>699</v>
      </c>
      <c r="Q1544" s="6">
        <f t="shared" si="106"/>
        <v>371.34434415000004</v>
      </c>
      <c r="R1544" s="7">
        <f t="shared" si="108"/>
        <v>163.39151142600002</v>
      </c>
      <c r="S1544" s="5">
        <v>0</v>
      </c>
      <c r="T1544" s="29">
        <f t="shared" si="107"/>
        <v>207.95283272400002</v>
      </c>
    </row>
    <row r="1545" spans="1:20" x14ac:dyDescent="0.3">
      <c r="A1545" s="38" t="s">
        <v>2752</v>
      </c>
      <c r="B1545" s="4" t="s">
        <v>593</v>
      </c>
      <c r="C1545" s="4" t="s">
        <v>10</v>
      </c>
      <c r="D1545" s="4" t="s">
        <v>594</v>
      </c>
      <c r="E1545" s="4" t="s">
        <v>378</v>
      </c>
      <c r="F1545" s="4" t="s">
        <v>376</v>
      </c>
      <c r="G1545" s="4" t="s">
        <v>364</v>
      </c>
      <c r="H1545" s="4" t="s">
        <v>206</v>
      </c>
      <c r="I1545" s="4" t="s">
        <v>378</v>
      </c>
      <c r="J1545" s="4" t="s">
        <v>376</v>
      </c>
      <c r="K1545" s="4" t="s">
        <v>364</v>
      </c>
      <c r="L1545" s="4" t="s">
        <v>206</v>
      </c>
      <c r="M1545" s="4" t="s">
        <v>3030</v>
      </c>
      <c r="N1545" s="4" t="s">
        <v>3030</v>
      </c>
      <c r="O1545" s="4">
        <v>100</v>
      </c>
      <c r="P1545" s="5">
        <v>600</v>
      </c>
      <c r="Q1545" s="6">
        <f t="shared" si="106"/>
        <v>318.75051000000002</v>
      </c>
      <c r="R1545" s="7">
        <f t="shared" si="108"/>
        <v>140.25022440000001</v>
      </c>
      <c r="S1545" s="5">
        <v>0</v>
      </c>
      <c r="T1545" s="29">
        <f t="shared" si="107"/>
        <v>178.50028560000001</v>
      </c>
    </row>
    <row r="1546" spans="1:20" x14ac:dyDescent="0.3">
      <c r="A1546" s="38" t="s">
        <v>2478</v>
      </c>
      <c r="B1546" s="4" t="s">
        <v>432</v>
      </c>
      <c r="C1546" s="4" t="s">
        <v>10</v>
      </c>
      <c r="D1546" s="4" t="s">
        <v>827</v>
      </c>
      <c r="E1546" s="4" t="s">
        <v>374</v>
      </c>
      <c r="F1546" s="4" t="s">
        <v>372</v>
      </c>
      <c r="G1546" s="4" t="s">
        <v>364</v>
      </c>
      <c r="H1546" s="4" t="s">
        <v>206</v>
      </c>
      <c r="I1546" s="4" t="s">
        <v>374</v>
      </c>
      <c r="J1546" s="4" t="s">
        <v>372</v>
      </c>
      <c r="K1546" s="4" t="s">
        <v>364</v>
      </c>
      <c r="L1546" s="4" t="s">
        <v>206</v>
      </c>
      <c r="M1546" s="4" t="s">
        <v>3030</v>
      </c>
      <c r="N1546" s="4" t="s">
        <v>3030</v>
      </c>
      <c r="O1546" s="4">
        <v>100</v>
      </c>
      <c r="P1546" s="5">
        <v>8491</v>
      </c>
      <c r="Q1546" s="6">
        <f t="shared" si="106"/>
        <v>4510.8509673500002</v>
      </c>
      <c r="R1546" s="7">
        <f t="shared" si="108"/>
        <v>1984.7744256340002</v>
      </c>
      <c r="S1546" s="5">
        <v>0</v>
      </c>
      <c r="T1546" s="29">
        <f t="shared" si="107"/>
        <v>2526.0765417160001</v>
      </c>
    </row>
    <row r="1547" spans="1:20" x14ac:dyDescent="0.3">
      <c r="A1547" s="38" t="s">
        <v>2666</v>
      </c>
      <c r="B1547" s="4" t="s">
        <v>1037</v>
      </c>
      <c r="C1547" s="4" t="s">
        <v>10</v>
      </c>
      <c r="D1547" s="4" t="s">
        <v>1038</v>
      </c>
      <c r="E1547" s="4" t="s">
        <v>192</v>
      </c>
      <c r="F1547" s="4" t="s">
        <v>190</v>
      </c>
      <c r="G1547" s="4" t="s">
        <v>995</v>
      </c>
      <c r="H1547" s="4" t="s">
        <v>3037</v>
      </c>
      <c r="I1547" s="4" t="s">
        <v>192</v>
      </c>
      <c r="J1547" s="4" t="s">
        <v>190</v>
      </c>
      <c r="K1547" s="4" t="s">
        <v>995</v>
      </c>
      <c r="L1547" s="4" t="s">
        <v>3037</v>
      </c>
      <c r="M1547" s="4" t="s">
        <v>3030</v>
      </c>
      <c r="N1547" s="4" t="s">
        <v>3030</v>
      </c>
      <c r="O1547" s="4">
        <v>100</v>
      </c>
      <c r="P1547" s="5">
        <v>0</v>
      </c>
      <c r="Q1547" s="6">
        <f t="shared" si="106"/>
        <v>0</v>
      </c>
      <c r="R1547" s="7">
        <f t="shared" si="108"/>
        <v>0</v>
      </c>
      <c r="S1547" s="5">
        <v>0</v>
      </c>
      <c r="T1547" s="29">
        <f t="shared" si="107"/>
        <v>0</v>
      </c>
    </row>
    <row r="1548" spans="1:20" x14ac:dyDescent="0.3">
      <c r="A1548" s="38" t="s">
        <v>2728</v>
      </c>
      <c r="B1548" s="4" t="s">
        <v>79</v>
      </c>
      <c r="C1548" s="4" t="s">
        <v>10</v>
      </c>
      <c r="D1548" s="4" t="s">
        <v>1602</v>
      </c>
      <c r="E1548" s="4" t="s">
        <v>82</v>
      </c>
      <c r="F1548" s="4" t="s">
        <v>83</v>
      </c>
      <c r="G1548" s="4" t="s">
        <v>2071</v>
      </c>
      <c r="H1548" s="4" t="s">
        <v>3020</v>
      </c>
      <c r="I1548" s="4" t="s">
        <v>161</v>
      </c>
      <c r="J1548" s="4" t="s">
        <v>80</v>
      </c>
      <c r="K1548" s="4" t="s">
        <v>1316</v>
      </c>
      <c r="L1548" s="4" t="s">
        <v>150</v>
      </c>
      <c r="M1548" s="4" t="s">
        <v>3030</v>
      </c>
      <c r="N1548" s="4" t="s">
        <v>3030</v>
      </c>
      <c r="O1548" s="4">
        <v>50</v>
      </c>
      <c r="P1548" s="5">
        <v>-2484</v>
      </c>
      <c r="Q1548" s="6">
        <f t="shared" si="106"/>
        <v>-1319.6271114000001</v>
      </c>
      <c r="R1548" s="7">
        <f t="shared" si="108"/>
        <v>-580.63592901600009</v>
      </c>
      <c r="S1548" s="5">
        <v>0</v>
      </c>
      <c r="T1548" s="29">
        <f t="shared" si="107"/>
        <v>-738.99118238400001</v>
      </c>
    </row>
    <row r="1549" spans="1:20" x14ac:dyDescent="0.3">
      <c r="A1549" s="38" t="s">
        <v>2728</v>
      </c>
      <c r="B1549" s="4" t="s">
        <v>79</v>
      </c>
      <c r="C1549" s="4" t="s">
        <v>10</v>
      </c>
      <c r="D1549" s="4" t="s">
        <v>1602</v>
      </c>
      <c r="E1549" s="4" t="s">
        <v>82</v>
      </c>
      <c r="F1549" s="4" t="s">
        <v>83</v>
      </c>
      <c r="G1549" s="4" t="s">
        <v>2071</v>
      </c>
      <c r="H1549" s="4" t="s">
        <v>3020</v>
      </c>
      <c r="I1549" s="4" t="s">
        <v>82</v>
      </c>
      <c r="J1549" s="4" t="s">
        <v>83</v>
      </c>
      <c r="K1549" s="4" t="s">
        <v>2071</v>
      </c>
      <c r="L1549" s="4" t="s">
        <v>3020</v>
      </c>
      <c r="M1549" s="4" t="s">
        <v>1316</v>
      </c>
      <c r="N1549" s="4" t="s">
        <v>150</v>
      </c>
      <c r="O1549" s="4">
        <v>50</v>
      </c>
      <c r="P1549" s="5">
        <v>-2484</v>
      </c>
      <c r="Q1549" s="6">
        <f t="shared" si="106"/>
        <v>-1319.6271114000001</v>
      </c>
      <c r="R1549" s="7">
        <v>0</v>
      </c>
      <c r="S1549" s="7">
        <f>Q1549-R1549</f>
        <v>-1319.6271114000001</v>
      </c>
      <c r="T1549" s="29">
        <f t="shared" si="107"/>
        <v>0</v>
      </c>
    </row>
    <row r="1550" spans="1:20" x14ac:dyDescent="0.3">
      <c r="A1550" s="38" t="s">
        <v>2928</v>
      </c>
      <c r="B1550" s="4" t="s">
        <v>1623</v>
      </c>
      <c r="C1550" s="4" t="s">
        <v>10</v>
      </c>
      <c r="D1550" s="4" t="s">
        <v>1658</v>
      </c>
      <c r="E1550" s="4" t="s">
        <v>19</v>
      </c>
      <c r="F1550" s="4" t="s">
        <v>20</v>
      </c>
      <c r="G1550" s="4" t="s">
        <v>1316</v>
      </c>
      <c r="H1550" s="4" t="s">
        <v>150</v>
      </c>
      <c r="I1550" s="4" t="s">
        <v>19</v>
      </c>
      <c r="J1550" s="4" t="s">
        <v>20</v>
      </c>
      <c r="K1550" s="4" t="s">
        <v>1316</v>
      </c>
      <c r="L1550" s="4" t="s">
        <v>150</v>
      </c>
      <c r="M1550" s="4" t="s">
        <v>3030</v>
      </c>
      <c r="N1550" s="4" t="s">
        <v>3030</v>
      </c>
      <c r="O1550" s="4">
        <v>45</v>
      </c>
      <c r="P1550" s="5">
        <v>131966</v>
      </c>
      <c r="Q1550" s="6">
        <f t="shared" si="106"/>
        <v>70107.049671100001</v>
      </c>
      <c r="R1550" s="7">
        <f t="shared" ref="R1550:R1588" si="109">Q1550*0.44</f>
        <v>30847.101855284</v>
      </c>
      <c r="S1550" s="5">
        <v>0</v>
      </c>
      <c r="T1550" s="29">
        <f t="shared" si="107"/>
        <v>39259.947815816005</v>
      </c>
    </row>
    <row r="1551" spans="1:20" x14ac:dyDescent="0.3">
      <c r="A1551" s="38" t="s">
        <v>2928</v>
      </c>
      <c r="B1551" s="4" t="s">
        <v>1623</v>
      </c>
      <c r="C1551" s="4" t="s">
        <v>10</v>
      </c>
      <c r="D1551" s="4" t="s">
        <v>1658</v>
      </c>
      <c r="E1551" s="4" t="s">
        <v>19</v>
      </c>
      <c r="F1551" s="4" t="s">
        <v>20</v>
      </c>
      <c r="G1551" s="4" t="s">
        <v>1316</v>
      </c>
      <c r="H1551" s="4" t="s">
        <v>150</v>
      </c>
      <c r="I1551" s="4" t="s">
        <v>1723</v>
      </c>
      <c r="J1551" s="4" t="s">
        <v>1724</v>
      </c>
      <c r="K1551" s="4" t="s">
        <v>1316</v>
      </c>
      <c r="L1551" s="4" t="s">
        <v>150</v>
      </c>
      <c r="M1551" s="4" t="s">
        <v>3030</v>
      </c>
      <c r="N1551" s="4" t="s">
        <v>3030</v>
      </c>
      <c r="O1551" s="4">
        <v>10</v>
      </c>
      <c r="P1551" s="5">
        <v>29327</v>
      </c>
      <c r="Q1551" s="6">
        <f t="shared" si="106"/>
        <v>15579.993677950002</v>
      </c>
      <c r="R1551" s="7">
        <f t="shared" si="109"/>
        <v>6855.1972182980007</v>
      </c>
      <c r="S1551" s="5">
        <v>0</v>
      </c>
      <c r="T1551" s="29">
        <f t="shared" si="107"/>
        <v>8724.7964596520014</v>
      </c>
    </row>
    <row r="1552" spans="1:20" x14ac:dyDescent="0.3">
      <c r="A1552" s="38" t="s">
        <v>2928</v>
      </c>
      <c r="B1552" s="4" t="s">
        <v>1623</v>
      </c>
      <c r="C1552" s="4" t="s">
        <v>10</v>
      </c>
      <c r="D1552" s="4" t="s">
        <v>1658</v>
      </c>
      <c r="E1552" s="4" t="s">
        <v>19</v>
      </c>
      <c r="F1552" s="4" t="s">
        <v>20</v>
      </c>
      <c r="G1552" s="4" t="s">
        <v>1316</v>
      </c>
      <c r="H1552" s="4" t="s">
        <v>150</v>
      </c>
      <c r="I1552" s="4" t="s">
        <v>1629</v>
      </c>
      <c r="J1552" s="4" t="s">
        <v>1630</v>
      </c>
      <c r="K1552" s="4" t="s">
        <v>1316</v>
      </c>
      <c r="L1552" s="4" t="s">
        <v>150</v>
      </c>
      <c r="M1552" s="4" t="s">
        <v>3030</v>
      </c>
      <c r="N1552" s="4" t="s">
        <v>3030</v>
      </c>
      <c r="O1552" s="4">
        <v>45</v>
      </c>
      <c r="P1552" s="5">
        <v>131966</v>
      </c>
      <c r="Q1552" s="6">
        <f t="shared" si="106"/>
        <v>70107.049671100001</v>
      </c>
      <c r="R1552" s="7">
        <f t="shared" si="109"/>
        <v>30847.101855284</v>
      </c>
      <c r="S1552" s="5">
        <v>0</v>
      </c>
      <c r="T1552" s="29">
        <f t="shared" si="107"/>
        <v>39259.947815816005</v>
      </c>
    </row>
    <row r="1553" spans="1:20" x14ac:dyDescent="0.3">
      <c r="A1553" s="38" t="s">
        <v>2383</v>
      </c>
      <c r="B1553" s="4" t="s">
        <v>95</v>
      </c>
      <c r="C1553" s="4" t="s">
        <v>10</v>
      </c>
      <c r="D1553" s="4" t="s">
        <v>1781</v>
      </c>
      <c r="E1553" s="4" t="s">
        <v>98</v>
      </c>
      <c r="F1553" s="4" t="s">
        <v>96</v>
      </c>
      <c r="G1553" s="4" t="s">
        <v>1316</v>
      </c>
      <c r="H1553" s="4" t="s">
        <v>150</v>
      </c>
      <c r="I1553" s="4" t="s">
        <v>98</v>
      </c>
      <c r="J1553" s="4" t="s">
        <v>96</v>
      </c>
      <c r="K1553" s="4" t="s">
        <v>1316</v>
      </c>
      <c r="L1553" s="4" t="s">
        <v>150</v>
      </c>
      <c r="M1553" s="4" t="s">
        <v>3030</v>
      </c>
      <c r="N1553" s="4" t="s">
        <v>3030</v>
      </c>
      <c r="O1553" s="4">
        <v>100</v>
      </c>
      <c r="P1553" s="5">
        <v>41839</v>
      </c>
      <c r="Q1553" s="6">
        <f t="shared" si="106"/>
        <v>22227.004313150002</v>
      </c>
      <c r="R1553" s="7">
        <f t="shared" si="109"/>
        <v>9779.881897786001</v>
      </c>
      <c r="S1553" s="5">
        <v>0</v>
      </c>
      <c r="T1553" s="29">
        <f t="shared" si="107"/>
        <v>12447.122415364001</v>
      </c>
    </row>
    <row r="1554" spans="1:20" x14ac:dyDescent="0.3">
      <c r="A1554" s="38" t="s">
        <v>2673</v>
      </c>
      <c r="B1554" s="4" t="s">
        <v>1565</v>
      </c>
      <c r="C1554" s="4" t="s">
        <v>10</v>
      </c>
      <c r="D1554" s="4" t="s">
        <v>1599</v>
      </c>
      <c r="E1554" s="4" t="s">
        <v>161</v>
      </c>
      <c r="F1554" s="4" t="s">
        <v>80</v>
      </c>
      <c r="G1554" s="4" t="s">
        <v>1316</v>
      </c>
      <c r="H1554" s="4" t="s">
        <v>150</v>
      </c>
      <c r="I1554" s="4" t="s">
        <v>161</v>
      </c>
      <c r="J1554" s="4" t="s">
        <v>80</v>
      </c>
      <c r="K1554" s="4" t="s">
        <v>1316</v>
      </c>
      <c r="L1554" s="4" t="s">
        <v>150</v>
      </c>
      <c r="M1554" s="4" t="s">
        <v>3030</v>
      </c>
      <c r="N1554" s="4" t="s">
        <v>3030</v>
      </c>
      <c r="O1554" s="4">
        <v>100</v>
      </c>
      <c r="P1554" s="5">
        <v>49690</v>
      </c>
      <c r="Q1554" s="6">
        <f t="shared" si="106"/>
        <v>26397.854736500001</v>
      </c>
      <c r="R1554" s="7">
        <f t="shared" si="109"/>
        <v>11615.056084060001</v>
      </c>
      <c r="S1554" s="5">
        <v>0</v>
      </c>
      <c r="T1554" s="29">
        <f t="shared" si="107"/>
        <v>14782.79865244</v>
      </c>
    </row>
    <row r="1555" spans="1:20" x14ac:dyDescent="0.3">
      <c r="A1555" s="38" t="s">
        <v>2550</v>
      </c>
      <c r="B1555" s="4" t="s">
        <v>425</v>
      </c>
      <c r="C1555" s="4" t="s">
        <v>10</v>
      </c>
      <c r="D1555" s="4" t="s">
        <v>522</v>
      </c>
      <c r="E1555" s="4" t="s">
        <v>32</v>
      </c>
      <c r="F1555" s="4" t="s">
        <v>30</v>
      </c>
      <c r="G1555" s="4" t="s">
        <v>364</v>
      </c>
      <c r="H1555" s="4" t="s">
        <v>206</v>
      </c>
      <c r="I1555" s="4" t="s">
        <v>32</v>
      </c>
      <c r="J1555" s="4" t="s">
        <v>30</v>
      </c>
      <c r="K1555" s="4" t="s">
        <v>364</v>
      </c>
      <c r="L1555" s="4" t="s">
        <v>206</v>
      </c>
      <c r="M1555" s="4" t="s">
        <v>3030</v>
      </c>
      <c r="N1555" s="4" t="s">
        <v>3030</v>
      </c>
      <c r="O1555" s="4">
        <v>100</v>
      </c>
      <c r="P1555" s="5">
        <v>22773</v>
      </c>
      <c r="Q1555" s="6">
        <f t="shared" si="106"/>
        <v>12098.175607050001</v>
      </c>
      <c r="R1555" s="7">
        <f t="shared" si="109"/>
        <v>5323.1972671020003</v>
      </c>
      <c r="S1555" s="5">
        <v>0</v>
      </c>
      <c r="T1555" s="29">
        <f t="shared" si="107"/>
        <v>6774.9783399480011</v>
      </c>
    </row>
    <row r="1556" spans="1:20" x14ac:dyDescent="0.3">
      <c r="A1556" s="38" t="s">
        <v>2876</v>
      </c>
      <c r="B1556" s="4" t="s">
        <v>2239</v>
      </c>
      <c r="C1556" s="4" t="s">
        <v>28</v>
      </c>
      <c r="D1556" s="4" t="s">
        <v>2238</v>
      </c>
      <c r="E1556" s="4" t="s">
        <v>398</v>
      </c>
      <c r="F1556" s="4" t="s">
        <v>396</v>
      </c>
      <c r="G1556" s="4" t="s">
        <v>2167</v>
      </c>
      <c r="H1556" s="4" t="s">
        <v>2168</v>
      </c>
      <c r="I1556" s="4" t="s">
        <v>398</v>
      </c>
      <c r="J1556" s="4" t="s">
        <v>396</v>
      </c>
      <c r="K1556" s="4" t="s">
        <v>2167</v>
      </c>
      <c r="L1556" s="4" t="s">
        <v>2168</v>
      </c>
      <c r="M1556" s="4" t="s">
        <v>3030</v>
      </c>
      <c r="N1556" s="4" t="s">
        <v>3030</v>
      </c>
      <c r="O1556" s="4">
        <v>7.5</v>
      </c>
      <c r="P1556" s="5">
        <v>4812</v>
      </c>
      <c r="Q1556" s="6">
        <f t="shared" si="106"/>
        <v>2556.3790902000001</v>
      </c>
      <c r="R1556" s="7">
        <f t="shared" si="109"/>
        <v>1124.806799688</v>
      </c>
      <c r="S1556" s="5">
        <v>0</v>
      </c>
      <c r="T1556" s="29">
        <f t="shared" si="107"/>
        <v>1431.5722905120001</v>
      </c>
    </row>
    <row r="1557" spans="1:20" x14ac:dyDescent="0.3">
      <c r="A1557" s="38" t="s">
        <v>2876</v>
      </c>
      <c r="B1557" s="4" t="s">
        <v>2239</v>
      </c>
      <c r="C1557" s="4" t="s">
        <v>28</v>
      </c>
      <c r="D1557" s="4" t="s">
        <v>2238</v>
      </c>
      <c r="E1557" s="4" t="s">
        <v>398</v>
      </c>
      <c r="F1557" s="4" t="s">
        <v>396</v>
      </c>
      <c r="G1557" s="4" t="s">
        <v>2167</v>
      </c>
      <c r="H1557" s="4" t="s">
        <v>2168</v>
      </c>
      <c r="I1557" s="4" t="s">
        <v>2194</v>
      </c>
      <c r="J1557" s="4" t="s">
        <v>2195</v>
      </c>
      <c r="K1557" s="4" t="s">
        <v>2167</v>
      </c>
      <c r="L1557" s="4" t="s">
        <v>2168</v>
      </c>
      <c r="M1557" s="4" t="s">
        <v>3030</v>
      </c>
      <c r="N1557" s="4" t="s">
        <v>3030</v>
      </c>
      <c r="O1557" s="4">
        <v>7.5</v>
      </c>
      <c r="P1557" s="5">
        <v>4812</v>
      </c>
      <c r="Q1557" s="6">
        <f t="shared" si="106"/>
        <v>2556.3790902000001</v>
      </c>
      <c r="R1557" s="7">
        <f t="shared" si="109"/>
        <v>1124.806799688</v>
      </c>
      <c r="S1557" s="5">
        <v>0</v>
      </c>
      <c r="T1557" s="29">
        <f t="shared" si="107"/>
        <v>1431.5722905120001</v>
      </c>
    </row>
    <row r="1558" spans="1:20" x14ac:dyDescent="0.3">
      <c r="A1558" s="38" t="s">
        <v>2849</v>
      </c>
      <c r="B1558" s="4" t="s">
        <v>2237</v>
      </c>
      <c r="C1558" s="4" t="s">
        <v>10</v>
      </c>
      <c r="D1558" s="4" t="s">
        <v>2238</v>
      </c>
      <c r="E1558" s="4" t="s">
        <v>398</v>
      </c>
      <c r="F1558" s="4" t="s">
        <v>396</v>
      </c>
      <c r="G1558" s="4" t="s">
        <v>2167</v>
      </c>
      <c r="H1558" s="4" t="s">
        <v>2168</v>
      </c>
      <c r="I1558" s="4" t="s">
        <v>398</v>
      </c>
      <c r="J1558" s="4" t="s">
        <v>396</v>
      </c>
      <c r="K1558" s="4" t="s">
        <v>2167</v>
      </c>
      <c r="L1558" s="4" t="s">
        <v>2168</v>
      </c>
      <c r="M1558" s="4" t="s">
        <v>3030</v>
      </c>
      <c r="N1558" s="4" t="s">
        <v>3030</v>
      </c>
      <c r="O1558" s="4">
        <v>15</v>
      </c>
      <c r="P1558" s="5">
        <v>9623</v>
      </c>
      <c r="Q1558" s="6">
        <f t="shared" si="106"/>
        <v>5112.2269295500009</v>
      </c>
      <c r="R1558" s="7">
        <f t="shared" si="109"/>
        <v>2249.3798490020004</v>
      </c>
      <c r="S1558" s="5">
        <v>0</v>
      </c>
      <c r="T1558" s="29">
        <f t="shared" si="107"/>
        <v>2862.8470805480006</v>
      </c>
    </row>
    <row r="1559" spans="1:20" x14ac:dyDescent="0.3">
      <c r="A1559" s="38" t="s">
        <v>2849</v>
      </c>
      <c r="B1559" s="4" t="s">
        <v>2237</v>
      </c>
      <c r="C1559" s="4" t="s">
        <v>10</v>
      </c>
      <c r="D1559" s="4" t="s">
        <v>2238</v>
      </c>
      <c r="E1559" s="4" t="s">
        <v>398</v>
      </c>
      <c r="F1559" s="4" t="s">
        <v>396</v>
      </c>
      <c r="G1559" s="4" t="s">
        <v>2167</v>
      </c>
      <c r="H1559" s="4" t="s">
        <v>2168</v>
      </c>
      <c r="I1559" s="4" t="s">
        <v>1101</v>
      </c>
      <c r="J1559" s="4" t="s">
        <v>1099</v>
      </c>
      <c r="K1559" s="4" t="s">
        <v>2167</v>
      </c>
      <c r="L1559" s="4" t="s">
        <v>2168</v>
      </c>
      <c r="M1559" s="4" t="s">
        <v>3030</v>
      </c>
      <c r="N1559" s="4" t="s">
        <v>3030</v>
      </c>
      <c r="O1559" s="4">
        <v>0</v>
      </c>
      <c r="P1559" s="5">
        <v>0</v>
      </c>
      <c r="Q1559" s="6">
        <f t="shared" si="106"/>
        <v>0</v>
      </c>
      <c r="R1559" s="7">
        <f t="shared" si="109"/>
        <v>0</v>
      </c>
      <c r="S1559" s="5">
        <v>0</v>
      </c>
      <c r="T1559" s="29">
        <f t="shared" si="107"/>
        <v>0</v>
      </c>
    </row>
    <row r="1560" spans="1:20" x14ac:dyDescent="0.3">
      <c r="A1560" s="38" t="s">
        <v>2807</v>
      </c>
      <c r="B1560" s="4" t="s">
        <v>2209</v>
      </c>
      <c r="C1560" s="4" t="s">
        <v>3030</v>
      </c>
      <c r="D1560" s="4" t="s">
        <v>2238</v>
      </c>
      <c r="E1560" s="4" t="s">
        <v>398</v>
      </c>
      <c r="F1560" s="4" t="s">
        <v>396</v>
      </c>
      <c r="G1560" s="4" t="s">
        <v>2167</v>
      </c>
      <c r="H1560" s="4" t="s">
        <v>2168</v>
      </c>
      <c r="I1560" s="4" t="s">
        <v>2167</v>
      </c>
      <c r="J1560" s="4" t="s">
        <v>2168</v>
      </c>
      <c r="K1560" s="4" t="s">
        <v>2167</v>
      </c>
      <c r="L1560" s="4" t="s">
        <v>2168</v>
      </c>
      <c r="M1560" s="4" t="s">
        <v>3030</v>
      </c>
      <c r="N1560" s="4" t="s">
        <v>3030</v>
      </c>
      <c r="O1560" s="4">
        <v>70</v>
      </c>
      <c r="P1560" s="5">
        <v>44910</v>
      </c>
      <c r="Q1560" s="6">
        <f t="shared" si="106"/>
        <v>23858.475673500001</v>
      </c>
      <c r="R1560" s="7">
        <f t="shared" si="109"/>
        <v>10497.729296340001</v>
      </c>
      <c r="S1560" s="5">
        <v>0</v>
      </c>
      <c r="T1560" s="29">
        <f t="shared" si="107"/>
        <v>13360.74637716</v>
      </c>
    </row>
    <row r="1561" spans="1:20" x14ac:dyDescent="0.3">
      <c r="A1561" s="38">
        <v>8011495</v>
      </c>
      <c r="B1561" s="4" t="s">
        <v>2322</v>
      </c>
      <c r="C1561" s="4" t="s">
        <v>48</v>
      </c>
      <c r="D1561" s="4" t="s">
        <v>2333</v>
      </c>
      <c r="E1561" s="4" t="s">
        <v>2305</v>
      </c>
      <c r="F1561" s="4" t="s">
        <v>2306</v>
      </c>
      <c r="G1561" s="4" t="s">
        <v>2307</v>
      </c>
      <c r="H1561" s="4" t="s">
        <v>3034</v>
      </c>
      <c r="I1561" s="4" t="s">
        <v>2323</v>
      </c>
      <c r="J1561" s="4" t="s">
        <v>2324</v>
      </c>
      <c r="K1561" s="4" t="s">
        <v>2307</v>
      </c>
      <c r="L1561" s="4" t="s">
        <v>3034</v>
      </c>
      <c r="M1561" s="4" t="s">
        <v>3030</v>
      </c>
      <c r="N1561" s="4" t="s">
        <v>3030</v>
      </c>
      <c r="O1561" s="4">
        <v>33</v>
      </c>
      <c r="P1561" s="5">
        <v>3767</v>
      </c>
      <c r="Q1561" s="6">
        <f t="shared" si="106"/>
        <v>2001.2219519500002</v>
      </c>
      <c r="R1561" s="7">
        <f t="shared" si="109"/>
        <v>880.5376588580001</v>
      </c>
      <c r="S1561" s="5">
        <v>0</v>
      </c>
      <c r="T1561" s="29">
        <f t="shared" si="107"/>
        <v>1120.6842930920002</v>
      </c>
    </row>
    <row r="1562" spans="1:20" x14ac:dyDescent="0.3">
      <c r="A1562" s="38" t="s">
        <v>2916</v>
      </c>
      <c r="B1562" s="4" t="s">
        <v>2325</v>
      </c>
      <c r="C1562" s="4" t="s">
        <v>54</v>
      </c>
      <c r="D1562" s="4" t="s">
        <v>2333</v>
      </c>
      <c r="E1562" s="4" t="s">
        <v>2305</v>
      </c>
      <c r="F1562" s="4" t="s">
        <v>2306</v>
      </c>
      <c r="G1562" s="4" t="s">
        <v>2307</v>
      </c>
      <c r="H1562" s="4" t="s">
        <v>3034</v>
      </c>
      <c r="I1562" s="4" t="s">
        <v>2305</v>
      </c>
      <c r="J1562" s="4" t="s">
        <v>2306</v>
      </c>
      <c r="K1562" s="4" t="s">
        <v>2307</v>
      </c>
      <c r="L1562" s="4" t="s">
        <v>3034</v>
      </c>
      <c r="M1562" s="4" t="s">
        <v>3030</v>
      </c>
      <c r="N1562" s="4" t="s">
        <v>3030</v>
      </c>
      <c r="O1562" s="4">
        <v>33</v>
      </c>
      <c r="P1562" s="5">
        <v>3767</v>
      </c>
      <c r="Q1562" s="6">
        <f t="shared" si="106"/>
        <v>2001.2219519500002</v>
      </c>
      <c r="R1562" s="7">
        <f t="shared" si="109"/>
        <v>880.5376588580001</v>
      </c>
      <c r="S1562" s="5">
        <v>0</v>
      </c>
      <c r="T1562" s="29">
        <f t="shared" si="107"/>
        <v>1120.6842930920002</v>
      </c>
    </row>
    <row r="1563" spans="1:20" x14ac:dyDescent="0.3">
      <c r="A1563" s="38" t="s">
        <v>3006</v>
      </c>
      <c r="B1563" s="4" t="s">
        <v>13</v>
      </c>
      <c r="C1563" s="4" t="s">
        <v>10</v>
      </c>
      <c r="D1563" s="4" t="s">
        <v>2333</v>
      </c>
      <c r="E1563" s="4" t="s">
        <v>2305</v>
      </c>
      <c r="F1563" s="4" t="s">
        <v>2306</v>
      </c>
      <c r="G1563" s="4" t="s">
        <v>2307</v>
      </c>
      <c r="H1563" s="4" t="s">
        <v>3034</v>
      </c>
      <c r="I1563" s="4" t="s">
        <v>2305</v>
      </c>
      <c r="J1563" s="4" t="s">
        <v>2306</v>
      </c>
      <c r="K1563" s="4" t="s">
        <v>2307</v>
      </c>
      <c r="L1563" s="4" t="s">
        <v>3034</v>
      </c>
      <c r="M1563" s="4" t="s">
        <v>3030</v>
      </c>
      <c r="N1563" s="4" t="s">
        <v>3030</v>
      </c>
      <c r="O1563" s="4">
        <v>34</v>
      </c>
      <c r="P1563" s="5">
        <v>3881</v>
      </c>
      <c r="Q1563" s="6">
        <f t="shared" si="106"/>
        <v>2061.7845488500002</v>
      </c>
      <c r="R1563" s="7">
        <f t="shared" si="109"/>
        <v>907.18520149400013</v>
      </c>
      <c r="S1563" s="5">
        <v>0</v>
      </c>
      <c r="T1563" s="29">
        <f t="shared" si="107"/>
        <v>1154.5993473560002</v>
      </c>
    </row>
    <row r="1564" spans="1:20" x14ac:dyDescent="0.3">
      <c r="A1564" s="38" t="s">
        <v>2540</v>
      </c>
      <c r="B1564" s="4" t="s">
        <v>452</v>
      </c>
      <c r="C1564" s="4" t="s">
        <v>10</v>
      </c>
      <c r="D1564" s="4" t="s">
        <v>894</v>
      </c>
      <c r="E1564" s="4" t="s">
        <v>32</v>
      </c>
      <c r="F1564" s="4" t="s">
        <v>30</v>
      </c>
      <c r="G1564" s="4" t="s">
        <v>364</v>
      </c>
      <c r="H1564" s="4" t="s">
        <v>206</v>
      </c>
      <c r="I1564" s="4" t="s">
        <v>32</v>
      </c>
      <c r="J1564" s="4" t="s">
        <v>30</v>
      </c>
      <c r="K1564" s="4" t="s">
        <v>364</v>
      </c>
      <c r="L1564" s="4" t="s">
        <v>206</v>
      </c>
      <c r="M1564" s="4" t="s">
        <v>3030</v>
      </c>
      <c r="N1564" s="4" t="s">
        <v>3030</v>
      </c>
      <c r="O1564" s="4">
        <v>85</v>
      </c>
      <c r="P1564" s="5">
        <v>32457</v>
      </c>
      <c r="Q1564" s="6">
        <f t="shared" si="106"/>
        <v>17242.808838450001</v>
      </c>
      <c r="R1564" s="7">
        <f t="shared" si="109"/>
        <v>7586.8358889179999</v>
      </c>
      <c r="S1564" s="5">
        <v>0</v>
      </c>
      <c r="T1564" s="29">
        <f t="shared" si="107"/>
        <v>9655.9729495320007</v>
      </c>
    </row>
    <row r="1565" spans="1:20" x14ac:dyDescent="0.3">
      <c r="A1565" s="38" t="s">
        <v>2528</v>
      </c>
      <c r="B1565" s="4" t="s">
        <v>434</v>
      </c>
      <c r="C1565" s="4" t="s">
        <v>54</v>
      </c>
      <c r="D1565" s="4" t="s">
        <v>894</v>
      </c>
      <c r="E1565" s="4" t="s">
        <v>32</v>
      </c>
      <c r="F1565" s="4" t="s">
        <v>30</v>
      </c>
      <c r="G1565" s="4" t="s">
        <v>364</v>
      </c>
      <c r="H1565" s="4" t="s">
        <v>206</v>
      </c>
      <c r="I1565" s="4" t="s">
        <v>16</v>
      </c>
      <c r="J1565" s="4" t="s">
        <v>17</v>
      </c>
      <c r="K1565" s="4" t="s">
        <v>364</v>
      </c>
      <c r="L1565" s="4" t="s">
        <v>206</v>
      </c>
      <c r="M1565" s="4" t="s">
        <v>3030</v>
      </c>
      <c r="N1565" s="4" t="s">
        <v>3030</v>
      </c>
      <c r="O1565" s="4">
        <v>10</v>
      </c>
      <c r="P1565" s="5">
        <v>3818</v>
      </c>
      <c r="Q1565" s="6">
        <f t="shared" si="106"/>
        <v>2028.3157453000001</v>
      </c>
      <c r="R1565" s="7">
        <f t="shared" si="109"/>
        <v>892.45892793200005</v>
      </c>
      <c r="S1565" s="5">
        <v>0</v>
      </c>
      <c r="T1565" s="29">
        <f t="shared" si="107"/>
        <v>1135.8568173680001</v>
      </c>
    </row>
    <row r="1566" spans="1:20" x14ac:dyDescent="0.3">
      <c r="A1566" s="38" t="s">
        <v>2412</v>
      </c>
      <c r="B1566" s="4" t="s">
        <v>393</v>
      </c>
      <c r="C1566" s="4" t="s">
        <v>54</v>
      </c>
      <c r="D1566" s="4" t="s">
        <v>894</v>
      </c>
      <c r="E1566" s="4" t="s">
        <v>32</v>
      </c>
      <c r="F1566" s="4" t="s">
        <v>30</v>
      </c>
      <c r="G1566" s="4" t="s">
        <v>364</v>
      </c>
      <c r="H1566" s="4" t="s">
        <v>206</v>
      </c>
      <c r="I1566" s="4" t="s">
        <v>16</v>
      </c>
      <c r="J1566" s="4" t="s">
        <v>17</v>
      </c>
      <c r="K1566" s="4" t="s">
        <v>364</v>
      </c>
      <c r="L1566" s="4" t="s">
        <v>206</v>
      </c>
      <c r="M1566" s="4" t="s">
        <v>3030</v>
      </c>
      <c r="N1566" s="4" t="s">
        <v>3030</v>
      </c>
      <c r="O1566" s="4">
        <v>5</v>
      </c>
      <c r="P1566" s="5">
        <v>1909</v>
      </c>
      <c r="Q1566" s="6">
        <f t="shared" si="106"/>
        <v>1014.1578726500001</v>
      </c>
      <c r="R1566" s="7">
        <f t="shared" si="109"/>
        <v>446.22946396600003</v>
      </c>
      <c r="S1566" s="5">
        <v>0</v>
      </c>
      <c r="T1566" s="29">
        <f t="shared" si="107"/>
        <v>567.92840868400003</v>
      </c>
    </row>
    <row r="1567" spans="1:20" x14ac:dyDescent="0.3">
      <c r="A1567" s="38" t="s">
        <v>2964</v>
      </c>
      <c r="B1567" s="4" t="s">
        <v>1281</v>
      </c>
      <c r="C1567" s="4" t="s">
        <v>10</v>
      </c>
      <c r="D1567" s="4" t="s">
        <v>1852</v>
      </c>
      <c r="E1567" s="4" t="s">
        <v>200</v>
      </c>
      <c r="F1567" s="4" t="s">
        <v>198</v>
      </c>
      <c r="G1567" s="4" t="s">
        <v>1316</v>
      </c>
      <c r="H1567" s="4" t="s">
        <v>150</v>
      </c>
      <c r="I1567" s="4" t="s">
        <v>200</v>
      </c>
      <c r="J1567" s="4" t="s">
        <v>198</v>
      </c>
      <c r="K1567" s="4" t="s">
        <v>1316</v>
      </c>
      <c r="L1567" s="4" t="s">
        <v>150</v>
      </c>
      <c r="M1567" s="4" t="s">
        <v>3030</v>
      </c>
      <c r="N1567" s="4" t="s">
        <v>3030</v>
      </c>
      <c r="O1567" s="4">
        <v>100</v>
      </c>
      <c r="P1567" s="5">
        <v>0</v>
      </c>
      <c r="Q1567" s="6">
        <f t="shared" si="106"/>
        <v>0</v>
      </c>
      <c r="R1567" s="7">
        <f t="shared" si="109"/>
        <v>0</v>
      </c>
      <c r="S1567" s="5">
        <v>0</v>
      </c>
      <c r="T1567" s="29">
        <f t="shared" si="107"/>
        <v>0</v>
      </c>
    </row>
    <row r="1568" spans="1:20" x14ac:dyDescent="0.3">
      <c r="A1568" s="38" t="s">
        <v>2461</v>
      </c>
      <c r="B1568" s="4" t="s">
        <v>1575</v>
      </c>
      <c r="C1568" s="4" t="s">
        <v>10</v>
      </c>
      <c r="D1568" s="4" t="s">
        <v>1585</v>
      </c>
      <c r="E1568" s="4" t="s">
        <v>161</v>
      </c>
      <c r="F1568" s="4" t="s">
        <v>80</v>
      </c>
      <c r="G1568" s="4" t="s">
        <v>1316</v>
      </c>
      <c r="H1568" s="4" t="s">
        <v>150</v>
      </c>
      <c r="I1568" s="4" t="s">
        <v>161</v>
      </c>
      <c r="J1568" s="4" t="s">
        <v>80</v>
      </c>
      <c r="K1568" s="4" t="s">
        <v>1316</v>
      </c>
      <c r="L1568" s="4" t="s">
        <v>150</v>
      </c>
      <c r="M1568" s="4" t="s">
        <v>3030</v>
      </c>
      <c r="N1568" s="4" t="s">
        <v>3030</v>
      </c>
      <c r="O1568" s="4">
        <v>100</v>
      </c>
      <c r="P1568" s="5">
        <v>0</v>
      </c>
      <c r="Q1568" s="6">
        <f t="shared" si="106"/>
        <v>0</v>
      </c>
      <c r="R1568" s="7">
        <f t="shared" si="109"/>
        <v>0</v>
      </c>
      <c r="S1568" s="5">
        <v>0</v>
      </c>
      <c r="T1568" s="29">
        <f t="shared" si="107"/>
        <v>0</v>
      </c>
    </row>
    <row r="1569" spans="1:20" x14ac:dyDescent="0.3">
      <c r="A1569" s="38" t="s">
        <v>2671</v>
      </c>
      <c r="B1569" s="4" t="s">
        <v>1970</v>
      </c>
      <c r="C1569" s="4" t="s">
        <v>10</v>
      </c>
      <c r="D1569" s="4" t="s">
        <v>2058</v>
      </c>
      <c r="E1569" s="4" t="s">
        <v>854</v>
      </c>
      <c r="F1569" s="4" t="s">
        <v>469</v>
      </c>
      <c r="G1569" s="4" t="s">
        <v>1936</v>
      </c>
      <c r="H1569" s="4" t="s">
        <v>1937</v>
      </c>
      <c r="I1569" s="4" t="s">
        <v>854</v>
      </c>
      <c r="J1569" s="4" t="s">
        <v>469</v>
      </c>
      <c r="K1569" s="4" t="s">
        <v>1936</v>
      </c>
      <c r="L1569" s="4" t="s">
        <v>1937</v>
      </c>
      <c r="M1569" s="4" t="s">
        <v>3030</v>
      </c>
      <c r="N1569" s="4" t="s">
        <v>3030</v>
      </c>
      <c r="O1569" s="4">
        <v>100</v>
      </c>
      <c r="P1569" s="5">
        <v>28535</v>
      </c>
      <c r="Q1569" s="6">
        <f t="shared" si="106"/>
        <v>15159.243004750002</v>
      </c>
      <c r="R1569" s="7">
        <f t="shared" si="109"/>
        <v>6670.0669220900008</v>
      </c>
      <c r="S1569" s="5">
        <v>0</v>
      </c>
      <c r="T1569" s="29">
        <f t="shared" si="107"/>
        <v>8489.1760826600002</v>
      </c>
    </row>
    <row r="1570" spans="1:20" x14ac:dyDescent="0.3">
      <c r="A1570" s="38" t="s">
        <v>2389</v>
      </c>
      <c r="B1570" s="4" t="s">
        <v>183</v>
      </c>
      <c r="C1570" s="4" t="s">
        <v>10</v>
      </c>
      <c r="D1570" s="4" t="s">
        <v>315</v>
      </c>
      <c r="E1570" s="4" t="s">
        <v>174</v>
      </c>
      <c r="F1570" s="4" t="s">
        <v>175</v>
      </c>
      <c r="G1570" s="4" t="s">
        <v>142</v>
      </c>
      <c r="H1570" s="4" t="s">
        <v>178</v>
      </c>
      <c r="I1570" s="4" t="s">
        <v>174</v>
      </c>
      <c r="J1570" s="4" t="s">
        <v>175</v>
      </c>
      <c r="K1570" s="4" t="s">
        <v>142</v>
      </c>
      <c r="L1570" s="4" t="s">
        <v>178</v>
      </c>
      <c r="M1570" s="4" t="s">
        <v>3030</v>
      </c>
      <c r="N1570" s="4" t="s">
        <v>3030</v>
      </c>
      <c r="O1570" s="4">
        <v>100</v>
      </c>
      <c r="P1570" s="5">
        <v>12040</v>
      </c>
      <c r="Q1570" s="6">
        <f t="shared" si="106"/>
        <v>6396.2602340000003</v>
      </c>
      <c r="R1570" s="7">
        <f t="shared" si="109"/>
        <v>2814.35450296</v>
      </c>
      <c r="S1570" s="5">
        <v>0</v>
      </c>
      <c r="T1570" s="29">
        <f t="shared" si="107"/>
        <v>3581.9057310400003</v>
      </c>
    </row>
    <row r="1571" spans="1:20" x14ac:dyDescent="0.3">
      <c r="A1571" s="38" t="s">
        <v>2670</v>
      </c>
      <c r="B1571" s="4" t="s">
        <v>591</v>
      </c>
      <c r="C1571" s="4" t="s">
        <v>10</v>
      </c>
      <c r="D1571" s="4" t="s">
        <v>592</v>
      </c>
      <c r="E1571" s="4" t="s">
        <v>32</v>
      </c>
      <c r="F1571" s="4" t="s">
        <v>30</v>
      </c>
      <c r="G1571" s="4" t="s">
        <v>364</v>
      </c>
      <c r="H1571" s="4" t="s">
        <v>206</v>
      </c>
      <c r="I1571" s="4" t="s">
        <v>32</v>
      </c>
      <c r="J1571" s="4" t="s">
        <v>30</v>
      </c>
      <c r="K1571" s="4" t="s">
        <v>364</v>
      </c>
      <c r="L1571" s="4" t="s">
        <v>206</v>
      </c>
      <c r="M1571" s="4" t="s">
        <v>3030</v>
      </c>
      <c r="N1571" s="4" t="s">
        <v>3030</v>
      </c>
      <c r="O1571" s="4">
        <v>50</v>
      </c>
      <c r="P1571" s="5">
        <v>44759</v>
      </c>
      <c r="Q1571" s="6">
        <f t="shared" si="106"/>
        <v>23778.256795150002</v>
      </c>
      <c r="R1571" s="7">
        <f t="shared" si="109"/>
        <v>10462.432989866002</v>
      </c>
      <c r="S1571" s="5">
        <v>0</v>
      </c>
      <c r="T1571" s="29">
        <f t="shared" si="107"/>
        <v>13315.823805284001</v>
      </c>
    </row>
    <row r="1572" spans="1:20" x14ac:dyDescent="0.3">
      <c r="A1572" s="38" t="s">
        <v>2550</v>
      </c>
      <c r="B1572" s="4" t="s">
        <v>425</v>
      </c>
      <c r="C1572" s="4" t="s">
        <v>54</v>
      </c>
      <c r="D1572" s="4" t="s">
        <v>592</v>
      </c>
      <c r="E1572" s="4" t="s">
        <v>32</v>
      </c>
      <c r="F1572" s="4" t="s">
        <v>30</v>
      </c>
      <c r="G1572" s="4" t="s">
        <v>364</v>
      </c>
      <c r="H1572" s="4" t="s">
        <v>206</v>
      </c>
      <c r="I1572" s="4" t="s">
        <v>32</v>
      </c>
      <c r="J1572" s="4" t="s">
        <v>30</v>
      </c>
      <c r="K1572" s="4" t="s">
        <v>364</v>
      </c>
      <c r="L1572" s="4" t="s">
        <v>206</v>
      </c>
      <c r="M1572" s="4" t="s">
        <v>3030</v>
      </c>
      <c r="N1572" s="4" t="s">
        <v>3030</v>
      </c>
      <c r="O1572" s="4">
        <v>50</v>
      </c>
      <c r="P1572" s="5">
        <v>44759</v>
      </c>
      <c r="Q1572" s="6">
        <f t="shared" si="106"/>
        <v>23778.256795150002</v>
      </c>
      <c r="R1572" s="7">
        <f t="shared" si="109"/>
        <v>10462.432989866002</v>
      </c>
      <c r="S1572" s="5">
        <v>0</v>
      </c>
      <c r="T1572" s="29">
        <f t="shared" si="107"/>
        <v>13315.823805284001</v>
      </c>
    </row>
    <row r="1573" spans="1:20" x14ac:dyDescent="0.3">
      <c r="A1573" s="38" t="s">
        <v>2854</v>
      </c>
      <c r="B1573" s="4" t="s">
        <v>365</v>
      </c>
      <c r="C1573" s="4" t="s">
        <v>10</v>
      </c>
      <c r="D1573" s="4" t="s">
        <v>893</v>
      </c>
      <c r="E1573" s="4" t="s">
        <v>38</v>
      </c>
      <c r="F1573" s="4" t="s">
        <v>39</v>
      </c>
      <c r="G1573" s="4" t="s">
        <v>364</v>
      </c>
      <c r="H1573" s="4" t="s">
        <v>206</v>
      </c>
      <c r="I1573" s="4" t="s">
        <v>38</v>
      </c>
      <c r="J1573" s="4" t="s">
        <v>39</v>
      </c>
      <c r="K1573" s="4" t="s">
        <v>364</v>
      </c>
      <c r="L1573" s="4" t="s">
        <v>206</v>
      </c>
      <c r="M1573" s="4" t="s">
        <v>3030</v>
      </c>
      <c r="N1573" s="4" t="s">
        <v>3030</v>
      </c>
      <c r="O1573" s="4">
        <v>100</v>
      </c>
      <c r="P1573" s="5">
        <v>108</v>
      </c>
      <c r="Q1573" s="6">
        <f t="shared" si="106"/>
        <v>57.375091800000007</v>
      </c>
      <c r="R1573" s="7">
        <f t="shared" si="109"/>
        <v>25.245040392000003</v>
      </c>
      <c r="S1573" s="5">
        <v>0</v>
      </c>
      <c r="T1573" s="29">
        <f t="shared" si="107"/>
        <v>32.130051408</v>
      </c>
    </row>
    <row r="1574" spans="1:20" x14ac:dyDescent="0.3">
      <c r="A1574" s="38" t="s">
        <v>2781</v>
      </c>
      <c r="B1574" s="4" t="s">
        <v>734</v>
      </c>
      <c r="C1574" s="4" t="s">
        <v>10</v>
      </c>
      <c r="D1574" s="4" t="s">
        <v>735</v>
      </c>
      <c r="E1574" s="4" t="s">
        <v>64</v>
      </c>
      <c r="F1574" s="4" t="s">
        <v>65</v>
      </c>
      <c r="G1574" s="4" t="s">
        <v>364</v>
      </c>
      <c r="H1574" s="4" t="s">
        <v>206</v>
      </c>
      <c r="I1574" s="4" t="s">
        <v>64</v>
      </c>
      <c r="J1574" s="4" t="s">
        <v>65</v>
      </c>
      <c r="K1574" s="4" t="s">
        <v>364</v>
      </c>
      <c r="L1574" s="4" t="s">
        <v>206</v>
      </c>
      <c r="M1574" s="4" t="s">
        <v>3030</v>
      </c>
      <c r="N1574" s="4" t="s">
        <v>3030</v>
      </c>
      <c r="O1574" s="4">
        <v>100</v>
      </c>
      <c r="P1574" s="5">
        <v>0</v>
      </c>
      <c r="Q1574" s="6">
        <f t="shared" si="106"/>
        <v>0</v>
      </c>
      <c r="R1574" s="7">
        <f t="shared" si="109"/>
        <v>0</v>
      </c>
      <c r="S1574" s="5">
        <v>0</v>
      </c>
      <c r="T1574" s="29">
        <f t="shared" si="107"/>
        <v>0</v>
      </c>
    </row>
    <row r="1575" spans="1:20" x14ac:dyDescent="0.3">
      <c r="A1575" s="38" t="s">
        <v>2675</v>
      </c>
      <c r="B1575" s="4" t="s">
        <v>1373</v>
      </c>
      <c r="C1575" s="4" t="s">
        <v>10</v>
      </c>
      <c r="D1575" s="4" t="s">
        <v>1374</v>
      </c>
      <c r="E1575" s="4" t="s">
        <v>822</v>
      </c>
      <c r="F1575" s="4" t="s">
        <v>820</v>
      </c>
      <c r="G1575" s="4" t="s">
        <v>1316</v>
      </c>
      <c r="H1575" s="4" t="s">
        <v>150</v>
      </c>
      <c r="I1575" s="4" t="s">
        <v>498</v>
      </c>
      <c r="J1575" s="4" t="s">
        <v>147</v>
      </c>
      <c r="K1575" s="4" t="s">
        <v>1316</v>
      </c>
      <c r="L1575" s="4" t="s">
        <v>150</v>
      </c>
      <c r="M1575" s="4" t="s">
        <v>3030</v>
      </c>
      <c r="N1575" s="4" t="s">
        <v>3030</v>
      </c>
      <c r="O1575" s="4">
        <v>40.25</v>
      </c>
      <c r="P1575" s="5">
        <v>27259</v>
      </c>
      <c r="Q1575" s="6">
        <f t="shared" si="106"/>
        <v>14481.366920150002</v>
      </c>
      <c r="R1575" s="7">
        <f t="shared" si="109"/>
        <v>6371.8014448660006</v>
      </c>
      <c r="S1575" s="5">
        <v>0</v>
      </c>
      <c r="T1575" s="29">
        <f t="shared" si="107"/>
        <v>8109.565475284001</v>
      </c>
    </row>
    <row r="1576" spans="1:20" x14ac:dyDescent="0.3">
      <c r="A1576" s="38" t="s">
        <v>2675</v>
      </c>
      <c r="B1576" s="4" t="s">
        <v>1373</v>
      </c>
      <c r="C1576" s="4" t="s">
        <v>10</v>
      </c>
      <c r="D1576" s="4" t="s">
        <v>1374</v>
      </c>
      <c r="E1576" s="4" t="s">
        <v>822</v>
      </c>
      <c r="F1576" s="4" t="s">
        <v>820</v>
      </c>
      <c r="G1576" s="4" t="s">
        <v>1316</v>
      </c>
      <c r="H1576" s="4" t="s">
        <v>150</v>
      </c>
      <c r="I1576" s="4" t="s">
        <v>822</v>
      </c>
      <c r="J1576" s="4" t="s">
        <v>820</v>
      </c>
      <c r="K1576" s="4" t="s">
        <v>1316</v>
      </c>
      <c r="L1576" s="4" t="s">
        <v>150</v>
      </c>
      <c r="M1576" s="4" t="s">
        <v>3030</v>
      </c>
      <c r="N1576" s="4" t="s">
        <v>3030</v>
      </c>
      <c r="O1576" s="4">
        <v>40.25</v>
      </c>
      <c r="P1576" s="5">
        <v>27259</v>
      </c>
      <c r="Q1576" s="6">
        <f t="shared" si="106"/>
        <v>14481.366920150002</v>
      </c>
      <c r="R1576" s="7">
        <f t="shared" si="109"/>
        <v>6371.8014448660006</v>
      </c>
      <c r="S1576" s="5">
        <v>0</v>
      </c>
      <c r="T1576" s="29">
        <f t="shared" si="107"/>
        <v>8109.565475284001</v>
      </c>
    </row>
    <row r="1577" spans="1:20" x14ac:dyDescent="0.3">
      <c r="A1577" s="38" t="s">
        <v>2821</v>
      </c>
      <c r="B1577" s="4" t="s">
        <v>1995</v>
      </c>
      <c r="C1577" s="4" t="s">
        <v>54</v>
      </c>
      <c r="D1577" s="4" t="s">
        <v>1374</v>
      </c>
      <c r="E1577" s="4" t="s">
        <v>822</v>
      </c>
      <c r="F1577" s="4" t="s">
        <v>820</v>
      </c>
      <c r="G1577" s="4" t="s">
        <v>1316</v>
      </c>
      <c r="H1577" s="4" t="s">
        <v>150</v>
      </c>
      <c r="I1577" s="4" t="s">
        <v>953</v>
      </c>
      <c r="J1577" s="4" t="s">
        <v>951</v>
      </c>
      <c r="K1577" s="4" t="s">
        <v>1936</v>
      </c>
      <c r="L1577" s="4" t="s">
        <v>1937</v>
      </c>
      <c r="M1577" s="4" t="s">
        <v>3030</v>
      </c>
      <c r="N1577" s="4" t="s">
        <v>3030</v>
      </c>
      <c r="O1577" s="4">
        <v>19.5</v>
      </c>
      <c r="P1577" s="5">
        <v>13207</v>
      </c>
      <c r="Q1577" s="6">
        <f t="shared" si="106"/>
        <v>7016.2299759500011</v>
      </c>
      <c r="R1577" s="7">
        <f t="shared" si="109"/>
        <v>3087.1411894180005</v>
      </c>
      <c r="S1577" s="5">
        <v>0</v>
      </c>
      <c r="T1577" s="29">
        <f t="shared" si="107"/>
        <v>3929.0887865320005</v>
      </c>
    </row>
    <row r="1578" spans="1:20" x14ac:dyDescent="0.3">
      <c r="A1578" s="38" t="s">
        <v>2595</v>
      </c>
      <c r="B1578" s="4" t="s">
        <v>2117</v>
      </c>
      <c r="C1578" s="4" t="s">
        <v>10</v>
      </c>
      <c r="D1578" s="4" t="s">
        <v>2136</v>
      </c>
      <c r="E1578" s="4" t="s">
        <v>2107</v>
      </c>
      <c r="F1578" s="4" t="s">
        <v>272</v>
      </c>
      <c r="G1578" s="4" t="s">
        <v>2101</v>
      </c>
      <c r="H1578" s="4" t="s">
        <v>272</v>
      </c>
      <c r="I1578" s="4" t="s">
        <v>2107</v>
      </c>
      <c r="J1578" s="4" t="s">
        <v>272</v>
      </c>
      <c r="K1578" s="4" t="s">
        <v>2101</v>
      </c>
      <c r="L1578" s="4" t="s">
        <v>272</v>
      </c>
      <c r="M1578" s="4" t="s">
        <v>3030</v>
      </c>
      <c r="N1578" s="4" t="s">
        <v>3030</v>
      </c>
      <c r="O1578" s="4">
        <v>0</v>
      </c>
      <c r="P1578" s="5">
        <v>0</v>
      </c>
      <c r="Q1578" s="6">
        <f t="shared" si="106"/>
        <v>0</v>
      </c>
      <c r="R1578" s="7">
        <f t="shared" si="109"/>
        <v>0</v>
      </c>
      <c r="S1578" s="5">
        <v>0</v>
      </c>
      <c r="T1578" s="29">
        <f t="shared" si="107"/>
        <v>0</v>
      </c>
    </row>
    <row r="1579" spans="1:20" x14ac:dyDescent="0.3">
      <c r="A1579" s="38" t="s">
        <v>2595</v>
      </c>
      <c r="B1579" s="4" t="s">
        <v>2117</v>
      </c>
      <c r="C1579" s="4" t="s">
        <v>10</v>
      </c>
      <c r="D1579" s="4" t="s">
        <v>2136</v>
      </c>
      <c r="E1579" s="4" t="s">
        <v>2107</v>
      </c>
      <c r="F1579" s="4" t="s">
        <v>272</v>
      </c>
      <c r="G1579" s="4" t="s">
        <v>2101</v>
      </c>
      <c r="H1579" s="4" t="s">
        <v>272</v>
      </c>
      <c r="I1579" s="4" t="s">
        <v>2110</v>
      </c>
      <c r="J1579" s="4" t="s">
        <v>2111</v>
      </c>
      <c r="K1579" s="4" t="s">
        <v>2101</v>
      </c>
      <c r="L1579" s="4" t="s">
        <v>272</v>
      </c>
      <c r="M1579" s="4" t="s">
        <v>3030</v>
      </c>
      <c r="N1579" s="4" t="s">
        <v>3030</v>
      </c>
      <c r="O1579" s="4">
        <v>100</v>
      </c>
      <c r="P1579" s="5">
        <v>99498</v>
      </c>
      <c r="Q1579" s="6">
        <f t="shared" si="106"/>
        <v>52858.397073300002</v>
      </c>
      <c r="R1579" s="7">
        <f t="shared" si="109"/>
        <v>23257.694712252</v>
      </c>
      <c r="S1579" s="5">
        <v>0</v>
      </c>
      <c r="T1579" s="29">
        <f t="shared" si="107"/>
        <v>29600.702361048003</v>
      </c>
    </row>
    <row r="1580" spans="1:20" x14ac:dyDescent="0.3">
      <c r="A1580" s="38" t="s">
        <v>2501</v>
      </c>
      <c r="B1580" s="4" t="s">
        <v>1612</v>
      </c>
      <c r="C1580" s="4" t="s">
        <v>10</v>
      </c>
      <c r="D1580" s="4" t="s">
        <v>1704</v>
      </c>
      <c r="E1580" s="4" t="s">
        <v>19</v>
      </c>
      <c r="F1580" s="4" t="s">
        <v>20</v>
      </c>
      <c r="G1580" s="4" t="s">
        <v>1316</v>
      </c>
      <c r="H1580" s="4" t="s">
        <v>150</v>
      </c>
      <c r="I1580" s="4" t="s">
        <v>19</v>
      </c>
      <c r="J1580" s="4" t="s">
        <v>20</v>
      </c>
      <c r="K1580" s="4" t="s">
        <v>1316</v>
      </c>
      <c r="L1580" s="4" t="s">
        <v>150</v>
      </c>
      <c r="M1580" s="4" t="s">
        <v>3030</v>
      </c>
      <c r="N1580" s="4" t="s">
        <v>3030</v>
      </c>
      <c r="O1580" s="4">
        <v>50</v>
      </c>
      <c r="P1580" s="5">
        <v>-165</v>
      </c>
      <c r="Q1580" s="6">
        <f t="shared" si="106"/>
        <v>-87.656390250000015</v>
      </c>
      <c r="R1580" s="7">
        <f t="shared" si="109"/>
        <v>-38.568811710000006</v>
      </c>
      <c r="S1580" s="5">
        <v>0</v>
      </c>
      <c r="T1580" s="29">
        <f t="shared" si="107"/>
        <v>-49.08757854000001</v>
      </c>
    </row>
    <row r="1581" spans="1:20" x14ac:dyDescent="0.3">
      <c r="A1581" s="38" t="s">
        <v>2501</v>
      </c>
      <c r="B1581" s="4" t="s">
        <v>1612</v>
      </c>
      <c r="C1581" s="4" t="s">
        <v>10</v>
      </c>
      <c r="D1581" s="4" t="s">
        <v>1704</v>
      </c>
      <c r="E1581" s="4" t="s">
        <v>19</v>
      </c>
      <c r="F1581" s="4" t="s">
        <v>20</v>
      </c>
      <c r="G1581" s="4" t="s">
        <v>1316</v>
      </c>
      <c r="H1581" s="4" t="s">
        <v>150</v>
      </c>
      <c r="I1581" s="4" t="s">
        <v>1629</v>
      </c>
      <c r="J1581" s="4" t="s">
        <v>1630</v>
      </c>
      <c r="K1581" s="4" t="s">
        <v>1316</v>
      </c>
      <c r="L1581" s="4" t="s">
        <v>150</v>
      </c>
      <c r="M1581" s="4" t="s">
        <v>3030</v>
      </c>
      <c r="N1581" s="4" t="s">
        <v>3030</v>
      </c>
      <c r="O1581" s="4">
        <v>50</v>
      </c>
      <c r="P1581" s="5">
        <v>-165</v>
      </c>
      <c r="Q1581" s="6">
        <f t="shared" si="106"/>
        <v>-87.656390250000015</v>
      </c>
      <c r="R1581" s="7">
        <f t="shared" si="109"/>
        <v>-38.568811710000006</v>
      </c>
      <c r="S1581" s="5">
        <v>0</v>
      </c>
      <c r="T1581" s="29">
        <f t="shared" si="107"/>
        <v>-49.08757854000001</v>
      </c>
    </row>
    <row r="1582" spans="1:20" x14ac:dyDescent="0.3">
      <c r="A1582" s="38" t="s">
        <v>2451</v>
      </c>
      <c r="B1582" s="4" t="s">
        <v>1975</v>
      </c>
      <c r="C1582" s="4" t="s">
        <v>10</v>
      </c>
      <c r="D1582" s="4" t="s">
        <v>2019</v>
      </c>
      <c r="E1582" s="4" t="s">
        <v>953</v>
      </c>
      <c r="F1582" s="4" t="s">
        <v>951</v>
      </c>
      <c r="G1582" s="4" t="s">
        <v>1936</v>
      </c>
      <c r="H1582" s="4" t="s">
        <v>1937</v>
      </c>
      <c r="I1582" s="4" t="s">
        <v>953</v>
      </c>
      <c r="J1582" s="4" t="s">
        <v>951</v>
      </c>
      <c r="K1582" s="4" t="s">
        <v>1936</v>
      </c>
      <c r="L1582" s="4" t="s">
        <v>1937</v>
      </c>
      <c r="M1582" s="4" t="s">
        <v>3030</v>
      </c>
      <c r="N1582" s="4" t="s">
        <v>3030</v>
      </c>
      <c r="O1582" s="4">
        <v>60</v>
      </c>
      <c r="P1582" s="5">
        <v>39579</v>
      </c>
      <c r="Q1582" s="6">
        <f t="shared" si="106"/>
        <v>21026.377392150003</v>
      </c>
      <c r="R1582" s="7">
        <f t="shared" si="109"/>
        <v>9251.6060525460016</v>
      </c>
      <c r="S1582" s="5">
        <v>0</v>
      </c>
      <c r="T1582" s="29">
        <f t="shared" si="107"/>
        <v>11774.771339604002</v>
      </c>
    </row>
    <row r="1583" spans="1:20" x14ac:dyDescent="0.3">
      <c r="A1583" s="38" t="s">
        <v>2451</v>
      </c>
      <c r="B1583" s="4" t="s">
        <v>1975</v>
      </c>
      <c r="C1583" s="4" t="s">
        <v>10</v>
      </c>
      <c r="D1583" s="4" t="s">
        <v>2019</v>
      </c>
      <c r="E1583" s="4" t="s">
        <v>953</v>
      </c>
      <c r="F1583" s="4" t="s">
        <v>951</v>
      </c>
      <c r="G1583" s="4" t="s">
        <v>1936</v>
      </c>
      <c r="H1583" s="4" t="s">
        <v>1937</v>
      </c>
      <c r="I1583" s="4" t="s">
        <v>1939</v>
      </c>
      <c r="J1583" s="4" t="s">
        <v>1940</v>
      </c>
      <c r="K1583" s="4" t="s">
        <v>1936</v>
      </c>
      <c r="L1583" s="4" t="s">
        <v>1937</v>
      </c>
      <c r="M1583" s="4" t="s">
        <v>3030</v>
      </c>
      <c r="N1583" s="4" t="s">
        <v>3030</v>
      </c>
      <c r="O1583" s="4">
        <v>40</v>
      </c>
      <c r="P1583" s="5">
        <v>26383</v>
      </c>
      <c r="Q1583" s="6">
        <f t="shared" si="106"/>
        <v>14015.991175550002</v>
      </c>
      <c r="R1583" s="7">
        <f t="shared" si="109"/>
        <v>6167.0361172420007</v>
      </c>
      <c r="S1583" s="5">
        <v>0</v>
      </c>
      <c r="T1583" s="29">
        <f t="shared" si="107"/>
        <v>7848.9550583080008</v>
      </c>
    </row>
    <row r="1584" spans="1:20" x14ac:dyDescent="0.3">
      <c r="A1584" s="38" t="s">
        <v>2619</v>
      </c>
      <c r="B1584" s="4" t="s">
        <v>1945</v>
      </c>
      <c r="C1584" s="4" t="s">
        <v>10</v>
      </c>
      <c r="D1584" s="4" t="s">
        <v>1997</v>
      </c>
      <c r="E1584" s="4" t="s">
        <v>1934</v>
      </c>
      <c r="F1584" s="4" t="s">
        <v>1935</v>
      </c>
      <c r="G1584" s="4" t="s">
        <v>1936</v>
      </c>
      <c r="H1584" s="4" t="s">
        <v>1937</v>
      </c>
      <c r="I1584" s="4" t="s">
        <v>1934</v>
      </c>
      <c r="J1584" s="4" t="s">
        <v>1935</v>
      </c>
      <c r="K1584" s="4" t="s">
        <v>1936</v>
      </c>
      <c r="L1584" s="4" t="s">
        <v>1937</v>
      </c>
      <c r="M1584" s="4" t="s">
        <v>3030</v>
      </c>
      <c r="N1584" s="4" t="s">
        <v>3030</v>
      </c>
      <c r="O1584" s="4">
        <v>95</v>
      </c>
      <c r="P1584" s="5">
        <v>17757</v>
      </c>
      <c r="Q1584" s="6">
        <f t="shared" si="106"/>
        <v>9433.4213434500016</v>
      </c>
      <c r="R1584" s="7">
        <f t="shared" si="109"/>
        <v>4150.705391118001</v>
      </c>
      <c r="S1584" s="5">
        <v>0</v>
      </c>
      <c r="T1584" s="29">
        <f t="shared" si="107"/>
        <v>5282.7159523320006</v>
      </c>
    </row>
    <row r="1585" spans="1:20" x14ac:dyDescent="0.3">
      <c r="A1585" s="38" t="s">
        <v>2616</v>
      </c>
      <c r="B1585" s="4" t="s">
        <v>1967</v>
      </c>
      <c r="C1585" s="4" t="s">
        <v>54</v>
      </c>
      <c r="D1585" s="4" t="s">
        <v>1997</v>
      </c>
      <c r="E1585" s="4" t="s">
        <v>1934</v>
      </c>
      <c r="F1585" s="4" t="s">
        <v>1935</v>
      </c>
      <c r="G1585" s="4" t="s">
        <v>1936</v>
      </c>
      <c r="H1585" s="4" t="s">
        <v>1937</v>
      </c>
      <c r="I1585" s="4" t="s">
        <v>1956</v>
      </c>
      <c r="J1585" s="4" t="s">
        <v>1957</v>
      </c>
      <c r="K1585" s="4" t="s">
        <v>1936</v>
      </c>
      <c r="L1585" s="4" t="s">
        <v>1937</v>
      </c>
      <c r="M1585" s="4" t="s">
        <v>3030</v>
      </c>
      <c r="N1585" s="4" t="s">
        <v>3030</v>
      </c>
      <c r="O1585" s="4">
        <v>2</v>
      </c>
      <c r="P1585" s="5">
        <v>374</v>
      </c>
      <c r="Q1585" s="6">
        <f t="shared" si="106"/>
        <v>198.68781790000003</v>
      </c>
      <c r="R1585" s="7">
        <f t="shared" si="109"/>
        <v>87.422639876000019</v>
      </c>
      <c r="S1585" s="5">
        <v>0</v>
      </c>
      <c r="T1585" s="29">
        <f t="shared" si="107"/>
        <v>111.26517802400001</v>
      </c>
    </row>
    <row r="1586" spans="1:20" x14ac:dyDescent="0.3">
      <c r="A1586" s="38" t="s">
        <v>2616</v>
      </c>
      <c r="B1586" s="4" t="s">
        <v>1967</v>
      </c>
      <c r="C1586" s="4" t="s">
        <v>54</v>
      </c>
      <c r="D1586" s="4" t="s">
        <v>1997</v>
      </c>
      <c r="E1586" s="4" t="s">
        <v>1934</v>
      </c>
      <c r="F1586" s="4" t="s">
        <v>1935</v>
      </c>
      <c r="G1586" s="4" t="s">
        <v>1936</v>
      </c>
      <c r="H1586" s="4" t="s">
        <v>1937</v>
      </c>
      <c r="I1586" s="4" t="s">
        <v>1934</v>
      </c>
      <c r="J1586" s="4" t="s">
        <v>1935</v>
      </c>
      <c r="K1586" s="4" t="s">
        <v>1936</v>
      </c>
      <c r="L1586" s="4" t="s">
        <v>1937</v>
      </c>
      <c r="M1586" s="4" t="s">
        <v>3030</v>
      </c>
      <c r="N1586" s="4" t="s">
        <v>3030</v>
      </c>
      <c r="O1586" s="4">
        <v>3</v>
      </c>
      <c r="P1586" s="5">
        <v>560</v>
      </c>
      <c r="Q1586" s="6">
        <f t="shared" si="106"/>
        <v>297.50047600000005</v>
      </c>
      <c r="R1586" s="7">
        <f t="shared" si="109"/>
        <v>130.90020944000003</v>
      </c>
      <c r="S1586" s="5">
        <v>0</v>
      </c>
      <c r="T1586" s="29">
        <f t="shared" si="107"/>
        <v>166.60026656000002</v>
      </c>
    </row>
    <row r="1587" spans="1:20" x14ac:dyDescent="0.3">
      <c r="A1587" s="38" t="s">
        <v>2435</v>
      </c>
      <c r="B1587" s="4" t="s">
        <v>1147</v>
      </c>
      <c r="C1587" s="4" t="s">
        <v>10</v>
      </c>
      <c r="D1587" s="4" t="s">
        <v>1215</v>
      </c>
      <c r="E1587" s="4" t="s">
        <v>1023</v>
      </c>
      <c r="F1587" s="4" t="s">
        <v>1021</v>
      </c>
      <c r="G1587" s="4" t="s">
        <v>995</v>
      </c>
      <c r="H1587" s="4" t="s">
        <v>3037</v>
      </c>
      <c r="I1587" s="4" t="s">
        <v>1023</v>
      </c>
      <c r="J1587" s="4" t="s">
        <v>1021</v>
      </c>
      <c r="K1587" s="4" t="s">
        <v>995</v>
      </c>
      <c r="L1587" s="4" t="s">
        <v>3037</v>
      </c>
      <c r="M1587" s="4" t="s">
        <v>3030</v>
      </c>
      <c r="N1587" s="4" t="s">
        <v>3030</v>
      </c>
      <c r="O1587" s="4">
        <v>100</v>
      </c>
      <c r="P1587" s="5">
        <v>0</v>
      </c>
      <c r="Q1587" s="6">
        <f t="shared" si="106"/>
        <v>0</v>
      </c>
      <c r="R1587" s="7">
        <f t="shared" si="109"/>
        <v>0</v>
      </c>
      <c r="S1587" s="5">
        <v>0</v>
      </c>
      <c r="T1587" s="29">
        <f t="shared" si="107"/>
        <v>0</v>
      </c>
    </row>
    <row r="1588" spans="1:20" x14ac:dyDescent="0.3">
      <c r="A1588" s="38" t="s">
        <v>2847</v>
      </c>
      <c r="B1588" s="4" t="s">
        <v>1871</v>
      </c>
      <c r="C1588" s="4" t="s">
        <v>54</v>
      </c>
      <c r="D1588" s="4" t="s">
        <v>1254</v>
      </c>
      <c r="E1588" s="4" t="s">
        <v>82</v>
      </c>
      <c r="F1588" s="4" t="s">
        <v>83</v>
      </c>
      <c r="G1588" s="4" t="s">
        <v>2071</v>
      </c>
      <c r="H1588" s="4" t="s">
        <v>3020</v>
      </c>
      <c r="I1588" s="4" t="s">
        <v>940</v>
      </c>
      <c r="J1588" s="4" t="s">
        <v>941</v>
      </c>
      <c r="K1588" s="4" t="s">
        <v>1859</v>
      </c>
      <c r="L1588" s="4" t="s">
        <v>1857</v>
      </c>
      <c r="M1588" s="4" t="s">
        <v>3030</v>
      </c>
      <c r="N1588" s="4" t="s">
        <v>3030</v>
      </c>
      <c r="O1588" s="4">
        <v>25</v>
      </c>
      <c r="P1588" s="5">
        <v>1012</v>
      </c>
      <c r="Q1588" s="6">
        <f t="shared" si="106"/>
        <v>537.62586020000003</v>
      </c>
      <c r="R1588" s="7">
        <f t="shared" si="109"/>
        <v>236.555378488</v>
      </c>
      <c r="S1588" s="5">
        <v>0</v>
      </c>
      <c r="T1588" s="29">
        <f t="shared" si="107"/>
        <v>301.07048171200006</v>
      </c>
    </row>
    <row r="1589" spans="1:20" x14ac:dyDescent="0.3">
      <c r="A1589" s="38" t="s">
        <v>2847</v>
      </c>
      <c r="B1589" s="4" t="s">
        <v>1871</v>
      </c>
      <c r="C1589" s="4" t="s">
        <v>54</v>
      </c>
      <c r="D1589" s="4" t="s">
        <v>1254</v>
      </c>
      <c r="E1589" s="4" t="s">
        <v>82</v>
      </c>
      <c r="F1589" s="4" t="s">
        <v>83</v>
      </c>
      <c r="G1589" s="4" t="s">
        <v>2071</v>
      </c>
      <c r="H1589" s="4" t="s">
        <v>3020</v>
      </c>
      <c r="I1589" s="4" t="s">
        <v>82</v>
      </c>
      <c r="J1589" s="4" t="s">
        <v>83</v>
      </c>
      <c r="K1589" s="4" t="s">
        <v>2071</v>
      </c>
      <c r="L1589" s="4" t="s">
        <v>3020</v>
      </c>
      <c r="M1589" s="4" t="s">
        <v>1859</v>
      </c>
      <c r="N1589" s="4" t="s">
        <v>1857</v>
      </c>
      <c r="O1589" s="4">
        <v>25</v>
      </c>
      <c r="P1589" s="5">
        <v>1012</v>
      </c>
      <c r="Q1589" s="6">
        <f t="shared" si="106"/>
        <v>537.62586020000003</v>
      </c>
      <c r="R1589" s="7">
        <v>0</v>
      </c>
      <c r="S1589" s="7">
        <f>Q1589-R1589</f>
        <v>537.62586020000003</v>
      </c>
      <c r="T1589" s="29">
        <f t="shared" si="107"/>
        <v>0</v>
      </c>
    </row>
    <row r="1590" spans="1:20" x14ac:dyDescent="0.3">
      <c r="A1590" s="38" t="s">
        <v>2825</v>
      </c>
      <c r="B1590" s="4" t="s">
        <v>1040</v>
      </c>
      <c r="C1590" s="4" t="s">
        <v>10</v>
      </c>
      <c r="D1590" s="4" t="s">
        <v>1254</v>
      </c>
      <c r="E1590" s="4" t="s">
        <v>82</v>
      </c>
      <c r="F1590" s="4" t="s">
        <v>83</v>
      </c>
      <c r="G1590" s="4" t="s">
        <v>2071</v>
      </c>
      <c r="H1590" s="4" t="s">
        <v>3020</v>
      </c>
      <c r="I1590" s="4" t="s">
        <v>192</v>
      </c>
      <c r="J1590" s="4" t="s">
        <v>190</v>
      </c>
      <c r="K1590" s="4" t="s">
        <v>995</v>
      </c>
      <c r="L1590" s="4" t="s">
        <v>3037</v>
      </c>
      <c r="M1590" s="4" t="s">
        <v>3030</v>
      </c>
      <c r="N1590" s="4" t="s">
        <v>3030</v>
      </c>
      <c r="O1590" s="4">
        <v>15</v>
      </c>
      <c r="P1590" s="5">
        <v>607</v>
      </c>
      <c r="Q1590" s="6">
        <f t="shared" si="106"/>
        <v>322.46926595000002</v>
      </c>
      <c r="R1590" s="7">
        <f>Q1590*0.44</f>
        <v>141.88647701800002</v>
      </c>
      <c r="S1590" s="5">
        <v>0</v>
      </c>
      <c r="T1590" s="29">
        <f t="shared" si="107"/>
        <v>180.582788932</v>
      </c>
    </row>
    <row r="1591" spans="1:20" x14ac:dyDescent="0.3">
      <c r="A1591" s="38" t="s">
        <v>2825</v>
      </c>
      <c r="B1591" s="4" t="s">
        <v>1040</v>
      </c>
      <c r="C1591" s="4" t="s">
        <v>10</v>
      </c>
      <c r="D1591" s="4" t="s">
        <v>1254</v>
      </c>
      <c r="E1591" s="4" t="s">
        <v>82</v>
      </c>
      <c r="F1591" s="4" t="s">
        <v>83</v>
      </c>
      <c r="G1591" s="4" t="s">
        <v>2071</v>
      </c>
      <c r="H1591" s="4" t="s">
        <v>3020</v>
      </c>
      <c r="I1591" s="4" t="s">
        <v>82</v>
      </c>
      <c r="J1591" s="4" t="s">
        <v>83</v>
      </c>
      <c r="K1591" s="4" t="s">
        <v>2071</v>
      </c>
      <c r="L1591" s="4" t="s">
        <v>3020</v>
      </c>
      <c r="M1591" s="4" t="s">
        <v>995</v>
      </c>
      <c r="N1591" s="4" t="s">
        <v>3027</v>
      </c>
      <c r="O1591" s="4">
        <v>35</v>
      </c>
      <c r="P1591" s="5">
        <v>1417</v>
      </c>
      <c r="Q1591" s="6">
        <f t="shared" si="106"/>
        <v>752.78245445000005</v>
      </c>
      <c r="R1591" s="7">
        <v>0</v>
      </c>
      <c r="S1591" s="7">
        <f>Q1591-R1591</f>
        <v>752.78245445000005</v>
      </c>
      <c r="T1591" s="29">
        <f t="shared" si="107"/>
        <v>0</v>
      </c>
    </row>
    <row r="1592" spans="1:20" x14ac:dyDescent="0.3">
      <c r="A1592" s="38" t="s">
        <v>2630</v>
      </c>
      <c r="B1592" s="4" t="s">
        <v>106</v>
      </c>
      <c r="C1592" s="4" t="s">
        <v>10</v>
      </c>
      <c r="D1592" s="4" t="s">
        <v>113</v>
      </c>
      <c r="E1592" s="4" t="s">
        <v>108</v>
      </c>
      <c r="F1592" s="4" t="s">
        <v>109</v>
      </c>
      <c r="G1592" s="4" t="s">
        <v>102</v>
      </c>
      <c r="H1592" s="4" t="s">
        <v>74</v>
      </c>
      <c r="I1592" s="4" t="s">
        <v>76</v>
      </c>
      <c r="J1592" s="4" t="s">
        <v>74</v>
      </c>
      <c r="K1592" s="4" t="s">
        <v>102</v>
      </c>
      <c r="L1592" s="4" t="s">
        <v>74</v>
      </c>
      <c r="M1592" s="4" t="s">
        <v>3030</v>
      </c>
      <c r="N1592" s="4" t="s">
        <v>3030</v>
      </c>
      <c r="O1592" s="4">
        <v>0</v>
      </c>
      <c r="P1592" s="5">
        <v>0</v>
      </c>
      <c r="Q1592" s="6">
        <f t="shared" si="106"/>
        <v>0</v>
      </c>
      <c r="R1592" s="7">
        <f t="shared" ref="R1592:R1607" si="110">Q1592*0.44</f>
        <v>0</v>
      </c>
      <c r="S1592" s="5">
        <v>0</v>
      </c>
      <c r="T1592" s="29">
        <f t="shared" si="107"/>
        <v>0</v>
      </c>
    </row>
    <row r="1593" spans="1:20" x14ac:dyDescent="0.3">
      <c r="A1593" s="38" t="s">
        <v>2630</v>
      </c>
      <c r="B1593" s="4" t="s">
        <v>106</v>
      </c>
      <c r="C1593" s="4" t="s">
        <v>10</v>
      </c>
      <c r="D1593" s="4" t="s">
        <v>113</v>
      </c>
      <c r="E1593" s="4" t="s">
        <v>108</v>
      </c>
      <c r="F1593" s="4" t="s">
        <v>109</v>
      </c>
      <c r="G1593" s="4" t="s">
        <v>102</v>
      </c>
      <c r="H1593" s="4" t="s">
        <v>74</v>
      </c>
      <c r="I1593" s="4" t="s">
        <v>108</v>
      </c>
      <c r="J1593" s="4" t="s">
        <v>109</v>
      </c>
      <c r="K1593" s="4" t="s">
        <v>102</v>
      </c>
      <c r="L1593" s="4" t="s">
        <v>74</v>
      </c>
      <c r="M1593" s="4" t="s">
        <v>3030</v>
      </c>
      <c r="N1593" s="4" t="s">
        <v>3030</v>
      </c>
      <c r="O1593" s="4">
        <v>100</v>
      </c>
      <c r="P1593" s="5">
        <v>0</v>
      </c>
      <c r="Q1593" s="6">
        <f t="shared" si="106"/>
        <v>0</v>
      </c>
      <c r="R1593" s="7">
        <f t="shared" si="110"/>
        <v>0</v>
      </c>
      <c r="S1593" s="5">
        <v>0</v>
      </c>
      <c r="T1593" s="29">
        <f t="shared" si="107"/>
        <v>0</v>
      </c>
    </row>
    <row r="1594" spans="1:20" x14ac:dyDescent="0.3">
      <c r="A1594" s="38" t="s">
        <v>2665</v>
      </c>
      <c r="B1594" s="4" t="s">
        <v>400</v>
      </c>
      <c r="C1594" s="4" t="s">
        <v>10</v>
      </c>
      <c r="D1594" s="4" t="s">
        <v>427</v>
      </c>
      <c r="E1594" s="4" t="s">
        <v>16</v>
      </c>
      <c r="F1594" s="4" t="s">
        <v>17</v>
      </c>
      <c r="G1594" s="4" t="s">
        <v>364</v>
      </c>
      <c r="H1594" s="4" t="s">
        <v>206</v>
      </c>
      <c r="I1594" s="4" t="s">
        <v>16</v>
      </c>
      <c r="J1594" s="4" t="s">
        <v>17</v>
      </c>
      <c r="K1594" s="4" t="s">
        <v>364</v>
      </c>
      <c r="L1594" s="4" t="s">
        <v>206</v>
      </c>
      <c r="M1594" s="4" t="s">
        <v>3030</v>
      </c>
      <c r="N1594" s="4" t="s">
        <v>3030</v>
      </c>
      <c r="O1594" s="4">
        <v>100</v>
      </c>
      <c r="P1594" s="5">
        <v>1458</v>
      </c>
      <c r="Q1594" s="6">
        <f t="shared" si="106"/>
        <v>774.56373930000007</v>
      </c>
      <c r="R1594" s="7">
        <f t="shared" si="110"/>
        <v>340.80804529200003</v>
      </c>
      <c r="S1594" s="5">
        <v>0</v>
      </c>
      <c r="T1594" s="29">
        <f t="shared" si="107"/>
        <v>433.75569400800003</v>
      </c>
    </row>
    <row r="1595" spans="1:20" x14ac:dyDescent="0.3">
      <c r="A1595" s="38" t="s">
        <v>2807</v>
      </c>
      <c r="B1595" s="4" t="s">
        <v>2209</v>
      </c>
      <c r="C1595" s="4" t="s">
        <v>10</v>
      </c>
      <c r="D1595" s="4" t="s">
        <v>2210</v>
      </c>
      <c r="E1595" s="4" t="s">
        <v>2182</v>
      </c>
      <c r="F1595" s="4" t="s">
        <v>2168</v>
      </c>
      <c r="G1595" s="4" t="s">
        <v>2167</v>
      </c>
      <c r="H1595" s="4" t="s">
        <v>2168</v>
      </c>
      <c r="I1595" s="4" t="s">
        <v>2167</v>
      </c>
      <c r="J1595" s="4" t="s">
        <v>2168</v>
      </c>
      <c r="K1595" s="4" t="s">
        <v>2167</v>
      </c>
      <c r="L1595" s="4" t="s">
        <v>2168</v>
      </c>
      <c r="M1595" s="4" t="s">
        <v>3030</v>
      </c>
      <c r="N1595" s="4" t="s">
        <v>3030</v>
      </c>
      <c r="O1595" s="4">
        <v>100</v>
      </c>
      <c r="P1595" s="5">
        <v>21428</v>
      </c>
      <c r="Q1595" s="6">
        <f t="shared" si="106"/>
        <v>11383.643213800002</v>
      </c>
      <c r="R1595" s="7">
        <f t="shared" si="110"/>
        <v>5008.8030140720011</v>
      </c>
      <c r="S1595" s="5">
        <v>0</v>
      </c>
      <c r="T1595" s="29">
        <f t="shared" si="107"/>
        <v>6374.8401997280007</v>
      </c>
    </row>
    <row r="1596" spans="1:20" x14ac:dyDescent="0.3">
      <c r="A1596" s="38" t="s">
        <v>2568</v>
      </c>
      <c r="B1596" s="4" t="s">
        <v>62</v>
      </c>
      <c r="C1596" s="4" t="s">
        <v>10</v>
      </c>
      <c r="D1596" s="4" t="s">
        <v>61</v>
      </c>
      <c r="E1596" s="4" t="s">
        <v>9</v>
      </c>
      <c r="F1596" s="4" t="s">
        <v>7</v>
      </c>
      <c r="G1596" s="4" t="s">
        <v>11</v>
      </c>
      <c r="H1596" s="4" t="s">
        <v>3033</v>
      </c>
      <c r="I1596" s="4" t="s">
        <v>9</v>
      </c>
      <c r="J1596" s="4" t="s">
        <v>7</v>
      </c>
      <c r="K1596" s="4" t="s">
        <v>11</v>
      </c>
      <c r="L1596" s="4" t="s">
        <v>3033</v>
      </c>
      <c r="M1596" s="4" t="s">
        <v>3030</v>
      </c>
      <c r="N1596" s="4" t="s">
        <v>3030</v>
      </c>
      <c r="O1596" s="4">
        <v>100</v>
      </c>
      <c r="P1596" s="5">
        <v>4779</v>
      </c>
      <c r="Q1596" s="6">
        <f t="shared" si="106"/>
        <v>2538.8478121500002</v>
      </c>
      <c r="R1596" s="7">
        <f t="shared" si="110"/>
        <v>1117.0930373460001</v>
      </c>
      <c r="S1596" s="5">
        <v>0</v>
      </c>
      <c r="T1596" s="29">
        <f t="shared" si="107"/>
        <v>1421.7547748040001</v>
      </c>
    </row>
    <row r="1597" spans="1:20" x14ac:dyDescent="0.3">
      <c r="A1597" s="38" t="s">
        <v>2397</v>
      </c>
      <c r="B1597" s="4" t="s">
        <v>51</v>
      </c>
      <c r="C1597" s="4" t="s">
        <v>10</v>
      </c>
      <c r="D1597" s="4" t="s">
        <v>50</v>
      </c>
      <c r="E1597" s="4" t="s">
        <v>9</v>
      </c>
      <c r="F1597" s="4" t="s">
        <v>7</v>
      </c>
      <c r="G1597" s="4" t="s">
        <v>11</v>
      </c>
      <c r="H1597" s="4" t="s">
        <v>3033</v>
      </c>
      <c r="I1597" s="4" t="s">
        <v>9</v>
      </c>
      <c r="J1597" s="4" t="s">
        <v>7</v>
      </c>
      <c r="K1597" s="4" t="s">
        <v>11</v>
      </c>
      <c r="L1597" s="4" t="s">
        <v>3033</v>
      </c>
      <c r="M1597" s="4" t="s">
        <v>3030</v>
      </c>
      <c r="N1597" s="4" t="s">
        <v>3030</v>
      </c>
      <c r="O1597" s="4">
        <v>100</v>
      </c>
      <c r="P1597" s="5">
        <v>3698</v>
      </c>
      <c r="Q1597" s="6">
        <f t="shared" si="106"/>
        <v>1964.5656433000001</v>
      </c>
      <c r="R1597" s="7">
        <f t="shared" si="110"/>
        <v>864.40888305200008</v>
      </c>
      <c r="S1597" s="5">
        <v>0</v>
      </c>
      <c r="T1597" s="29">
        <f t="shared" si="107"/>
        <v>1100.156760248</v>
      </c>
    </row>
    <row r="1598" spans="1:20" x14ac:dyDescent="0.3">
      <c r="A1598" s="38" t="s">
        <v>2782</v>
      </c>
      <c r="B1598" s="4" t="s">
        <v>116</v>
      </c>
      <c r="C1598" s="4" t="s">
        <v>10</v>
      </c>
      <c r="D1598" s="4" t="s">
        <v>134</v>
      </c>
      <c r="E1598" s="4" t="s">
        <v>119</v>
      </c>
      <c r="F1598" s="4" t="s">
        <v>117</v>
      </c>
      <c r="G1598" s="4" t="s">
        <v>120</v>
      </c>
      <c r="H1598" s="4" t="s">
        <v>121</v>
      </c>
      <c r="I1598" s="4" t="s">
        <v>119</v>
      </c>
      <c r="J1598" s="4" t="s">
        <v>117</v>
      </c>
      <c r="K1598" s="4" t="s">
        <v>120</v>
      </c>
      <c r="L1598" s="4" t="s">
        <v>121</v>
      </c>
      <c r="M1598" s="4" t="s">
        <v>3030</v>
      </c>
      <c r="N1598" s="4" t="s">
        <v>3030</v>
      </c>
      <c r="O1598" s="4">
        <v>100</v>
      </c>
      <c r="P1598" s="5">
        <v>124253</v>
      </c>
      <c r="Q1598" s="6">
        <f t="shared" si="106"/>
        <v>66009.511865050008</v>
      </c>
      <c r="R1598" s="7">
        <f t="shared" si="110"/>
        <v>29044.185220622003</v>
      </c>
      <c r="S1598" s="5">
        <v>0</v>
      </c>
      <c r="T1598" s="29">
        <f t="shared" si="107"/>
        <v>36965.326644428002</v>
      </c>
    </row>
    <row r="1599" spans="1:20" x14ac:dyDescent="0.3">
      <c r="A1599" s="38" t="s">
        <v>2844</v>
      </c>
      <c r="B1599" s="4" t="s">
        <v>1044</v>
      </c>
      <c r="C1599" s="4" t="s">
        <v>10</v>
      </c>
      <c r="D1599" s="4" t="s">
        <v>1225</v>
      </c>
      <c r="E1599" s="4" t="s">
        <v>192</v>
      </c>
      <c r="F1599" s="4" t="s">
        <v>190</v>
      </c>
      <c r="G1599" s="4" t="s">
        <v>995</v>
      </c>
      <c r="H1599" s="4" t="s">
        <v>3037</v>
      </c>
      <c r="I1599" s="4" t="s">
        <v>192</v>
      </c>
      <c r="J1599" s="4" t="s">
        <v>190</v>
      </c>
      <c r="K1599" s="4" t="s">
        <v>995</v>
      </c>
      <c r="L1599" s="4" t="s">
        <v>3037</v>
      </c>
      <c r="M1599" s="4" t="s">
        <v>3030</v>
      </c>
      <c r="N1599" s="4" t="s">
        <v>3030</v>
      </c>
      <c r="O1599" s="4">
        <v>100</v>
      </c>
      <c r="P1599" s="5">
        <v>0</v>
      </c>
      <c r="Q1599" s="6">
        <f t="shared" si="106"/>
        <v>0</v>
      </c>
      <c r="R1599" s="7">
        <f t="shared" si="110"/>
        <v>0</v>
      </c>
      <c r="S1599" s="5">
        <v>0</v>
      </c>
      <c r="T1599" s="29">
        <f t="shared" si="107"/>
        <v>0</v>
      </c>
    </row>
    <row r="1600" spans="1:20" x14ac:dyDescent="0.3">
      <c r="A1600" s="38" t="s">
        <v>2689</v>
      </c>
      <c r="B1600" s="4" t="s">
        <v>510</v>
      </c>
      <c r="C1600" s="4" t="s">
        <v>10</v>
      </c>
      <c r="D1600" s="4" t="s">
        <v>756</v>
      </c>
      <c r="E1600" s="4" t="s">
        <v>32</v>
      </c>
      <c r="F1600" s="4" t="s">
        <v>30</v>
      </c>
      <c r="G1600" s="4" t="s">
        <v>364</v>
      </c>
      <c r="H1600" s="4" t="s">
        <v>206</v>
      </c>
      <c r="I1600" s="4" t="s">
        <v>32</v>
      </c>
      <c r="J1600" s="4" t="s">
        <v>30</v>
      </c>
      <c r="K1600" s="4" t="s">
        <v>364</v>
      </c>
      <c r="L1600" s="4" t="s">
        <v>206</v>
      </c>
      <c r="M1600" s="4" t="s">
        <v>3030</v>
      </c>
      <c r="N1600" s="4" t="s">
        <v>3030</v>
      </c>
      <c r="O1600" s="4">
        <v>100</v>
      </c>
      <c r="P1600" s="5">
        <v>30992</v>
      </c>
      <c r="Q1600" s="6">
        <f t="shared" si="106"/>
        <v>16464.526343200003</v>
      </c>
      <c r="R1600" s="7">
        <f t="shared" si="110"/>
        <v>7244.3915910080013</v>
      </c>
      <c r="S1600" s="5">
        <v>0</v>
      </c>
      <c r="T1600" s="29">
        <f t="shared" si="107"/>
        <v>9220.1347521920015</v>
      </c>
    </row>
    <row r="1601" spans="1:20" x14ac:dyDescent="0.3">
      <c r="A1601" s="38" t="s">
        <v>2774</v>
      </c>
      <c r="B1601" s="4" t="s">
        <v>291</v>
      </c>
      <c r="C1601" s="4" t="s">
        <v>10</v>
      </c>
      <c r="D1601" s="4" t="s">
        <v>341</v>
      </c>
      <c r="E1601" s="4" t="s">
        <v>174</v>
      </c>
      <c r="F1601" s="4" t="s">
        <v>175</v>
      </c>
      <c r="G1601" s="4" t="s">
        <v>142</v>
      </c>
      <c r="H1601" s="4" t="s">
        <v>178</v>
      </c>
      <c r="I1601" s="4" t="s">
        <v>174</v>
      </c>
      <c r="J1601" s="4" t="s">
        <v>175</v>
      </c>
      <c r="K1601" s="4" t="s">
        <v>142</v>
      </c>
      <c r="L1601" s="4" t="s">
        <v>178</v>
      </c>
      <c r="M1601" s="4" t="s">
        <v>3030</v>
      </c>
      <c r="N1601" s="4" t="s">
        <v>3030</v>
      </c>
      <c r="O1601" s="4">
        <v>100</v>
      </c>
      <c r="P1601" s="5">
        <v>5079</v>
      </c>
      <c r="Q1601" s="6">
        <f t="shared" si="106"/>
        <v>2698.2230671500001</v>
      </c>
      <c r="R1601" s="7">
        <f t="shared" si="110"/>
        <v>1187.2181495460002</v>
      </c>
      <c r="S1601" s="5">
        <v>0</v>
      </c>
      <c r="T1601" s="29">
        <f t="shared" si="107"/>
        <v>1511.004917604</v>
      </c>
    </row>
    <row r="1602" spans="1:20" x14ac:dyDescent="0.3">
      <c r="A1602" s="38" t="s">
        <v>2578</v>
      </c>
      <c r="B1602" s="4" t="s">
        <v>782</v>
      </c>
      <c r="C1602" s="4" t="s">
        <v>10</v>
      </c>
      <c r="D1602" s="4" t="s">
        <v>812</v>
      </c>
      <c r="E1602" s="4" t="s">
        <v>16</v>
      </c>
      <c r="F1602" s="4" t="s">
        <v>17</v>
      </c>
      <c r="G1602" s="4" t="s">
        <v>364</v>
      </c>
      <c r="H1602" s="4" t="s">
        <v>206</v>
      </c>
      <c r="I1602" s="4" t="s">
        <v>16</v>
      </c>
      <c r="J1602" s="4" t="s">
        <v>17</v>
      </c>
      <c r="K1602" s="4" t="s">
        <v>364</v>
      </c>
      <c r="L1602" s="4" t="s">
        <v>206</v>
      </c>
      <c r="M1602" s="4" t="s">
        <v>3030</v>
      </c>
      <c r="N1602" s="4" t="s">
        <v>3030</v>
      </c>
      <c r="O1602" s="4">
        <v>100</v>
      </c>
      <c r="P1602" s="5">
        <v>53382</v>
      </c>
      <c r="Q1602" s="6">
        <f t="shared" si="106"/>
        <v>28359.232874700003</v>
      </c>
      <c r="R1602" s="7">
        <f t="shared" si="110"/>
        <v>12478.062464868</v>
      </c>
      <c r="S1602" s="5">
        <v>0</v>
      </c>
      <c r="T1602" s="29">
        <f t="shared" si="107"/>
        <v>15881.170409832002</v>
      </c>
    </row>
    <row r="1603" spans="1:20" x14ac:dyDescent="0.3">
      <c r="A1603" s="38" t="s">
        <v>2874</v>
      </c>
      <c r="B1603" s="4" t="s">
        <v>667</v>
      </c>
      <c r="C1603" s="4" t="s">
        <v>54</v>
      </c>
      <c r="D1603" s="4" t="s">
        <v>736</v>
      </c>
      <c r="E1603" s="4" t="s">
        <v>161</v>
      </c>
      <c r="F1603" s="4" t="s">
        <v>80</v>
      </c>
      <c r="G1603" s="4" t="s">
        <v>1316</v>
      </c>
      <c r="H1603" s="4" t="s">
        <v>150</v>
      </c>
      <c r="I1603" s="4" t="s">
        <v>38</v>
      </c>
      <c r="J1603" s="4" t="s">
        <v>39</v>
      </c>
      <c r="K1603" s="4" t="s">
        <v>364</v>
      </c>
      <c r="L1603" s="4" t="s">
        <v>206</v>
      </c>
      <c r="M1603" s="4" t="s">
        <v>3030</v>
      </c>
      <c r="N1603" s="4" t="s">
        <v>3030</v>
      </c>
      <c r="O1603" s="4">
        <v>20</v>
      </c>
      <c r="P1603" s="5">
        <v>5153</v>
      </c>
      <c r="Q1603" s="6">
        <f t="shared" si="106"/>
        <v>2737.5356300500002</v>
      </c>
      <c r="R1603" s="7">
        <f t="shared" si="110"/>
        <v>1204.515677222</v>
      </c>
      <c r="S1603" s="5">
        <v>0</v>
      </c>
      <c r="T1603" s="29">
        <f t="shared" si="107"/>
        <v>1533.0199528280002</v>
      </c>
    </row>
    <row r="1604" spans="1:20" x14ac:dyDescent="0.3">
      <c r="A1604" s="38" t="s">
        <v>2497</v>
      </c>
      <c r="B1604" s="4" t="s">
        <v>665</v>
      </c>
      <c r="C1604" s="4" t="s">
        <v>10</v>
      </c>
      <c r="D1604" s="4" t="s">
        <v>736</v>
      </c>
      <c r="E1604" s="4" t="s">
        <v>161</v>
      </c>
      <c r="F1604" s="4" t="s">
        <v>80</v>
      </c>
      <c r="G1604" s="4" t="s">
        <v>1316</v>
      </c>
      <c r="H1604" s="4" t="s">
        <v>150</v>
      </c>
      <c r="I1604" s="4" t="s">
        <v>161</v>
      </c>
      <c r="J1604" s="4" t="s">
        <v>80</v>
      </c>
      <c r="K1604" s="4" t="s">
        <v>1316</v>
      </c>
      <c r="L1604" s="4" t="s">
        <v>150</v>
      </c>
      <c r="M1604" s="4" t="s">
        <v>3030</v>
      </c>
      <c r="N1604" s="4" t="s">
        <v>3030</v>
      </c>
      <c r="O1604" s="4">
        <v>60</v>
      </c>
      <c r="P1604" s="5">
        <v>15459</v>
      </c>
      <c r="Q1604" s="6">
        <f t="shared" ref="Q1604:Q1667" si="111">P1604*$Q$2</f>
        <v>8212.6068901500003</v>
      </c>
      <c r="R1604" s="7">
        <f t="shared" si="110"/>
        <v>3613.5470316660003</v>
      </c>
      <c r="S1604" s="5">
        <v>0</v>
      </c>
      <c r="T1604" s="29">
        <f t="shared" ref="T1604:T1667" si="112">Q1604-R1604-S1604</f>
        <v>4599.059858484</v>
      </c>
    </row>
    <row r="1605" spans="1:20" x14ac:dyDescent="0.3">
      <c r="A1605" s="38" t="s">
        <v>2798</v>
      </c>
      <c r="B1605" s="4" t="s">
        <v>602</v>
      </c>
      <c r="C1605" s="4" t="s">
        <v>54</v>
      </c>
      <c r="D1605" s="4" t="s">
        <v>736</v>
      </c>
      <c r="E1605" s="4" t="s">
        <v>161</v>
      </c>
      <c r="F1605" s="4" t="s">
        <v>80</v>
      </c>
      <c r="G1605" s="4" t="s">
        <v>1316</v>
      </c>
      <c r="H1605" s="4" t="s">
        <v>150</v>
      </c>
      <c r="I1605" s="4" t="s">
        <v>38</v>
      </c>
      <c r="J1605" s="4" t="s">
        <v>39</v>
      </c>
      <c r="K1605" s="4" t="s">
        <v>364</v>
      </c>
      <c r="L1605" s="4" t="s">
        <v>206</v>
      </c>
      <c r="M1605" s="4" t="s">
        <v>3030</v>
      </c>
      <c r="N1605" s="4" t="s">
        <v>3030</v>
      </c>
      <c r="O1605" s="4">
        <v>20</v>
      </c>
      <c r="P1605" s="5">
        <v>5153</v>
      </c>
      <c r="Q1605" s="6">
        <f t="shared" si="111"/>
        <v>2737.5356300500002</v>
      </c>
      <c r="R1605" s="7">
        <f t="shared" si="110"/>
        <v>1204.515677222</v>
      </c>
      <c r="S1605" s="5">
        <v>0</v>
      </c>
      <c r="T1605" s="29">
        <f t="shared" si="112"/>
        <v>1533.0199528280002</v>
      </c>
    </row>
    <row r="1606" spans="1:20" x14ac:dyDescent="0.3">
      <c r="A1606" s="38" t="s">
        <v>2384</v>
      </c>
      <c r="B1606" s="4" t="s">
        <v>1947</v>
      </c>
      <c r="C1606" s="4" t="s">
        <v>10</v>
      </c>
      <c r="D1606" s="4" t="s">
        <v>1948</v>
      </c>
      <c r="E1606" s="4" t="s">
        <v>953</v>
      </c>
      <c r="F1606" s="4" t="s">
        <v>951</v>
      </c>
      <c r="G1606" s="4" t="s">
        <v>1936</v>
      </c>
      <c r="H1606" s="4" t="s">
        <v>1937</v>
      </c>
      <c r="I1606" s="4" t="s">
        <v>953</v>
      </c>
      <c r="J1606" s="4" t="s">
        <v>951</v>
      </c>
      <c r="K1606" s="4" t="s">
        <v>1936</v>
      </c>
      <c r="L1606" s="4" t="s">
        <v>1937</v>
      </c>
      <c r="M1606" s="4" t="s">
        <v>3030</v>
      </c>
      <c r="N1606" s="4" t="s">
        <v>3030</v>
      </c>
      <c r="O1606" s="4">
        <v>100</v>
      </c>
      <c r="P1606" s="5">
        <v>136114</v>
      </c>
      <c r="Q1606" s="6">
        <f t="shared" si="111"/>
        <v>72310.6781969</v>
      </c>
      <c r="R1606" s="7">
        <f t="shared" si="110"/>
        <v>31816.698406636002</v>
      </c>
      <c r="S1606" s="5">
        <v>0</v>
      </c>
      <c r="T1606" s="29">
        <f t="shared" si="112"/>
        <v>40493.979790263998</v>
      </c>
    </row>
    <row r="1607" spans="1:20" x14ac:dyDescent="0.3">
      <c r="A1607" s="38" t="s">
        <v>2687</v>
      </c>
      <c r="B1607" s="4" t="s">
        <v>1459</v>
      </c>
      <c r="C1607" s="4" t="s">
        <v>10</v>
      </c>
      <c r="D1607" s="4" t="s">
        <v>1460</v>
      </c>
      <c r="E1607" s="4" t="s">
        <v>362</v>
      </c>
      <c r="F1607" s="4" t="s">
        <v>360</v>
      </c>
      <c r="G1607" s="4" t="s">
        <v>1316</v>
      </c>
      <c r="H1607" s="4" t="s">
        <v>150</v>
      </c>
      <c r="I1607" s="4" t="s">
        <v>362</v>
      </c>
      <c r="J1607" s="4" t="s">
        <v>360</v>
      </c>
      <c r="K1607" s="4" t="s">
        <v>1316</v>
      </c>
      <c r="L1607" s="4" t="s">
        <v>150</v>
      </c>
      <c r="M1607" s="4" t="s">
        <v>3030</v>
      </c>
      <c r="N1607" s="4" t="s">
        <v>3030</v>
      </c>
      <c r="O1607" s="4">
        <v>60</v>
      </c>
      <c r="P1607" s="5">
        <v>14407</v>
      </c>
      <c r="Q1607" s="6">
        <f t="shared" si="111"/>
        <v>7653.7309959500008</v>
      </c>
      <c r="R1607" s="7">
        <f t="shared" si="110"/>
        <v>3367.6416382180005</v>
      </c>
      <c r="S1607" s="5">
        <v>0</v>
      </c>
      <c r="T1607" s="29">
        <f t="shared" si="112"/>
        <v>4286.0893577320003</v>
      </c>
    </row>
    <row r="1608" spans="1:20" x14ac:dyDescent="0.3">
      <c r="A1608" s="38" t="s">
        <v>2687</v>
      </c>
      <c r="B1608" s="4" t="s">
        <v>1459</v>
      </c>
      <c r="C1608" s="4" t="s">
        <v>10</v>
      </c>
      <c r="D1608" s="4" t="s">
        <v>1460</v>
      </c>
      <c r="E1608" s="4" t="s">
        <v>362</v>
      </c>
      <c r="F1608" s="4" t="s">
        <v>360</v>
      </c>
      <c r="G1608" s="4" t="s">
        <v>1316</v>
      </c>
      <c r="H1608" s="4" t="s">
        <v>150</v>
      </c>
      <c r="I1608" s="4" t="s">
        <v>621</v>
      </c>
      <c r="J1608" s="4" t="s">
        <v>619</v>
      </c>
      <c r="K1608" s="4" t="s">
        <v>2071</v>
      </c>
      <c r="L1608" s="4" t="s">
        <v>3020</v>
      </c>
      <c r="M1608" s="4" t="s">
        <v>1316</v>
      </c>
      <c r="N1608" s="4" t="s">
        <v>150</v>
      </c>
      <c r="O1608" s="4">
        <v>30</v>
      </c>
      <c r="P1608" s="5">
        <v>7205</v>
      </c>
      <c r="Q1608" s="6">
        <f t="shared" si="111"/>
        <v>3827.6623742500005</v>
      </c>
      <c r="R1608" s="7">
        <v>0</v>
      </c>
      <c r="S1608" s="7">
        <f>Q1608-R1608</f>
        <v>3827.6623742500005</v>
      </c>
      <c r="T1608" s="29">
        <f t="shared" si="112"/>
        <v>0</v>
      </c>
    </row>
    <row r="1609" spans="1:20" x14ac:dyDescent="0.3">
      <c r="A1609" s="38" t="s">
        <v>2687</v>
      </c>
      <c r="B1609" s="4" t="s">
        <v>1459</v>
      </c>
      <c r="C1609" s="4" t="s">
        <v>10</v>
      </c>
      <c r="D1609" s="4" t="s">
        <v>1460</v>
      </c>
      <c r="E1609" s="4" t="s">
        <v>362</v>
      </c>
      <c r="F1609" s="4" t="s">
        <v>360</v>
      </c>
      <c r="G1609" s="4" t="s">
        <v>1316</v>
      </c>
      <c r="H1609" s="4" t="s">
        <v>150</v>
      </c>
      <c r="I1609" s="4" t="s">
        <v>2076</v>
      </c>
      <c r="J1609" s="4" t="s">
        <v>2077</v>
      </c>
      <c r="K1609" s="4" t="s">
        <v>2071</v>
      </c>
      <c r="L1609" s="4" t="s">
        <v>3020</v>
      </c>
      <c r="M1609" s="4" t="s">
        <v>1316</v>
      </c>
      <c r="N1609" s="4" t="s">
        <v>150</v>
      </c>
      <c r="O1609" s="4">
        <v>10</v>
      </c>
      <c r="P1609" s="5">
        <v>2402</v>
      </c>
      <c r="Q1609" s="6">
        <f t="shared" si="111"/>
        <v>1276.0645417000001</v>
      </c>
      <c r="R1609" s="7">
        <v>0</v>
      </c>
      <c r="S1609" s="7">
        <f>Q1609-R1609</f>
        <v>1276.0645417000001</v>
      </c>
      <c r="T1609" s="29">
        <f t="shared" si="112"/>
        <v>0</v>
      </c>
    </row>
    <row r="1610" spans="1:20" x14ac:dyDescent="0.3">
      <c r="A1610" s="38" t="s">
        <v>2912</v>
      </c>
      <c r="B1610" s="4" t="s">
        <v>1186</v>
      </c>
      <c r="C1610" s="4" t="s">
        <v>10</v>
      </c>
      <c r="D1610" s="4" t="s">
        <v>1187</v>
      </c>
      <c r="E1610" s="4" t="s">
        <v>192</v>
      </c>
      <c r="F1610" s="4" t="s">
        <v>190</v>
      </c>
      <c r="G1610" s="4" t="s">
        <v>995</v>
      </c>
      <c r="H1610" s="4" t="s">
        <v>3037</v>
      </c>
      <c r="I1610" s="4" t="s">
        <v>192</v>
      </c>
      <c r="J1610" s="4" t="s">
        <v>190</v>
      </c>
      <c r="K1610" s="4" t="s">
        <v>995</v>
      </c>
      <c r="L1610" s="4" t="s">
        <v>3037</v>
      </c>
      <c r="M1610" s="4" t="s">
        <v>3030</v>
      </c>
      <c r="N1610" s="4" t="s">
        <v>3030</v>
      </c>
      <c r="O1610" s="4">
        <v>100</v>
      </c>
      <c r="P1610" s="5">
        <v>0</v>
      </c>
      <c r="Q1610" s="6">
        <f t="shared" si="111"/>
        <v>0</v>
      </c>
      <c r="R1610" s="7">
        <f t="shared" ref="R1610:R1656" si="113">Q1610*0.44</f>
        <v>0</v>
      </c>
      <c r="S1610" s="5">
        <v>0</v>
      </c>
      <c r="T1610" s="29">
        <f t="shared" si="112"/>
        <v>0</v>
      </c>
    </row>
    <row r="1611" spans="1:20" x14ac:dyDescent="0.3">
      <c r="A1611" s="38" t="s">
        <v>2709</v>
      </c>
      <c r="B1611" s="4" t="s">
        <v>1487</v>
      </c>
      <c r="C1611" s="4" t="s">
        <v>10</v>
      </c>
      <c r="D1611" s="4" t="s">
        <v>1497</v>
      </c>
      <c r="E1611" s="4" t="s">
        <v>362</v>
      </c>
      <c r="F1611" s="4" t="s">
        <v>360</v>
      </c>
      <c r="G1611" s="4" t="s">
        <v>1316</v>
      </c>
      <c r="H1611" s="4" t="s">
        <v>150</v>
      </c>
      <c r="I1611" s="4" t="s">
        <v>362</v>
      </c>
      <c r="J1611" s="4" t="s">
        <v>360</v>
      </c>
      <c r="K1611" s="4" t="s">
        <v>1316</v>
      </c>
      <c r="L1611" s="4" t="s">
        <v>150</v>
      </c>
      <c r="M1611" s="4" t="s">
        <v>3030</v>
      </c>
      <c r="N1611" s="4" t="s">
        <v>3030</v>
      </c>
      <c r="O1611" s="4">
        <v>100</v>
      </c>
      <c r="P1611" s="5">
        <v>0</v>
      </c>
      <c r="Q1611" s="6">
        <f t="shared" si="111"/>
        <v>0</v>
      </c>
      <c r="R1611" s="7">
        <f t="shared" si="113"/>
        <v>0</v>
      </c>
      <c r="S1611" s="5">
        <v>0</v>
      </c>
      <c r="T1611" s="29">
        <f t="shared" si="112"/>
        <v>0</v>
      </c>
    </row>
    <row r="1612" spans="1:20" x14ac:dyDescent="0.3">
      <c r="A1612" s="38" t="s">
        <v>2626</v>
      </c>
      <c r="B1612" s="4" t="s">
        <v>151</v>
      </c>
      <c r="C1612" s="4" t="s">
        <v>10</v>
      </c>
      <c r="D1612" s="4" t="s">
        <v>179</v>
      </c>
      <c r="E1612" s="4" t="s">
        <v>152</v>
      </c>
      <c r="F1612" s="4" t="s">
        <v>153</v>
      </c>
      <c r="G1612" s="4" t="s">
        <v>142</v>
      </c>
      <c r="H1612" s="4" t="s">
        <v>178</v>
      </c>
      <c r="I1612" s="4" t="s">
        <v>152</v>
      </c>
      <c r="J1612" s="4" t="s">
        <v>153</v>
      </c>
      <c r="K1612" s="4" t="s">
        <v>142</v>
      </c>
      <c r="L1612" s="4" t="s">
        <v>178</v>
      </c>
      <c r="M1612" s="4" t="s">
        <v>3030</v>
      </c>
      <c r="N1612" s="4" t="s">
        <v>3030</v>
      </c>
      <c r="O1612" s="4">
        <v>20</v>
      </c>
      <c r="P1612" s="5">
        <v>1069</v>
      </c>
      <c r="Q1612" s="6">
        <f t="shared" si="111"/>
        <v>567.90715865000004</v>
      </c>
      <c r="R1612" s="7">
        <f t="shared" si="113"/>
        <v>249.87914980600002</v>
      </c>
      <c r="S1612" s="5">
        <v>0</v>
      </c>
      <c r="T1612" s="29">
        <f t="shared" si="112"/>
        <v>318.02800884400006</v>
      </c>
    </row>
    <row r="1613" spans="1:20" x14ac:dyDescent="0.3">
      <c r="A1613" s="38" t="s">
        <v>2841</v>
      </c>
      <c r="B1613" s="4" t="s">
        <v>180</v>
      </c>
      <c r="C1613" s="4" t="s">
        <v>28</v>
      </c>
      <c r="D1613" s="4" t="s">
        <v>179</v>
      </c>
      <c r="E1613" s="4" t="s">
        <v>152</v>
      </c>
      <c r="F1613" s="4" t="s">
        <v>153</v>
      </c>
      <c r="G1613" s="4" t="s">
        <v>142</v>
      </c>
      <c r="H1613" s="4" t="s">
        <v>178</v>
      </c>
      <c r="I1613" s="4" t="s">
        <v>152</v>
      </c>
      <c r="J1613" s="4" t="s">
        <v>153</v>
      </c>
      <c r="K1613" s="4" t="s">
        <v>142</v>
      </c>
      <c r="L1613" s="4" t="s">
        <v>178</v>
      </c>
      <c r="M1613" s="4" t="s">
        <v>3030</v>
      </c>
      <c r="N1613" s="4" t="s">
        <v>3030</v>
      </c>
      <c r="O1613" s="4">
        <v>80</v>
      </c>
      <c r="P1613" s="5">
        <v>4278</v>
      </c>
      <c r="Q1613" s="6">
        <f t="shared" si="111"/>
        <v>2272.6911363000004</v>
      </c>
      <c r="R1613" s="7">
        <f t="shared" si="113"/>
        <v>999.98409997200019</v>
      </c>
      <c r="S1613" s="5">
        <v>0</v>
      </c>
      <c r="T1613" s="29">
        <f t="shared" si="112"/>
        <v>1272.7070363280002</v>
      </c>
    </row>
    <row r="1614" spans="1:20" x14ac:dyDescent="0.3">
      <c r="A1614" s="38" t="s">
        <v>2731</v>
      </c>
      <c r="B1614" s="4" t="s">
        <v>2082</v>
      </c>
      <c r="C1614" s="4" t="s">
        <v>10</v>
      </c>
      <c r="D1614" s="4" t="s">
        <v>2179</v>
      </c>
      <c r="E1614" s="4" t="s">
        <v>157</v>
      </c>
      <c r="F1614" s="4" t="s">
        <v>155</v>
      </c>
      <c r="G1614" s="4" t="s">
        <v>2167</v>
      </c>
      <c r="H1614" s="4" t="s">
        <v>2168</v>
      </c>
      <c r="I1614" s="4" t="s">
        <v>157</v>
      </c>
      <c r="J1614" s="4" t="s">
        <v>155</v>
      </c>
      <c r="K1614" s="4" t="s">
        <v>2167</v>
      </c>
      <c r="L1614" s="4" t="s">
        <v>2168</v>
      </c>
      <c r="M1614" s="4" t="s">
        <v>3030</v>
      </c>
      <c r="N1614" s="4" t="s">
        <v>3030</v>
      </c>
      <c r="O1614" s="4">
        <v>100</v>
      </c>
      <c r="P1614" s="5">
        <v>20704</v>
      </c>
      <c r="Q1614" s="6">
        <f t="shared" si="111"/>
        <v>10999.017598400002</v>
      </c>
      <c r="R1614" s="7">
        <f t="shared" si="113"/>
        <v>4839.567743296001</v>
      </c>
      <c r="S1614" s="5">
        <v>0</v>
      </c>
      <c r="T1614" s="29">
        <f t="shared" si="112"/>
        <v>6159.4498551040006</v>
      </c>
    </row>
    <row r="1615" spans="1:20" x14ac:dyDescent="0.3">
      <c r="A1615" s="38" t="s">
        <v>2842</v>
      </c>
      <c r="B1615" s="4" t="s">
        <v>2183</v>
      </c>
      <c r="C1615" s="4" t="s">
        <v>28</v>
      </c>
      <c r="D1615" s="4" t="s">
        <v>2179</v>
      </c>
      <c r="E1615" s="4" t="s">
        <v>157</v>
      </c>
      <c r="F1615" s="4" t="s">
        <v>155</v>
      </c>
      <c r="G1615" s="4" t="s">
        <v>2167</v>
      </c>
      <c r="H1615" s="4" t="s">
        <v>2168</v>
      </c>
      <c r="I1615" s="4" t="s">
        <v>157</v>
      </c>
      <c r="J1615" s="4" t="s">
        <v>155</v>
      </c>
      <c r="K1615" s="4" t="s">
        <v>2167</v>
      </c>
      <c r="L1615" s="4" t="s">
        <v>2168</v>
      </c>
      <c r="M1615" s="4" t="s">
        <v>3030</v>
      </c>
      <c r="N1615" s="4" t="s">
        <v>3030</v>
      </c>
      <c r="O1615" s="4">
        <v>0</v>
      </c>
      <c r="P1615" s="5">
        <v>0</v>
      </c>
      <c r="Q1615" s="6">
        <f t="shared" si="111"/>
        <v>0</v>
      </c>
      <c r="R1615" s="7">
        <f t="shared" si="113"/>
        <v>0</v>
      </c>
      <c r="S1615" s="5">
        <v>0</v>
      </c>
      <c r="T1615" s="29">
        <f t="shared" si="112"/>
        <v>0</v>
      </c>
    </row>
    <row r="1616" spans="1:20" x14ac:dyDescent="0.3">
      <c r="A1616" s="38" t="s">
        <v>2524</v>
      </c>
      <c r="B1616" s="4" t="s">
        <v>1042</v>
      </c>
      <c r="C1616" s="4" t="s">
        <v>10</v>
      </c>
      <c r="D1616" s="4" t="s">
        <v>1278</v>
      </c>
      <c r="E1616" s="4" t="s">
        <v>192</v>
      </c>
      <c r="F1616" s="4" t="s">
        <v>190</v>
      </c>
      <c r="G1616" s="4" t="s">
        <v>995</v>
      </c>
      <c r="H1616" s="4" t="s">
        <v>3037</v>
      </c>
      <c r="I1616" s="4" t="s">
        <v>192</v>
      </c>
      <c r="J1616" s="4" t="s">
        <v>190</v>
      </c>
      <c r="K1616" s="4" t="s">
        <v>995</v>
      </c>
      <c r="L1616" s="4" t="s">
        <v>3037</v>
      </c>
      <c r="M1616" s="4" t="s">
        <v>3030</v>
      </c>
      <c r="N1616" s="4" t="s">
        <v>3030</v>
      </c>
      <c r="O1616" s="4">
        <v>100</v>
      </c>
      <c r="P1616" s="5">
        <v>0</v>
      </c>
      <c r="Q1616" s="6">
        <f t="shared" si="111"/>
        <v>0</v>
      </c>
      <c r="R1616" s="7">
        <f t="shared" si="113"/>
        <v>0</v>
      </c>
      <c r="S1616" s="5">
        <v>0</v>
      </c>
      <c r="T1616" s="29">
        <f t="shared" si="112"/>
        <v>0</v>
      </c>
    </row>
    <row r="1617" spans="1:20" x14ac:dyDescent="0.3">
      <c r="A1617" s="38" t="s">
        <v>2722</v>
      </c>
      <c r="B1617" s="4" t="s">
        <v>6</v>
      </c>
      <c r="C1617" s="4" t="s">
        <v>10</v>
      </c>
      <c r="D1617" s="4" t="s">
        <v>56</v>
      </c>
      <c r="E1617" s="4" t="s">
        <v>9</v>
      </c>
      <c r="F1617" s="4" t="s">
        <v>7</v>
      </c>
      <c r="G1617" s="4" t="s">
        <v>11</v>
      </c>
      <c r="H1617" s="4" t="s">
        <v>3033</v>
      </c>
      <c r="I1617" s="4" t="s">
        <v>9</v>
      </c>
      <c r="J1617" s="4" t="s">
        <v>7</v>
      </c>
      <c r="K1617" s="4" t="s">
        <v>11</v>
      </c>
      <c r="L1617" s="4" t="s">
        <v>3033</v>
      </c>
      <c r="M1617" s="4" t="s">
        <v>3030</v>
      </c>
      <c r="N1617" s="4" t="s">
        <v>3030</v>
      </c>
      <c r="O1617" s="4">
        <v>0</v>
      </c>
      <c r="P1617" s="5">
        <v>0</v>
      </c>
      <c r="Q1617" s="6">
        <f t="shared" si="111"/>
        <v>0</v>
      </c>
      <c r="R1617" s="7">
        <f t="shared" si="113"/>
        <v>0</v>
      </c>
      <c r="S1617" s="5">
        <v>0</v>
      </c>
      <c r="T1617" s="29">
        <f t="shared" si="112"/>
        <v>0</v>
      </c>
    </row>
    <row r="1618" spans="1:20" x14ac:dyDescent="0.3">
      <c r="A1618" s="38" t="s">
        <v>2942</v>
      </c>
      <c r="B1618" s="4" t="s">
        <v>57</v>
      </c>
      <c r="C1618" s="4" t="s">
        <v>10</v>
      </c>
      <c r="D1618" s="4" t="s">
        <v>56</v>
      </c>
      <c r="E1618" s="4" t="s">
        <v>9</v>
      </c>
      <c r="F1618" s="4" t="s">
        <v>7</v>
      </c>
      <c r="G1618" s="4" t="s">
        <v>11</v>
      </c>
      <c r="H1618" s="4" t="s">
        <v>3033</v>
      </c>
      <c r="I1618" s="4" t="s">
        <v>192</v>
      </c>
      <c r="J1618" s="4" t="s">
        <v>190</v>
      </c>
      <c r="K1618" s="4" t="s">
        <v>995</v>
      </c>
      <c r="L1618" s="4" t="s">
        <v>3037</v>
      </c>
      <c r="M1618" s="4" t="s">
        <v>3030</v>
      </c>
      <c r="N1618" s="4" t="s">
        <v>3030</v>
      </c>
      <c r="O1618" s="4">
        <v>0</v>
      </c>
      <c r="P1618" s="5">
        <v>0</v>
      </c>
      <c r="Q1618" s="6">
        <f t="shared" si="111"/>
        <v>0</v>
      </c>
      <c r="R1618" s="7">
        <f t="shared" si="113"/>
        <v>0</v>
      </c>
      <c r="S1618" s="5">
        <v>0</v>
      </c>
      <c r="T1618" s="29">
        <f t="shared" si="112"/>
        <v>0</v>
      </c>
    </row>
    <row r="1619" spans="1:20" x14ac:dyDescent="0.3">
      <c r="A1619" s="38" t="s">
        <v>2942</v>
      </c>
      <c r="B1619" s="4" t="s">
        <v>57</v>
      </c>
      <c r="C1619" s="4" t="s">
        <v>10</v>
      </c>
      <c r="D1619" s="4" t="s">
        <v>56</v>
      </c>
      <c r="E1619" s="4" t="s">
        <v>9</v>
      </c>
      <c r="F1619" s="4" t="s">
        <v>7</v>
      </c>
      <c r="G1619" s="4" t="s">
        <v>11</v>
      </c>
      <c r="H1619" s="4" t="s">
        <v>3033</v>
      </c>
      <c r="I1619" s="4" t="s">
        <v>9</v>
      </c>
      <c r="J1619" s="4" t="s">
        <v>7</v>
      </c>
      <c r="K1619" s="4" t="s">
        <v>11</v>
      </c>
      <c r="L1619" s="4" t="s">
        <v>3033</v>
      </c>
      <c r="M1619" s="4" t="s">
        <v>3030</v>
      </c>
      <c r="N1619" s="4" t="s">
        <v>3030</v>
      </c>
      <c r="O1619" s="4">
        <v>100</v>
      </c>
      <c r="P1619" s="5">
        <v>0</v>
      </c>
      <c r="Q1619" s="6">
        <f t="shared" si="111"/>
        <v>0</v>
      </c>
      <c r="R1619" s="7">
        <f t="shared" si="113"/>
        <v>0</v>
      </c>
      <c r="S1619" s="5">
        <v>0</v>
      </c>
      <c r="T1619" s="29">
        <f t="shared" si="112"/>
        <v>0</v>
      </c>
    </row>
    <row r="1620" spans="1:20" x14ac:dyDescent="0.3">
      <c r="A1620" s="38" t="s">
        <v>2928</v>
      </c>
      <c r="B1620" s="4" t="s">
        <v>1623</v>
      </c>
      <c r="C1620" s="4" t="s">
        <v>10</v>
      </c>
      <c r="D1620" s="4" t="s">
        <v>1644</v>
      </c>
      <c r="E1620" s="4" t="s">
        <v>19</v>
      </c>
      <c r="F1620" s="4" t="s">
        <v>20</v>
      </c>
      <c r="G1620" s="4" t="s">
        <v>1316</v>
      </c>
      <c r="H1620" s="4" t="s">
        <v>150</v>
      </c>
      <c r="I1620" s="4" t="s">
        <v>19</v>
      </c>
      <c r="J1620" s="4" t="s">
        <v>20</v>
      </c>
      <c r="K1620" s="4" t="s">
        <v>1316</v>
      </c>
      <c r="L1620" s="4" t="s">
        <v>150</v>
      </c>
      <c r="M1620" s="4" t="s">
        <v>3030</v>
      </c>
      <c r="N1620" s="4" t="s">
        <v>3030</v>
      </c>
      <c r="O1620" s="4">
        <v>50</v>
      </c>
      <c r="P1620" s="5">
        <v>5821</v>
      </c>
      <c r="Q1620" s="6">
        <f t="shared" si="111"/>
        <v>3092.4111978500005</v>
      </c>
      <c r="R1620" s="7">
        <f t="shared" si="113"/>
        <v>1360.6609270540002</v>
      </c>
      <c r="S1620" s="5">
        <v>0</v>
      </c>
      <c r="T1620" s="29">
        <f t="shared" si="112"/>
        <v>1731.7502707960002</v>
      </c>
    </row>
    <row r="1621" spans="1:20" x14ac:dyDescent="0.3">
      <c r="A1621" s="38" t="s">
        <v>2928</v>
      </c>
      <c r="B1621" s="4" t="s">
        <v>1623</v>
      </c>
      <c r="C1621" s="4" t="s">
        <v>10</v>
      </c>
      <c r="D1621" s="4" t="s">
        <v>1644</v>
      </c>
      <c r="E1621" s="4" t="s">
        <v>19</v>
      </c>
      <c r="F1621" s="4" t="s">
        <v>20</v>
      </c>
      <c r="G1621" s="4" t="s">
        <v>1316</v>
      </c>
      <c r="H1621" s="4" t="s">
        <v>150</v>
      </c>
      <c r="I1621" s="4" t="s">
        <v>1629</v>
      </c>
      <c r="J1621" s="4" t="s">
        <v>1630</v>
      </c>
      <c r="K1621" s="4" t="s">
        <v>1316</v>
      </c>
      <c r="L1621" s="4" t="s">
        <v>150</v>
      </c>
      <c r="M1621" s="4" t="s">
        <v>3030</v>
      </c>
      <c r="N1621" s="4" t="s">
        <v>3030</v>
      </c>
      <c r="O1621" s="4">
        <v>50</v>
      </c>
      <c r="P1621" s="5">
        <v>5821</v>
      </c>
      <c r="Q1621" s="6">
        <f t="shared" si="111"/>
        <v>3092.4111978500005</v>
      </c>
      <c r="R1621" s="7">
        <f t="shared" si="113"/>
        <v>1360.6609270540002</v>
      </c>
      <c r="S1621" s="5">
        <v>0</v>
      </c>
      <c r="T1621" s="29">
        <f t="shared" si="112"/>
        <v>1731.7502707960002</v>
      </c>
    </row>
    <row r="1622" spans="1:20" x14ac:dyDescent="0.3">
      <c r="A1622" s="38" t="s">
        <v>2394</v>
      </c>
      <c r="B1622" s="4" t="s">
        <v>1483</v>
      </c>
      <c r="C1622" s="4" t="s">
        <v>10</v>
      </c>
      <c r="D1622" s="4" t="s">
        <v>1484</v>
      </c>
      <c r="E1622" s="4" t="s">
        <v>362</v>
      </c>
      <c r="F1622" s="4" t="s">
        <v>360</v>
      </c>
      <c r="G1622" s="4" t="s">
        <v>1316</v>
      </c>
      <c r="H1622" s="4" t="s">
        <v>150</v>
      </c>
      <c r="I1622" s="4" t="s">
        <v>362</v>
      </c>
      <c r="J1622" s="4" t="s">
        <v>360</v>
      </c>
      <c r="K1622" s="4" t="s">
        <v>1316</v>
      </c>
      <c r="L1622" s="4" t="s">
        <v>150</v>
      </c>
      <c r="M1622" s="4" t="s">
        <v>3030</v>
      </c>
      <c r="N1622" s="4" t="s">
        <v>3030</v>
      </c>
      <c r="O1622" s="4">
        <v>100</v>
      </c>
      <c r="P1622" s="5">
        <v>78567</v>
      </c>
      <c r="Q1622" s="6">
        <f t="shared" si="111"/>
        <v>41738.785531950001</v>
      </c>
      <c r="R1622" s="7">
        <f t="shared" si="113"/>
        <v>18365.065634057999</v>
      </c>
      <c r="S1622" s="5">
        <v>0</v>
      </c>
      <c r="T1622" s="29">
        <f t="shared" si="112"/>
        <v>23373.719897892002</v>
      </c>
    </row>
    <row r="1623" spans="1:20" x14ac:dyDescent="0.3">
      <c r="A1623" s="38" t="s">
        <v>2782</v>
      </c>
      <c r="B1623" s="4" t="s">
        <v>116</v>
      </c>
      <c r="C1623" s="4" t="s">
        <v>10</v>
      </c>
      <c r="D1623" s="4" t="s">
        <v>130</v>
      </c>
      <c r="E1623" s="4" t="s">
        <v>119</v>
      </c>
      <c r="F1623" s="4" t="s">
        <v>117</v>
      </c>
      <c r="G1623" s="4" t="s">
        <v>120</v>
      </c>
      <c r="H1623" s="4" t="s">
        <v>121</v>
      </c>
      <c r="I1623" s="4" t="s">
        <v>119</v>
      </c>
      <c r="J1623" s="4" t="s">
        <v>117</v>
      </c>
      <c r="K1623" s="4" t="s">
        <v>120</v>
      </c>
      <c r="L1623" s="4" t="s">
        <v>121</v>
      </c>
      <c r="M1623" s="4" t="s">
        <v>3030</v>
      </c>
      <c r="N1623" s="4" t="s">
        <v>3030</v>
      </c>
      <c r="O1623" s="4">
        <v>100</v>
      </c>
      <c r="P1623" s="5">
        <v>0</v>
      </c>
      <c r="Q1623" s="6">
        <f t="shared" si="111"/>
        <v>0</v>
      </c>
      <c r="R1623" s="7">
        <f t="shared" si="113"/>
        <v>0</v>
      </c>
      <c r="S1623" s="5">
        <v>0</v>
      </c>
      <c r="T1623" s="29">
        <f t="shared" si="112"/>
        <v>0</v>
      </c>
    </row>
    <row r="1624" spans="1:20" x14ac:dyDescent="0.3">
      <c r="A1624" s="38" t="s">
        <v>2665</v>
      </c>
      <c r="B1624" s="4" t="s">
        <v>400</v>
      </c>
      <c r="C1624" s="4" t="s">
        <v>10</v>
      </c>
      <c r="D1624" s="4" t="s">
        <v>418</v>
      </c>
      <c r="E1624" s="4" t="s">
        <v>16</v>
      </c>
      <c r="F1624" s="4" t="s">
        <v>17</v>
      </c>
      <c r="G1624" s="4" t="s">
        <v>364</v>
      </c>
      <c r="H1624" s="4" t="s">
        <v>206</v>
      </c>
      <c r="I1624" s="4" t="s">
        <v>16</v>
      </c>
      <c r="J1624" s="4" t="s">
        <v>17</v>
      </c>
      <c r="K1624" s="4" t="s">
        <v>364</v>
      </c>
      <c r="L1624" s="4" t="s">
        <v>206</v>
      </c>
      <c r="M1624" s="4" t="s">
        <v>3030</v>
      </c>
      <c r="N1624" s="4" t="s">
        <v>3030</v>
      </c>
      <c r="O1624" s="4">
        <v>100</v>
      </c>
      <c r="P1624" s="5">
        <v>146936</v>
      </c>
      <c r="Q1624" s="6">
        <f t="shared" si="111"/>
        <v>78059.874895600005</v>
      </c>
      <c r="R1624" s="7">
        <f t="shared" si="113"/>
        <v>34346.344954063999</v>
      </c>
      <c r="S1624" s="5">
        <v>0</v>
      </c>
      <c r="T1624" s="29">
        <f t="shared" si="112"/>
        <v>43713.529941536006</v>
      </c>
    </row>
    <row r="1625" spans="1:20" x14ac:dyDescent="0.3">
      <c r="A1625" s="38" t="s">
        <v>2637</v>
      </c>
      <c r="B1625" s="4" t="s">
        <v>740</v>
      </c>
      <c r="C1625" s="4" t="s">
        <v>10</v>
      </c>
      <c r="D1625" s="4" t="s">
        <v>741</v>
      </c>
      <c r="E1625" s="4" t="s">
        <v>407</v>
      </c>
      <c r="F1625" s="4" t="s">
        <v>405</v>
      </c>
      <c r="G1625" s="4" t="s">
        <v>364</v>
      </c>
      <c r="H1625" s="4" t="s">
        <v>206</v>
      </c>
      <c r="I1625" s="4" t="s">
        <v>407</v>
      </c>
      <c r="J1625" s="4" t="s">
        <v>405</v>
      </c>
      <c r="K1625" s="4" t="s">
        <v>364</v>
      </c>
      <c r="L1625" s="4" t="s">
        <v>206</v>
      </c>
      <c r="M1625" s="4" t="s">
        <v>3030</v>
      </c>
      <c r="N1625" s="4" t="s">
        <v>3030</v>
      </c>
      <c r="O1625" s="4">
        <v>100</v>
      </c>
      <c r="P1625" s="5">
        <v>0</v>
      </c>
      <c r="Q1625" s="6">
        <f t="shared" si="111"/>
        <v>0</v>
      </c>
      <c r="R1625" s="7">
        <f t="shared" si="113"/>
        <v>0</v>
      </c>
      <c r="S1625" s="5">
        <v>0</v>
      </c>
      <c r="T1625" s="29">
        <f t="shared" si="112"/>
        <v>0</v>
      </c>
    </row>
    <row r="1626" spans="1:20" x14ac:dyDescent="0.3">
      <c r="A1626" s="38" t="s">
        <v>2384</v>
      </c>
      <c r="B1626" s="4" t="s">
        <v>1947</v>
      </c>
      <c r="C1626" s="4" t="s">
        <v>10</v>
      </c>
      <c r="D1626" s="4" t="s">
        <v>2059</v>
      </c>
      <c r="E1626" s="4" t="s">
        <v>953</v>
      </c>
      <c r="F1626" s="4" t="s">
        <v>951</v>
      </c>
      <c r="G1626" s="4" t="s">
        <v>1936</v>
      </c>
      <c r="H1626" s="4" t="s">
        <v>1937</v>
      </c>
      <c r="I1626" s="4" t="s">
        <v>953</v>
      </c>
      <c r="J1626" s="4" t="s">
        <v>951</v>
      </c>
      <c r="K1626" s="4" t="s">
        <v>1936</v>
      </c>
      <c r="L1626" s="4" t="s">
        <v>1937</v>
      </c>
      <c r="M1626" s="4" t="s">
        <v>3030</v>
      </c>
      <c r="N1626" s="4" t="s">
        <v>3030</v>
      </c>
      <c r="O1626" s="4">
        <v>100</v>
      </c>
      <c r="P1626" s="5">
        <v>4032</v>
      </c>
      <c r="Q1626" s="6">
        <f t="shared" si="111"/>
        <v>2142.0034272000003</v>
      </c>
      <c r="R1626" s="7">
        <f t="shared" si="113"/>
        <v>942.48150796800007</v>
      </c>
      <c r="S1626" s="5">
        <v>0</v>
      </c>
      <c r="T1626" s="29">
        <f t="shared" si="112"/>
        <v>1199.5219192320001</v>
      </c>
    </row>
    <row r="1627" spans="1:20" x14ac:dyDescent="0.3">
      <c r="A1627" s="38" t="s">
        <v>2794</v>
      </c>
      <c r="B1627" s="4" t="s">
        <v>1895</v>
      </c>
      <c r="C1627" s="4" t="s">
        <v>10</v>
      </c>
      <c r="D1627" s="4" t="s">
        <v>1896</v>
      </c>
      <c r="E1627" s="4" t="s">
        <v>940</v>
      </c>
      <c r="F1627" s="4" t="s">
        <v>941</v>
      </c>
      <c r="G1627" s="4" t="s">
        <v>1859</v>
      </c>
      <c r="H1627" s="4" t="s">
        <v>1857</v>
      </c>
      <c r="I1627" s="4" t="s">
        <v>1867</v>
      </c>
      <c r="J1627" s="4" t="s">
        <v>1857</v>
      </c>
      <c r="K1627" s="4" t="s">
        <v>1859</v>
      </c>
      <c r="L1627" s="4" t="s">
        <v>1857</v>
      </c>
      <c r="M1627" s="4" t="s">
        <v>3030</v>
      </c>
      <c r="N1627" s="4" t="s">
        <v>3030</v>
      </c>
      <c r="O1627" s="4">
        <v>0</v>
      </c>
      <c r="P1627" s="5">
        <v>0</v>
      </c>
      <c r="Q1627" s="6">
        <f t="shared" si="111"/>
        <v>0</v>
      </c>
      <c r="R1627" s="7">
        <f t="shared" si="113"/>
        <v>0</v>
      </c>
      <c r="S1627" s="5">
        <v>0</v>
      </c>
      <c r="T1627" s="29">
        <f t="shared" si="112"/>
        <v>0</v>
      </c>
    </row>
    <row r="1628" spans="1:20" x14ac:dyDescent="0.3">
      <c r="A1628" s="38" t="s">
        <v>2794</v>
      </c>
      <c r="B1628" s="4" t="s">
        <v>1895</v>
      </c>
      <c r="C1628" s="4" t="s">
        <v>10</v>
      </c>
      <c r="D1628" s="4" t="s">
        <v>1896</v>
      </c>
      <c r="E1628" s="4" t="s">
        <v>940</v>
      </c>
      <c r="F1628" s="4" t="s">
        <v>941</v>
      </c>
      <c r="G1628" s="4" t="s">
        <v>1859</v>
      </c>
      <c r="H1628" s="4" t="s">
        <v>1857</v>
      </c>
      <c r="I1628" s="4" t="s">
        <v>940</v>
      </c>
      <c r="J1628" s="4" t="s">
        <v>941</v>
      </c>
      <c r="K1628" s="4" t="s">
        <v>1859</v>
      </c>
      <c r="L1628" s="4" t="s">
        <v>1857</v>
      </c>
      <c r="M1628" s="4" t="s">
        <v>3030</v>
      </c>
      <c r="N1628" s="4" t="s">
        <v>3030</v>
      </c>
      <c r="O1628" s="4">
        <v>100</v>
      </c>
      <c r="P1628" s="5">
        <v>8605</v>
      </c>
      <c r="Q1628" s="6">
        <f t="shared" si="111"/>
        <v>4571.4135642500005</v>
      </c>
      <c r="R1628" s="7">
        <f t="shared" si="113"/>
        <v>2011.4219682700002</v>
      </c>
      <c r="S1628" s="5">
        <v>0</v>
      </c>
      <c r="T1628" s="29">
        <f t="shared" si="112"/>
        <v>2559.9915959800001</v>
      </c>
    </row>
    <row r="1629" spans="1:20" x14ac:dyDescent="0.3">
      <c r="A1629" s="38" t="s">
        <v>2436</v>
      </c>
      <c r="B1629" s="4" t="s">
        <v>387</v>
      </c>
      <c r="C1629" s="4" t="s">
        <v>28</v>
      </c>
      <c r="D1629" s="4" t="s">
        <v>606</v>
      </c>
      <c r="E1629" s="4" t="s">
        <v>16</v>
      </c>
      <c r="F1629" s="4" t="s">
        <v>17</v>
      </c>
      <c r="G1629" s="4" t="s">
        <v>364</v>
      </c>
      <c r="H1629" s="4" t="s">
        <v>206</v>
      </c>
      <c r="I1629" s="4" t="s">
        <v>16</v>
      </c>
      <c r="J1629" s="4" t="s">
        <v>17</v>
      </c>
      <c r="K1629" s="4" t="s">
        <v>364</v>
      </c>
      <c r="L1629" s="4" t="s">
        <v>206</v>
      </c>
      <c r="M1629" s="4" t="s">
        <v>3030</v>
      </c>
      <c r="N1629" s="4" t="s">
        <v>3030</v>
      </c>
      <c r="O1629" s="4">
        <v>33</v>
      </c>
      <c r="P1629" s="5">
        <v>8793</v>
      </c>
      <c r="Q1629" s="6">
        <f t="shared" si="111"/>
        <v>4671.2887240500004</v>
      </c>
      <c r="R1629" s="7">
        <f t="shared" si="113"/>
        <v>2055.3670385820001</v>
      </c>
      <c r="S1629" s="5">
        <v>0</v>
      </c>
      <c r="T1629" s="29">
        <f t="shared" si="112"/>
        <v>2615.9216854680003</v>
      </c>
    </row>
    <row r="1630" spans="1:20" x14ac:dyDescent="0.3">
      <c r="A1630" s="38" t="s">
        <v>2820</v>
      </c>
      <c r="B1630" s="4" t="s">
        <v>605</v>
      </c>
      <c r="C1630" s="4" t="s">
        <v>10</v>
      </c>
      <c r="D1630" s="4" t="s">
        <v>606</v>
      </c>
      <c r="E1630" s="4" t="s">
        <v>16</v>
      </c>
      <c r="F1630" s="4" t="s">
        <v>17</v>
      </c>
      <c r="G1630" s="4" t="s">
        <v>364</v>
      </c>
      <c r="H1630" s="4" t="s">
        <v>206</v>
      </c>
      <c r="I1630" s="4" t="s">
        <v>16</v>
      </c>
      <c r="J1630" s="4" t="s">
        <v>17</v>
      </c>
      <c r="K1630" s="4" t="s">
        <v>364</v>
      </c>
      <c r="L1630" s="4" t="s">
        <v>206</v>
      </c>
      <c r="M1630" s="4" t="s">
        <v>3030</v>
      </c>
      <c r="N1630" s="4" t="s">
        <v>3030</v>
      </c>
      <c r="O1630" s="4">
        <v>67</v>
      </c>
      <c r="P1630" s="5">
        <v>17851</v>
      </c>
      <c r="Q1630" s="6">
        <f t="shared" si="111"/>
        <v>9483.3589233500006</v>
      </c>
      <c r="R1630" s="7">
        <f t="shared" si="113"/>
        <v>4172.6779262740001</v>
      </c>
      <c r="S1630" s="5">
        <v>0</v>
      </c>
      <c r="T1630" s="29">
        <f t="shared" si="112"/>
        <v>5310.6809970760005</v>
      </c>
    </row>
    <row r="1631" spans="1:20" x14ac:dyDescent="0.3">
      <c r="A1631" s="38" t="s">
        <v>2915</v>
      </c>
      <c r="B1631" s="4" t="s">
        <v>229</v>
      </c>
      <c r="C1631" s="4" t="s">
        <v>10</v>
      </c>
      <c r="D1631" s="4" t="s">
        <v>230</v>
      </c>
      <c r="E1631" s="4" t="s">
        <v>174</v>
      </c>
      <c r="F1631" s="4" t="s">
        <v>175</v>
      </c>
      <c r="G1631" s="4" t="s">
        <v>142</v>
      </c>
      <c r="H1631" s="4" t="s">
        <v>178</v>
      </c>
      <c r="I1631" s="4" t="s">
        <v>174</v>
      </c>
      <c r="J1631" s="4" t="s">
        <v>175</v>
      </c>
      <c r="K1631" s="4" t="s">
        <v>142</v>
      </c>
      <c r="L1631" s="4" t="s">
        <v>178</v>
      </c>
      <c r="M1631" s="4" t="s">
        <v>3030</v>
      </c>
      <c r="N1631" s="4" t="s">
        <v>3030</v>
      </c>
      <c r="O1631" s="4">
        <v>100</v>
      </c>
      <c r="P1631" s="5">
        <v>582</v>
      </c>
      <c r="Q1631" s="6">
        <f t="shared" si="111"/>
        <v>309.18799470000005</v>
      </c>
      <c r="R1631" s="7">
        <f t="shared" si="113"/>
        <v>136.04271766800002</v>
      </c>
      <c r="S1631" s="5">
        <v>0</v>
      </c>
      <c r="T1631" s="29">
        <f t="shared" si="112"/>
        <v>173.14527703200002</v>
      </c>
    </row>
    <row r="1632" spans="1:20" x14ac:dyDescent="0.3">
      <c r="A1632" s="38" t="s">
        <v>2988</v>
      </c>
      <c r="B1632" s="4" t="s">
        <v>1949</v>
      </c>
      <c r="C1632" s="4" t="s">
        <v>10</v>
      </c>
      <c r="D1632" s="4" t="s">
        <v>1950</v>
      </c>
      <c r="E1632" s="4" t="s">
        <v>953</v>
      </c>
      <c r="F1632" s="4" t="s">
        <v>951</v>
      </c>
      <c r="G1632" s="4" t="s">
        <v>1936</v>
      </c>
      <c r="H1632" s="4" t="s">
        <v>1937</v>
      </c>
      <c r="I1632" s="4" t="s">
        <v>953</v>
      </c>
      <c r="J1632" s="4" t="s">
        <v>951</v>
      </c>
      <c r="K1632" s="4" t="s">
        <v>1936</v>
      </c>
      <c r="L1632" s="4" t="s">
        <v>1937</v>
      </c>
      <c r="M1632" s="4" t="s">
        <v>3030</v>
      </c>
      <c r="N1632" s="4" t="s">
        <v>3030</v>
      </c>
      <c r="O1632" s="4">
        <v>60</v>
      </c>
      <c r="P1632" s="5">
        <v>1162</v>
      </c>
      <c r="Q1632" s="6">
        <f t="shared" si="111"/>
        <v>617.31348770000011</v>
      </c>
      <c r="R1632" s="7">
        <f t="shared" si="113"/>
        <v>271.61793458800003</v>
      </c>
      <c r="S1632" s="5">
        <v>0</v>
      </c>
      <c r="T1632" s="29">
        <f t="shared" si="112"/>
        <v>345.69555311200008</v>
      </c>
    </row>
    <row r="1633" spans="1:20" x14ac:dyDescent="0.3">
      <c r="A1633" s="38" t="s">
        <v>2988</v>
      </c>
      <c r="B1633" s="4" t="s">
        <v>1949</v>
      </c>
      <c r="C1633" s="4" t="s">
        <v>10</v>
      </c>
      <c r="D1633" s="4" t="s">
        <v>1950</v>
      </c>
      <c r="E1633" s="4" t="s">
        <v>953</v>
      </c>
      <c r="F1633" s="4" t="s">
        <v>951</v>
      </c>
      <c r="G1633" s="4" t="s">
        <v>1936</v>
      </c>
      <c r="H1633" s="4" t="s">
        <v>1937</v>
      </c>
      <c r="I1633" s="4" t="s">
        <v>1951</v>
      </c>
      <c r="J1633" s="4" t="s">
        <v>1952</v>
      </c>
      <c r="K1633" s="4" t="s">
        <v>1936</v>
      </c>
      <c r="L1633" s="4" t="s">
        <v>1937</v>
      </c>
      <c r="M1633" s="4" t="s">
        <v>3030</v>
      </c>
      <c r="N1633" s="4" t="s">
        <v>3030</v>
      </c>
      <c r="O1633" s="4">
        <v>40</v>
      </c>
      <c r="P1633" s="5">
        <v>775</v>
      </c>
      <c r="Q1633" s="6">
        <f t="shared" si="111"/>
        <v>411.71940875000001</v>
      </c>
      <c r="R1633" s="7">
        <f t="shared" si="113"/>
        <v>181.15653985</v>
      </c>
      <c r="S1633" s="5">
        <v>0</v>
      </c>
      <c r="T1633" s="29">
        <f t="shared" si="112"/>
        <v>230.56286890000001</v>
      </c>
    </row>
    <row r="1634" spans="1:20" x14ac:dyDescent="0.3">
      <c r="A1634" s="38" t="s">
        <v>2507</v>
      </c>
      <c r="B1634" s="4" t="s">
        <v>1943</v>
      </c>
      <c r="C1634" s="4" t="s">
        <v>10</v>
      </c>
      <c r="D1634" s="4" t="s">
        <v>2022</v>
      </c>
      <c r="E1634" s="4" t="s">
        <v>953</v>
      </c>
      <c r="F1634" s="4" t="s">
        <v>951</v>
      </c>
      <c r="G1634" s="4" t="s">
        <v>1936</v>
      </c>
      <c r="H1634" s="4" t="s">
        <v>1937</v>
      </c>
      <c r="I1634" s="4" t="s">
        <v>953</v>
      </c>
      <c r="J1634" s="4" t="s">
        <v>951</v>
      </c>
      <c r="K1634" s="4" t="s">
        <v>1936</v>
      </c>
      <c r="L1634" s="4" t="s">
        <v>1937</v>
      </c>
      <c r="M1634" s="4" t="s">
        <v>3030</v>
      </c>
      <c r="N1634" s="4" t="s">
        <v>3030</v>
      </c>
      <c r="O1634" s="4">
        <v>100</v>
      </c>
      <c r="P1634" s="5">
        <v>52880</v>
      </c>
      <c r="Q1634" s="6">
        <f t="shared" si="111"/>
        <v>28092.544948000002</v>
      </c>
      <c r="R1634" s="7">
        <f t="shared" si="113"/>
        <v>12360.719777120001</v>
      </c>
      <c r="S1634" s="5">
        <v>0</v>
      </c>
      <c r="T1634" s="29">
        <f t="shared" si="112"/>
        <v>15731.825170880002</v>
      </c>
    </row>
    <row r="1635" spans="1:20" x14ac:dyDescent="0.3">
      <c r="A1635" s="38" t="s">
        <v>2683</v>
      </c>
      <c r="B1635" s="4" t="s">
        <v>1308</v>
      </c>
      <c r="C1635" s="4" t="s">
        <v>10</v>
      </c>
      <c r="D1635" s="4" t="s">
        <v>1313</v>
      </c>
      <c r="E1635" s="4" t="s">
        <v>1292</v>
      </c>
      <c r="F1635" s="4" t="s">
        <v>1290</v>
      </c>
      <c r="G1635" s="4" t="s">
        <v>1293</v>
      </c>
      <c r="H1635" s="4" t="s">
        <v>1290</v>
      </c>
      <c r="I1635" s="4" t="s">
        <v>1292</v>
      </c>
      <c r="J1635" s="4" t="s">
        <v>1290</v>
      </c>
      <c r="K1635" s="4" t="s">
        <v>1293</v>
      </c>
      <c r="L1635" s="4" t="s">
        <v>1290</v>
      </c>
      <c r="M1635" s="4" t="s">
        <v>3030</v>
      </c>
      <c r="N1635" s="4" t="s">
        <v>3030</v>
      </c>
      <c r="O1635" s="4">
        <v>50</v>
      </c>
      <c r="P1635" s="5">
        <v>-470</v>
      </c>
      <c r="Q1635" s="6">
        <f t="shared" si="111"/>
        <v>-249.68789950000001</v>
      </c>
      <c r="R1635" s="7">
        <f t="shared" si="113"/>
        <v>-109.86267578</v>
      </c>
      <c r="S1635" s="5">
        <v>0</v>
      </c>
      <c r="T1635" s="29">
        <f t="shared" si="112"/>
        <v>-139.82522372</v>
      </c>
    </row>
    <row r="1636" spans="1:20" x14ac:dyDescent="0.3">
      <c r="A1636" s="38" t="s">
        <v>2845</v>
      </c>
      <c r="B1636" s="4" t="s">
        <v>1314</v>
      </c>
      <c r="C1636" s="4" t="s">
        <v>1059</v>
      </c>
      <c r="D1636" s="4" t="s">
        <v>1313</v>
      </c>
      <c r="E1636" s="4" t="s">
        <v>1292</v>
      </c>
      <c r="F1636" s="4" t="s">
        <v>1290</v>
      </c>
      <c r="G1636" s="4" t="s">
        <v>1293</v>
      </c>
      <c r="H1636" s="4" t="s">
        <v>1290</v>
      </c>
      <c r="I1636" s="4" t="s">
        <v>1292</v>
      </c>
      <c r="J1636" s="4" t="s">
        <v>1290</v>
      </c>
      <c r="K1636" s="4" t="s">
        <v>1293</v>
      </c>
      <c r="L1636" s="4" t="s">
        <v>1290</v>
      </c>
      <c r="M1636" s="4" t="s">
        <v>3030</v>
      </c>
      <c r="N1636" s="4" t="s">
        <v>3030</v>
      </c>
      <c r="O1636" s="4">
        <v>50</v>
      </c>
      <c r="P1636" s="5">
        <v>-470</v>
      </c>
      <c r="Q1636" s="6">
        <f t="shared" si="111"/>
        <v>-249.68789950000001</v>
      </c>
      <c r="R1636" s="7">
        <f t="shared" si="113"/>
        <v>-109.86267578</v>
      </c>
      <c r="S1636" s="5">
        <v>0</v>
      </c>
      <c r="T1636" s="29">
        <f t="shared" si="112"/>
        <v>-139.82522372</v>
      </c>
    </row>
    <row r="1637" spans="1:20" x14ac:dyDescent="0.3">
      <c r="A1637" s="38" t="s">
        <v>2789</v>
      </c>
      <c r="B1637" s="4" t="s">
        <v>563</v>
      </c>
      <c r="C1637" s="4" t="s">
        <v>10</v>
      </c>
      <c r="D1637" s="4" t="s">
        <v>753</v>
      </c>
      <c r="E1637" s="4" t="s">
        <v>378</v>
      </c>
      <c r="F1637" s="4" t="s">
        <v>376</v>
      </c>
      <c r="G1637" s="4" t="s">
        <v>364</v>
      </c>
      <c r="H1637" s="4" t="s">
        <v>206</v>
      </c>
      <c r="I1637" s="4" t="s">
        <v>378</v>
      </c>
      <c r="J1637" s="4" t="s">
        <v>376</v>
      </c>
      <c r="K1637" s="4" t="s">
        <v>364</v>
      </c>
      <c r="L1637" s="4" t="s">
        <v>206</v>
      </c>
      <c r="M1637" s="4" t="s">
        <v>3030</v>
      </c>
      <c r="N1637" s="4" t="s">
        <v>3030</v>
      </c>
      <c r="O1637" s="4">
        <v>100</v>
      </c>
      <c r="P1637" s="5">
        <v>44342</v>
      </c>
      <c r="Q1637" s="6">
        <f t="shared" si="111"/>
        <v>23556.725190700003</v>
      </c>
      <c r="R1637" s="7">
        <f t="shared" si="113"/>
        <v>10364.959083908001</v>
      </c>
      <c r="S1637" s="5">
        <v>0</v>
      </c>
      <c r="T1637" s="29">
        <f t="shared" si="112"/>
        <v>13191.766106792002</v>
      </c>
    </row>
    <row r="1638" spans="1:20" x14ac:dyDescent="0.3">
      <c r="A1638" s="38" t="s">
        <v>2942</v>
      </c>
      <c r="B1638" s="4" t="s">
        <v>57</v>
      </c>
      <c r="C1638" s="4" t="s">
        <v>10</v>
      </c>
      <c r="D1638" s="4" t="s">
        <v>983</v>
      </c>
      <c r="E1638" s="4" t="s">
        <v>192</v>
      </c>
      <c r="F1638" s="4" t="s">
        <v>190</v>
      </c>
      <c r="G1638" s="4" t="s">
        <v>995</v>
      </c>
      <c r="H1638" s="4" t="s">
        <v>3037</v>
      </c>
      <c r="I1638" s="4" t="s">
        <v>192</v>
      </c>
      <c r="J1638" s="4" t="s">
        <v>190</v>
      </c>
      <c r="K1638" s="4" t="s">
        <v>995</v>
      </c>
      <c r="L1638" s="4" t="s">
        <v>3037</v>
      </c>
      <c r="M1638" s="4" t="s">
        <v>3030</v>
      </c>
      <c r="N1638" s="4" t="s">
        <v>3030</v>
      </c>
      <c r="O1638" s="4">
        <v>60</v>
      </c>
      <c r="P1638" s="5">
        <v>81102</v>
      </c>
      <c r="Q1638" s="6">
        <f t="shared" si="111"/>
        <v>43085.506436700001</v>
      </c>
      <c r="R1638" s="7">
        <f t="shared" si="113"/>
        <v>18957.622832148001</v>
      </c>
      <c r="S1638" s="5">
        <v>0</v>
      </c>
      <c r="T1638" s="29">
        <f t="shared" si="112"/>
        <v>24127.883604552</v>
      </c>
    </row>
    <row r="1639" spans="1:20" x14ac:dyDescent="0.3">
      <c r="A1639" s="38" t="s">
        <v>2589</v>
      </c>
      <c r="B1639" s="4" t="s">
        <v>981</v>
      </c>
      <c r="C1639" s="4" t="s">
        <v>28</v>
      </c>
      <c r="D1639" s="4" t="s">
        <v>983</v>
      </c>
      <c r="E1639" s="4" t="s">
        <v>192</v>
      </c>
      <c r="F1639" s="4" t="s">
        <v>190</v>
      </c>
      <c r="G1639" s="4" t="s">
        <v>995</v>
      </c>
      <c r="H1639" s="4" t="s">
        <v>3037</v>
      </c>
      <c r="I1639" s="4" t="s">
        <v>984</v>
      </c>
      <c r="J1639" s="4" t="s">
        <v>982</v>
      </c>
      <c r="K1639" s="4" t="s">
        <v>985</v>
      </c>
      <c r="L1639" s="4" t="s">
        <v>3038</v>
      </c>
      <c r="M1639" s="4" t="s">
        <v>3030</v>
      </c>
      <c r="N1639" s="4" t="s">
        <v>3030</v>
      </c>
      <c r="O1639" s="4">
        <v>15</v>
      </c>
      <c r="P1639" s="5">
        <v>20277</v>
      </c>
      <c r="Q1639" s="6">
        <f t="shared" si="111"/>
        <v>10772.173485450001</v>
      </c>
      <c r="R1639" s="7">
        <f t="shared" si="113"/>
        <v>4739.7563335980003</v>
      </c>
      <c r="S1639" s="5">
        <v>0</v>
      </c>
      <c r="T1639" s="29">
        <f t="shared" si="112"/>
        <v>6032.4171518520006</v>
      </c>
    </row>
    <row r="1640" spans="1:20" x14ac:dyDescent="0.3">
      <c r="A1640" s="38" t="s">
        <v>2902</v>
      </c>
      <c r="B1640" s="4" t="s">
        <v>2177</v>
      </c>
      <c r="C1640" s="4" t="s">
        <v>54</v>
      </c>
      <c r="D1640" s="4" t="s">
        <v>983</v>
      </c>
      <c r="E1640" s="4" t="s">
        <v>192</v>
      </c>
      <c r="F1640" s="4" t="s">
        <v>190</v>
      </c>
      <c r="G1640" s="4" t="s">
        <v>995</v>
      </c>
      <c r="H1640" s="4" t="s">
        <v>3037</v>
      </c>
      <c r="I1640" s="4" t="s">
        <v>398</v>
      </c>
      <c r="J1640" s="4" t="s">
        <v>396</v>
      </c>
      <c r="K1640" s="4" t="s">
        <v>2167</v>
      </c>
      <c r="L1640" s="4" t="s">
        <v>2168</v>
      </c>
      <c r="M1640" s="4" t="s">
        <v>3030</v>
      </c>
      <c r="N1640" s="4" t="s">
        <v>3030</v>
      </c>
      <c r="O1640" s="4">
        <v>10</v>
      </c>
      <c r="P1640" s="5">
        <v>13517</v>
      </c>
      <c r="Q1640" s="6">
        <f t="shared" si="111"/>
        <v>7180.9177394500011</v>
      </c>
      <c r="R1640" s="7">
        <f t="shared" si="113"/>
        <v>3159.6038053580005</v>
      </c>
      <c r="S1640" s="5">
        <v>0</v>
      </c>
      <c r="T1640" s="29">
        <f t="shared" si="112"/>
        <v>4021.3139340920006</v>
      </c>
    </row>
    <row r="1641" spans="1:20" x14ac:dyDescent="0.3">
      <c r="A1641" s="38" t="s">
        <v>3010</v>
      </c>
      <c r="B1641" s="4" t="s">
        <v>2246</v>
      </c>
      <c r="C1641" s="4" t="s">
        <v>28</v>
      </c>
      <c r="D1641" s="4" t="s">
        <v>983</v>
      </c>
      <c r="E1641" s="4" t="s">
        <v>192</v>
      </c>
      <c r="F1641" s="4" t="s">
        <v>190</v>
      </c>
      <c r="G1641" s="4" t="s">
        <v>995</v>
      </c>
      <c r="H1641" s="4" t="s">
        <v>3037</v>
      </c>
      <c r="I1641" s="4" t="s">
        <v>2247</v>
      </c>
      <c r="J1641" s="4" t="s">
        <v>2248</v>
      </c>
      <c r="K1641" s="4" t="s">
        <v>2249</v>
      </c>
      <c r="L1641" s="4" t="s">
        <v>2250</v>
      </c>
      <c r="M1641" s="4" t="s">
        <v>3030</v>
      </c>
      <c r="N1641" s="4" t="s">
        <v>3030</v>
      </c>
      <c r="O1641" s="4">
        <v>15</v>
      </c>
      <c r="P1641" s="5">
        <v>20277</v>
      </c>
      <c r="Q1641" s="6">
        <f t="shared" si="111"/>
        <v>10772.173485450001</v>
      </c>
      <c r="R1641" s="7">
        <f t="shared" si="113"/>
        <v>4739.7563335980003</v>
      </c>
      <c r="S1641" s="5">
        <v>0</v>
      </c>
      <c r="T1641" s="29">
        <f t="shared" si="112"/>
        <v>6032.4171518520006</v>
      </c>
    </row>
    <row r="1642" spans="1:20" x14ac:dyDescent="0.3">
      <c r="A1642" s="38" t="s">
        <v>2740</v>
      </c>
      <c r="B1642" s="4" t="s">
        <v>2199</v>
      </c>
      <c r="C1642" s="4" t="s">
        <v>10</v>
      </c>
      <c r="D1642" s="4" t="s">
        <v>2200</v>
      </c>
      <c r="E1642" s="4" t="s">
        <v>1101</v>
      </c>
      <c r="F1642" s="4" t="s">
        <v>1099</v>
      </c>
      <c r="G1642" s="4" t="s">
        <v>2167</v>
      </c>
      <c r="H1642" s="4" t="s">
        <v>2168</v>
      </c>
      <c r="I1642" s="4" t="s">
        <v>1101</v>
      </c>
      <c r="J1642" s="4" t="s">
        <v>1099</v>
      </c>
      <c r="K1642" s="4" t="s">
        <v>2167</v>
      </c>
      <c r="L1642" s="4" t="s">
        <v>2168</v>
      </c>
      <c r="M1642" s="4" t="s">
        <v>3030</v>
      </c>
      <c r="N1642" s="4" t="s">
        <v>3030</v>
      </c>
      <c r="O1642" s="4">
        <v>100</v>
      </c>
      <c r="P1642" s="5">
        <v>7118</v>
      </c>
      <c r="Q1642" s="6">
        <f t="shared" si="111"/>
        <v>3781.4435503000004</v>
      </c>
      <c r="R1642" s="7">
        <f t="shared" si="113"/>
        <v>1663.8351621320003</v>
      </c>
      <c r="S1642" s="5">
        <v>0</v>
      </c>
      <c r="T1642" s="29">
        <f t="shared" si="112"/>
        <v>2117.6083881680001</v>
      </c>
    </row>
    <row r="1643" spans="1:20" x14ac:dyDescent="0.3">
      <c r="A1643" s="38" t="s">
        <v>2575</v>
      </c>
      <c r="B1643" s="4" t="s">
        <v>1872</v>
      </c>
      <c r="C1643" s="4" t="s">
        <v>10</v>
      </c>
      <c r="D1643" s="4" t="s">
        <v>1902</v>
      </c>
      <c r="E1643" s="4" t="s">
        <v>940</v>
      </c>
      <c r="F1643" s="4" t="s">
        <v>941</v>
      </c>
      <c r="G1643" s="4" t="s">
        <v>1859</v>
      </c>
      <c r="H1643" s="4" t="s">
        <v>1857</v>
      </c>
      <c r="I1643" s="4" t="s">
        <v>1867</v>
      </c>
      <c r="J1643" s="4" t="s">
        <v>1857</v>
      </c>
      <c r="K1643" s="4" t="s">
        <v>1859</v>
      </c>
      <c r="L1643" s="4" t="s">
        <v>1857</v>
      </c>
      <c r="M1643" s="4" t="s">
        <v>3030</v>
      </c>
      <c r="N1643" s="4" t="s">
        <v>3030</v>
      </c>
      <c r="O1643" s="4">
        <v>0</v>
      </c>
      <c r="P1643" s="5">
        <v>0</v>
      </c>
      <c r="Q1643" s="6">
        <f t="shared" si="111"/>
        <v>0</v>
      </c>
      <c r="R1643" s="7">
        <f t="shared" si="113"/>
        <v>0</v>
      </c>
      <c r="S1643" s="5">
        <v>0</v>
      </c>
      <c r="T1643" s="29">
        <f t="shared" si="112"/>
        <v>0</v>
      </c>
    </row>
    <row r="1644" spans="1:20" x14ac:dyDescent="0.3">
      <c r="A1644" s="38" t="s">
        <v>2575</v>
      </c>
      <c r="B1644" s="4" t="s">
        <v>1872</v>
      </c>
      <c r="C1644" s="4" t="s">
        <v>10</v>
      </c>
      <c r="D1644" s="4" t="s">
        <v>1902</v>
      </c>
      <c r="E1644" s="4" t="s">
        <v>940</v>
      </c>
      <c r="F1644" s="4" t="s">
        <v>941</v>
      </c>
      <c r="G1644" s="4" t="s">
        <v>1859</v>
      </c>
      <c r="H1644" s="4" t="s">
        <v>1857</v>
      </c>
      <c r="I1644" s="4" t="s">
        <v>940</v>
      </c>
      <c r="J1644" s="4" t="s">
        <v>941</v>
      </c>
      <c r="K1644" s="4" t="s">
        <v>1859</v>
      </c>
      <c r="L1644" s="4" t="s">
        <v>1857</v>
      </c>
      <c r="M1644" s="4" t="s">
        <v>3030</v>
      </c>
      <c r="N1644" s="4" t="s">
        <v>3030</v>
      </c>
      <c r="O1644" s="4">
        <v>100</v>
      </c>
      <c r="P1644" s="5">
        <v>0</v>
      </c>
      <c r="Q1644" s="6">
        <f t="shared" si="111"/>
        <v>0</v>
      </c>
      <c r="R1644" s="7">
        <f t="shared" si="113"/>
        <v>0</v>
      </c>
      <c r="S1644" s="5">
        <v>0</v>
      </c>
      <c r="T1644" s="29">
        <f t="shared" si="112"/>
        <v>0</v>
      </c>
    </row>
    <row r="1645" spans="1:20" x14ac:dyDescent="0.3">
      <c r="A1645" s="38" t="s">
        <v>3006</v>
      </c>
      <c r="B1645" s="4" t="s">
        <v>13</v>
      </c>
      <c r="C1645" s="4" t="s">
        <v>10</v>
      </c>
      <c r="D1645" s="4" t="s">
        <v>2336</v>
      </c>
      <c r="E1645" s="4" t="s">
        <v>2305</v>
      </c>
      <c r="F1645" s="4" t="s">
        <v>2306</v>
      </c>
      <c r="G1645" s="4" t="s">
        <v>2307</v>
      </c>
      <c r="H1645" s="4" t="s">
        <v>3034</v>
      </c>
      <c r="I1645" s="4" t="s">
        <v>2305</v>
      </c>
      <c r="J1645" s="4" t="s">
        <v>2306</v>
      </c>
      <c r="K1645" s="4" t="s">
        <v>2307</v>
      </c>
      <c r="L1645" s="4" t="s">
        <v>3034</v>
      </c>
      <c r="M1645" s="4" t="s">
        <v>3030</v>
      </c>
      <c r="N1645" s="4" t="s">
        <v>3030</v>
      </c>
      <c r="O1645" s="4">
        <v>100</v>
      </c>
      <c r="P1645" s="5">
        <v>0</v>
      </c>
      <c r="Q1645" s="6">
        <f t="shared" si="111"/>
        <v>0</v>
      </c>
      <c r="R1645" s="7">
        <f t="shared" si="113"/>
        <v>0</v>
      </c>
      <c r="S1645" s="5">
        <v>0</v>
      </c>
      <c r="T1645" s="29">
        <f t="shared" si="112"/>
        <v>0</v>
      </c>
    </row>
    <row r="1646" spans="1:20" x14ac:dyDescent="0.3">
      <c r="A1646" s="38" t="s">
        <v>2747</v>
      </c>
      <c r="B1646" s="4" t="s">
        <v>176</v>
      </c>
      <c r="C1646" s="4" t="s">
        <v>10</v>
      </c>
      <c r="D1646" s="4" t="s">
        <v>342</v>
      </c>
      <c r="E1646" s="4" t="s">
        <v>165</v>
      </c>
      <c r="F1646" s="4" t="s">
        <v>163</v>
      </c>
      <c r="G1646" s="4" t="s">
        <v>142</v>
      </c>
      <c r="H1646" s="4" t="s">
        <v>178</v>
      </c>
      <c r="I1646" s="4" t="s">
        <v>165</v>
      </c>
      <c r="J1646" s="4" t="s">
        <v>163</v>
      </c>
      <c r="K1646" s="4" t="s">
        <v>142</v>
      </c>
      <c r="L1646" s="4" t="s">
        <v>178</v>
      </c>
      <c r="M1646" s="4" t="s">
        <v>3030</v>
      </c>
      <c r="N1646" s="4" t="s">
        <v>3030</v>
      </c>
      <c r="O1646" s="4">
        <v>100</v>
      </c>
      <c r="P1646" s="5">
        <v>5740</v>
      </c>
      <c r="Q1646" s="6">
        <f t="shared" si="111"/>
        <v>3049.3798790000001</v>
      </c>
      <c r="R1646" s="7">
        <f t="shared" si="113"/>
        <v>1341.7271467600001</v>
      </c>
      <c r="S1646" s="5">
        <v>0</v>
      </c>
      <c r="T1646" s="29">
        <f t="shared" si="112"/>
        <v>1707.65273224</v>
      </c>
    </row>
    <row r="1647" spans="1:20" x14ac:dyDescent="0.3">
      <c r="A1647" s="38" t="s">
        <v>2694</v>
      </c>
      <c r="B1647" s="4" t="s">
        <v>1877</v>
      </c>
      <c r="C1647" s="4" t="s">
        <v>10</v>
      </c>
      <c r="D1647" s="4" t="s">
        <v>1903</v>
      </c>
      <c r="E1647" s="4" t="s">
        <v>940</v>
      </c>
      <c r="F1647" s="4" t="s">
        <v>941</v>
      </c>
      <c r="G1647" s="4" t="s">
        <v>1859</v>
      </c>
      <c r="H1647" s="4" t="s">
        <v>1857</v>
      </c>
      <c r="I1647" s="4" t="s">
        <v>1867</v>
      </c>
      <c r="J1647" s="4" t="s">
        <v>1857</v>
      </c>
      <c r="K1647" s="4" t="s">
        <v>1859</v>
      </c>
      <c r="L1647" s="4" t="s">
        <v>1857</v>
      </c>
      <c r="M1647" s="4" t="s">
        <v>3030</v>
      </c>
      <c r="N1647" s="4" t="s">
        <v>3030</v>
      </c>
      <c r="O1647" s="4">
        <v>0</v>
      </c>
      <c r="P1647" s="5">
        <v>0</v>
      </c>
      <c r="Q1647" s="6">
        <f t="shared" si="111"/>
        <v>0</v>
      </c>
      <c r="R1647" s="7">
        <f t="shared" si="113"/>
        <v>0</v>
      </c>
      <c r="S1647" s="5">
        <v>0</v>
      </c>
      <c r="T1647" s="29">
        <f t="shared" si="112"/>
        <v>0</v>
      </c>
    </row>
    <row r="1648" spans="1:20" x14ac:dyDescent="0.3">
      <c r="A1648" s="38" t="s">
        <v>2694</v>
      </c>
      <c r="B1648" s="4" t="s">
        <v>1877</v>
      </c>
      <c r="C1648" s="4" t="s">
        <v>10</v>
      </c>
      <c r="D1648" s="4" t="s">
        <v>1903</v>
      </c>
      <c r="E1648" s="4" t="s">
        <v>940</v>
      </c>
      <c r="F1648" s="4" t="s">
        <v>941</v>
      </c>
      <c r="G1648" s="4" t="s">
        <v>1859</v>
      </c>
      <c r="H1648" s="4" t="s">
        <v>1857</v>
      </c>
      <c r="I1648" s="4" t="s">
        <v>940</v>
      </c>
      <c r="J1648" s="4" t="s">
        <v>941</v>
      </c>
      <c r="K1648" s="4" t="s">
        <v>1859</v>
      </c>
      <c r="L1648" s="4" t="s">
        <v>1857</v>
      </c>
      <c r="M1648" s="4" t="s">
        <v>3030</v>
      </c>
      <c r="N1648" s="4" t="s">
        <v>3030</v>
      </c>
      <c r="O1648" s="4">
        <v>100</v>
      </c>
      <c r="P1648" s="5">
        <v>0</v>
      </c>
      <c r="Q1648" s="6">
        <f t="shared" si="111"/>
        <v>0</v>
      </c>
      <c r="R1648" s="7">
        <f t="shared" si="113"/>
        <v>0</v>
      </c>
      <c r="S1648" s="5">
        <v>0</v>
      </c>
      <c r="T1648" s="29">
        <f t="shared" si="112"/>
        <v>0</v>
      </c>
    </row>
    <row r="1649" spans="1:20" x14ac:dyDescent="0.3">
      <c r="A1649" s="38" t="s">
        <v>2632</v>
      </c>
      <c r="B1649" s="4" t="s">
        <v>2114</v>
      </c>
      <c r="C1649" s="4" t="s">
        <v>10</v>
      </c>
      <c r="D1649" s="4" t="s">
        <v>2115</v>
      </c>
      <c r="E1649" s="4" t="s">
        <v>2099</v>
      </c>
      <c r="F1649" s="4" t="s">
        <v>2100</v>
      </c>
      <c r="G1649" s="4" t="s">
        <v>2101</v>
      </c>
      <c r="H1649" s="4" t="s">
        <v>272</v>
      </c>
      <c r="I1649" s="4" t="s">
        <v>2107</v>
      </c>
      <c r="J1649" s="4" t="s">
        <v>272</v>
      </c>
      <c r="K1649" s="4" t="s">
        <v>2101</v>
      </c>
      <c r="L1649" s="4" t="s">
        <v>272</v>
      </c>
      <c r="M1649" s="4" t="s">
        <v>3030</v>
      </c>
      <c r="N1649" s="4" t="s">
        <v>3030</v>
      </c>
      <c r="O1649" s="4">
        <v>100</v>
      </c>
      <c r="P1649" s="5">
        <v>5342</v>
      </c>
      <c r="Q1649" s="6">
        <f t="shared" si="111"/>
        <v>2837.9420407000002</v>
      </c>
      <c r="R1649" s="7">
        <f t="shared" si="113"/>
        <v>1248.6944979080001</v>
      </c>
      <c r="S1649" s="5">
        <v>0</v>
      </c>
      <c r="T1649" s="29">
        <f t="shared" si="112"/>
        <v>1589.2475427920001</v>
      </c>
    </row>
    <row r="1650" spans="1:20" x14ac:dyDescent="0.3">
      <c r="A1650" s="38" t="s">
        <v>2736</v>
      </c>
      <c r="B1650" s="4" t="s">
        <v>1660</v>
      </c>
      <c r="C1650" s="4" t="s">
        <v>10</v>
      </c>
      <c r="D1650" s="4" t="s">
        <v>1661</v>
      </c>
      <c r="E1650" s="4" t="s">
        <v>19</v>
      </c>
      <c r="F1650" s="4" t="s">
        <v>20</v>
      </c>
      <c r="G1650" s="4" t="s">
        <v>1316</v>
      </c>
      <c r="H1650" s="4" t="s">
        <v>150</v>
      </c>
      <c r="I1650" s="4" t="s">
        <v>19</v>
      </c>
      <c r="J1650" s="4" t="s">
        <v>20</v>
      </c>
      <c r="K1650" s="4" t="s">
        <v>1316</v>
      </c>
      <c r="L1650" s="4" t="s">
        <v>150</v>
      </c>
      <c r="M1650" s="4" t="s">
        <v>3030</v>
      </c>
      <c r="N1650" s="4" t="s">
        <v>3030</v>
      </c>
      <c r="O1650" s="4">
        <v>100</v>
      </c>
      <c r="P1650" s="5">
        <v>34417</v>
      </c>
      <c r="Q1650" s="6">
        <f t="shared" si="111"/>
        <v>18284.060504450001</v>
      </c>
      <c r="R1650" s="7">
        <f t="shared" si="113"/>
        <v>8044.9866219580008</v>
      </c>
      <c r="S1650" s="5">
        <v>0</v>
      </c>
      <c r="T1650" s="29">
        <f t="shared" si="112"/>
        <v>10239.073882492001</v>
      </c>
    </row>
    <row r="1651" spans="1:20" x14ac:dyDescent="0.3">
      <c r="A1651" s="38" t="s">
        <v>2409</v>
      </c>
      <c r="B1651" s="4" t="s">
        <v>1979</v>
      </c>
      <c r="C1651" s="4" t="s">
        <v>10</v>
      </c>
      <c r="D1651" s="4" t="s">
        <v>1980</v>
      </c>
      <c r="E1651" s="4" t="s">
        <v>953</v>
      </c>
      <c r="F1651" s="4" t="s">
        <v>951</v>
      </c>
      <c r="G1651" s="4" t="s">
        <v>1936</v>
      </c>
      <c r="H1651" s="4" t="s">
        <v>1937</v>
      </c>
      <c r="I1651" s="4" t="s">
        <v>953</v>
      </c>
      <c r="J1651" s="4" t="s">
        <v>951</v>
      </c>
      <c r="K1651" s="4" t="s">
        <v>1936</v>
      </c>
      <c r="L1651" s="4" t="s">
        <v>1937</v>
      </c>
      <c r="M1651" s="4" t="s">
        <v>3030</v>
      </c>
      <c r="N1651" s="4" t="s">
        <v>3030</v>
      </c>
      <c r="O1651" s="4">
        <v>100</v>
      </c>
      <c r="P1651" s="5">
        <v>0</v>
      </c>
      <c r="Q1651" s="6">
        <f t="shared" si="111"/>
        <v>0</v>
      </c>
      <c r="R1651" s="7">
        <f t="shared" si="113"/>
        <v>0</v>
      </c>
      <c r="S1651" s="5">
        <v>0</v>
      </c>
      <c r="T1651" s="29">
        <f t="shared" si="112"/>
        <v>0</v>
      </c>
    </row>
    <row r="1652" spans="1:20" x14ac:dyDescent="0.3">
      <c r="A1652" s="38" t="s">
        <v>2467</v>
      </c>
      <c r="B1652" s="4" t="s">
        <v>505</v>
      </c>
      <c r="C1652" s="4" t="s">
        <v>10</v>
      </c>
      <c r="D1652" s="4" t="s">
        <v>584</v>
      </c>
      <c r="E1652" s="4" t="s">
        <v>16</v>
      </c>
      <c r="F1652" s="4" t="s">
        <v>17</v>
      </c>
      <c r="G1652" s="4" t="s">
        <v>364</v>
      </c>
      <c r="H1652" s="4" t="s">
        <v>206</v>
      </c>
      <c r="I1652" s="4" t="s">
        <v>16</v>
      </c>
      <c r="J1652" s="4" t="s">
        <v>17</v>
      </c>
      <c r="K1652" s="4" t="s">
        <v>364</v>
      </c>
      <c r="L1652" s="4" t="s">
        <v>206</v>
      </c>
      <c r="M1652" s="4" t="s">
        <v>3030</v>
      </c>
      <c r="N1652" s="4" t="s">
        <v>3030</v>
      </c>
      <c r="O1652" s="4">
        <v>100</v>
      </c>
      <c r="P1652" s="5">
        <v>1416</v>
      </c>
      <c r="Q1652" s="6">
        <f t="shared" si="111"/>
        <v>752.25120360000005</v>
      </c>
      <c r="R1652" s="7">
        <f t="shared" si="113"/>
        <v>330.990529584</v>
      </c>
      <c r="S1652" s="5">
        <v>0</v>
      </c>
      <c r="T1652" s="29">
        <f t="shared" si="112"/>
        <v>421.26067401600005</v>
      </c>
    </row>
    <row r="1653" spans="1:20" x14ac:dyDescent="0.3">
      <c r="A1653" s="38" t="s">
        <v>2608</v>
      </c>
      <c r="B1653" s="4" t="s">
        <v>2361</v>
      </c>
      <c r="C1653" s="4" t="s">
        <v>10</v>
      </c>
      <c r="D1653" s="4" t="s">
        <v>2363</v>
      </c>
      <c r="E1653" s="4" t="s">
        <v>2364</v>
      </c>
      <c r="F1653" s="4" t="s">
        <v>2362</v>
      </c>
      <c r="G1653" s="4" t="s">
        <v>2353</v>
      </c>
      <c r="H1653" s="4" t="s">
        <v>2354</v>
      </c>
      <c r="I1653" s="4" t="s">
        <v>2364</v>
      </c>
      <c r="J1653" s="4" t="s">
        <v>2362</v>
      </c>
      <c r="K1653" s="4" t="s">
        <v>2353</v>
      </c>
      <c r="L1653" s="4" t="s">
        <v>2354</v>
      </c>
      <c r="M1653" s="4" t="s">
        <v>3030</v>
      </c>
      <c r="N1653" s="4" t="s">
        <v>3030</v>
      </c>
      <c r="O1653" s="4">
        <v>100</v>
      </c>
      <c r="P1653" s="5">
        <v>0</v>
      </c>
      <c r="Q1653" s="6">
        <f t="shared" si="111"/>
        <v>0</v>
      </c>
      <c r="R1653" s="7">
        <f t="shared" si="113"/>
        <v>0</v>
      </c>
      <c r="S1653" s="5">
        <v>0</v>
      </c>
      <c r="T1653" s="29">
        <f t="shared" si="112"/>
        <v>0</v>
      </c>
    </row>
    <row r="1654" spans="1:20" x14ac:dyDescent="0.3">
      <c r="A1654" s="38" t="s">
        <v>2636</v>
      </c>
      <c r="B1654" s="4" t="s">
        <v>1991</v>
      </c>
      <c r="C1654" s="4" t="s">
        <v>10</v>
      </c>
      <c r="D1654" s="4" t="s">
        <v>2015</v>
      </c>
      <c r="E1654" s="4" t="s">
        <v>953</v>
      </c>
      <c r="F1654" s="4" t="s">
        <v>951</v>
      </c>
      <c r="G1654" s="4" t="s">
        <v>1936</v>
      </c>
      <c r="H1654" s="4" t="s">
        <v>1937</v>
      </c>
      <c r="I1654" s="4" t="s">
        <v>953</v>
      </c>
      <c r="J1654" s="4" t="s">
        <v>951</v>
      </c>
      <c r="K1654" s="4" t="s">
        <v>1936</v>
      </c>
      <c r="L1654" s="4" t="s">
        <v>1937</v>
      </c>
      <c r="M1654" s="4" t="s">
        <v>3030</v>
      </c>
      <c r="N1654" s="4" t="s">
        <v>3030</v>
      </c>
      <c r="O1654" s="4">
        <v>100</v>
      </c>
      <c r="P1654" s="5">
        <v>-5</v>
      </c>
      <c r="Q1654" s="6">
        <f t="shared" si="111"/>
        <v>-2.6562542500000004</v>
      </c>
      <c r="R1654" s="7">
        <f t="shared" si="113"/>
        <v>-1.1687518700000001</v>
      </c>
      <c r="S1654" s="5">
        <v>0</v>
      </c>
      <c r="T1654" s="29">
        <f t="shared" si="112"/>
        <v>-1.4875023800000002</v>
      </c>
    </row>
    <row r="1655" spans="1:20" x14ac:dyDescent="0.3">
      <c r="A1655" s="38" t="s">
        <v>2387</v>
      </c>
      <c r="B1655" s="4" t="s">
        <v>737</v>
      </c>
      <c r="C1655" s="4" t="s">
        <v>10</v>
      </c>
      <c r="D1655" s="4" t="s">
        <v>944</v>
      </c>
      <c r="E1655" s="4" t="s">
        <v>374</v>
      </c>
      <c r="F1655" s="4" t="s">
        <v>372</v>
      </c>
      <c r="G1655" s="4" t="s">
        <v>364</v>
      </c>
      <c r="H1655" s="4" t="s">
        <v>206</v>
      </c>
      <c r="I1655" s="4" t="s">
        <v>374</v>
      </c>
      <c r="J1655" s="4" t="s">
        <v>372</v>
      </c>
      <c r="K1655" s="4" t="s">
        <v>364</v>
      </c>
      <c r="L1655" s="4" t="s">
        <v>206</v>
      </c>
      <c r="M1655" s="4" t="s">
        <v>3030</v>
      </c>
      <c r="N1655" s="4" t="s">
        <v>3030</v>
      </c>
      <c r="O1655" s="4">
        <v>100</v>
      </c>
      <c r="P1655" s="5">
        <v>22123</v>
      </c>
      <c r="Q1655" s="6">
        <f t="shared" si="111"/>
        <v>11752.862554550002</v>
      </c>
      <c r="R1655" s="7">
        <f t="shared" si="113"/>
        <v>5171.2595240020009</v>
      </c>
      <c r="S1655" s="5">
        <v>0</v>
      </c>
      <c r="T1655" s="29">
        <f t="shared" si="112"/>
        <v>6581.6030305480008</v>
      </c>
    </row>
    <row r="1656" spans="1:20" x14ac:dyDescent="0.3">
      <c r="A1656" s="38" t="s">
        <v>2728</v>
      </c>
      <c r="B1656" s="4" t="s">
        <v>79</v>
      </c>
      <c r="C1656" s="4" t="s">
        <v>10</v>
      </c>
      <c r="D1656" s="4" t="s">
        <v>1600</v>
      </c>
      <c r="E1656" s="4" t="s">
        <v>161</v>
      </c>
      <c r="F1656" s="4" t="s">
        <v>80</v>
      </c>
      <c r="G1656" s="4" t="s">
        <v>1316</v>
      </c>
      <c r="H1656" s="4" t="s">
        <v>150</v>
      </c>
      <c r="I1656" s="4" t="s">
        <v>161</v>
      </c>
      <c r="J1656" s="4" t="s">
        <v>80</v>
      </c>
      <c r="K1656" s="4" t="s">
        <v>1316</v>
      </c>
      <c r="L1656" s="4" t="s">
        <v>150</v>
      </c>
      <c r="M1656" s="4" t="s">
        <v>3030</v>
      </c>
      <c r="N1656" s="4" t="s">
        <v>3030</v>
      </c>
      <c r="O1656" s="4">
        <v>25</v>
      </c>
      <c r="P1656" s="5">
        <v>4689</v>
      </c>
      <c r="Q1656" s="6">
        <f t="shared" si="111"/>
        <v>2491.0352356500002</v>
      </c>
      <c r="R1656" s="7">
        <f t="shared" si="113"/>
        <v>1096.0555036860001</v>
      </c>
      <c r="S1656" s="5">
        <v>0</v>
      </c>
      <c r="T1656" s="29">
        <f t="shared" si="112"/>
        <v>1394.9797319640002</v>
      </c>
    </row>
    <row r="1657" spans="1:20" x14ac:dyDescent="0.3">
      <c r="A1657" s="38" t="s">
        <v>2728</v>
      </c>
      <c r="B1657" s="4" t="s">
        <v>79</v>
      </c>
      <c r="C1657" s="4" t="s">
        <v>10</v>
      </c>
      <c r="D1657" s="4" t="s">
        <v>1600</v>
      </c>
      <c r="E1657" s="4" t="s">
        <v>161</v>
      </c>
      <c r="F1657" s="4" t="s">
        <v>80</v>
      </c>
      <c r="G1657" s="4" t="s">
        <v>1316</v>
      </c>
      <c r="H1657" s="4" t="s">
        <v>150</v>
      </c>
      <c r="I1657" s="4" t="s">
        <v>82</v>
      </c>
      <c r="J1657" s="4" t="s">
        <v>83</v>
      </c>
      <c r="K1657" s="4" t="s">
        <v>2071</v>
      </c>
      <c r="L1657" s="4" t="s">
        <v>3020</v>
      </c>
      <c r="M1657" s="4" t="s">
        <v>1316</v>
      </c>
      <c r="N1657" s="4" t="s">
        <v>150</v>
      </c>
      <c r="O1657" s="4">
        <v>25</v>
      </c>
      <c r="P1657" s="5">
        <v>4689</v>
      </c>
      <c r="Q1657" s="6">
        <f t="shared" si="111"/>
        <v>2491.0352356500002</v>
      </c>
      <c r="R1657" s="7">
        <v>0</v>
      </c>
      <c r="S1657" s="7">
        <f>Q1657-R1657</f>
        <v>2491.0352356500002</v>
      </c>
      <c r="T1657" s="29">
        <f t="shared" si="112"/>
        <v>0</v>
      </c>
    </row>
    <row r="1658" spans="1:20" x14ac:dyDescent="0.3">
      <c r="A1658" s="38" t="s">
        <v>2796</v>
      </c>
      <c r="B1658" s="4" t="s">
        <v>1556</v>
      </c>
      <c r="C1658" s="4" t="s">
        <v>10</v>
      </c>
      <c r="D1658" s="4" t="s">
        <v>1600</v>
      </c>
      <c r="E1658" s="4" t="s">
        <v>161</v>
      </c>
      <c r="F1658" s="4" t="s">
        <v>80</v>
      </c>
      <c r="G1658" s="4" t="s">
        <v>1316</v>
      </c>
      <c r="H1658" s="4" t="s">
        <v>150</v>
      </c>
      <c r="I1658" s="4" t="s">
        <v>161</v>
      </c>
      <c r="J1658" s="4" t="s">
        <v>80</v>
      </c>
      <c r="K1658" s="4" t="s">
        <v>1316</v>
      </c>
      <c r="L1658" s="4" t="s">
        <v>150</v>
      </c>
      <c r="M1658" s="4" t="s">
        <v>3030</v>
      </c>
      <c r="N1658" s="4" t="s">
        <v>3030</v>
      </c>
      <c r="O1658" s="4">
        <v>50</v>
      </c>
      <c r="P1658" s="5">
        <v>9376</v>
      </c>
      <c r="Q1658" s="6">
        <f t="shared" si="111"/>
        <v>4981.0079696000003</v>
      </c>
      <c r="R1658" s="7">
        <f t="shared" ref="R1658:R1681" si="114">Q1658*0.44</f>
        <v>2191.6435066240001</v>
      </c>
      <c r="S1658" s="5">
        <v>0</v>
      </c>
      <c r="T1658" s="29">
        <f t="shared" si="112"/>
        <v>2789.3644629760001</v>
      </c>
    </row>
    <row r="1659" spans="1:20" x14ac:dyDescent="0.3">
      <c r="A1659" s="38" t="s">
        <v>2564</v>
      </c>
      <c r="B1659" s="4" t="s">
        <v>1652</v>
      </c>
      <c r="C1659" s="4" t="s">
        <v>3030</v>
      </c>
      <c r="D1659" s="4" t="s">
        <v>1714</v>
      </c>
      <c r="E1659" s="4" t="s">
        <v>200</v>
      </c>
      <c r="F1659" s="4" t="s">
        <v>198</v>
      </c>
      <c r="G1659" s="4" t="s">
        <v>1316</v>
      </c>
      <c r="H1659" s="4" t="s">
        <v>150</v>
      </c>
      <c r="I1659" s="4" t="s">
        <v>19</v>
      </c>
      <c r="J1659" s="4" t="s">
        <v>20</v>
      </c>
      <c r="K1659" s="4" t="s">
        <v>1316</v>
      </c>
      <c r="L1659" s="4" t="s">
        <v>150</v>
      </c>
      <c r="M1659" s="4" t="s">
        <v>3030</v>
      </c>
      <c r="N1659" s="4" t="s">
        <v>3030</v>
      </c>
      <c r="O1659" s="4">
        <v>25</v>
      </c>
      <c r="P1659" s="5">
        <v>881</v>
      </c>
      <c r="Q1659" s="6">
        <f t="shared" si="111"/>
        <v>468.03199885000004</v>
      </c>
      <c r="R1659" s="7">
        <f t="shared" si="114"/>
        <v>205.93407949400003</v>
      </c>
      <c r="S1659" s="5">
        <v>0</v>
      </c>
      <c r="T1659" s="29">
        <f t="shared" si="112"/>
        <v>262.09791935600003</v>
      </c>
    </row>
    <row r="1660" spans="1:20" x14ac:dyDescent="0.3">
      <c r="A1660" s="38" t="s">
        <v>2564</v>
      </c>
      <c r="B1660" s="4" t="s">
        <v>1652</v>
      </c>
      <c r="C1660" s="4" t="s">
        <v>3030</v>
      </c>
      <c r="D1660" s="4" t="s">
        <v>1714</v>
      </c>
      <c r="E1660" s="4" t="s">
        <v>200</v>
      </c>
      <c r="F1660" s="4" t="s">
        <v>198</v>
      </c>
      <c r="G1660" s="4" t="s">
        <v>1316</v>
      </c>
      <c r="H1660" s="4" t="s">
        <v>150</v>
      </c>
      <c r="I1660" s="4" t="s">
        <v>1629</v>
      </c>
      <c r="J1660" s="4" t="s">
        <v>1630</v>
      </c>
      <c r="K1660" s="4" t="s">
        <v>1316</v>
      </c>
      <c r="L1660" s="4" t="s">
        <v>150</v>
      </c>
      <c r="M1660" s="4" t="s">
        <v>3030</v>
      </c>
      <c r="N1660" s="4" t="s">
        <v>3030</v>
      </c>
      <c r="O1660" s="4">
        <v>25</v>
      </c>
      <c r="P1660" s="5">
        <v>881</v>
      </c>
      <c r="Q1660" s="6">
        <f t="shared" si="111"/>
        <v>468.03199885000004</v>
      </c>
      <c r="R1660" s="7">
        <f t="shared" si="114"/>
        <v>205.93407949400003</v>
      </c>
      <c r="S1660" s="5">
        <v>0</v>
      </c>
      <c r="T1660" s="29">
        <f t="shared" si="112"/>
        <v>262.09791935600003</v>
      </c>
    </row>
    <row r="1661" spans="1:20" x14ac:dyDescent="0.3">
      <c r="A1661" s="38" t="s">
        <v>2558</v>
      </c>
      <c r="B1661" s="4" t="s">
        <v>1655</v>
      </c>
      <c r="C1661" s="4" t="s">
        <v>10</v>
      </c>
      <c r="D1661" s="4" t="s">
        <v>1714</v>
      </c>
      <c r="E1661" s="4" t="s">
        <v>200</v>
      </c>
      <c r="F1661" s="4" t="s">
        <v>198</v>
      </c>
      <c r="G1661" s="4" t="s">
        <v>1316</v>
      </c>
      <c r="H1661" s="4" t="s">
        <v>150</v>
      </c>
      <c r="I1661" s="4" t="s">
        <v>200</v>
      </c>
      <c r="J1661" s="4" t="s">
        <v>198</v>
      </c>
      <c r="K1661" s="4" t="s">
        <v>1316</v>
      </c>
      <c r="L1661" s="4" t="s">
        <v>150</v>
      </c>
      <c r="M1661" s="4" t="s">
        <v>3030</v>
      </c>
      <c r="N1661" s="4" t="s">
        <v>3030</v>
      </c>
      <c r="O1661" s="4">
        <v>50</v>
      </c>
      <c r="P1661" s="5">
        <v>1762</v>
      </c>
      <c r="Q1661" s="6">
        <f t="shared" si="111"/>
        <v>936.06399770000007</v>
      </c>
      <c r="R1661" s="7">
        <f t="shared" si="114"/>
        <v>411.86815898800006</v>
      </c>
      <c r="S1661" s="5">
        <v>0</v>
      </c>
      <c r="T1661" s="29">
        <f t="shared" si="112"/>
        <v>524.19583871200007</v>
      </c>
    </row>
    <row r="1662" spans="1:20" x14ac:dyDescent="0.3">
      <c r="A1662" s="38" t="s">
        <v>2805</v>
      </c>
      <c r="B1662" s="4" t="s">
        <v>1782</v>
      </c>
      <c r="C1662" s="4" t="s">
        <v>10</v>
      </c>
      <c r="D1662" s="4" t="s">
        <v>1783</v>
      </c>
      <c r="E1662" s="4" t="s">
        <v>98</v>
      </c>
      <c r="F1662" s="4" t="s">
        <v>96</v>
      </c>
      <c r="G1662" s="4" t="s">
        <v>1316</v>
      </c>
      <c r="H1662" s="4" t="s">
        <v>150</v>
      </c>
      <c r="I1662" s="4" t="s">
        <v>98</v>
      </c>
      <c r="J1662" s="4" t="s">
        <v>96</v>
      </c>
      <c r="K1662" s="4" t="s">
        <v>1316</v>
      </c>
      <c r="L1662" s="4" t="s">
        <v>150</v>
      </c>
      <c r="M1662" s="4" t="s">
        <v>3030</v>
      </c>
      <c r="N1662" s="4" t="s">
        <v>3030</v>
      </c>
      <c r="O1662" s="4">
        <v>100</v>
      </c>
      <c r="P1662" s="5">
        <v>14246</v>
      </c>
      <c r="Q1662" s="6">
        <f t="shared" si="111"/>
        <v>7568.199609100001</v>
      </c>
      <c r="R1662" s="7">
        <f t="shared" si="114"/>
        <v>3330.0078280040007</v>
      </c>
      <c r="S1662" s="5">
        <v>0</v>
      </c>
      <c r="T1662" s="29">
        <f t="shared" si="112"/>
        <v>4238.1917810960003</v>
      </c>
    </row>
    <row r="1663" spans="1:20" x14ac:dyDescent="0.3">
      <c r="A1663" s="38" t="s">
        <v>2477</v>
      </c>
      <c r="B1663" s="4" t="s">
        <v>1195</v>
      </c>
      <c r="C1663" s="4" t="s">
        <v>10</v>
      </c>
      <c r="D1663" s="4" t="s">
        <v>1196</v>
      </c>
      <c r="E1663" s="4" t="s">
        <v>1034</v>
      </c>
      <c r="F1663" s="4" t="s">
        <v>170</v>
      </c>
      <c r="G1663" s="4" t="s">
        <v>995</v>
      </c>
      <c r="H1663" s="4" t="s">
        <v>3037</v>
      </c>
      <c r="I1663" s="4" t="s">
        <v>1034</v>
      </c>
      <c r="J1663" s="4" t="s">
        <v>170</v>
      </c>
      <c r="K1663" s="4" t="s">
        <v>995</v>
      </c>
      <c r="L1663" s="4" t="s">
        <v>3037</v>
      </c>
      <c r="M1663" s="4" t="s">
        <v>3030</v>
      </c>
      <c r="N1663" s="4" t="s">
        <v>3030</v>
      </c>
      <c r="O1663" s="4">
        <v>100</v>
      </c>
      <c r="P1663" s="5">
        <v>0</v>
      </c>
      <c r="Q1663" s="6">
        <f t="shared" si="111"/>
        <v>0</v>
      </c>
      <c r="R1663" s="7">
        <f t="shared" si="114"/>
        <v>0</v>
      </c>
      <c r="S1663" s="5">
        <v>0</v>
      </c>
      <c r="T1663" s="29">
        <f t="shared" si="112"/>
        <v>0</v>
      </c>
    </row>
    <row r="1664" spans="1:20" x14ac:dyDescent="0.3">
      <c r="A1664" s="38" t="s">
        <v>2420</v>
      </c>
      <c r="B1664" s="4" t="s">
        <v>1143</v>
      </c>
      <c r="C1664" s="4" t="s">
        <v>10</v>
      </c>
      <c r="D1664" s="4" t="s">
        <v>1144</v>
      </c>
      <c r="E1664" s="4" t="s">
        <v>1019</v>
      </c>
      <c r="F1664" s="4" t="s">
        <v>1017</v>
      </c>
      <c r="G1664" s="4" t="s">
        <v>995</v>
      </c>
      <c r="H1664" s="4" t="s">
        <v>3037</v>
      </c>
      <c r="I1664" s="4" t="s">
        <v>1019</v>
      </c>
      <c r="J1664" s="4" t="s">
        <v>1017</v>
      </c>
      <c r="K1664" s="4" t="s">
        <v>995</v>
      </c>
      <c r="L1664" s="4" t="s">
        <v>3037</v>
      </c>
      <c r="M1664" s="4" t="s">
        <v>3030</v>
      </c>
      <c r="N1664" s="4" t="s">
        <v>3030</v>
      </c>
      <c r="O1664" s="4">
        <v>100</v>
      </c>
      <c r="P1664" s="5">
        <v>47693</v>
      </c>
      <c r="Q1664" s="6">
        <f t="shared" si="111"/>
        <v>25336.946789050002</v>
      </c>
      <c r="R1664" s="7">
        <f t="shared" si="114"/>
        <v>11148.256587182001</v>
      </c>
      <c r="S1664" s="5">
        <v>0</v>
      </c>
      <c r="T1664" s="29">
        <f t="shared" si="112"/>
        <v>14188.690201868001</v>
      </c>
    </row>
    <row r="1665" spans="1:20" x14ac:dyDescent="0.3">
      <c r="A1665" s="38" t="s">
        <v>2425</v>
      </c>
      <c r="B1665" s="4" t="s">
        <v>416</v>
      </c>
      <c r="C1665" s="4" t="s">
        <v>28</v>
      </c>
      <c r="D1665" s="4" t="s">
        <v>744</v>
      </c>
      <c r="E1665" s="4" t="s">
        <v>374</v>
      </c>
      <c r="F1665" s="4" t="s">
        <v>372</v>
      </c>
      <c r="G1665" s="4" t="s">
        <v>364</v>
      </c>
      <c r="H1665" s="4" t="s">
        <v>206</v>
      </c>
      <c r="I1665" s="4" t="s">
        <v>374</v>
      </c>
      <c r="J1665" s="4" t="s">
        <v>372</v>
      </c>
      <c r="K1665" s="4" t="s">
        <v>364</v>
      </c>
      <c r="L1665" s="4" t="s">
        <v>206</v>
      </c>
      <c r="M1665" s="4" t="s">
        <v>3030</v>
      </c>
      <c r="N1665" s="4" t="s">
        <v>3030</v>
      </c>
      <c r="O1665" s="4">
        <v>50</v>
      </c>
      <c r="P1665" s="5">
        <v>0</v>
      </c>
      <c r="Q1665" s="6">
        <f t="shared" si="111"/>
        <v>0</v>
      </c>
      <c r="R1665" s="7">
        <f t="shared" si="114"/>
        <v>0</v>
      </c>
      <c r="S1665" s="5">
        <v>0</v>
      </c>
      <c r="T1665" s="29">
        <f t="shared" si="112"/>
        <v>0</v>
      </c>
    </row>
    <row r="1666" spans="1:20" x14ac:dyDescent="0.3">
      <c r="A1666" s="38" t="s">
        <v>2424</v>
      </c>
      <c r="B1666" s="4" t="s">
        <v>743</v>
      </c>
      <c r="C1666" s="4" t="s">
        <v>10</v>
      </c>
      <c r="D1666" s="4" t="s">
        <v>744</v>
      </c>
      <c r="E1666" s="4" t="s">
        <v>374</v>
      </c>
      <c r="F1666" s="4" t="s">
        <v>372</v>
      </c>
      <c r="G1666" s="4" t="s">
        <v>364</v>
      </c>
      <c r="H1666" s="4" t="s">
        <v>206</v>
      </c>
      <c r="I1666" s="4" t="s">
        <v>374</v>
      </c>
      <c r="J1666" s="4" t="s">
        <v>372</v>
      </c>
      <c r="K1666" s="4" t="s">
        <v>364</v>
      </c>
      <c r="L1666" s="4" t="s">
        <v>206</v>
      </c>
      <c r="M1666" s="4" t="s">
        <v>3030</v>
      </c>
      <c r="N1666" s="4" t="s">
        <v>3030</v>
      </c>
      <c r="O1666" s="4">
        <v>50</v>
      </c>
      <c r="P1666" s="5">
        <v>0</v>
      </c>
      <c r="Q1666" s="6">
        <f t="shared" si="111"/>
        <v>0</v>
      </c>
      <c r="R1666" s="7">
        <f t="shared" si="114"/>
        <v>0</v>
      </c>
      <c r="S1666" s="5">
        <v>0</v>
      </c>
      <c r="T1666" s="29">
        <f t="shared" si="112"/>
        <v>0</v>
      </c>
    </row>
    <row r="1667" spans="1:20" x14ac:dyDescent="0.3">
      <c r="A1667" s="38" t="s">
        <v>2545</v>
      </c>
      <c r="B1667" s="4" t="s">
        <v>419</v>
      </c>
      <c r="C1667" s="4" t="s">
        <v>10</v>
      </c>
      <c r="D1667" s="4" t="s">
        <v>898</v>
      </c>
      <c r="E1667" s="4" t="s">
        <v>32</v>
      </c>
      <c r="F1667" s="4" t="s">
        <v>30</v>
      </c>
      <c r="G1667" s="4" t="s">
        <v>364</v>
      </c>
      <c r="H1667" s="4" t="s">
        <v>206</v>
      </c>
      <c r="I1667" s="4" t="s">
        <v>32</v>
      </c>
      <c r="J1667" s="4" t="s">
        <v>30</v>
      </c>
      <c r="K1667" s="4" t="s">
        <v>364</v>
      </c>
      <c r="L1667" s="4" t="s">
        <v>206</v>
      </c>
      <c r="M1667" s="4" t="s">
        <v>3030</v>
      </c>
      <c r="N1667" s="4" t="s">
        <v>3030</v>
      </c>
      <c r="O1667" s="4">
        <v>100</v>
      </c>
      <c r="P1667" s="5">
        <v>13607</v>
      </c>
      <c r="Q1667" s="6">
        <f t="shared" si="111"/>
        <v>7228.7303159500007</v>
      </c>
      <c r="R1667" s="7">
        <f t="shared" si="114"/>
        <v>3180.6413390180005</v>
      </c>
      <c r="S1667" s="5">
        <v>0</v>
      </c>
      <c r="T1667" s="29">
        <f t="shared" si="112"/>
        <v>4048.0889769320002</v>
      </c>
    </row>
    <row r="1668" spans="1:20" x14ac:dyDescent="0.3">
      <c r="A1668" s="38" t="s">
        <v>2414</v>
      </c>
      <c r="B1668" s="4" t="s">
        <v>408</v>
      </c>
      <c r="C1668" s="4" t="s">
        <v>10</v>
      </c>
      <c r="D1668" s="4" t="s">
        <v>813</v>
      </c>
      <c r="E1668" s="4" t="s">
        <v>16</v>
      </c>
      <c r="F1668" s="4" t="s">
        <v>17</v>
      </c>
      <c r="G1668" s="4" t="s">
        <v>364</v>
      </c>
      <c r="H1668" s="4" t="s">
        <v>206</v>
      </c>
      <c r="I1668" s="4" t="s">
        <v>16</v>
      </c>
      <c r="J1668" s="4" t="s">
        <v>17</v>
      </c>
      <c r="K1668" s="4" t="s">
        <v>364</v>
      </c>
      <c r="L1668" s="4" t="s">
        <v>206</v>
      </c>
      <c r="M1668" s="4" t="s">
        <v>3030</v>
      </c>
      <c r="N1668" s="4" t="s">
        <v>3030</v>
      </c>
      <c r="O1668" s="4">
        <v>60</v>
      </c>
      <c r="P1668" s="5">
        <v>21910</v>
      </c>
      <c r="Q1668" s="6">
        <f t="shared" ref="Q1668:Q1731" si="115">P1668*$Q$2</f>
        <v>11639.706123500002</v>
      </c>
      <c r="R1668" s="7">
        <f t="shared" si="114"/>
        <v>5121.4706943400006</v>
      </c>
      <c r="S1668" s="5">
        <v>0</v>
      </c>
      <c r="T1668" s="29">
        <f t="shared" ref="T1668:T1731" si="116">Q1668-R1668-S1668</f>
        <v>6518.2354291600013</v>
      </c>
    </row>
    <row r="1669" spans="1:20" x14ac:dyDescent="0.3">
      <c r="A1669" s="38" t="s">
        <v>2783</v>
      </c>
      <c r="B1669" s="4" t="s">
        <v>410</v>
      </c>
      <c r="C1669" s="4" t="s">
        <v>28</v>
      </c>
      <c r="D1669" s="4" t="s">
        <v>813</v>
      </c>
      <c r="E1669" s="4" t="s">
        <v>16</v>
      </c>
      <c r="F1669" s="4" t="s">
        <v>17</v>
      </c>
      <c r="G1669" s="4" t="s">
        <v>364</v>
      </c>
      <c r="H1669" s="4" t="s">
        <v>206</v>
      </c>
      <c r="I1669" s="4" t="s">
        <v>16</v>
      </c>
      <c r="J1669" s="4" t="s">
        <v>17</v>
      </c>
      <c r="K1669" s="4" t="s">
        <v>364</v>
      </c>
      <c r="L1669" s="4" t="s">
        <v>206</v>
      </c>
      <c r="M1669" s="4" t="s">
        <v>3030</v>
      </c>
      <c r="N1669" s="4" t="s">
        <v>3030</v>
      </c>
      <c r="O1669" s="4">
        <v>40</v>
      </c>
      <c r="P1669" s="5">
        <v>14605</v>
      </c>
      <c r="Q1669" s="6">
        <f t="shared" si="115"/>
        <v>7758.9186642500008</v>
      </c>
      <c r="R1669" s="7">
        <f t="shared" si="114"/>
        <v>3413.9242122700002</v>
      </c>
      <c r="S1669" s="5">
        <v>0</v>
      </c>
      <c r="T1669" s="29">
        <f t="shared" si="116"/>
        <v>4344.994451980001</v>
      </c>
    </row>
    <row r="1670" spans="1:20" x14ac:dyDescent="0.3">
      <c r="A1670" s="38" t="s">
        <v>2509</v>
      </c>
      <c r="B1670" s="4" t="s">
        <v>472</v>
      </c>
      <c r="C1670" s="4" t="s">
        <v>10</v>
      </c>
      <c r="D1670" s="4" t="s">
        <v>760</v>
      </c>
      <c r="E1670" s="4" t="s">
        <v>16</v>
      </c>
      <c r="F1670" s="4" t="s">
        <v>17</v>
      </c>
      <c r="G1670" s="4" t="s">
        <v>364</v>
      </c>
      <c r="H1670" s="4" t="s">
        <v>206</v>
      </c>
      <c r="I1670" s="4" t="s">
        <v>16</v>
      </c>
      <c r="J1670" s="4" t="s">
        <v>17</v>
      </c>
      <c r="K1670" s="4" t="s">
        <v>364</v>
      </c>
      <c r="L1670" s="4" t="s">
        <v>206</v>
      </c>
      <c r="M1670" s="4" t="s">
        <v>3030</v>
      </c>
      <c r="N1670" s="4" t="s">
        <v>3030</v>
      </c>
      <c r="O1670" s="4">
        <v>100</v>
      </c>
      <c r="P1670" s="5">
        <v>0</v>
      </c>
      <c r="Q1670" s="6">
        <f t="shared" si="115"/>
        <v>0</v>
      </c>
      <c r="R1670" s="7">
        <f t="shared" si="114"/>
        <v>0</v>
      </c>
      <c r="S1670" s="5">
        <v>0</v>
      </c>
      <c r="T1670" s="29">
        <f t="shared" si="116"/>
        <v>0</v>
      </c>
    </row>
    <row r="1671" spans="1:20" x14ac:dyDescent="0.3">
      <c r="A1671" s="38" t="s">
        <v>2463</v>
      </c>
      <c r="B1671" s="4" t="s">
        <v>492</v>
      </c>
      <c r="C1671" s="4" t="s">
        <v>28</v>
      </c>
      <c r="D1671" s="4" t="s">
        <v>829</v>
      </c>
      <c r="E1671" s="4" t="s">
        <v>32</v>
      </c>
      <c r="F1671" s="4" t="s">
        <v>30</v>
      </c>
      <c r="G1671" s="4" t="s">
        <v>364</v>
      </c>
      <c r="H1671" s="4" t="s">
        <v>206</v>
      </c>
      <c r="I1671" s="4" t="s">
        <v>38</v>
      </c>
      <c r="J1671" s="4" t="s">
        <v>39</v>
      </c>
      <c r="K1671" s="4" t="s">
        <v>364</v>
      </c>
      <c r="L1671" s="4" t="s">
        <v>206</v>
      </c>
      <c r="M1671" s="4" t="s">
        <v>3030</v>
      </c>
      <c r="N1671" s="4" t="s">
        <v>3030</v>
      </c>
      <c r="O1671" s="4">
        <v>50</v>
      </c>
      <c r="P1671" s="5">
        <v>-783</v>
      </c>
      <c r="Q1671" s="6">
        <f t="shared" si="115"/>
        <v>-415.96941555000006</v>
      </c>
      <c r="R1671" s="7">
        <f t="shared" si="114"/>
        <v>-183.02654284200003</v>
      </c>
      <c r="S1671" s="5">
        <v>0</v>
      </c>
      <c r="T1671" s="29">
        <f t="shared" si="116"/>
        <v>-232.94287270800004</v>
      </c>
    </row>
    <row r="1672" spans="1:20" x14ac:dyDescent="0.3">
      <c r="A1672" s="38" t="s">
        <v>2395</v>
      </c>
      <c r="B1672" s="4" t="s">
        <v>402</v>
      </c>
      <c r="C1672" s="4" t="s">
        <v>10</v>
      </c>
      <c r="D1672" s="4" t="s">
        <v>829</v>
      </c>
      <c r="E1672" s="4" t="s">
        <v>32</v>
      </c>
      <c r="F1672" s="4" t="s">
        <v>30</v>
      </c>
      <c r="G1672" s="4" t="s">
        <v>364</v>
      </c>
      <c r="H1672" s="4" t="s">
        <v>206</v>
      </c>
      <c r="I1672" s="4" t="s">
        <v>32</v>
      </c>
      <c r="J1672" s="4" t="s">
        <v>30</v>
      </c>
      <c r="K1672" s="4" t="s">
        <v>364</v>
      </c>
      <c r="L1672" s="4" t="s">
        <v>206</v>
      </c>
      <c r="M1672" s="4" t="s">
        <v>3030</v>
      </c>
      <c r="N1672" s="4" t="s">
        <v>3030</v>
      </c>
      <c r="O1672" s="4">
        <v>50</v>
      </c>
      <c r="P1672" s="5">
        <v>-783</v>
      </c>
      <c r="Q1672" s="6">
        <f t="shared" si="115"/>
        <v>-415.96941555000006</v>
      </c>
      <c r="R1672" s="7">
        <f t="shared" si="114"/>
        <v>-183.02654284200003</v>
      </c>
      <c r="S1672" s="5">
        <v>0</v>
      </c>
      <c r="T1672" s="29">
        <f t="shared" si="116"/>
        <v>-232.94287270800004</v>
      </c>
    </row>
    <row r="1673" spans="1:20" x14ac:dyDescent="0.3">
      <c r="A1673" s="38" t="s">
        <v>2928</v>
      </c>
      <c r="B1673" s="4" t="s">
        <v>1623</v>
      </c>
      <c r="C1673" s="4" t="s">
        <v>10</v>
      </c>
      <c r="D1673" s="4" t="s">
        <v>1645</v>
      </c>
      <c r="E1673" s="4" t="s">
        <v>19</v>
      </c>
      <c r="F1673" s="4" t="s">
        <v>20</v>
      </c>
      <c r="G1673" s="4" t="s">
        <v>1316</v>
      </c>
      <c r="H1673" s="4" t="s">
        <v>150</v>
      </c>
      <c r="I1673" s="4" t="s">
        <v>19</v>
      </c>
      <c r="J1673" s="4" t="s">
        <v>20</v>
      </c>
      <c r="K1673" s="4" t="s">
        <v>1316</v>
      </c>
      <c r="L1673" s="4" t="s">
        <v>150</v>
      </c>
      <c r="M1673" s="4" t="s">
        <v>3030</v>
      </c>
      <c r="N1673" s="4" t="s">
        <v>3030</v>
      </c>
      <c r="O1673" s="4">
        <v>40</v>
      </c>
      <c r="P1673" s="5">
        <v>16067</v>
      </c>
      <c r="Q1673" s="6">
        <f t="shared" si="115"/>
        <v>8535.607406950001</v>
      </c>
      <c r="R1673" s="7">
        <f t="shared" si="114"/>
        <v>3755.6672590580006</v>
      </c>
      <c r="S1673" s="5">
        <v>0</v>
      </c>
      <c r="T1673" s="29">
        <f t="shared" si="116"/>
        <v>4779.9401478920008</v>
      </c>
    </row>
    <row r="1674" spans="1:20" x14ac:dyDescent="0.3">
      <c r="A1674" s="38" t="s">
        <v>2928</v>
      </c>
      <c r="B1674" s="4" t="s">
        <v>1623</v>
      </c>
      <c r="C1674" s="4" t="s">
        <v>10</v>
      </c>
      <c r="D1674" s="4" t="s">
        <v>1645</v>
      </c>
      <c r="E1674" s="4" t="s">
        <v>19</v>
      </c>
      <c r="F1674" s="4" t="s">
        <v>20</v>
      </c>
      <c r="G1674" s="4" t="s">
        <v>1316</v>
      </c>
      <c r="H1674" s="4" t="s">
        <v>150</v>
      </c>
      <c r="I1674" s="4" t="s">
        <v>1723</v>
      </c>
      <c r="J1674" s="4" t="s">
        <v>1724</v>
      </c>
      <c r="K1674" s="4" t="s">
        <v>1316</v>
      </c>
      <c r="L1674" s="4" t="s">
        <v>150</v>
      </c>
      <c r="M1674" s="4" t="s">
        <v>3030</v>
      </c>
      <c r="N1674" s="4" t="s">
        <v>3030</v>
      </c>
      <c r="O1674" s="4">
        <v>10</v>
      </c>
      <c r="P1674" s="5">
        <v>4018</v>
      </c>
      <c r="Q1674" s="6">
        <f t="shared" si="115"/>
        <v>2134.5659153000001</v>
      </c>
      <c r="R1674" s="7">
        <f t="shared" si="114"/>
        <v>939.20900273200004</v>
      </c>
      <c r="S1674" s="5">
        <v>0</v>
      </c>
      <c r="T1674" s="29">
        <f t="shared" si="116"/>
        <v>1195.3569125680001</v>
      </c>
    </row>
    <row r="1675" spans="1:20" x14ac:dyDescent="0.3">
      <c r="A1675" s="38" t="s">
        <v>2928</v>
      </c>
      <c r="B1675" s="4" t="s">
        <v>1623</v>
      </c>
      <c r="C1675" s="4" t="s">
        <v>10</v>
      </c>
      <c r="D1675" s="4" t="s">
        <v>1645</v>
      </c>
      <c r="E1675" s="4" t="s">
        <v>19</v>
      </c>
      <c r="F1675" s="4" t="s">
        <v>20</v>
      </c>
      <c r="G1675" s="4" t="s">
        <v>1316</v>
      </c>
      <c r="H1675" s="4" t="s">
        <v>150</v>
      </c>
      <c r="I1675" s="4" t="s">
        <v>1629</v>
      </c>
      <c r="J1675" s="4" t="s">
        <v>1630</v>
      </c>
      <c r="K1675" s="4" t="s">
        <v>1316</v>
      </c>
      <c r="L1675" s="4" t="s">
        <v>150</v>
      </c>
      <c r="M1675" s="4" t="s">
        <v>3030</v>
      </c>
      <c r="N1675" s="4" t="s">
        <v>3030</v>
      </c>
      <c r="O1675" s="4">
        <v>40</v>
      </c>
      <c r="P1675" s="5">
        <v>16067</v>
      </c>
      <c r="Q1675" s="6">
        <f t="shared" si="115"/>
        <v>8535.607406950001</v>
      </c>
      <c r="R1675" s="7">
        <f t="shared" si="114"/>
        <v>3755.6672590580006</v>
      </c>
      <c r="S1675" s="5">
        <v>0</v>
      </c>
      <c r="T1675" s="29">
        <f t="shared" si="116"/>
        <v>4779.9401478920008</v>
      </c>
    </row>
    <row r="1676" spans="1:20" x14ac:dyDescent="0.3">
      <c r="A1676" s="38" t="s">
        <v>2902</v>
      </c>
      <c r="B1676" s="4" t="s">
        <v>2177</v>
      </c>
      <c r="C1676" s="4" t="s">
        <v>54</v>
      </c>
      <c r="D1676" s="4" t="s">
        <v>1645</v>
      </c>
      <c r="E1676" s="4" t="s">
        <v>19</v>
      </c>
      <c r="F1676" s="4" t="s">
        <v>20</v>
      </c>
      <c r="G1676" s="4" t="s">
        <v>1316</v>
      </c>
      <c r="H1676" s="4" t="s">
        <v>150</v>
      </c>
      <c r="I1676" s="4" t="s">
        <v>398</v>
      </c>
      <c r="J1676" s="4" t="s">
        <v>396</v>
      </c>
      <c r="K1676" s="4" t="s">
        <v>2167</v>
      </c>
      <c r="L1676" s="4" t="s">
        <v>2168</v>
      </c>
      <c r="M1676" s="4" t="s">
        <v>3030</v>
      </c>
      <c r="N1676" s="4" t="s">
        <v>3030</v>
      </c>
      <c r="O1676" s="4">
        <v>10</v>
      </c>
      <c r="P1676" s="5">
        <v>4018</v>
      </c>
      <c r="Q1676" s="6">
        <f t="shared" si="115"/>
        <v>2134.5659153000001</v>
      </c>
      <c r="R1676" s="7">
        <f t="shared" si="114"/>
        <v>939.20900273200004</v>
      </c>
      <c r="S1676" s="5">
        <v>0</v>
      </c>
      <c r="T1676" s="29">
        <f t="shared" si="116"/>
        <v>1195.3569125680001</v>
      </c>
    </row>
    <row r="1677" spans="1:20" x14ac:dyDescent="0.3">
      <c r="A1677" s="38" t="s">
        <v>2710</v>
      </c>
      <c r="B1677" s="4" t="s">
        <v>1492</v>
      </c>
      <c r="C1677" s="4" t="s">
        <v>10</v>
      </c>
      <c r="D1677" s="4" t="s">
        <v>1546</v>
      </c>
      <c r="E1677" s="4" t="s">
        <v>362</v>
      </c>
      <c r="F1677" s="4" t="s">
        <v>360</v>
      </c>
      <c r="G1677" s="4" t="s">
        <v>1316</v>
      </c>
      <c r="H1677" s="4" t="s">
        <v>150</v>
      </c>
      <c r="I1677" s="4" t="s">
        <v>362</v>
      </c>
      <c r="J1677" s="4" t="s">
        <v>360</v>
      </c>
      <c r="K1677" s="4" t="s">
        <v>1316</v>
      </c>
      <c r="L1677" s="4" t="s">
        <v>150</v>
      </c>
      <c r="M1677" s="4" t="s">
        <v>3030</v>
      </c>
      <c r="N1677" s="4" t="s">
        <v>3030</v>
      </c>
      <c r="O1677" s="4">
        <v>100</v>
      </c>
      <c r="P1677" s="5">
        <v>0</v>
      </c>
      <c r="Q1677" s="6">
        <f t="shared" si="115"/>
        <v>0</v>
      </c>
      <c r="R1677" s="7">
        <f t="shared" si="114"/>
        <v>0</v>
      </c>
      <c r="S1677" s="5">
        <v>0</v>
      </c>
      <c r="T1677" s="29">
        <f t="shared" si="116"/>
        <v>0</v>
      </c>
    </row>
    <row r="1678" spans="1:20" x14ac:dyDescent="0.3">
      <c r="A1678" s="38" t="s">
        <v>2937</v>
      </c>
      <c r="B1678" s="4" t="s">
        <v>2185</v>
      </c>
      <c r="C1678" s="4" t="s">
        <v>28</v>
      </c>
      <c r="D1678" s="4" t="s">
        <v>2184</v>
      </c>
      <c r="E1678" s="4" t="s">
        <v>1101</v>
      </c>
      <c r="F1678" s="4" t="s">
        <v>1099</v>
      </c>
      <c r="G1678" s="4" t="s">
        <v>2167</v>
      </c>
      <c r="H1678" s="4" t="s">
        <v>2168</v>
      </c>
      <c r="I1678" s="4" t="s">
        <v>1101</v>
      </c>
      <c r="J1678" s="4" t="s">
        <v>1099</v>
      </c>
      <c r="K1678" s="4" t="s">
        <v>2167</v>
      </c>
      <c r="L1678" s="4" t="s">
        <v>2168</v>
      </c>
      <c r="M1678" s="4" t="s">
        <v>3030</v>
      </c>
      <c r="N1678" s="4" t="s">
        <v>3030</v>
      </c>
      <c r="O1678" s="4">
        <v>40</v>
      </c>
      <c r="P1678" s="5">
        <v>1191</v>
      </c>
      <c r="Q1678" s="6">
        <f t="shared" si="115"/>
        <v>632.71976235000011</v>
      </c>
      <c r="R1678" s="7">
        <f t="shared" si="114"/>
        <v>278.39669543400004</v>
      </c>
      <c r="S1678" s="5">
        <v>0</v>
      </c>
      <c r="T1678" s="29">
        <f t="shared" si="116"/>
        <v>354.32306691600007</v>
      </c>
    </row>
    <row r="1679" spans="1:20" x14ac:dyDescent="0.3">
      <c r="A1679" s="38" t="s">
        <v>2750</v>
      </c>
      <c r="B1679" s="4" t="s">
        <v>1098</v>
      </c>
      <c r="C1679" s="4" t="s">
        <v>10</v>
      </c>
      <c r="D1679" s="4" t="s">
        <v>2184</v>
      </c>
      <c r="E1679" s="4" t="s">
        <v>1101</v>
      </c>
      <c r="F1679" s="4" t="s">
        <v>1099</v>
      </c>
      <c r="G1679" s="4" t="s">
        <v>2167</v>
      </c>
      <c r="H1679" s="4" t="s">
        <v>2168</v>
      </c>
      <c r="I1679" s="4" t="s">
        <v>1101</v>
      </c>
      <c r="J1679" s="4" t="s">
        <v>1099</v>
      </c>
      <c r="K1679" s="4" t="s">
        <v>2167</v>
      </c>
      <c r="L1679" s="4" t="s">
        <v>2168</v>
      </c>
      <c r="M1679" s="4" t="s">
        <v>3030</v>
      </c>
      <c r="N1679" s="4" t="s">
        <v>3030</v>
      </c>
      <c r="O1679" s="4">
        <v>60</v>
      </c>
      <c r="P1679" s="5">
        <v>1788</v>
      </c>
      <c r="Q1679" s="6">
        <f t="shared" si="115"/>
        <v>949.8765198000001</v>
      </c>
      <c r="R1679" s="7">
        <f t="shared" si="114"/>
        <v>417.94566871200004</v>
      </c>
      <c r="S1679" s="5">
        <v>0</v>
      </c>
      <c r="T1679" s="29">
        <f t="shared" si="116"/>
        <v>531.93085108800005</v>
      </c>
    </row>
    <row r="1680" spans="1:20" x14ac:dyDescent="0.3">
      <c r="A1680" s="38" t="s">
        <v>2517</v>
      </c>
      <c r="B1680" s="4" t="s">
        <v>608</v>
      </c>
      <c r="C1680" s="4" t="s">
        <v>10</v>
      </c>
      <c r="D1680" s="4" t="s">
        <v>876</v>
      </c>
      <c r="E1680" s="4" t="s">
        <v>378</v>
      </c>
      <c r="F1680" s="4" t="s">
        <v>376</v>
      </c>
      <c r="G1680" s="4" t="s">
        <v>364</v>
      </c>
      <c r="H1680" s="4" t="s">
        <v>206</v>
      </c>
      <c r="I1680" s="4" t="s">
        <v>378</v>
      </c>
      <c r="J1680" s="4" t="s">
        <v>376</v>
      </c>
      <c r="K1680" s="4" t="s">
        <v>364</v>
      </c>
      <c r="L1680" s="4" t="s">
        <v>206</v>
      </c>
      <c r="M1680" s="4" t="s">
        <v>3030</v>
      </c>
      <c r="N1680" s="4" t="s">
        <v>3030</v>
      </c>
      <c r="O1680" s="4">
        <v>100</v>
      </c>
      <c r="P1680" s="5">
        <v>1822</v>
      </c>
      <c r="Q1680" s="6">
        <f t="shared" si="115"/>
        <v>967.93904870000006</v>
      </c>
      <c r="R1680" s="7">
        <f t="shared" si="114"/>
        <v>425.89318142800005</v>
      </c>
      <c r="S1680" s="5">
        <v>0</v>
      </c>
      <c r="T1680" s="29">
        <f t="shared" si="116"/>
        <v>542.04586727200001</v>
      </c>
    </row>
    <row r="1681" spans="1:20" x14ac:dyDescent="0.3">
      <c r="A1681" s="38" t="s">
        <v>3000</v>
      </c>
      <c r="B1681" s="4" t="s">
        <v>1137</v>
      </c>
      <c r="C1681" s="4" t="s">
        <v>10</v>
      </c>
      <c r="D1681" s="4" t="s">
        <v>1279</v>
      </c>
      <c r="E1681" s="4" t="s">
        <v>82</v>
      </c>
      <c r="F1681" s="4" t="s">
        <v>83</v>
      </c>
      <c r="G1681" s="4" t="s">
        <v>2071</v>
      </c>
      <c r="H1681" s="4" t="s">
        <v>3020</v>
      </c>
      <c r="I1681" s="4" t="s">
        <v>192</v>
      </c>
      <c r="J1681" s="4" t="s">
        <v>190</v>
      </c>
      <c r="K1681" s="4" t="s">
        <v>995</v>
      </c>
      <c r="L1681" s="4" t="s">
        <v>3037</v>
      </c>
      <c r="M1681" s="4" t="s">
        <v>3030</v>
      </c>
      <c r="N1681" s="4" t="s">
        <v>3030</v>
      </c>
      <c r="O1681" s="4">
        <v>16</v>
      </c>
      <c r="P1681" s="5">
        <v>9006</v>
      </c>
      <c r="Q1681" s="6">
        <f t="shared" si="115"/>
        <v>4784.4451551000002</v>
      </c>
      <c r="R1681" s="7">
        <f t="shared" si="114"/>
        <v>2105.155868244</v>
      </c>
      <c r="S1681" s="5">
        <v>0</v>
      </c>
      <c r="T1681" s="29">
        <f t="shared" si="116"/>
        <v>2679.2892868560002</v>
      </c>
    </row>
    <row r="1682" spans="1:20" x14ac:dyDescent="0.3">
      <c r="A1682" s="38" t="s">
        <v>3000</v>
      </c>
      <c r="B1682" s="4" t="s">
        <v>1137</v>
      </c>
      <c r="C1682" s="4" t="s">
        <v>10</v>
      </c>
      <c r="D1682" s="4" t="s">
        <v>1279</v>
      </c>
      <c r="E1682" s="4" t="s">
        <v>82</v>
      </c>
      <c r="F1682" s="4" t="s">
        <v>83</v>
      </c>
      <c r="G1682" s="4" t="s">
        <v>2071</v>
      </c>
      <c r="H1682" s="4" t="s">
        <v>3020</v>
      </c>
      <c r="I1682" s="4" t="s">
        <v>82</v>
      </c>
      <c r="J1682" s="4" t="s">
        <v>83</v>
      </c>
      <c r="K1682" s="4" t="s">
        <v>2071</v>
      </c>
      <c r="L1682" s="4" t="s">
        <v>3020</v>
      </c>
      <c r="M1682" s="4" t="s">
        <v>995</v>
      </c>
      <c r="N1682" s="4" t="s">
        <v>3027</v>
      </c>
      <c r="O1682" s="4">
        <v>64</v>
      </c>
      <c r="P1682" s="5">
        <v>36014</v>
      </c>
      <c r="Q1682" s="6">
        <f t="shared" si="115"/>
        <v>19132.468111900002</v>
      </c>
      <c r="R1682" s="7">
        <v>0</v>
      </c>
      <c r="S1682" s="7">
        <f>Q1682-R1682</f>
        <v>19132.468111900002</v>
      </c>
      <c r="T1682" s="29">
        <f t="shared" si="116"/>
        <v>0</v>
      </c>
    </row>
    <row r="1683" spans="1:20" x14ac:dyDescent="0.3">
      <c r="A1683" s="38" t="s">
        <v>2507</v>
      </c>
      <c r="B1683" s="4" t="s">
        <v>1943</v>
      </c>
      <c r="C1683" s="4" t="s">
        <v>54</v>
      </c>
      <c r="D1683" s="4" t="s">
        <v>1279</v>
      </c>
      <c r="E1683" s="4" t="s">
        <v>82</v>
      </c>
      <c r="F1683" s="4" t="s">
        <v>83</v>
      </c>
      <c r="G1683" s="4" t="s">
        <v>2071</v>
      </c>
      <c r="H1683" s="4" t="s">
        <v>3020</v>
      </c>
      <c r="I1683" s="4" t="s">
        <v>953</v>
      </c>
      <c r="J1683" s="4" t="s">
        <v>951</v>
      </c>
      <c r="K1683" s="4" t="s">
        <v>1936</v>
      </c>
      <c r="L1683" s="4" t="s">
        <v>1937</v>
      </c>
      <c r="M1683" s="4" t="s">
        <v>3030</v>
      </c>
      <c r="N1683" s="4" t="s">
        <v>3030</v>
      </c>
      <c r="O1683" s="4">
        <v>10</v>
      </c>
      <c r="P1683" s="5">
        <v>5627</v>
      </c>
      <c r="Q1683" s="6">
        <f t="shared" si="115"/>
        <v>2989.3485329500004</v>
      </c>
      <c r="R1683" s="7">
        <f>Q1683*0.44</f>
        <v>1315.3133544980001</v>
      </c>
      <c r="S1683" s="5">
        <v>0</v>
      </c>
      <c r="T1683" s="29">
        <f t="shared" si="116"/>
        <v>1674.0351784520003</v>
      </c>
    </row>
    <row r="1684" spans="1:20" x14ac:dyDescent="0.3">
      <c r="A1684" s="38" t="s">
        <v>2476</v>
      </c>
      <c r="B1684" s="4" t="s">
        <v>1135</v>
      </c>
      <c r="C1684" s="4" t="s">
        <v>54</v>
      </c>
      <c r="D1684" s="4" t="s">
        <v>1279</v>
      </c>
      <c r="E1684" s="4" t="s">
        <v>82</v>
      </c>
      <c r="F1684" s="4" t="s">
        <v>83</v>
      </c>
      <c r="G1684" s="4" t="s">
        <v>2071</v>
      </c>
      <c r="H1684" s="4" t="s">
        <v>3020</v>
      </c>
      <c r="I1684" s="4" t="s">
        <v>192</v>
      </c>
      <c r="J1684" s="4" t="s">
        <v>190</v>
      </c>
      <c r="K1684" s="4" t="s">
        <v>995</v>
      </c>
      <c r="L1684" s="4" t="s">
        <v>3037</v>
      </c>
      <c r="M1684" s="4" t="s">
        <v>3030</v>
      </c>
      <c r="N1684" s="4" t="s">
        <v>3030</v>
      </c>
      <c r="O1684" s="4">
        <v>3</v>
      </c>
      <c r="P1684" s="5">
        <v>1687</v>
      </c>
      <c r="Q1684" s="6">
        <f t="shared" si="115"/>
        <v>896.22018395000009</v>
      </c>
      <c r="R1684" s="7">
        <f>Q1684*0.44</f>
        <v>394.33688093800004</v>
      </c>
      <c r="S1684" s="5">
        <v>0</v>
      </c>
      <c r="T1684" s="29">
        <f t="shared" si="116"/>
        <v>501.88330301200006</v>
      </c>
    </row>
    <row r="1685" spans="1:20" x14ac:dyDescent="0.3">
      <c r="A1685" s="38" t="s">
        <v>2476</v>
      </c>
      <c r="B1685" s="4" t="s">
        <v>1135</v>
      </c>
      <c r="C1685" s="4" t="s">
        <v>54</v>
      </c>
      <c r="D1685" s="4" t="s">
        <v>1279</v>
      </c>
      <c r="E1685" s="4" t="s">
        <v>82</v>
      </c>
      <c r="F1685" s="4" t="s">
        <v>83</v>
      </c>
      <c r="G1685" s="4" t="s">
        <v>2071</v>
      </c>
      <c r="H1685" s="4" t="s">
        <v>3020</v>
      </c>
      <c r="I1685" s="4" t="s">
        <v>82</v>
      </c>
      <c r="J1685" s="4" t="s">
        <v>83</v>
      </c>
      <c r="K1685" s="4" t="s">
        <v>2071</v>
      </c>
      <c r="L1685" s="4" t="s">
        <v>3020</v>
      </c>
      <c r="M1685" s="4" t="s">
        <v>995</v>
      </c>
      <c r="N1685" s="4" t="s">
        <v>3027</v>
      </c>
      <c r="O1685" s="4">
        <v>7</v>
      </c>
      <c r="P1685" s="5">
        <v>3939</v>
      </c>
      <c r="Q1685" s="6">
        <f t="shared" si="115"/>
        <v>2092.5970981500004</v>
      </c>
      <c r="R1685" s="7">
        <v>0</v>
      </c>
      <c r="S1685" s="7">
        <f>Q1685-R1685</f>
        <v>2092.5970981500004</v>
      </c>
      <c r="T1685" s="29">
        <f t="shared" si="116"/>
        <v>0</v>
      </c>
    </row>
    <row r="1686" spans="1:20" x14ac:dyDescent="0.3">
      <c r="A1686" s="38" t="s">
        <v>2928</v>
      </c>
      <c r="B1686" s="4" t="s">
        <v>1623</v>
      </c>
      <c r="C1686" s="4" t="s">
        <v>10</v>
      </c>
      <c r="D1686" s="4" t="s">
        <v>1706</v>
      </c>
      <c r="E1686" s="4" t="s">
        <v>19</v>
      </c>
      <c r="F1686" s="4" t="s">
        <v>20</v>
      </c>
      <c r="G1686" s="4" t="s">
        <v>1316</v>
      </c>
      <c r="H1686" s="4" t="s">
        <v>150</v>
      </c>
      <c r="I1686" s="4" t="s">
        <v>19</v>
      </c>
      <c r="J1686" s="4" t="s">
        <v>20</v>
      </c>
      <c r="K1686" s="4" t="s">
        <v>1316</v>
      </c>
      <c r="L1686" s="4" t="s">
        <v>150</v>
      </c>
      <c r="M1686" s="4" t="s">
        <v>3030</v>
      </c>
      <c r="N1686" s="4" t="s">
        <v>3030</v>
      </c>
      <c r="O1686" s="4">
        <v>22.5</v>
      </c>
      <c r="P1686" s="5">
        <v>3843</v>
      </c>
      <c r="Q1686" s="6">
        <f t="shared" si="115"/>
        <v>2041.5970165500003</v>
      </c>
      <c r="R1686" s="7">
        <f t="shared" ref="R1686:R1721" si="117">Q1686*0.44</f>
        <v>898.30268728200008</v>
      </c>
      <c r="S1686" s="5">
        <v>0</v>
      </c>
      <c r="T1686" s="29">
        <f t="shared" si="116"/>
        <v>1143.2943292680002</v>
      </c>
    </row>
    <row r="1687" spans="1:20" x14ac:dyDescent="0.3">
      <c r="A1687" s="38" t="s">
        <v>2928</v>
      </c>
      <c r="B1687" s="4" t="s">
        <v>1623</v>
      </c>
      <c r="C1687" s="4" t="s">
        <v>10</v>
      </c>
      <c r="D1687" s="4" t="s">
        <v>1706</v>
      </c>
      <c r="E1687" s="4" t="s">
        <v>19</v>
      </c>
      <c r="F1687" s="4" t="s">
        <v>20</v>
      </c>
      <c r="G1687" s="4" t="s">
        <v>1316</v>
      </c>
      <c r="H1687" s="4" t="s">
        <v>150</v>
      </c>
      <c r="I1687" s="4" t="s">
        <v>1629</v>
      </c>
      <c r="J1687" s="4" t="s">
        <v>1630</v>
      </c>
      <c r="K1687" s="4" t="s">
        <v>1316</v>
      </c>
      <c r="L1687" s="4" t="s">
        <v>150</v>
      </c>
      <c r="M1687" s="4" t="s">
        <v>3030</v>
      </c>
      <c r="N1687" s="4" t="s">
        <v>3030</v>
      </c>
      <c r="O1687" s="4">
        <v>22.5</v>
      </c>
      <c r="P1687" s="5">
        <v>3843</v>
      </c>
      <c r="Q1687" s="6">
        <f t="shared" si="115"/>
        <v>2041.5970165500003</v>
      </c>
      <c r="R1687" s="7">
        <f t="shared" si="117"/>
        <v>898.30268728200008</v>
      </c>
      <c r="S1687" s="5">
        <v>0</v>
      </c>
      <c r="T1687" s="29">
        <f t="shared" si="116"/>
        <v>1143.2943292680002</v>
      </c>
    </row>
    <row r="1688" spans="1:20" x14ac:dyDescent="0.3">
      <c r="A1688" s="38" t="s">
        <v>2902</v>
      </c>
      <c r="B1688" s="4" t="s">
        <v>2177</v>
      </c>
      <c r="C1688" s="4" t="s">
        <v>54</v>
      </c>
      <c r="D1688" s="4" t="s">
        <v>1706</v>
      </c>
      <c r="E1688" s="4" t="s">
        <v>19</v>
      </c>
      <c r="F1688" s="4" t="s">
        <v>20</v>
      </c>
      <c r="G1688" s="4" t="s">
        <v>1316</v>
      </c>
      <c r="H1688" s="4" t="s">
        <v>150</v>
      </c>
      <c r="I1688" s="4" t="s">
        <v>398</v>
      </c>
      <c r="J1688" s="4" t="s">
        <v>396</v>
      </c>
      <c r="K1688" s="4" t="s">
        <v>2167</v>
      </c>
      <c r="L1688" s="4" t="s">
        <v>2168</v>
      </c>
      <c r="M1688" s="4" t="s">
        <v>3030</v>
      </c>
      <c r="N1688" s="4" t="s">
        <v>3030</v>
      </c>
      <c r="O1688" s="4">
        <v>10</v>
      </c>
      <c r="P1688" s="5">
        <v>1709</v>
      </c>
      <c r="Q1688" s="6">
        <f t="shared" si="115"/>
        <v>907.90770265000003</v>
      </c>
      <c r="R1688" s="7">
        <f t="shared" si="117"/>
        <v>399.47938916600003</v>
      </c>
      <c r="S1688" s="5">
        <v>0</v>
      </c>
      <c r="T1688" s="29">
        <f t="shared" si="116"/>
        <v>508.428313484</v>
      </c>
    </row>
    <row r="1689" spans="1:20" x14ac:dyDescent="0.3">
      <c r="A1689" s="38" t="s">
        <v>2408</v>
      </c>
      <c r="B1689" s="4" t="s">
        <v>1615</v>
      </c>
      <c r="C1689" s="4" t="s">
        <v>54</v>
      </c>
      <c r="D1689" s="4" t="s">
        <v>1706</v>
      </c>
      <c r="E1689" s="4" t="s">
        <v>19</v>
      </c>
      <c r="F1689" s="4" t="s">
        <v>20</v>
      </c>
      <c r="G1689" s="4" t="s">
        <v>1316</v>
      </c>
      <c r="H1689" s="4" t="s">
        <v>150</v>
      </c>
      <c r="I1689" s="4" t="s">
        <v>19</v>
      </c>
      <c r="J1689" s="4" t="s">
        <v>20</v>
      </c>
      <c r="K1689" s="4" t="s">
        <v>1316</v>
      </c>
      <c r="L1689" s="4" t="s">
        <v>150</v>
      </c>
      <c r="M1689" s="4" t="s">
        <v>3030</v>
      </c>
      <c r="N1689" s="4" t="s">
        <v>3030</v>
      </c>
      <c r="O1689" s="4">
        <v>22.5</v>
      </c>
      <c r="P1689" s="5">
        <v>3843</v>
      </c>
      <c r="Q1689" s="6">
        <f t="shared" si="115"/>
        <v>2041.5970165500003</v>
      </c>
      <c r="R1689" s="7">
        <f t="shared" si="117"/>
        <v>898.30268728200008</v>
      </c>
      <c r="S1689" s="5">
        <v>0</v>
      </c>
      <c r="T1689" s="29">
        <f t="shared" si="116"/>
        <v>1143.2943292680002</v>
      </c>
    </row>
    <row r="1690" spans="1:20" x14ac:dyDescent="0.3">
      <c r="A1690" s="38" t="s">
        <v>2408</v>
      </c>
      <c r="B1690" s="4" t="s">
        <v>1615</v>
      </c>
      <c r="C1690" s="4" t="s">
        <v>54</v>
      </c>
      <c r="D1690" s="4" t="s">
        <v>1706</v>
      </c>
      <c r="E1690" s="4" t="s">
        <v>19</v>
      </c>
      <c r="F1690" s="4" t="s">
        <v>20</v>
      </c>
      <c r="G1690" s="4" t="s">
        <v>1316</v>
      </c>
      <c r="H1690" s="4" t="s">
        <v>150</v>
      </c>
      <c r="I1690" s="4" t="s">
        <v>1629</v>
      </c>
      <c r="J1690" s="4" t="s">
        <v>1630</v>
      </c>
      <c r="K1690" s="4" t="s">
        <v>1316</v>
      </c>
      <c r="L1690" s="4" t="s">
        <v>150</v>
      </c>
      <c r="M1690" s="4" t="s">
        <v>3030</v>
      </c>
      <c r="N1690" s="4" t="s">
        <v>3030</v>
      </c>
      <c r="O1690" s="4">
        <v>22.5</v>
      </c>
      <c r="P1690" s="5">
        <v>3843</v>
      </c>
      <c r="Q1690" s="6">
        <f t="shared" si="115"/>
        <v>2041.5970165500003</v>
      </c>
      <c r="R1690" s="7">
        <f t="shared" si="117"/>
        <v>898.30268728200008</v>
      </c>
      <c r="S1690" s="5">
        <v>0</v>
      </c>
      <c r="T1690" s="29">
        <f t="shared" si="116"/>
        <v>1143.2943292680002</v>
      </c>
    </row>
    <row r="1691" spans="1:20" x14ac:dyDescent="0.3">
      <c r="A1691" s="38" t="s">
        <v>2904</v>
      </c>
      <c r="B1691" s="4" t="s">
        <v>1298</v>
      </c>
      <c r="C1691" s="4" t="s">
        <v>10</v>
      </c>
      <c r="D1691" s="4" t="s">
        <v>1311</v>
      </c>
      <c r="E1691" s="4" t="s">
        <v>1292</v>
      </c>
      <c r="F1691" s="4" t="s">
        <v>1290</v>
      </c>
      <c r="G1691" s="4" t="s">
        <v>1293</v>
      </c>
      <c r="H1691" s="4" t="s">
        <v>1290</v>
      </c>
      <c r="I1691" s="4" t="s">
        <v>1292</v>
      </c>
      <c r="J1691" s="4" t="s">
        <v>1290</v>
      </c>
      <c r="K1691" s="4" t="s">
        <v>1293</v>
      </c>
      <c r="L1691" s="4" t="s">
        <v>1290</v>
      </c>
      <c r="M1691" s="4" t="s">
        <v>3030</v>
      </c>
      <c r="N1691" s="4" t="s">
        <v>3030</v>
      </c>
      <c r="O1691" s="4">
        <v>100</v>
      </c>
      <c r="P1691" s="5">
        <v>32821</v>
      </c>
      <c r="Q1691" s="6">
        <f t="shared" si="115"/>
        <v>17436.184147850003</v>
      </c>
      <c r="R1691" s="7">
        <f t="shared" si="117"/>
        <v>7671.9210250540009</v>
      </c>
      <c r="S1691" s="5">
        <v>0</v>
      </c>
      <c r="T1691" s="29">
        <f t="shared" si="116"/>
        <v>9764.263122796001</v>
      </c>
    </row>
    <row r="1692" spans="1:20" x14ac:dyDescent="0.3">
      <c r="A1692" s="38" t="s">
        <v>2722</v>
      </c>
      <c r="B1692" s="4" t="s">
        <v>6</v>
      </c>
      <c r="C1692" s="4" t="s">
        <v>28</v>
      </c>
      <c r="D1692" s="4" t="s">
        <v>59</v>
      </c>
      <c r="E1692" s="4" t="s">
        <v>32</v>
      </c>
      <c r="F1692" s="4" t="s">
        <v>30</v>
      </c>
      <c r="G1692" s="4" t="s">
        <v>364</v>
      </c>
      <c r="H1692" s="4" t="s">
        <v>206</v>
      </c>
      <c r="I1692" s="4" t="s">
        <v>9</v>
      </c>
      <c r="J1692" s="4" t="s">
        <v>7</v>
      </c>
      <c r="K1692" s="4" t="s">
        <v>11</v>
      </c>
      <c r="L1692" s="4" t="s">
        <v>3033</v>
      </c>
      <c r="M1692" s="4" t="s">
        <v>3030</v>
      </c>
      <c r="N1692" s="4" t="s">
        <v>3030</v>
      </c>
      <c r="O1692" s="4">
        <v>25</v>
      </c>
      <c r="P1692" s="5">
        <v>508</v>
      </c>
      <c r="Q1692" s="6">
        <f t="shared" si="115"/>
        <v>269.8754318</v>
      </c>
      <c r="R1692" s="7">
        <f t="shared" si="117"/>
        <v>118.74518999200001</v>
      </c>
      <c r="S1692" s="5">
        <v>0</v>
      </c>
      <c r="T1692" s="29">
        <f t="shared" si="116"/>
        <v>151.13024180799999</v>
      </c>
    </row>
    <row r="1693" spans="1:20" x14ac:dyDescent="0.3">
      <c r="A1693" s="38" t="s">
        <v>2538</v>
      </c>
      <c r="B1693" s="4" t="s">
        <v>33</v>
      </c>
      <c r="C1693" s="4" t="s">
        <v>28</v>
      </c>
      <c r="D1693" s="4" t="s">
        <v>59</v>
      </c>
      <c r="E1693" s="4" t="s">
        <v>32</v>
      </c>
      <c r="F1693" s="4" t="s">
        <v>30</v>
      </c>
      <c r="G1693" s="4" t="s">
        <v>364</v>
      </c>
      <c r="H1693" s="4" t="s">
        <v>206</v>
      </c>
      <c r="I1693" s="4" t="s">
        <v>32</v>
      </c>
      <c r="J1693" s="4" t="s">
        <v>30</v>
      </c>
      <c r="K1693" s="4" t="s">
        <v>364</v>
      </c>
      <c r="L1693" s="4" t="s">
        <v>206</v>
      </c>
      <c r="M1693" s="4" t="s">
        <v>3030</v>
      </c>
      <c r="N1693" s="4" t="s">
        <v>3030</v>
      </c>
      <c r="O1693" s="4">
        <v>25</v>
      </c>
      <c r="P1693" s="5">
        <v>508</v>
      </c>
      <c r="Q1693" s="6">
        <f t="shared" si="115"/>
        <v>269.8754318</v>
      </c>
      <c r="R1693" s="7">
        <f t="shared" si="117"/>
        <v>118.74518999200001</v>
      </c>
      <c r="S1693" s="5">
        <v>0</v>
      </c>
      <c r="T1693" s="29">
        <f t="shared" si="116"/>
        <v>151.13024180799999</v>
      </c>
    </row>
    <row r="1694" spans="1:20" x14ac:dyDescent="0.3">
      <c r="A1694" s="38" t="s">
        <v>2395</v>
      </c>
      <c r="B1694" s="4" t="s">
        <v>402</v>
      </c>
      <c r="C1694" s="4" t="s">
        <v>28</v>
      </c>
      <c r="D1694" s="4" t="s">
        <v>59</v>
      </c>
      <c r="E1694" s="4" t="s">
        <v>32</v>
      </c>
      <c r="F1694" s="4" t="s">
        <v>30</v>
      </c>
      <c r="G1694" s="4" t="s">
        <v>364</v>
      </c>
      <c r="H1694" s="4" t="s">
        <v>206</v>
      </c>
      <c r="I1694" s="4" t="s">
        <v>32</v>
      </c>
      <c r="J1694" s="4" t="s">
        <v>30</v>
      </c>
      <c r="K1694" s="4" t="s">
        <v>364</v>
      </c>
      <c r="L1694" s="4" t="s">
        <v>206</v>
      </c>
      <c r="M1694" s="4" t="s">
        <v>3030</v>
      </c>
      <c r="N1694" s="4" t="s">
        <v>3030</v>
      </c>
      <c r="O1694" s="4">
        <v>25</v>
      </c>
      <c r="P1694" s="5">
        <v>508</v>
      </c>
      <c r="Q1694" s="6">
        <f t="shared" si="115"/>
        <v>269.8754318</v>
      </c>
      <c r="R1694" s="7">
        <f t="shared" si="117"/>
        <v>118.74518999200001</v>
      </c>
      <c r="S1694" s="5">
        <v>0</v>
      </c>
      <c r="T1694" s="29">
        <f t="shared" si="116"/>
        <v>151.13024180799999</v>
      </c>
    </row>
    <row r="1695" spans="1:20" x14ac:dyDescent="0.3">
      <c r="A1695" s="38" t="s">
        <v>2755</v>
      </c>
      <c r="B1695" s="4" t="s">
        <v>29</v>
      </c>
      <c r="C1695" s="4" t="s">
        <v>10</v>
      </c>
      <c r="D1695" s="4" t="s">
        <v>59</v>
      </c>
      <c r="E1695" s="4" t="s">
        <v>32</v>
      </c>
      <c r="F1695" s="4" t="s">
        <v>30</v>
      </c>
      <c r="G1695" s="4" t="s">
        <v>364</v>
      </c>
      <c r="H1695" s="4" t="s">
        <v>206</v>
      </c>
      <c r="I1695" s="4" t="s">
        <v>32</v>
      </c>
      <c r="J1695" s="4" t="s">
        <v>30</v>
      </c>
      <c r="K1695" s="4" t="s">
        <v>364</v>
      </c>
      <c r="L1695" s="4" t="s">
        <v>206</v>
      </c>
      <c r="M1695" s="4" t="s">
        <v>3030</v>
      </c>
      <c r="N1695" s="4" t="s">
        <v>3030</v>
      </c>
      <c r="O1695" s="4">
        <v>25</v>
      </c>
      <c r="P1695" s="5">
        <v>508</v>
      </c>
      <c r="Q1695" s="6">
        <f t="shared" si="115"/>
        <v>269.8754318</v>
      </c>
      <c r="R1695" s="7">
        <f t="shared" si="117"/>
        <v>118.74518999200001</v>
      </c>
      <c r="S1695" s="5">
        <v>0</v>
      </c>
      <c r="T1695" s="29">
        <f t="shared" si="116"/>
        <v>151.13024180799999</v>
      </c>
    </row>
    <row r="1696" spans="1:20" x14ac:dyDescent="0.3">
      <c r="A1696" s="38" t="s">
        <v>2474</v>
      </c>
      <c r="B1696" s="4" t="s">
        <v>1461</v>
      </c>
      <c r="C1696" s="4" t="s">
        <v>10</v>
      </c>
      <c r="D1696" s="4" t="s">
        <v>1524</v>
      </c>
      <c r="E1696" s="4" t="s">
        <v>362</v>
      </c>
      <c r="F1696" s="4" t="s">
        <v>360</v>
      </c>
      <c r="G1696" s="4" t="s">
        <v>1316</v>
      </c>
      <c r="H1696" s="4" t="s">
        <v>150</v>
      </c>
      <c r="I1696" s="4" t="s">
        <v>362</v>
      </c>
      <c r="J1696" s="4" t="s">
        <v>360</v>
      </c>
      <c r="K1696" s="4" t="s">
        <v>1316</v>
      </c>
      <c r="L1696" s="4" t="s">
        <v>150</v>
      </c>
      <c r="M1696" s="4" t="s">
        <v>3030</v>
      </c>
      <c r="N1696" s="4" t="s">
        <v>3030</v>
      </c>
      <c r="O1696" s="4">
        <v>100</v>
      </c>
      <c r="P1696" s="5">
        <v>0</v>
      </c>
      <c r="Q1696" s="6">
        <f t="shared" si="115"/>
        <v>0</v>
      </c>
      <c r="R1696" s="7">
        <f t="shared" si="117"/>
        <v>0</v>
      </c>
      <c r="S1696" s="5">
        <v>0</v>
      </c>
      <c r="T1696" s="29">
        <f t="shared" si="116"/>
        <v>0</v>
      </c>
    </row>
    <row r="1697" spans="1:20" x14ac:dyDescent="0.3">
      <c r="A1697" s="38" t="s">
        <v>2668</v>
      </c>
      <c r="B1697" s="4" t="s">
        <v>316</v>
      </c>
      <c r="C1697" s="4" t="s">
        <v>10</v>
      </c>
      <c r="D1697" s="4" t="s">
        <v>317</v>
      </c>
      <c r="E1697" s="4" t="s">
        <v>174</v>
      </c>
      <c r="F1697" s="4" t="s">
        <v>175</v>
      </c>
      <c r="G1697" s="4" t="s">
        <v>142</v>
      </c>
      <c r="H1697" s="4" t="s">
        <v>178</v>
      </c>
      <c r="I1697" s="4" t="s">
        <v>174</v>
      </c>
      <c r="J1697" s="4" t="s">
        <v>175</v>
      </c>
      <c r="K1697" s="4" t="s">
        <v>142</v>
      </c>
      <c r="L1697" s="4" t="s">
        <v>178</v>
      </c>
      <c r="M1697" s="4" t="s">
        <v>3030</v>
      </c>
      <c r="N1697" s="4" t="s">
        <v>3030</v>
      </c>
      <c r="O1697" s="4">
        <v>100</v>
      </c>
      <c r="P1697" s="5">
        <v>2963</v>
      </c>
      <c r="Q1697" s="6">
        <f t="shared" si="115"/>
        <v>1574.0962685500001</v>
      </c>
      <c r="R1697" s="7">
        <f t="shared" si="117"/>
        <v>692.60235816200009</v>
      </c>
      <c r="S1697" s="5">
        <v>0</v>
      </c>
      <c r="T1697" s="29">
        <f t="shared" si="116"/>
        <v>881.49391038800002</v>
      </c>
    </row>
    <row r="1698" spans="1:20" x14ac:dyDescent="0.3">
      <c r="A1698" s="38" t="s">
        <v>2479</v>
      </c>
      <c r="B1698" s="4" t="s">
        <v>1362</v>
      </c>
      <c r="C1698" s="4" t="s">
        <v>10</v>
      </c>
      <c r="D1698" s="4" t="s">
        <v>1412</v>
      </c>
      <c r="E1698" s="4" t="s">
        <v>498</v>
      </c>
      <c r="F1698" s="4" t="s">
        <v>147</v>
      </c>
      <c r="G1698" s="4" t="s">
        <v>1316</v>
      </c>
      <c r="H1698" s="4" t="s">
        <v>150</v>
      </c>
      <c r="I1698" s="4" t="s">
        <v>498</v>
      </c>
      <c r="J1698" s="4" t="s">
        <v>147</v>
      </c>
      <c r="K1698" s="4" t="s">
        <v>1316</v>
      </c>
      <c r="L1698" s="4" t="s">
        <v>150</v>
      </c>
      <c r="M1698" s="4" t="s">
        <v>3030</v>
      </c>
      <c r="N1698" s="4" t="s">
        <v>3030</v>
      </c>
      <c r="O1698" s="4">
        <v>100</v>
      </c>
      <c r="P1698" s="5">
        <v>0</v>
      </c>
      <c r="Q1698" s="6">
        <f t="shared" si="115"/>
        <v>0</v>
      </c>
      <c r="R1698" s="7">
        <f t="shared" si="117"/>
        <v>0</v>
      </c>
      <c r="S1698" s="5">
        <v>0</v>
      </c>
      <c r="T1698" s="29">
        <f t="shared" si="116"/>
        <v>0</v>
      </c>
    </row>
    <row r="1699" spans="1:20" x14ac:dyDescent="0.3">
      <c r="A1699" s="38" t="s">
        <v>2525</v>
      </c>
      <c r="B1699" s="4" t="s">
        <v>987</v>
      </c>
      <c r="C1699" s="4" t="s">
        <v>10</v>
      </c>
      <c r="D1699" s="4" t="s">
        <v>988</v>
      </c>
      <c r="E1699" s="4" t="s">
        <v>984</v>
      </c>
      <c r="F1699" s="4" t="s">
        <v>982</v>
      </c>
      <c r="G1699" s="4" t="s">
        <v>985</v>
      </c>
      <c r="H1699" s="4" t="s">
        <v>3038</v>
      </c>
      <c r="I1699" s="4" t="s">
        <v>984</v>
      </c>
      <c r="J1699" s="4" t="s">
        <v>982</v>
      </c>
      <c r="K1699" s="4" t="s">
        <v>985</v>
      </c>
      <c r="L1699" s="4" t="s">
        <v>3038</v>
      </c>
      <c r="M1699" s="4" t="s">
        <v>3030</v>
      </c>
      <c r="N1699" s="4" t="s">
        <v>3030</v>
      </c>
      <c r="O1699" s="4">
        <v>100</v>
      </c>
      <c r="P1699" s="5">
        <v>0</v>
      </c>
      <c r="Q1699" s="6">
        <f t="shared" si="115"/>
        <v>0</v>
      </c>
      <c r="R1699" s="7">
        <f t="shared" si="117"/>
        <v>0</v>
      </c>
      <c r="S1699" s="5">
        <v>0</v>
      </c>
      <c r="T1699" s="29">
        <f t="shared" si="116"/>
        <v>0</v>
      </c>
    </row>
    <row r="1700" spans="1:20" x14ac:dyDescent="0.3">
      <c r="A1700" s="38" t="s">
        <v>3002</v>
      </c>
      <c r="B1700" s="4" t="s">
        <v>2240</v>
      </c>
      <c r="C1700" s="4" t="s">
        <v>10</v>
      </c>
      <c r="D1700" s="4" t="s">
        <v>2241</v>
      </c>
      <c r="E1700" s="4" t="s">
        <v>1101</v>
      </c>
      <c r="F1700" s="4" t="s">
        <v>1099</v>
      </c>
      <c r="G1700" s="4" t="s">
        <v>2167</v>
      </c>
      <c r="H1700" s="4" t="s">
        <v>2168</v>
      </c>
      <c r="I1700" s="4" t="s">
        <v>1101</v>
      </c>
      <c r="J1700" s="4" t="s">
        <v>1099</v>
      </c>
      <c r="K1700" s="4" t="s">
        <v>2167</v>
      </c>
      <c r="L1700" s="4" t="s">
        <v>2168</v>
      </c>
      <c r="M1700" s="4" t="s">
        <v>3030</v>
      </c>
      <c r="N1700" s="4" t="s">
        <v>3030</v>
      </c>
      <c r="O1700" s="4">
        <v>100</v>
      </c>
      <c r="P1700" s="5">
        <v>0</v>
      </c>
      <c r="Q1700" s="6">
        <f t="shared" si="115"/>
        <v>0</v>
      </c>
      <c r="R1700" s="7">
        <f t="shared" si="117"/>
        <v>0</v>
      </c>
      <c r="S1700" s="5">
        <v>0</v>
      </c>
      <c r="T1700" s="29">
        <f t="shared" si="116"/>
        <v>0</v>
      </c>
    </row>
    <row r="1701" spans="1:20" x14ac:dyDescent="0.3">
      <c r="A1701" s="38" t="s">
        <v>2469</v>
      </c>
      <c r="B1701" s="4" t="s">
        <v>1323</v>
      </c>
      <c r="C1701" s="4" t="s">
        <v>10</v>
      </c>
      <c r="D1701" s="4" t="s">
        <v>1428</v>
      </c>
      <c r="E1701" s="4" t="s">
        <v>498</v>
      </c>
      <c r="F1701" s="4" t="s">
        <v>147</v>
      </c>
      <c r="G1701" s="4" t="s">
        <v>1316</v>
      </c>
      <c r="H1701" s="4" t="s">
        <v>150</v>
      </c>
      <c r="I1701" s="4" t="s">
        <v>498</v>
      </c>
      <c r="J1701" s="4" t="s">
        <v>147</v>
      </c>
      <c r="K1701" s="4" t="s">
        <v>1316</v>
      </c>
      <c r="L1701" s="4" t="s">
        <v>150</v>
      </c>
      <c r="M1701" s="4" t="s">
        <v>3030</v>
      </c>
      <c r="N1701" s="4" t="s">
        <v>3030</v>
      </c>
      <c r="O1701" s="4">
        <v>50</v>
      </c>
      <c r="P1701" s="5">
        <v>206</v>
      </c>
      <c r="Q1701" s="6">
        <f t="shared" si="115"/>
        <v>109.43767510000001</v>
      </c>
      <c r="R1701" s="7">
        <f t="shared" si="117"/>
        <v>48.152577044000004</v>
      </c>
      <c r="S1701" s="5">
        <v>0</v>
      </c>
      <c r="T1701" s="29">
        <f t="shared" si="116"/>
        <v>61.285098056000002</v>
      </c>
    </row>
    <row r="1702" spans="1:20" x14ac:dyDescent="0.3">
      <c r="A1702" s="38" t="s">
        <v>2469</v>
      </c>
      <c r="B1702" s="4" t="s">
        <v>1323</v>
      </c>
      <c r="C1702" s="4" t="s">
        <v>10</v>
      </c>
      <c r="D1702" s="4" t="s">
        <v>1428</v>
      </c>
      <c r="E1702" s="4" t="s">
        <v>498</v>
      </c>
      <c r="F1702" s="4" t="s">
        <v>147</v>
      </c>
      <c r="G1702" s="4" t="s">
        <v>1316</v>
      </c>
      <c r="H1702" s="4" t="s">
        <v>150</v>
      </c>
      <c r="I1702" s="4" t="s">
        <v>1723</v>
      </c>
      <c r="J1702" s="4" t="s">
        <v>1724</v>
      </c>
      <c r="K1702" s="4" t="s">
        <v>1316</v>
      </c>
      <c r="L1702" s="4" t="s">
        <v>150</v>
      </c>
      <c r="M1702" s="4" t="s">
        <v>3030</v>
      </c>
      <c r="N1702" s="4" t="s">
        <v>3030</v>
      </c>
      <c r="O1702" s="4">
        <v>50</v>
      </c>
      <c r="P1702" s="5">
        <v>206</v>
      </c>
      <c r="Q1702" s="6">
        <f t="shared" si="115"/>
        <v>109.43767510000001</v>
      </c>
      <c r="R1702" s="7">
        <f t="shared" si="117"/>
        <v>48.152577044000004</v>
      </c>
      <c r="S1702" s="5">
        <v>0</v>
      </c>
      <c r="T1702" s="29">
        <f t="shared" si="116"/>
        <v>61.285098056000002</v>
      </c>
    </row>
    <row r="1703" spans="1:20" x14ac:dyDescent="0.3">
      <c r="A1703" s="38" t="s">
        <v>2682</v>
      </c>
      <c r="B1703" s="4" t="s">
        <v>388</v>
      </c>
      <c r="C1703" s="4" t="s">
        <v>10</v>
      </c>
      <c r="D1703" s="4" t="s">
        <v>642</v>
      </c>
      <c r="E1703" s="4" t="s">
        <v>32</v>
      </c>
      <c r="F1703" s="4" t="s">
        <v>30</v>
      </c>
      <c r="G1703" s="4" t="s">
        <v>364</v>
      </c>
      <c r="H1703" s="4" t="s">
        <v>206</v>
      </c>
      <c r="I1703" s="4" t="s">
        <v>32</v>
      </c>
      <c r="J1703" s="4" t="s">
        <v>30</v>
      </c>
      <c r="K1703" s="4" t="s">
        <v>364</v>
      </c>
      <c r="L1703" s="4" t="s">
        <v>206</v>
      </c>
      <c r="M1703" s="4" t="s">
        <v>3030</v>
      </c>
      <c r="N1703" s="4" t="s">
        <v>3030</v>
      </c>
      <c r="O1703" s="4">
        <v>100</v>
      </c>
      <c r="P1703" s="5">
        <v>-291</v>
      </c>
      <c r="Q1703" s="6">
        <f t="shared" si="115"/>
        <v>-154.59399735000002</v>
      </c>
      <c r="R1703" s="7">
        <f t="shared" si="117"/>
        <v>-68.021358834000011</v>
      </c>
      <c r="S1703" s="5">
        <v>0</v>
      </c>
      <c r="T1703" s="29">
        <f t="shared" si="116"/>
        <v>-86.572638516000012</v>
      </c>
    </row>
    <row r="1704" spans="1:20" x14ac:dyDescent="0.3">
      <c r="A1704" s="38" t="s">
        <v>2899</v>
      </c>
      <c r="B1704" s="4" t="s">
        <v>1467</v>
      </c>
      <c r="C1704" s="4" t="s">
        <v>48</v>
      </c>
      <c r="D1704" s="4" t="s">
        <v>1466</v>
      </c>
      <c r="E1704" s="4" t="s">
        <v>953</v>
      </c>
      <c r="F1704" s="4" t="s">
        <v>951</v>
      </c>
      <c r="G1704" s="4" t="s">
        <v>1936</v>
      </c>
      <c r="H1704" s="4" t="s">
        <v>1937</v>
      </c>
      <c r="I1704" s="4" t="s">
        <v>362</v>
      </c>
      <c r="J1704" s="4" t="s">
        <v>360</v>
      </c>
      <c r="K1704" s="4" t="s">
        <v>1316</v>
      </c>
      <c r="L1704" s="4" t="s">
        <v>150</v>
      </c>
      <c r="M1704" s="4" t="s">
        <v>3030</v>
      </c>
      <c r="N1704" s="4" t="s">
        <v>3030</v>
      </c>
      <c r="O1704" s="4">
        <v>50</v>
      </c>
      <c r="P1704" s="5">
        <v>0</v>
      </c>
      <c r="Q1704" s="6">
        <f t="shared" si="115"/>
        <v>0</v>
      </c>
      <c r="R1704" s="7">
        <f t="shared" si="117"/>
        <v>0</v>
      </c>
      <c r="S1704" s="5">
        <v>0</v>
      </c>
      <c r="T1704" s="29">
        <f t="shared" si="116"/>
        <v>0</v>
      </c>
    </row>
    <row r="1705" spans="1:20" x14ac:dyDescent="0.3">
      <c r="A1705" s="38" t="s">
        <v>2580</v>
      </c>
      <c r="B1705" s="4" t="s">
        <v>1437</v>
      </c>
      <c r="C1705" s="4" t="s">
        <v>10</v>
      </c>
      <c r="D1705" s="4" t="s">
        <v>1466</v>
      </c>
      <c r="E1705" s="4" t="s">
        <v>953</v>
      </c>
      <c r="F1705" s="4" t="s">
        <v>951</v>
      </c>
      <c r="G1705" s="4" t="s">
        <v>1936</v>
      </c>
      <c r="H1705" s="4" t="s">
        <v>1937</v>
      </c>
      <c r="I1705" s="4" t="s">
        <v>953</v>
      </c>
      <c r="J1705" s="4" t="s">
        <v>951</v>
      </c>
      <c r="K1705" s="4" t="s">
        <v>1936</v>
      </c>
      <c r="L1705" s="4" t="s">
        <v>1937</v>
      </c>
      <c r="M1705" s="4" t="s">
        <v>3030</v>
      </c>
      <c r="N1705" s="4" t="s">
        <v>3030</v>
      </c>
      <c r="O1705" s="4">
        <v>30</v>
      </c>
      <c r="P1705" s="5">
        <v>0</v>
      </c>
      <c r="Q1705" s="6">
        <f t="shared" si="115"/>
        <v>0</v>
      </c>
      <c r="R1705" s="7">
        <f t="shared" si="117"/>
        <v>0</v>
      </c>
      <c r="S1705" s="5">
        <v>0</v>
      </c>
      <c r="T1705" s="29">
        <f t="shared" si="116"/>
        <v>0</v>
      </c>
    </row>
    <row r="1706" spans="1:20" x14ac:dyDescent="0.3">
      <c r="A1706" s="38" t="s">
        <v>2580</v>
      </c>
      <c r="B1706" s="4" t="s">
        <v>1437</v>
      </c>
      <c r="C1706" s="4" t="s">
        <v>10</v>
      </c>
      <c r="D1706" s="4" t="s">
        <v>1466</v>
      </c>
      <c r="E1706" s="4" t="s">
        <v>953</v>
      </c>
      <c r="F1706" s="4" t="s">
        <v>951</v>
      </c>
      <c r="G1706" s="4" t="s">
        <v>1936</v>
      </c>
      <c r="H1706" s="4" t="s">
        <v>1937</v>
      </c>
      <c r="I1706" s="4" t="s">
        <v>1939</v>
      </c>
      <c r="J1706" s="4" t="s">
        <v>1940</v>
      </c>
      <c r="K1706" s="4" t="s">
        <v>1936</v>
      </c>
      <c r="L1706" s="4" t="s">
        <v>1937</v>
      </c>
      <c r="M1706" s="4" t="s">
        <v>3030</v>
      </c>
      <c r="N1706" s="4" t="s">
        <v>3030</v>
      </c>
      <c r="O1706" s="4">
        <v>20</v>
      </c>
      <c r="P1706" s="5">
        <v>0</v>
      </c>
      <c r="Q1706" s="6">
        <f t="shared" si="115"/>
        <v>0</v>
      </c>
      <c r="R1706" s="7">
        <f t="shared" si="117"/>
        <v>0</v>
      </c>
      <c r="S1706" s="5">
        <v>0</v>
      </c>
      <c r="T1706" s="29">
        <f t="shared" si="116"/>
        <v>0</v>
      </c>
    </row>
    <row r="1707" spans="1:20" x14ac:dyDescent="0.3">
      <c r="A1707" s="38" t="s">
        <v>2393</v>
      </c>
      <c r="B1707" s="4" t="s">
        <v>568</v>
      </c>
      <c r="C1707" s="4" t="s">
        <v>10</v>
      </c>
      <c r="D1707" s="4" t="s">
        <v>709</v>
      </c>
      <c r="E1707" s="4" t="s">
        <v>38</v>
      </c>
      <c r="F1707" s="4" t="s">
        <v>39</v>
      </c>
      <c r="G1707" s="4" t="s">
        <v>364</v>
      </c>
      <c r="H1707" s="4" t="s">
        <v>206</v>
      </c>
      <c r="I1707" s="4" t="s">
        <v>38</v>
      </c>
      <c r="J1707" s="4" t="s">
        <v>39</v>
      </c>
      <c r="K1707" s="4" t="s">
        <v>364</v>
      </c>
      <c r="L1707" s="4" t="s">
        <v>206</v>
      </c>
      <c r="M1707" s="4" t="s">
        <v>3030</v>
      </c>
      <c r="N1707" s="4" t="s">
        <v>3030</v>
      </c>
      <c r="O1707" s="4">
        <v>100</v>
      </c>
      <c r="P1707" s="5">
        <v>2773</v>
      </c>
      <c r="Q1707" s="6">
        <f t="shared" si="115"/>
        <v>1473.1586070500002</v>
      </c>
      <c r="R1707" s="7">
        <f t="shared" si="117"/>
        <v>648.18978710200008</v>
      </c>
      <c r="S1707" s="5">
        <v>0</v>
      </c>
      <c r="T1707" s="29">
        <f t="shared" si="116"/>
        <v>824.96881994800015</v>
      </c>
    </row>
    <row r="1708" spans="1:20" x14ac:dyDescent="0.3">
      <c r="A1708" s="38" t="s">
        <v>2667</v>
      </c>
      <c r="B1708" s="4" t="s">
        <v>2005</v>
      </c>
      <c r="C1708" s="4" t="s">
        <v>10</v>
      </c>
      <c r="D1708" s="4" t="s">
        <v>2006</v>
      </c>
      <c r="E1708" s="4" t="s">
        <v>854</v>
      </c>
      <c r="F1708" s="4" t="s">
        <v>469</v>
      </c>
      <c r="G1708" s="4" t="s">
        <v>1936</v>
      </c>
      <c r="H1708" s="4" t="s">
        <v>1937</v>
      </c>
      <c r="I1708" s="4" t="s">
        <v>854</v>
      </c>
      <c r="J1708" s="4" t="s">
        <v>469</v>
      </c>
      <c r="K1708" s="4" t="s">
        <v>1936</v>
      </c>
      <c r="L1708" s="4" t="s">
        <v>1937</v>
      </c>
      <c r="M1708" s="4" t="s">
        <v>3030</v>
      </c>
      <c r="N1708" s="4" t="s">
        <v>3030</v>
      </c>
      <c r="O1708" s="4">
        <v>100</v>
      </c>
      <c r="P1708" s="5">
        <v>1022</v>
      </c>
      <c r="Q1708" s="6">
        <f t="shared" si="115"/>
        <v>542.93836870000007</v>
      </c>
      <c r="R1708" s="7">
        <f t="shared" si="117"/>
        <v>238.89288222800002</v>
      </c>
      <c r="S1708" s="5">
        <v>0</v>
      </c>
      <c r="T1708" s="29">
        <f t="shared" si="116"/>
        <v>304.04548647200005</v>
      </c>
    </row>
    <row r="1709" spans="1:20" x14ac:dyDescent="0.3">
      <c r="A1709" s="38" t="s">
        <v>2584</v>
      </c>
      <c r="B1709" s="4" t="s">
        <v>1138</v>
      </c>
      <c r="C1709" s="4" t="s">
        <v>10</v>
      </c>
      <c r="D1709" s="4" t="s">
        <v>1139</v>
      </c>
      <c r="E1709" s="4" t="s">
        <v>1140</v>
      </c>
      <c r="F1709" s="4" t="s">
        <v>1141</v>
      </c>
      <c r="G1709" s="4" t="s">
        <v>995</v>
      </c>
      <c r="H1709" s="4" t="s">
        <v>3037</v>
      </c>
      <c r="I1709" s="4" t="s">
        <v>1023</v>
      </c>
      <c r="J1709" s="4" t="s">
        <v>1021</v>
      </c>
      <c r="K1709" s="4" t="s">
        <v>995</v>
      </c>
      <c r="L1709" s="4" t="s">
        <v>3037</v>
      </c>
      <c r="M1709" s="4" t="s">
        <v>3030</v>
      </c>
      <c r="N1709" s="4" t="s">
        <v>3030</v>
      </c>
      <c r="O1709" s="4">
        <v>20</v>
      </c>
      <c r="P1709" s="5">
        <v>1777</v>
      </c>
      <c r="Q1709" s="6">
        <f t="shared" si="115"/>
        <v>944.03276045000007</v>
      </c>
      <c r="R1709" s="7">
        <f t="shared" si="117"/>
        <v>415.37441459800004</v>
      </c>
      <c r="S1709" s="5">
        <v>0</v>
      </c>
      <c r="T1709" s="29">
        <f t="shared" si="116"/>
        <v>528.65834585200002</v>
      </c>
    </row>
    <row r="1710" spans="1:20" x14ac:dyDescent="0.3">
      <c r="A1710" s="38" t="s">
        <v>2584</v>
      </c>
      <c r="B1710" s="4" t="s">
        <v>1138</v>
      </c>
      <c r="C1710" s="4" t="s">
        <v>10</v>
      </c>
      <c r="D1710" s="4" t="s">
        <v>1139</v>
      </c>
      <c r="E1710" s="4" t="s">
        <v>1140</v>
      </c>
      <c r="F1710" s="4" t="s">
        <v>1141</v>
      </c>
      <c r="G1710" s="4" t="s">
        <v>995</v>
      </c>
      <c r="H1710" s="4" t="s">
        <v>3037</v>
      </c>
      <c r="I1710" s="4" t="s">
        <v>1140</v>
      </c>
      <c r="J1710" s="4" t="s">
        <v>1141</v>
      </c>
      <c r="K1710" s="4" t="s">
        <v>995</v>
      </c>
      <c r="L1710" s="4" t="s">
        <v>3037</v>
      </c>
      <c r="M1710" s="4" t="s">
        <v>3030</v>
      </c>
      <c r="N1710" s="4" t="s">
        <v>3030</v>
      </c>
      <c r="O1710" s="4">
        <v>20</v>
      </c>
      <c r="P1710" s="5">
        <v>1777</v>
      </c>
      <c r="Q1710" s="6">
        <f t="shared" si="115"/>
        <v>944.03276045000007</v>
      </c>
      <c r="R1710" s="7">
        <f t="shared" si="117"/>
        <v>415.37441459800004</v>
      </c>
      <c r="S1710" s="5">
        <v>0</v>
      </c>
      <c r="T1710" s="29">
        <f t="shared" si="116"/>
        <v>528.65834585200002</v>
      </c>
    </row>
    <row r="1711" spans="1:20" x14ac:dyDescent="0.3">
      <c r="A1711" s="38" t="s">
        <v>2902</v>
      </c>
      <c r="B1711" s="4" t="s">
        <v>2177</v>
      </c>
      <c r="C1711" s="4" t="s">
        <v>54</v>
      </c>
      <c r="D1711" s="4" t="s">
        <v>1139</v>
      </c>
      <c r="E1711" s="4" t="s">
        <v>1140</v>
      </c>
      <c r="F1711" s="4" t="s">
        <v>1141</v>
      </c>
      <c r="G1711" s="4" t="s">
        <v>995</v>
      </c>
      <c r="H1711" s="4" t="s">
        <v>3037</v>
      </c>
      <c r="I1711" s="4" t="s">
        <v>398</v>
      </c>
      <c r="J1711" s="4" t="s">
        <v>396</v>
      </c>
      <c r="K1711" s="4" t="s">
        <v>2167</v>
      </c>
      <c r="L1711" s="4" t="s">
        <v>2168</v>
      </c>
      <c r="M1711" s="4" t="s">
        <v>3030</v>
      </c>
      <c r="N1711" s="4" t="s">
        <v>3030</v>
      </c>
      <c r="O1711" s="4">
        <v>20</v>
      </c>
      <c r="P1711" s="5">
        <v>1777</v>
      </c>
      <c r="Q1711" s="6">
        <f t="shared" si="115"/>
        <v>944.03276045000007</v>
      </c>
      <c r="R1711" s="7">
        <f t="shared" si="117"/>
        <v>415.37441459800004</v>
      </c>
      <c r="S1711" s="5">
        <v>0</v>
      </c>
      <c r="T1711" s="29">
        <f t="shared" si="116"/>
        <v>528.65834585200002</v>
      </c>
    </row>
    <row r="1712" spans="1:20" x14ac:dyDescent="0.3">
      <c r="A1712" s="38" t="s">
        <v>2455</v>
      </c>
      <c r="B1712" s="4" t="s">
        <v>1142</v>
      </c>
      <c r="C1712" s="4" t="s">
        <v>54</v>
      </c>
      <c r="D1712" s="4" t="s">
        <v>1139</v>
      </c>
      <c r="E1712" s="4" t="s">
        <v>1140</v>
      </c>
      <c r="F1712" s="4" t="s">
        <v>1141</v>
      </c>
      <c r="G1712" s="4" t="s">
        <v>995</v>
      </c>
      <c r="H1712" s="4" t="s">
        <v>3037</v>
      </c>
      <c r="I1712" s="4" t="s">
        <v>1023</v>
      </c>
      <c r="J1712" s="4" t="s">
        <v>1021</v>
      </c>
      <c r="K1712" s="4" t="s">
        <v>995</v>
      </c>
      <c r="L1712" s="4" t="s">
        <v>3037</v>
      </c>
      <c r="M1712" s="4" t="s">
        <v>3030</v>
      </c>
      <c r="N1712" s="4" t="s">
        <v>3030</v>
      </c>
      <c r="O1712" s="4">
        <v>20</v>
      </c>
      <c r="P1712" s="5">
        <v>1777</v>
      </c>
      <c r="Q1712" s="6">
        <f t="shared" si="115"/>
        <v>944.03276045000007</v>
      </c>
      <c r="R1712" s="7">
        <f t="shared" si="117"/>
        <v>415.37441459800004</v>
      </c>
      <c r="S1712" s="5">
        <v>0</v>
      </c>
      <c r="T1712" s="29">
        <f t="shared" si="116"/>
        <v>528.65834585200002</v>
      </c>
    </row>
    <row r="1713" spans="1:20" x14ac:dyDescent="0.3">
      <c r="A1713" s="38" t="s">
        <v>2455</v>
      </c>
      <c r="B1713" s="4" t="s">
        <v>1142</v>
      </c>
      <c r="C1713" s="4" t="s">
        <v>54</v>
      </c>
      <c r="D1713" s="4" t="s">
        <v>1139</v>
      </c>
      <c r="E1713" s="4" t="s">
        <v>1140</v>
      </c>
      <c r="F1713" s="4" t="s">
        <v>1141</v>
      </c>
      <c r="G1713" s="4" t="s">
        <v>995</v>
      </c>
      <c r="H1713" s="4" t="s">
        <v>3037</v>
      </c>
      <c r="I1713" s="4" t="s">
        <v>1140</v>
      </c>
      <c r="J1713" s="4" t="s">
        <v>1141</v>
      </c>
      <c r="K1713" s="4" t="s">
        <v>995</v>
      </c>
      <c r="L1713" s="4" t="s">
        <v>3037</v>
      </c>
      <c r="M1713" s="4" t="s">
        <v>3030</v>
      </c>
      <c r="N1713" s="4" t="s">
        <v>3030</v>
      </c>
      <c r="O1713" s="4">
        <v>20</v>
      </c>
      <c r="P1713" s="5">
        <v>1777</v>
      </c>
      <c r="Q1713" s="6">
        <f t="shared" si="115"/>
        <v>944.03276045000007</v>
      </c>
      <c r="R1713" s="7">
        <f t="shared" si="117"/>
        <v>415.37441459800004</v>
      </c>
      <c r="S1713" s="5">
        <v>0</v>
      </c>
      <c r="T1713" s="29">
        <f t="shared" si="116"/>
        <v>528.65834585200002</v>
      </c>
    </row>
    <row r="1714" spans="1:20" x14ac:dyDescent="0.3">
      <c r="A1714" s="38" t="s">
        <v>2469</v>
      </c>
      <c r="B1714" s="4" t="s">
        <v>1323</v>
      </c>
      <c r="C1714" s="4" t="s">
        <v>10</v>
      </c>
      <c r="D1714" s="4" t="s">
        <v>1375</v>
      </c>
      <c r="E1714" s="4" t="s">
        <v>498</v>
      </c>
      <c r="F1714" s="4" t="s">
        <v>147</v>
      </c>
      <c r="G1714" s="4" t="s">
        <v>1316</v>
      </c>
      <c r="H1714" s="4" t="s">
        <v>150</v>
      </c>
      <c r="I1714" s="4" t="s">
        <v>498</v>
      </c>
      <c r="J1714" s="4" t="s">
        <v>147</v>
      </c>
      <c r="K1714" s="4" t="s">
        <v>1316</v>
      </c>
      <c r="L1714" s="4" t="s">
        <v>150</v>
      </c>
      <c r="M1714" s="4" t="s">
        <v>3030</v>
      </c>
      <c r="N1714" s="4" t="s">
        <v>3030</v>
      </c>
      <c r="O1714" s="4">
        <v>50</v>
      </c>
      <c r="P1714" s="5">
        <v>149</v>
      </c>
      <c r="Q1714" s="6">
        <f t="shared" si="115"/>
        <v>79.156376650000013</v>
      </c>
      <c r="R1714" s="7">
        <f t="shared" si="117"/>
        <v>34.828805726000006</v>
      </c>
      <c r="S1714" s="5">
        <v>0</v>
      </c>
      <c r="T1714" s="29">
        <f t="shared" si="116"/>
        <v>44.327570924000007</v>
      </c>
    </row>
    <row r="1715" spans="1:20" x14ac:dyDescent="0.3">
      <c r="A1715" s="38" t="s">
        <v>2469</v>
      </c>
      <c r="B1715" s="4" t="s">
        <v>1323</v>
      </c>
      <c r="C1715" s="4" t="s">
        <v>10</v>
      </c>
      <c r="D1715" s="4" t="s">
        <v>1375</v>
      </c>
      <c r="E1715" s="4" t="s">
        <v>498</v>
      </c>
      <c r="F1715" s="4" t="s">
        <v>147</v>
      </c>
      <c r="G1715" s="4" t="s">
        <v>1316</v>
      </c>
      <c r="H1715" s="4" t="s">
        <v>150</v>
      </c>
      <c r="I1715" s="4" t="s">
        <v>1723</v>
      </c>
      <c r="J1715" s="4" t="s">
        <v>1724</v>
      </c>
      <c r="K1715" s="4" t="s">
        <v>1316</v>
      </c>
      <c r="L1715" s="4" t="s">
        <v>150</v>
      </c>
      <c r="M1715" s="4" t="s">
        <v>3030</v>
      </c>
      <c r="N1715" s="4" t="s">
        <v>3030</v>
      </c>
      <c r="O1715" s="4">
        <v>50</v>
      </c>
      <c r="P1715" s="5">
        <v>149</v>
      </c>
      <c r="Q1715" s="6">
        <f t="shared" si="115"/>
        <v>79.156376650000013</v>
      </c>
      <c r="R1715" s="7">
        <f t="shared" si="117"/>
        <v>34.828805726000006</v>
      </c>
      <c r="S1715" s="5">
        <v>0</v>
      </c>
      <c r="T1715" s="29">
        <f t="shared" si="116"/>
        <v>44.327570924000007</v>
      </c>
    </row>
    <row r="1716" spans="1:20" x14ac:dyDescent="0.3">
      <c r="A1716" s="38" t="s">
        <v>2744</v>
      </c>
      <c r="B1716" s="4" t="s">
        <v>269</v>
      </c>
      <c r="C1716" s="4" t="s">
        <v>10</v>
      </c>
      <c r="D1716" s="4" t="s">
        <v>348</v>
      </c>
      <c r="E1716" s="4" t="s">
        <v>174</v>
      </c>
      <c r="F1716" s="4" t="s">
        <v>175</v>
      </c>
      <c r="G1716" s="4" t="s">
        <v>142</v>
      </c>
      <c r="H1716" s="4" t="s">
        <v>178</v>
      </c>
      <c r="I1716" s="4" t="s">
        <v>174</v>
      </c>
      <c r="J1716" s="4" t="s">
        <v>175</v>
      </c>
      <c r="K1716" s="4" t="s">
        <v>142</v>
      </c>
      <c r="L1716" s="4" t="s">
        <v>178</v>
      </c>
      <c r="M1716" s="4" t="s">
        <v>3030</v>
      </c>
      <c r="N1716" s="4" t="s">
        <v>3030</v>
      </c>
      <c r="O1716" s="4">
        <v>100</v>
      </c>
      <c r="P1716" s="5">
        <v>6240</v>
      </c>
      <c r="Q1716" s="6">
        <f t="shared" si="115"/>
        <v>3315.0053040000003</v>
      </c>
      <c r="R1716" s="7">
        <f t="shared" si="117"/>
        <v>1458.6023337600002</v>
      </c>
      <c r="S1716" s="5">
        <v>0</v>
      </c>
      <c r="T1716" s="29">
        <f t="shared" si="116"/>
        <v>1856.4029702400001</v>
      </c>
    </row>
    <row r="1717" spans="1:20" x14ac:dyDescent="0.3">
      <c r="A1717" s="38" t="s">
        <v>2545</v>
      </c>
      <c r="B1717" s="4" t="s">
        <v>419</v>
      </c>
      <c r="C1717" s="4" t="s">
        <v>10</v>
      </c>
      <c r="D1717" s="4" t="s">
        <v>420</v>
      </c>
      <c r="E1717" s="4" t="s">
        <v>32</v>
      </c>
      <c r="F1717" s="4" t="s">
        <v>30</v>
      </c>
      <c r="G1717" s="4" t="s">
        <v>364</v>
      </c>
      <c r="H1717" s="4" t="s">
        <v>206</v>
      </c>
      <c r="I1717" s="4" t="s">
        <v>32</v>
      </c>
      <c r="J1717" s="4" t="s">
        <v>30</v>
      </c>
      <c r="K1717" s="4" t="s">
        <v>364</v>
      </c>
      <c r="L1717" s="4" t="s">
        <v>206</v>
      </c>
      <c r="M1717" s="4" t="s">
        <v>3030</v>
      </c>
      <c r="N1717" s="4" t="s">
        <v>3030</v>
      </c>
      <c r="O1717" s="4">
        <v>50</v>
      </c>
      <c r="P1717" s="5">
        <v>8685</v>
      </c>
      <c r="Q1717" s="6">
        <f t="shared" si="115"/>
        <v>4613.9136322500008</v>
      </c>
      <c r="R1717" s="7">
        <f t="shared" si="117"/>
        <v>2030.1219981900003</v>
      </c>
      <c r="S1717" s="5">
        <v>0</v>
      </c>
      <c r="T1717" s="29">
        <f t="shared" si="116"/>
        <v>2583.7916340600004</v>
      </c>
    </row>
    <row r="1718" spans="1:20" x14ac:dyDescent="0.3">
      <c r="A1718" s="38" t="s">
        <v>2529</v>
      </c>
      <c r="B1718" s="4" t="s">
        <v>421</v>
      </c>
      <c r="C1718" s="4" t="s">
        <v>28</v>
      </c>
      <c r="D1718" s="4" t="s">
        <v>420</v>
      </c>
      <c r="E1718" s="4" t="s">
        <v>32</v>
      </c>
      <c r="F1718" s="4" t="s">
        <v>30</v>
      </c>
      <c r="G1718" s="4" t="s">
        <v>364</v>
      </c>
      <c r="H1718" s="4" t="s">
        <v>206</v>
      </c>
      <c r="I1718" s="4" t="s">
        <v>32</v>
      </c>
      <c r="J1718" s="4" t="s">
        <v>30</v>
      </c>
      <c r="K1718" s="4" t="s">
        <v>364</v>
      </c>
      <c r="L1718" s="4" t="s">
        <v>206</v>
      </c>
      <c r="M1718" s="4" t="s">
        <v>3030</v>
      </c>
      <c r="N1718" s="4" t="s">
        <v>3030</v>
      </c>
      <c r="O1718" s="4">
        <v>50</v>
      </c>
      <c r="P1718" s="5">
        <v>8685</v>
      </c>
      <c r="Q1718" s="6">
        <f t="shared" si="115"/>
        <v>4613.9136322500008</v>
      </c>
      <c r="R1718" s="7">
        <f t="shared" si="117"/>
        <v>2030.1219981900003</v>
      </c>
      <c r="S1718" s="5">
        <v>0</v>
      </c>
      <c r="T1718" s="29">
        <f t="shared" si="116"/>
        <v>2583.7916340600004</v>
      </c>
    </row>
    <row r="1719" spans="1:20" x14ac:dyDescent="0.3">
      <c r="A1719" s="38" t="s">
        <v>2654</v>
      </c>
      <c r="B1719" s="4" t="s">
        <v>1554</v>
      </c>
      <c r="C1719" s="4" t="s">
        <v>3030</v>
      </c>
      <c r="D1719" s="4" t="s">
        <v>1218</v>
      </c>
      <c r="E1719" s="4" t="s">
        <v>192</v>
      </c>
      <c r="F1719" s="4" t="s">
        <v>190</v>
      </c>
      <c r="G1719" s="4" t="s">
        <v>995</v>
      </c>
      <c r="H1719" s="4" t="s">
        <v>3037</v>
      </c>
      <c r="I1719" s="4" t="s">
        <v>161</v>
      </c>
      <c r="J1719" s="4" t="s">
        <v>80</v>
      </c>
      <c r="K1719" s="4" t="s">
        <v>1316</v>
      </c>
      <c r="L1719" s="4" t="s">
        <v>150</v>
      </c>
      <c r="M1719" s="4" t="s">
        <v>3030</v>
      </c>
      <c r="N1719" s="4" t="s">
        <v>3030</v>
      </c>
      <c r="O1719" s="4">
        <v>1</v>
      </c>
      <c r="P1719" s="5">
        <v>570</v>
      </c>
      <c r="Q1719" s="6">
        <f t="shared" si="115"/>
        <v>302.81298450000003</v>
      </c>
      <c r="R1719" s="7">
        <f t="shared" si="117"/>
        <v>133.23771318000001</v>
      </c>
      <c r="S1719" s="5">
        <v>0</v>
      </c>
      <c r="T1719" s="29">
        <f t="shared" si="116"/>
        <v>169.57527132000001</v>
      </c>
    </row>
    <row r="1720" spans="1:20" x14ac:dyDescent="0.3">
      <c r="A1720" s="38" t="s">
        <v>2524</v>
      </c>
      <c r="B1720" s="4" t="s">
        <v>1042</v>
      </c>
      <c r="C1720" s="4" t="s">
        <v>3030</v>
      </c>
      <c r="D1720" s="4" t="s">
        <v>1218</v>
      </c>
      <c r="E1720" s="4" t="s">
        <v>192</v>
      </c>
      <c r="F1720" s="4" t="s">
        <v>190</v>
      </c>
      <c r="G1720" s="4" t="s">
        <v>995</v>
      </c>
      <c r="H1720" s="4" t="s">
        <v>3037</v>
      </c>
      <c r="I1720" s="4" t="s">
        <v>192</v>
      </c>
      <c r="J1720" s="4" t="s">
        <v>190</v>
      </c>
      <c r="K1720" s="4" t="s">
        <v>995</v>
      </c>
      <c r="L1720" s="4" t="s">
        <v>3037</v>
      </c>
      <c r="M1720" s="4" t="s">
        <v>3030</v>
      </c>
      <c r="N1720" s="4" t="s">
        <v>3030</v>
      </c>
      <c r="O1720" s="4">
        <v>1</v>
      </c>
      <c r="P1720" s="5">
        <v>570</v>
      </c>
      <c r="Q1720" s="6">
        <f t="shared" si="115"/>
        <v>302.81298450000003</v>
      </c>
      <c r="R1720" s="7">
        <f t="shared" si="117"/>
        <v>133.23771318000001</v>
      </c>
      <c r="S1720" s="5">
        <v>0</v>
      </c>
      <c r="T1720" s="29">
        <f t="shared" si="116"/>
        <v>169.57527132000001</v>
      </c>
    </row>
    <row r="1721" spans="1:20" x14ac:dyDescent="0.3">
      <c r="A1721" s="38" t="s">
        <v>2440</v>
      </c>
      <c r="B1721" s="4" t="s">
        <v>305</v>
      </c>
      <c r="C1721" s="4" t="s">
        <v>10</v>
      </c>
      <c r="D1721" s="4" t="s">
        <v>1218</v>
      </c>
      <c r="E1721" s="4" t="s">
        <v>192</v>
      </c>
      <c r="F1721" s="4" t="s">
        <v>190</v>
      </c>
      <c r="G1721" s="4" t="s">
        <v>995</v>
      </c>
      <c r="H1721" s="4" t="s">
        <v>3037</v>
      </c>
      <c r="I1721" s="4" t="s">
        <v>192</v>
      </c>
      <c r="J1721" s="4" t="s">
        <v>190</v>
      </c>
      <c r="K1721" s="4" t="s">
        <v>995</v>
      </c>
      <c r="L1721" s="4" t="s">
        <v>3037</v>
      </c>
      <c r="M1721" s="4" t="s">
        <v>3030</v>
      </c>
      <c r="N1721" s="4" t="s">
        <v>3030</v>
      </c>
      <c r="O1721" s="4">
        <v>49</v>
      </c>
      <c r="P1721" s="5">
        <v>27987</v>
      </c>
      <c r="Q1721" s="6">
        <f t="shared" si="115"/>
        <v>14868.117538950002</v>
      </c>
      <c r="R1721" s="7">
        <f t="shared" si="117"/>
        <v>6541.9717171380007</v>
      </c>
      <c r="S1721" s="5">
        <v>0</v>
      </c>
      <c r="T1721" s="29">
        <f t="shared" si="116"/>
        <v>8326.1458218120024</v>
      </c>
    </row>
    <row r="1722" spans="1:20" x14ac:dyDescent="0.3">
      <c r="A1722" s="38" t="s">
        <v>2440</v>
      </c>
      <c r="B1722" s="4" t="s">
        <v>305</v>
      </c>
      <c r="C1722" s="4" t="s">
        <v>10</v>
      </c>
      <c r="D1722" s="4" t="s">
        <v>1218</v>
      </c>
      <c r="E1722" s="4" t="s">
        <v>192</v>
      </c>
      <c r="F1722" s="4" t="s">
        <v>190</v>
      </c>
      <c r="G1722" s="4" t="s">
        <v>995</v>
      </c>
      <c r="H1722" s="4" t="s">
        <v>3037</v>
      </c>
      <c r="I1722" s="4" t="s">
        <v>82</v>
      </c>
      <c r="J1722" s="4" t="s">
        <v>83</v>
      </c>
      <c r="K1722" s="4" t="s">
        <v>2071</v>
      </c>
      <c r="L1722" s="4" t="s">
        <v>3020</v>
      </c>
      <c r="M1722" s="4" t="s">
        <v>995</v>
      </c>
      <c r="N1722" s="4" t="s">
        <v>3027</v>
      </c>
      <c r="O1722" s="4">
        <v>49</v>
      </c>
      <c r="P1722" s="5">
        <v>27987</v>
      </c>
      <c r="Q1722" s="6">
        <f t="shared" si="115"/>
        <v>14868.117538950002</v>
      </c>
      <c r="R1722" s="7">
        <v>0</v>
      </c>
      <c r="S1722" s="7">
        <f>Q1722-R1722</f>
        <v>14868.117538950002</v>
      </c>
      <c r="T1722" s="29">
        <f t="shared" si="116"/>
        <v>0</v>
      </c>
    </row>
    <row r="1723" spans="1:20" x14ac:dyDescent="0.3">
      <c r="A1723" s="38" t="s">
        <v>2610</v>
      </c>
      <c r="B1723" s="4" t="s">
        <v>196</v>
      </c>
      <c r="C1723" s="4" t="s">
        <v>28</v>
      </c>
      <c r="D1723" s="4" t="s">
        <v>349</v>
      </c>
      <c r="E1723" s="4" t="s">
        <v>165</v>
      </c>
      <c r="F1723" s="4" t="s">
        <v>163</v>
      </c>
      <c r="G1723" s="4" t="s">
        <v>142</v>
      </c>
      <c r="H1723" s="4" t="s">
        <v>178</v>
      </c>
      <c r="I1723" s="4" t="s">
        <v>165</v>
      </c>
      <c r="J1723" s="4" t="s">
        <v>163</v>
      </c>
      <c r="K1723" s="4" t="s">
        <v>142</v>
      </c>
      <c r="L1723" s="4" t="s">
        <v>178</v>
      </c>
      <c r="M1723" s="4" t="s">
        <v>3030</v>
      </c>
      <c r="N1723" s="4" t="s">
        <v>3030</v>
      </c>
      <c r="O1723" s="4">
        <v>20</v>
      </c>
      <c r="P1723" s="5">
        <v>11778</v>
      </c>
      <c r="Q1723" s="6">
        <f t="shared" si="115"/>
        <v>6257.0725113000008</v>
      </c>
      <c r="R1723" s="7">
        <f t="shared" ref="R1723:R1743" si="118">Q1723*0.44</f>
        <v>2753.1119049720005</v>
      </c>
      <c r="S1723" s="5">
        <v>0</v>
      </c>
      <c r="T1723" s="29">
        <f t="shared" si="116"/>
        <v>3503.9606063280003</v>
      </c>
    </row>
    <row r="1724" spans="1:20" x14ac:dyDescent="0.3">
      <c r="A1724" s="38" t="s">
        <v>2747</v>
      </c>
      <c r="B1724" s="4" t="s">
        <v>176</v>
      </c>
      <c r="C1724" s="4" t="s">
        <v>10</v>
      </c>
      <c r="D1724" s="4" t="s">
        <v>349</v>
      </c>
      <c r="E1724" s="4" t="s">
        <v>165</v>
      </c>
      <c r="F1724" s="4" t="s">
        <v>163</v>
      </c>
      <c r="G1724" s="4" t="s">
        <v>142</v>
      </c>
      <c r="H1724" s="4" t="s">
        <v>178</v>
      </c>
      <c r="I1724" s="4" t="s">
        <v>165</v>
      </c>
      <c r="J1724" s="4" t="s">
        <v>163</v>
      </c>
      <c r="K1724" s="4" t="s">
        <v>142</v>
      </c>
      <c r="L1724" s="4" t="s">
        <v>178</v>
      </c>
      <c r="M1724" s="4" t="s">
        <v>3030</v>
      </c>
      <c r="N1724" s="4" t="s">
        <v>3030</v>
      </c>
      <c r="O1724" s="4">
        <v>80</v>
      </c>
      <c r="P1724" s="5">
        <v>47120</v>
      </c>
      <c r="Q1724" s="6">
        <f t="shared" si="115"/>
        <v>25032.540052000004</v>
      </c>
      <c r="R1724" s="7">
        <f t="shared" si="118"/>
        <v>11014.317622880002</v>
      </c>
      <c r="S1724" s="5">
        <v>0</v>
      </c>
      <c r="T1724" s="29">
        <f t="shared" si="116"/>
        <v>14018.222429120002</v>
      </c>
    </row>
    <row r="1725" spans="1:20" x14ac:dyDescent="0.3">
      <c r="A1725" s="38" t="s">
        <v>2935</v>
      </c>
      <c r="B1725" s="4" t="s">
        <v>172</v>
      </c>
      <c r="C1725" s="4" t="s">
        <v>10</v>
      </c>
      <c r="D1725" s="4" t="s">
        <v>171</v>
      </c>
      <c r="E1725" s="4" t="s">
        <v>165</v>
      </c>
      <c r="F1725" s="4" t="s">
        <v>163</v>
      </c>
      <c r="G1725" s="4" t="s">
        <v>142</v>
      </c>
      <c r="H1725" s="4" t="s">
        <v>178</v>
      </c>
      <c r="I1725" s="4" t="s">
        <v>165</v>
      </c>
      <c r="J1725" s="4" t="s">
        <v>163</v>
      </c>
      <c r="K1725" s="4" t="s">
        <v>142</v>
      </c>
      <c r="L1725" s="4" t="s">
        <v>178</v>
      </c>
      <c r="M1725" s="4" t="s">
        <v>3030</v>
      </c>
      <c r="N1725" s="4" t="s">
        <v>3030</v>
      </c>
      <c r="O1725" s="4">
        <v>50</v>
      </c>
      <c r="P1725" s="5">
        <v>274</v>
      </c>
      <c r="Q1725" s="6">
        <f t="shared" si="115"/>
        <v>145.56273290000001</v>
      </c>
      <c r="R1725" s="7">
        <f t="shared" si="118"/>
        <v>64.047602476000009</v>
      </c>
      <c r="S1725" s="5">
        <v>0</v>
      </c>
      <c r="T1725" s="29">
        <f t="shared" si="116"/>
        <v>81.515130424000006</v>
      </c>
    </row>
    <row r="1726" spans="1:20" x14ac:dyDescent="0.3">
      <c r="A1726" s="38" t="s">
        <v>2884</v>
      </c>
      <c r="B1726" s="4" t="s">
        <v>169</v>
      </c>
      <c r="C1726" s="4" t="s">
        <v>28</v>
      </c>
      <c r="D1726" s="4" t="s">
        <v>171</v>
      </c>
      <c r="E1726" s="4" t="s">
        <v>165</v>
      </c>
      <c r="F1726" s="4" t="s">
        <v>163</v>
      </c>
      <c r="G1726" s="4" t="s">
        <v>142</v>
      </c>
      <c r="H1726" s="4" t="s">
        <v>178</v>
      </c>
      <c r="I1726" s="4" t="s">
        <v>1034</v>
      </c>
      <c r="J1726" s="4" t="s">
        <v>170</v>
      </c>
      <c r="K1726" s="4" t="s">
        <v>995</v>
      </c>
      <c r="L1726" s="4" t="s">
        <v>3037</v>
      </c>
      <c r="M1726" s="4" t="s">
        <v>3030</v>
      </c>
      <c r="N1726" s="4" t="s">
        <v>3030</v>
      </c>
      <c r="O1726" s="4">
        <v>50</v>
      </c>
      <c r="P1726" s="5">
        <v>274</v>
      </c>
      <c r="Q1726" s="6">
        <f t="shared" si="115"/>
        <v>145.56273290000001</v>
      </c>
      <c r="R1726" s="7">
        <f t="shared" si="118"/>
        <v>64.047602476000009</v>
      </c>
      <c r="S1726" s="5">
        <v>0</v>
      </c>
      <c r="T1726" s="29">
        <f t="shared" si="116"/>
        <v>81.515130424000006</v>
      </c>
    </row>
    <row r="1727" spans="1:20" x14ac:dyDescent="0.3">
      <c r="A1727" s="38" t="s">
        <v>2511</v>
      </c>
      <c r="B1727" s="4" t="s">
        <v>1812</v>
      </c>
      <c r="C1727" s="4" t="s">
        <v>10</v>
      </c>
      <c r="D1727" s="4" t="s">
        <v>2224</v>
      </c>
      <c r="E1727" s="4" t="s">
        <v>157</v>
      </c>
      <c r="F1727" s="4" t="s">
        <v>155</v>
      </c>
      <c r="G1727" s="4" t="s">
        <v>2167</v>
      </c>
      <c r="H1727" s="4" t="s">
        <v>2168</v>
      </c>
      <c r="I1727" s="4" t="s">
        <v>157</v>
      </c>
      <c r="J1727" s="4" t="s">
        <v>155</v>
      </c>
      <c r="K1727" s="4" t="s">
        <v>2167</v>
      </c>
      <c r="L1727" s="4" t="s">
        <v>2168</v>
      </c>
      <c r="M1727" s="4" t="s">
        <v>3030</v>
      </c>
      <c r="N1727" s="4" t="s">
        <v>3030</v>
      </c>
      <c r="O1727" s="4">
        <v>100</v>
      </c>
      <c r="P1727" s="5">
        <v>35186</v>
      </c>
      <c r="Q1727" s="6">
        <f t="shared" si="115"/>
        <v>18692.592408100001</v>
      </c>
      <c r="R1727" s="7">
        <f t="shared" si="118"/>
        <v>8224.7406595640005</v>
      </c>
      <c r="S1727" s="5">
        <v>0</v>
      </c>
      <c r="T1727" s="29">
        <f t="shared" si="116"/>
        <v>10467.851748536001</v>
      </c>
    </row>
    <row r="1728" spans="1:20" x14ac:dyDescent="0.3">
      <c r="A1728" s="38" t="s">
        <v>2606</v>
      </c>
      <c r="B1728" s="4" t="s">
        <v>66</v>
      </c>
      <c r="C1728" s="4" t="s">
        <v>10</v>
      </c>
      <c r="D1728" s="4" t="s">
        <v>643</v>
      </c>
      <c r="E1728" s="4" t="s">
        <v>64</v>
      </c>
      <c r="F1728" s="4" t="s">
        <v>65</v>
      </c>
      <c r="G1728" s="4" t="s">
        <v>364</v>
      </c>
      <c r="H1728" s="4" t="s">
        <v>206</v>
      </c>
      <c r="I1728" s="4" t="s">
        <v>64</v>
      </c>
      <c r="J1728" s="4" t="s">
        <v>65</v>
      </c>
      <c r="K1728" s="4" t="s">
        <v>364</v>
      </c>
      <c r="L1728" s="4" t="s">
        <v>206</v>
      </c>
      <c r="M1728" s="4" t="s">
        <v>3030</v>
      </c>
      <c r="N1728" s="4" t="s">
        <v>3030</v>
      </c>
      <c r="O1728" s="4">
        <v>100</v>
      </c>
      <c r="P1728" s="5">
        <v>6848</v>
      </c>
      <c r="Q1728" s="6">
        <f t="shared" si="115"/>
        <v>3638.0058208000005</v>
      </c>
      <c r="R1728" s="7">
        <f t="shared" si="118"/>
        <v>1600.7225611520003</v>
      </c>
      <c r="S1728" s="5">
        <v>0</v>
      </c>
      <c r="T1728" s="29">
        <f t="shared" si="116"/>
        <v>2037.2832596480002</v>
      </c>
    </row>
    <row r="1729" spans="1:20" x14ac:dyDescent="0.3">
      <c r="A1729" s="38" t="s">
        <v>2728</v>
      </c>
      <c r="B1729" s="4" t="s">
        <v>79</v>
      </c>
      <c r="C1729" s="4" t="s">
        <v>10</v>
      </c>
      <c r="D1729" s="4" t="s">
        <v>1555</v>
      </c>
      <c r="E1729" s="4" t="s">
        <v>161</v>
      </c>
      <c r="F1729" s="4" t="s">
        <v>80</v>
      </c>
      <c r="G1729" s="4" t="s">
        <v>1316</v>
      </c>
      <c r="H1729" s="4" t="s">
        <v>150</v>
      </c>
      <c r="I1729" s="4" t="s">
        <v>161</v>
      </c>
      <c r="J1729" s="4" t="s">
        <v>80</v>
      </c>
      <c r="K1729" s="4" t="s">
        <v>1316</v>
      </c>
      <c r="L1729" s="4" t="s">
        <v>150</v>
      </c>
      <c r="M1729" s="4" t="s">
        <v>3030</v>
      </c>
      <c r="N1729" s="4" t="s">
        <v>3030</v>
      </c>
      <c r="O1729" s="4">
        <v>100</v>
      </c>
      <c r="P1729" s="5">
        <v>5289</v>
      </c>
      <c r="Q1729" s="6">
        <f t="shared" si="115"/>
        <v>2809.7857456500001</v>
      </c>
      <c r="R1729" s="7">
        <f t="shared" si="118"/>
        <v>1236.305728086</v>
      </c>
      <c r="S1729" s="5">
        <v>0</v>
      </c>
      <c r="T1729" s="29">
        <f t="shared" si="116"/>
        <v>1573.480017564</v>
      </c>
    </row>
    <row r="1730" spans="1:20" x14ac:dyDescent="0.3">
      <c r="A1730" s="38">
        <v>8015443</v>
      </c>
      <c r="B1730" s="4" t="s">
        <v>2311</v>
      </c>
      <c r="C1730" s="4" t="s">
        <v>54</v>
      </c>
      <c r="D1730" s="4" t="s">
        <v>2310</v>
      </c>
      <c r="E1730" s="4" t="s">
        <v>2305</v>
      </c>
      <c r="F1730" s="4" t="s">
        <v>2306</v>
      </c>
      <c r="G1730" s="4" t="s">
        <v>2307</v>
      </c>
      <c r="H1730" s="4" t="s">
        <v>3034</v>
      </c>
      <c r="I1730" s="4" t="s">
        <v>2305</v>
      </c>
      <c r="J1730" s="4" t="s">
        <v>2306</v>
      </c>
      <c r="K1730" s="4" t="s">
        <v>2307</v>
      </c>
      <c r="L1730" s="4" t="s">
        <v>3034</v>
      </c>
      <c r="M1730" s="4" t="s">
        <v>3030</v>
      </c>
      <c r="N1730" s="4" t="s">
        <v>3030</v>
      </c>
      <c r="O1730" s="4">
        <v>40</v>
      </c>
      <c r="P1730" s="5">
        <v>2420</v>
      </c>
      <c r="Q1730" s="6">
        <f t="shared" si="115"/>
        <v>1285.6270570000001</v>
      </c>
      <c r="R1730" s="7">
        <f t="shared" si="118"/>
        <v>565.67590508000012</v>
      </c>
      <c r="S1730" s="5">
        <v>0</v>
      </c>
      <c r="T1730" s="29">
        <f t="shared" si="116"/>
        <v>719.95115192000003</v>
      </c>
    </row>
    <row r="1731" spans="1:20" x14ac:dyDescent="0.3">
      <c r="A1731" s="38" t="s">
        <v>3014</v>
      </c>
      <c r="B1731" s="4" t="s">
        <v>2309</v>
      </c>
      <c r="C1731" s="4" t="s">
        <v>10</v>
      </c>
      <c r="D1731" s="4" t="s">
        <v>2310</v>
      </c>
      <c r="E1731" s="4" t="s">
        <v>2305</v>
      </c>
      <c r="F1731" s="4" t="s">
        <v>2306</v>
      </c>
      <c r="G1731" s="4" t="s">
        <v>2307</v>
      </c>
      <c r="H1731" s="4" t="s">
        <v>3034</v>
      </c>
      <c r="I1731" s="4" t="s">
        <v>2305</v>
      </c>
      <c r="J1731" s="4" t="s">
        <v>2306</v>
      </c>
      <c r="K1731" s="4" t="s">
        <v>2307</v>
      </c>
      <c r="L1731" s="4" t="s">
        <v>3034</v>
      </c>
      <c r="M1731" s="4" t="s">
        <v>3030</v>
      </c>
      <c r="N1731" s="4" t="s">
        <v>3030</v>
      </c>
      <c r="O1731" s="4">
        <v>60</v>
      </c>
      <c r="P1731" s="5">
        <v>3630</v>
      </c>
      <c r="Q1731" s="6">
        <f t="shared" si="115"/>
        <v>1928.4405855000002</v>
      </c>
      <c r="R1731" s="7">
        <f t="shared" si="118"/>
        <v>848.51385762000007</v>
      </c>
      <c r="S1731" s="5">
        <v>0</v>
      </c>
      <c r="T1731" s="29">
        <f t="shared" si="116"/>
        <v>1079.9267278800003</v>
      </c>
    </row>
    <row r="1732" spans="1:20" x14ac:dyDescent="0.3">
      <c r="A1732" s="38" t="s">
        <v>2730</v>
      </c>
      <c r="B1732" s="4" t="s">
        <v>2187</v>
      </c>
      <c r="C1732" s="4" t="s">
        <v>10</v>
      </c>
      <c r="D1732" s="4" t="s">
        <v>2221</v>
      </c>
      <c r="E1732" s="4" t="s">
        <v>2190</v>
      </c>
      <c r="F1732" s="4" t="s">
        <v>2188</v>
      </c>
      <c r="G1732" s="4" t="s">
        <v>2167</v>
      </c>
      <c r="H1732" s="4" t="s">
        <v>2168</v>
      </c>
      <c r="I1732" s="4" t="s">
        <v>2190</v>
      </c>
      <c r="J1732" s="4" t="s">
        <v>2188</v>
      </c>
      <c r="K1732" s="4" t="s">
        <v>2167</v>
      </c>
      <c r="L1732" s="4" t="s">
        <v>2168</v>
      </c>
      <c r="M1732" s="4" t="s">
        <v>3030</v>
      </c>
      <c r="N1732" s="4" t="s">
        <v>3030</v>
      </c>
      <c r="O1732" s="4">
        <v>100</v>
      </c>
      <c r="P1732" s="5">
        <v>4119</v>
      </c>
      <c r="Q1732" s="6">
        <f t="shared" ref="Q1732:Q1795" si="119">P1732*$Q$2</f>
        <v>2188.2222511500004</v>
      </c>
      <c r="R1732" s="7">
        <f t="shared" si="118"/>
        <v>962.81779050600016</v>
      </c>
      <c r="S1732" s="5">
        <v>0</v>
      </c>
      <c r="T1732" s="29">
        <f t="shared" ref="T1732:T1795" si="120">Q1732-R1732-S1732</f>
        <v>1225.4044606440002</v>
      </c>
    </row>
    <row r="1733" spans="1:20" x14ac:dyDescent="0.3">
      <c r="A1733" s="38" t="s">
        <v>2753</v>
      </c>
      <c r="B1733" s="4" t="s">
        <v>588</v>
      </c>
      <c r="C1733" s="4" t="s">
        <v>10</v>
      </c>
      <c r="D1733" s="4" t="s">
        <v>589</v>
      </c>
      <c r="E1733" s="4" t="s">
        <v>38</v>
      </c>
      <c r="F1733" s="4" t="s">
        <v>39</v>
      </c>
      <c r="G1733" s="4" t="s">
        <v>364</v>
      </c>
      <c r="H1733" s="4" t="s">
        <v>206</v>
      </c>
      <c r="I1733" s="4" t="s">
        <v>38</v>
      </c>
      <c r="J1733" s="4" t="s">
        <v>39</v>
      </c>
      <c r="K1733" s="4" t="s">
        <v>364</v>
      </c>
      <c r="L1733" s="4" t="s">
        <v>206</v>
      </c>
      <c r="M1733" s="4" t="s">
        <v>3030</v>
      </c>
      <c r="N1733" s="4" t="s">
        <v>3030</v>
      </c>
      <c r="O1733" s="4">
        <v>100</v>
      </c>
      <c r="P1733" s="5">
        <v>18128</v>
      </c>
      <c r="Q1733" s="6">
        <f t="shared" si="119"/>
        <v>9630.5154088000018</v>
      </c>
      <c r="R1733" s="7">
        <f t="shared" si="118"/>
        <v>4237.4267798720011</v>
      </c>
      <c r="S1733" s="5">
        <v>0</v>
      </c>
      <c r="T1733" s="29">
        <f t="shared" si="120"/>
        <v>5393.0886289280006</v>
      </c>
    </row>
    <row r="1734" spans="1:20" x14ac:dyDescent="0.3">
      <c r="A1734" s="38" t="s">
        <v>2466</v>
      </c>
      <c r="B1734" s="4" t="s">
        <v>399</v>
      </c>
      <c r="C1734" s="4" t="s">
        <v>28</v>
      </c>
      <c r="D1734" s="4" t="s">
        <v>428</v>
      </c>
      <c r="E1734" s="4" t="s">
        <v>16</v>
      </c>
      <c r="F1734" s="4" t="s">
        <v>17</v>
      </c>
      <c r="G1734" s="4" t="s">
        <v>364</v>
      </c>
      <c r="H1734" s="4" t="s">
        <v>206</v>
      </c>
      <c r="I1734" s="4" t="s">
        <v>16</v>
      </c>
      <c r="J1734" s="4" t="s">
        <v>17</v>
      </c>
      <c r="K1734" s="4" t="s">
        <v>364</v>
      </c>
      <c r="L1734" s="4" t="s">
        <v>206</v>
      </c>
      <c r="M1734" s="4" t="s">
        <v>3030</v>
      </c>
      <c r="N1734" s="4" t="s">
        <v>3030</v>
      </c>
      <c r="O1734" s="4">
        <v>50</v>
      </c>
      <c r="P1734" s="5">
        <v>14265</v>
      </c>
      <c r="Q1734" s="6">
        <f t="shared" si="119"/>
        <v>7578.2933752500012</v>
      </c>
      <c r="R1734" s="7">
        <f t="shared" si="118"/>
        <v>3334.4490851100004</v>
      </c>
      <c r="S1734" s="5">
        <v>0</v>
      </c>
      <c r="T1734" s="29">
        <f t="shared" si="120"/>
        <v>4243.8442901400012</v>
      </c>
    </row>
    <row r="1735" spans="1:20" x14ac:dyDescent="0.3">
      <c r="A1735" s="38" t="s">
        <v>2437</v>
      </c>
      <c r="B1735" s="4" t="s">
        <v>384</v>
      </c>
      <c r="C1735" s="4" t="s">
        <v>10</v>
      </c>
      <c r="D1735" s="4" t="s">
        <v>428</v>
      </c>
      <c r="E1735" s="4" t="s">
        <v>16</v>
      </c>
      <c r="F1735" s="4" t="s">
        <v>17</v>
      </c>
      <c r="G1735" s="4" t="s">
        <v>364</v>
      </c>
      <c r="H1735" s="4" t="s">
        <v>206</v>
      </c>
      <c r="I1735" s="4" t="s">
        <v>16</v>
      </c>
      <c r="J1735" s="4" t="s">
        <v>17</v>
      </c>
      <c r="K1735" s="4" t="s">
        <v>364</v>
      </c>
      <c r="L1735" s="4" t="s">
        <v>206</v>
      </c>
      <c r="M1735" s="4" t="s">
        <v>3030</v>
      </c>
      <c r="N1735" s="4" t="s">
        <v>3030</v>
      </c>
      <c r="O1735" s="4">
        <v>50</v>
      </c>
      <c r="P1735" s="5">
        <v>14265</v>
      </c>
      <c r="Q1735" s="6">
        <f t="shared" si="119"/>
        <v>7578.2933752500012</v>
      </c>
      <c r="R1735" s="7">
        <f t="shared" si="118"/>
        <v>3334.4490851100004</v>
      </c>
      <c r="S1735" s="5">
        <v>0</v>
      </c>
      <c r="T1735" s="29">
        <f t="shared" si="120"/>
        <v>4243.8442901400012</v>
      </c>
    </row>
    <row r="1736" spans="1:20" x14ac:dyDescent="0.3">
      <c r="A1736" s="38" t="s">
        <v>2550</v>
      </c>
      <c r="B1736" s="4" t="s">
        <v>425</v>
      </c>
      <c r="C1736" s="4" t="s">
        <v>10</v>
      </c>
      <c r="D1736" s="4" t="s">
        <v>815</v>
      </c>
      <c r="E1736" s="4" t="s">
        <v>32</v>
      </c>
      <c r="F1736" s="4" t="s">
        <v>30</v>
      </c>
      <c r="G1736" s="4" t="s">
        <v>364</v>
      </c>
      <c r="H1736" s="4" t="s">
        <v>206</v>
      </c>
      <c r="I1736" s="4" t="s">
        <v>32</v>
      </c>
      <c r="J1736" s="4" t="s">
        <v>30</v>
      </c>
      <c r="K1736" s="4" t="s">
        <v>364</v>
      </c>
      <c r="L1736" s="4" t="s">
        <v>206</v>
      </c>
      <c r="M1736" s="4" t="s">
        <v>3030</v>
      </c>
      <c r="N1736" s="4" t="s">
        <v>3030</v>
      </c>
      <c r="O1736" s="4">
        <v>100</v>
      </c>
      <c r="P1736" s="5">
        <v>0</v>
      </c>
      <c r="Q1736" s="6">
        <f t="shared" si="119"/>
        <v>0</v>
      </c>
      <c r="R1736" s="7">
        <f t="shared" si="118"/>
        <v>0</v>
      </c>
      <c r="S1736" s="5">
        <v>0</v>
      </c>
      <c r="T1736" s="29">
        <f t="shared" si="120"/>
        <v>0</v>
      </c>
    </row>
    <row r="1737" spans="1:20" x14ac:dyDescent="0.3">
      <c r="A1737" s="38" t="s">
        <v>2722</v>
      </c>
      <c r="B1737" s="4" t="s">
        <v>6</v>
      </c>
      <c r="C1737" s="4" t="s">
        <v>10</v>
      </c>
      <c r="D1737" s="4" t="s">
        <v>42</v>
      </c>
      <c r="E1737" s="4" t="s">
        <v>16</v>
      </c>
      <c r="F1737" s="4" t="s">
        <v>17</v>
      </c>
      <c r="G1737" s="4" t="s">
        <v>364</v>
      </c>
      <c r="H1737" s="4" t="s">
        <v>206</v>
      </c>
      <c r="I1737" s="4" t="s">
        <v>9</v>
      </c>
      <c r="J1737" s="4" t="s">
        <v>7</v>
      </c>
      <c r="K1737" s="4" t="s">
        <v>11</v>
      </c>
      <c r="L1737" s="4" t="s">
        <v>3033</v>
      </c>
      <c r="M1737" s="4" t="s">
        <v>3030</v>
      </c>
      <c r="N1737" s="4" t="s">
        <v>3030</v>
      </c>
      <c r="O1737" s="4">
        <v>100</v>
      </c>
      <c r="P1737" s="5">
        <v>22031</v>
      </c>
      <c r="Q1737" s="6">
        <f t="shared" si="119"/>
        <v>11703.987476350001</v>
      </c>
      <c r="R1737" s="7">
        <f t="shared" si="118"/>
        <v>5149.7544895940009</v>
      </c>
      <c r="S1737" s="5">
        <v>0</v>
      </c>
      <c r="T1737" s="29">
        <f t="shared" si="120"/>
        <v>6554.2329867560002</v>
      </c>
    </row>
    <row r="1738" spans="1:20" x14ac:dyDescent="0.3">
      <c r="A1738" s="38" t="s">
        <v>2414</v>
      </c>
      <c r="B1738" s="4" t="s">
        <v>408</v>
      </c>
      <c r="C1738" s="4" t="s">
        <v>28</v>
      </c>
      <c r="D1738" s="4" t="s">
        <v>42</v>
      </c>
      <c r="E1738" s="4" t="s">
        <v>16</v>
      </c>
      <c r="F1738" s="4" t="s">
        <v>17</v>
      </c>
      <c r="G1738" s="4" t="s">
        <v>364</v>
      </c>
      <c r="H1738" s="4" t="s">
        <v>206</v>
      </c>
      <c r="I1738" s="4" t="s">
        <v>16</v>
      </c>
      <c r="J1738" s="4" t="s">
        <v>17</v>
      </c>
      <c r="K1738" s="4" t="s">
        <v>364</v>
      </c>
      <c r="L1738" s="4" t="s">
        <v>206</v>
      </c>
      <c r="M1738" s="4" t="s">
        <v>3030</v>
      </c>
      <c r="N1738" s="4" t="s">
        <v>3030</v>
      </c>
      <c r="O1738" s="4">
        <v>0</v>
      </c>
      <c r="P1738" s="5">
        <v>0</v>
      </c>
      <c r="Q1738" s="6">
        <f t="shared" si="119"/>
        <v>0</v>
      </c>
      <c r="R1738" s="7">
        <f t="shared" si="118"/>
        <v>0</v>
      </c>
      <c r="S1738" s="5">
        <v>0</v>
      </c>
      <c r="T1738" s="29">
        <f t="shared" si="120"/>
        <v>0</v>
      </c>
    </row>
    <row r="1739" spans="1:20" x14ac:dyDescent="0.3">
      <c r="A1739" s="38" t="s">
        <v>2783</v>
      </c>
      <c r="B1739" s="4" t="s">
        <v>410</v>
      </c>
      <c r="C1739" s="4" t="s">
        <v>10</v>
      </c>
      <c r="D1739" s="4" t="s">
        <v>42</v>
      </c>
      <c r="E1739" s="4" t="s">
        <v>16</v>
      </c>
      <c r="F1739" s="4" t="s">
        <v>17</v>
      </c>
      <c r="G1739" s="4" t="s">
        <v>364</v>
      </c>
      <c r="H1739" s="4" t="s">
        <v>206</v>
      </c>
      <c r="I1739" s="4" t="s">
        <v>16</v>
      </c>
      <c r="J1739" s="4" t="s">
        <v>17</v>
      </c>
      <c r="K1739" s="4" t="s">
        <v>364</v>
      </c>
      <c r="L1739" s="4" t="s">
        <v>206</v>
      </c>
      <c r="M1739" s="4" t="s">
        <v>3030</v>
      </c>
      <c r="N1739" s="4" t="s">
        <v>3030</v>
      </c>
      <c r="O1739" s="4">
        <v>0</v>
      </c>
      <c r="P1739" s="5">
        <v>0</v>
      </c>
      <c r="Q1739" s="6">
        <f t="shared" si="119"/>
        <v>0</v>
      </c>
      <c r="R1739" s="7">
        <f t="shared" si="118"/>
        <v>0</v>
      </c>
      <c r="S1739" s="5">
        <v>0</v>
      </c>
      <c r="T1739" s="29">
        <f t="shared" si="120"/>
        <v>0</v>
      </c>
    </row>
    <row r="1740" spans="1:20" x14ac:dyDescent="0.3">
      <c r="A1740" s="38" t="s">
        <v>2438</v>
      </c>
      <c r="B1740" s="4" t="s">
        <v>1012</v>
      </c>
      <c r="C1740" s="4" t="s">
        <v>10</v>
      </c>
      <c r="D1740" s="4" t="s">
        <v>1288</v>
      </c>
      <c r="E1740" s="4" t="s">
        <v>192</v>
      </c>
      <c r="F1740" s="4" t="s">
        <v>190</v>
      </c>
      <c r="G1740" s="4" t="s">
        <v>995</v>
      </c>
      <c r="H1740" s="4" t="s">
        <v>3037</v>
      </c>
      <c r="I1740" s="4" t="s">
        <v>192</v>
      </c>
      <c r="J1740" s="4" t="s">
        <v>190</v>
      </c>
      <c r="K1740" s="4" t="s">
        <v>995</v>
      </c>
      <c r="L1740" s="4" t="s">
        <v>3037</v>
      </c>
      <c r="M1740" s="4" t="s">
        <v>3030</v>
      </c>
      <c r="N1740" s="4" t="s">
        <v>3030</v>
      </c>
      <c r="O1740" s="4">
        <v>100</v>
      </c>
      <c r="P1740" s="5">
        <v>0</v>
      </c>
      <c r="Q1740" s="6">
        <f t="shared" si="119"/>
        <v>0</v>
      </c>
      <c r="R1740" s="7">
        <f t="shared" si="118"/>
        <v>0</v>
      </c>
      <c r="S1740" s="5">
        <v>0</v>
      </c>
      <c r="T1740" s="29">
        <f t="shared" si="120"/>
        <v>0</v>
      </c>
    </row>
    <row r="1741" spans="1:20" x14ac:dyDescent="0.3">
      <c r="A1741" s="38" t="s">
        <v>2542</v>
      </c>
      <c r="B1741" s="4" t="s">
        <v>1053</v>
      </c>
      <c r="C1741" s="4" t="s">
        <v>28</v>
      </c>
      <c r="D1741" s="4" t="s">
        <v>1073</v>
      </c>
      <c r="E1741" s="4" t="s">
        <v>157</v>
      </c>
      <c r="F1741" s="4" t="s">
        <v>155</v>
      </c>
      <c r="G1741" s="4" t="s">
        <v>2167</v>
      </c>
      <c r="H1741" s="4" t="s">
        <v>2168</v>
      </c>
      <c r="I1741" s="4" t="s">
        <v>221</v>
      </c>
      <c r="J1741" s="4" t="s">
        <v>219</v>
      </c>
      <c r="K1741" s="4" t="s">
        <v>995</v>
      </c>
      <c r="L1741" s="4" t="s">
        <v>3037</v>
      </c>
      <c r="M1741" s="4" t="s">
        <v>3030</v>
      </c>
      <c r="N1741" s="4" t="s">
        <v>3030</v>
      </c>
      <c r="O1741" s="4">
        <v>33</v>
      </c>
      <c r="P1741" s="5">
        <v>3851</v>
      </c>
      <c r="Q1741" s="6">
        <f t="shared" si="119"/>
        <v>2045.8470233500002</v>
      </c>
      <c r="R1741" s="7">
        <f t="shared" si="118"/>
        <v>900.17269027400005</v>
      </c>
      <c r="S1741" s="5">
        <v>0</v>
      </c>
      <c r="T1741" s="29">
        <f t="shared" si="120"/>
        <v>1145.674333076</v>
      </c>
    </row>
    <row r="1742" spans="1:20" x14ac:dyDescent="0.3">
      <c r="A1742" s="38" t="s">
        <v>2857</v>
      </c>
      <c r="B1742" s="4" t="s">
        <v>2197</v>
      </c>
      <c r="C1742" s="4" t="s">
        <v>48</v>
      </c>
      <c r="D1742" s="4" t="s">
        <v>1073</v>
      </c>
      <c r="E1742" s="4" t="s">
        <v>157</v>
      </c>
      <c r="F1742" s="4" t="s">
        <v>155</v>
      </c>
      <c r="G1742" s="4" t="s">
        <v>2167</v>
      </c>
      <c r="H1742" s="4" t="s">
        <v>2168</v>
      </c>
      <c r="I1742" s="4" t="s">
        <v>157</v>
      </c>
      <c r="J1742" s="4" t="s">
        <v>155</v>
      </c>
      <c r="K1742" s="4" t="s">
        <v>2167</v>
      </c>
      <c r="L1742" s="4" t="s">
        <v>2168</v>
      </c>
      <c r="M1742" s="4" t="s">
        <v>3030</v>
      </c>
      <c r="N1742" s="4" t="s">
        <v>3030</v>
      </c>
      <c r="O1742" s="4">
        <v>33</v>
      </c>
      <c r="P1742" s="5">
        <v>3851</v>
      </c>
      <c r="Q1742" s="6">
        <f t="shared" si="119"/>
        <v>2045.8470233500002</v>
      </c>
      <c r="R1742" s="7">
        <f t="shared" si="118"/>
        <v>900.17269027400005</v>
      </c>
      <c r="S1742" s="5">
        <v>0</v>
      </c>
      <c r="T1742" s="29">
        <f t="shared" si="120"/>
        <v>1145.674333076</v>
      </c>
    </row>
    <row r="1743" spans="1:20" x14ac:dyDescent="0.3">
      <c r="A1743" s="38" t="s">
        <v>2397</v>
      </c>
      <c r="B1743" s="4" t="s">
        <v>51</v>
      </c>
      <c r="C1743" s="4" t="s">
        <v>10</v>
      </c>
      <c r="D1743" s="4" t="s">
        <v>1073</v>
      </c>
      <c r="E1743" s="4" t="s">
        <v>157</v>
      </c>
      <c r="F1743" s="4" t="s">
        <v>155</v>
      </c>
      <c r="G1743" s="4" t="s">
        <v>2167</v>
      </c>
      <c r="H1743" s="4" t="s">
        <v>2168</v>
      </c>
      <c r="I1743" s="4" t="s">
        <v>157</v>
      </c>
      <c r="J1743" s="4" t="s">
        <v>155</v>
      </c>
      <c r="K1743" s="4" t="s">
        <v>2167</v>
      </c>
      <c r="L1743" s="4" t="s">
        <v>2168</v>
      </c>
      <c r="M1743" s="4" t="s">
        <v>3030</v>
      </c>
      <c r="N1743" s="4" t="s">
        <v>3030</v>
      </c>
      <c r="O1743" s="4">
        <v>34</v>
      </c>
      <c r="P1743" s="5">
        <v>3968</v>
      </c>
      <c r="Q1743" s="6">
        <f t="shared" si="119"/>
        <v>2108.0033728000003</v>
      </c>
      <c r="R1743" s="7">
        <f t="shared" si="118"/>
        <v>927.5214840320001</v>
      </c>
      <c r="S1743" s="5">
        <v>0</v>
      </c>
      <c r="T1743" s="29">
        <f t="shared" si="120"/>
        <v>1180.4818887680003</v>
      </c>
    </row>
    <row r="1744" spans="1:20" x14ac:dyDescent="0.3">
      <c r="A1744" s="38" t="s">
        <v>2925</v>
      </c>
      <c r="B1744" s="4" t="s">
        <v>162</v>
      </c>
      <c r="C1744" s="4" t="s">
        <v>10</v>
      </c>
      <c r="D1744" s="4" t="s">
        <v>333</v>
      </c>
      <c r="E1744" s="4" t="s">
        <v>165</v>
      </c>
      <c r="F1744" s="4" t="s">
        <v>163</v>
      </c>
      <c r="G1744" s="4" t="s">
        <v>142</v>
      </c>
      <c r="H1744" s="4" t="s">
        <v>178</v>
      </c>
      <c r="I1744" s="4" t="s">
        <v>240</v>
      </c>
      <c r="J1744" s="4" t="s">
        <v>241</v>
      </c>
      <c r="K1744" s="4" t="s">
        <v>2071</v>
      </c>
      <c r="L1744" s="4" t="s">
        <v>3020</v>
      </c>
      <c r="M1744" s="4" t="s">
        <v>142</v>
      </c>
      <c r="N1744" s="4" t="s">
        <v>178</v>
      </c>
      <c r="O1744" s="4">
        <v>15</v>
      </c>
      <c r="P1744" s="5">
        <v>687</v>
      </c>
      <c r="Q1744" s="6">
        <f t="shared" si="119"/>
        <v>364.96933395000002</v>
      </c>
      <c r="R1744" s="7">
        <v>0</v>
      </c>
      <c r="S1744" s="7">
        <f>Q1744-R1744</f>
        <v>364.96933395000002</v>
      </c>
      <c r="T1744" s="29">
        <f t="shared" si="120"/>
        <v>0</v>
      </c>
    </row>
    <row r="1745" spans="1:20" x14ac:dyDescent="0.3">
      <c r="A1745" s="38" t="s">
        <v>2925</v>
      </c>
      <c r="B1745" s="4" t="s">
        <v>162</v>
      </c>
      <c r="C1745" s="4" t="s">
        <v>10</v>
      </c>
      <c r="D1745" s="4" t="s">
        <v>333</v>
      </c>
      <c r="E1745" s="4" t="s">
        <v>165</v>
      </c>
      <c r="F1745" s="4" t="s">
        <v>163</v>
      </c>
      <c r="G1745" s="4" t="s">
        <v>142</v>
      </c>
      <c r="H1745" s="4" t="s">
        <v>178</v>
      </c>
      <c r="I1745" s="4" t="s">
        <v>165</v>
      </c>
      <c r="J1745" s="4" t="s">
        <v>163</v>
      </c>
      <c r="K1745" s="4" t="s">
        <v>142</v>
      </c>
      <c r="L1745" s="4" t="s">
        <v>178</v>
      </c>
      <c r="M1745" s="4" t="s">
        <v>3030</v>
      </c>
      <c r="N1745" s="4" t="s">
        <v>3030</v>
      </c>
      <c r="O1745" s="4">
        <v>70</v>
      </c>
      <c r="P1745" s="5">
        <v>3207</v>
      </c>
      <c r="Q1745" s="6">
        <f t="shared" si="119"/>
        <v>1703.7214759500002</v>
      </c>
      <c r="R1745" s="7">
        <f>Q1745*0.44</f>
        <v>749.63744941800007</v>
      </c>
      <c r="S1745" s="5">
        <v>0</v>
      </c>
      <c r="T1745" s="29">
        <f t="shared" si="120"/>
        <v>954.08402653200017</v>
      </c>
    </row>
    <row r="1746" spans="1:20" x14ac:dyDescent="0.3">
      <c r="A1746" s="38" t="s">
        <v>2503</v>
      </c>
      <c r="B1746" s="4" t="s">
        <v>166</v>
      </c>
      <c r="C1746" s="4" t="s">
        <v>54</v>
      </c>
      <c r="D1746" s="4" t="s">
        <v>333</v>
      </c>
      <c r="E1746" s="4" t="s">
        <v>165</v>
      </c>
      <c r="F1746" s="4" t="s">
        <v>163</v>
      </c>
      <c r="G1746" s="4" t="s">
        <v>142</v>
      </c>
      <c r="H1746" s="4" t="s">
        <v>178</v>
      </c>
      <c r="I1746" s="4" t="s">
        <v>240</v>
      </c>
      <c r="J1746" s="4" t="s">
        <v>241</v>
      </c>
      <c r="K1746" s="4" t="s">
        <v>2071</v>
      </c>
      <c r="L1746" s="4" t="s">
        <v>3020</v>
      </c>
      <c r="M1746" s="4" t="s">
        <v>142</v>
      </c>
      <c r="N1746" s="4" t="s">
        <v>178</v>
      </c>
      <c r="O1746" s="4">
        <v>2.5</v>
      </c>
      <c r="P1746" s="5">
        <v>115</v>
      </c>
      <c r="Q1746" s="6">
        <f t="shared" si="119"/>
        <v>61.093847750000009</v>
      </c>
      <c r="R1746" s="7">
        <v>0</v>
      </c>
      <c r="S1746" s="7">
        <f>Q1746-R1746</f>
        <v>61.093847750000009</v>
      </c>
      <c r="T1746" s="29">
        <f t="shared" si="120"/>
        <v>0</v>
      </c>
    </row>
    <row r="1747" spans="1:20" x14ac:dyDescent="0.3">
      <c r="A1747" s="38" t="s">
        <v>2503</v>
      </c>
      <c r="B1747" s="4" t="s">
        <v>166</v>
      </c>
      <c r="C1747" s="4" t="s">
        <v>54</v>
      </c>
      <c r="D1747" s="4" t="s">
        <v>333</v>
      </c>
      <c r="E1747" s="4" t="s">
        <v>165</v>
      </c>
      <c r="F1747" s="4" t="s">
        <v>163</v>
      </c>
      <c r="G1747" s="4" t="s">
        <v>142</v>
      </c>
      <c r="H1747" s="4" t="s">
        <v>178</v>
      </c>
      <c r="I1747" s="4" t="s">
        <v>165</v>
      </c>
      <c r="J1747" s="4" t="s">
        <v>163</v>
      </c>
      <c r="K1747" s="4" t="s">
        <v>142</v>
      </c>
      <c r="L1747" s="4" t="s">
        <v>178</v>
      </c>
      <c r="M1747" s="4" t="s">
        <v>3030</v>
      </c>
      <c r="N1747" s="4" t="s">
        <v>3030</v>
      </c>
      <c r="O1747" s="4">
        <v>2.5</v>
      </c>
      <c r="P1747" s="5">
        <v>115</v>
      </c>
      <c r="Q1747" s="6">
        <f t="shared" si="119"/>
        <v>61.093847750000009</v>
      </c>
      <c r="R1747" s="7">
        <f>Q1747*0.44</f>
        <v>26.881293010000004</v>
      </c>
      <c r="S1747" s="5">
        <v>0</v>
      </c>
      <c r="T1747" s="29">
        <f t="shared" si="120"/>
        <v>34.212554740000002</v>
      </c>
    </row>
    <row r="1748" spans="1:20" x14ac:dyDescent="0.3">
      <c r="A1748" s="38" t="s">
        <v>2445</v>
      </c>
      <c r="B1748" s="4" t="s">
        <v>167</v>
      </c>
      <c r="C1748" s="4" t="s">
        <v>54</v>
      </c>
      <c r="D1748" s="4" t="s">
        <v>333</v>
      </c>
      <c r="E1748" s="4" t="s">
        <v>165</v>
      </c>
      <c r="F1748" s="4" t="s">
        <v>163</v>
      </c>
      <c r="G1748" s="4" t="s">
        <v>142</v>
      </c>
      <c r="H1748" s="4" t="s">
        <v>178</v>
      </c>
      <c r="I1748" s="4" t="s">
        <v>240</v>
      </c>
      <c r="J1748" s="4" t="s">
        <v>241</v>
      </c>
      <c r="K1748" s="4" t="s">
        <v>2071</v>
      </c>
      <c r="L1748" s="4" t="s">
        <v>3020</v>
      </c>
      <c r="M1748" s="4" t="s">
        <v>142</v>
      </c>
      <c r="N1748" s="4" t="s">
        <v>178</v>
      </c>
      <c r="O1748" s="4">
        <v>2.5</v>
      </c>
      <c r="P1748" s="5">
        <v>115</v>
      </c>
      <c r="Q1748" s="6">
        <f t="shared" si="119"/>
        <v>61.093847750000009</v>
      </c>
      <c r="R1748" s="7">
        <v>0</v>
      </c>
      <c r="S1748" s="7">
        <f>Q1748-R1748</f>
        <v>61.093847750000009</v>
      </c>
      <c r="T1748" s="29">
        <f t="shared" si="120"/>
        <v>0</v>
      </c>
    </row>
    <row r="1749" spans="1:20" x14ac:dyDescent="0.3">
      <c r="A1749" s="38" t="s">
        <v>2445</v>
      </c>
      <c r="B1749" s="4" t="s">
        <v>167</v>
      </c>
      <c r="C1749" s="4" t="s">
        <v>54</v>
      </c>
      <c r="D1749" s="4" t="s">
        <v>333</v>
      </c>
      <c r="E1749" s="4" t="s">
        <v>165</v>
      </c>
      <c r="F1749" s="4" t="s">
        <v>163</v>
      </c>
      <c r="G1749" s="4" t="s">
        <v>142</v>
      </c>
      <c r="H1749" s="4" t="s">
        <v>178</v>
      </c>
      <c r="I1749" s="4" t="s">
        <v>165</v>
      </c>
      <c r="J1749" s="4" t="s">
        <v>163</v>
      </c>
      <c r="K1749" s="4" t="s">
        <v>142</v>
      </c>
      <c r="L1749" s="4" t="s">
        <v>178</v>
      </c>
      <c r="M1749" s="4" t="s">
        <v>3030</v>
      </c>
      <c r="N1749" s="4" t="s">
        <v>3030</v>
      </c>
      <c r="O1749" s="4">
        <v>2.5</v>
      </c>
      <c r="P1749" s="5">
        <v>115</v>
      </c>
      <c r="Q1749" s="6">
        <f t="shared" si="119"/>
        <v>61.093847750000009</v>
      </c>
      <c r="R1749" s="7">
        <f>Q1749*0.44</f>
        <v>26.881293010000004</v>
      </c>
      <c r="S1749" s="5">
        <v>0</v>
      </c>
      <c r="T1749" s="29">
        <f t="shared" si="120"/>
        <v>34.212554740000002</v>
      </c>
    </row>
    <row r="1750" spans="1:20" x14ac:dyDescent="0.3">
      <c r="A1750" s="38" t="s">
        <v>2800</v>
      </c>
      <c r="B1750" s="4" t="s">
        <v>168</v>
      </c>
      <c r="C1750" s="4" t="s">
        <v>54</v>
      </c>
      <c r="D1750" s="4" t="s">
        <v>333</v>
      </c>
      <c r="E1750" s="4" t="s">
        <v>165</v>
      </c>
      <c r="F1750" s="4" t="s">
        <v>163</v>
      </c>
      <c r="G1750" s="4" t="s">
        <v>142</v>
      </c>
      <c r="H1750" s="4" t="s">
        <v>178</v>
      </c>
      <c r="I1750" s="4" t="s">
        <v>240</v>
      </c>
      <c r="J1750" s="4" t="s">
        <v>241</v>
      </c>
      <c r="K1750" s="4" t="s">
        <v>2071</v>
      </c>
      <c r="L1750" s="4" t="s">
        <v>3020</v>
      </c>
      <c r="M1750" s="4" t="s">
        <v>142</v>
      </c>
      <c r="N1750" s="4" t="s">
        <v>178</v>
      </c>
      <c r="O1750" s="4">
        <v>4</v>
      </c>
      <c r="P1750" s="5">
        <v>183</v>
      </c>
      <c r="Q1750" s="6">
        <f t="shared" si="119"/>
        <v>97.218905550000017</v>
      </c>
      <c r="R1750" s="7">
        <v>0</v>
      </c>
      <c r="S1750" s="7">
        <f>Q1750-R1750</f>
        <v>97.218905550000017</v>
      </c>
      <c r="T1750" s="29">
        <f t="shared" si="120"/>
        <v>0</v>
      </c>
    </row>
    <row r="1751" spans="1:20" x14ac:dyDescent="0.3">
      <c r="A1751" s="38" t="s">
        <v>2800</v>
      </c>
      <c r="B1751" s="4" t="s">
        <v>168</v>
      </c>
      <c r="C1751" s="4" t="s">
        <v>54</v>
      </c>
      <c r="D1751" s="4" t="s">
        <v>333</v>
      </c>
      <c r="E1751" s="4" t="s">
        <v>165</v>
      </c>
      <c r="F1751" s="4" t="s">
        <v>163</v>
      </c>
      <c r="G1751" s="4" t="s">
        <v>142</v>
      </c>
      <c r="H1751" s="4" t="s">
        <v>178</v>
      </c>
      <c r="I1751" s="4" t="s">
        <v>165</v>
      </c>
      <c r="J1751" s="4" t="s">
        <v>163</v>
      </c>
      <c r="K1751" s="4" t="s">
        <v>142</v>
      </c>
      <c r="L1751" s="4" t="s">
        <v>178</v>
      </c>
      <c r="M1751" s="4" t="s">
        <v>3030</v>
      </c>
      <c r="N1751" s="4" t="s">
        <v>3030</v>
      </c>
      <c r="O1751" s="4">
        <v>1</v>
      </c>
      <c r="P1751" s="5">
        <v>46</v>
      </c>
      <c r="Q1751" s="6">
        <f t="shared" si="119"/>
        <v>24.437539100000002</v>
      </c>
      <c r="R1751" s="7">
        <f t="shared" ref="R1751:R1762" si="121">Q1751*0.44</f>
        <v>10.752517204000002</v>
      </c>
      <c r="S1751" s="5">
        <v>0</v>
      </c>
      <c r="T1751" s="29">
        <f t="shared" si="120"/>
        <v>13.685021896</v>
      </c>
    </row>
    <row r="1752" spans="1:20" x14ac:dyDescent="0.3">
      <c r="A1752" s="38" t="s">
        <v>2430</v>
      </c>
      <c r="B1752" s="4" t="s">
        <v>2345</v>
      </c>
      <c r="C1752" s="4" t="s">
        <v>10</v>
      </c>
      <c r="D1752" s="4" t="s">
        <v>2348</v>
      </c>
      <c r="E1752" s="4" t="s">
        <v>1183</v>
      </c>
      <c r="F1752" s="4" t="s">
        <v>1181</v>
      </c>
      <c r="G1752" s="4" t="s">
        <v>1183</v>
      </c>
      <c r="H1752" s="4" t="s">
        <v>1181</v>
      </c>
      <c r="I1752" s="4" t="s">
        <v>1183</v>
      </c>
      <c r="J1752" s="4" t="s">
        <v>1181</v>
      </c>
      <c r="K1752" s="4" t="s">
        <v>1183</v>
      </c>
      <c r="L1752" s="4" t="s">
        <v>1181</v>
      </c>
      <c r="M1752" s="4" t="s">
        <v>3030</v>
      </c>
      <c r="N1752" s="4" t="s">
        <v>3030</v>
      </c>
      <c r="O1752" s="4">
        <v>100</v>
      </c>
      <c r="P1752" s="5">
        <v>0</v>
      </c>
      <c r="Q1752" s="6">
        <f t="shared" si="119"/>
        <v>0</v>
      </c>
      <c r="R1752" s="7">
        <f t="shared" si="121"/>
        <v>0</v>
      </c>
      <c r="S1752" s="5">
        <v>0</v>
      </c>
      <c r="T1752" s="29">
        <f t="shared" si="120"/>
        <v>0</v>
      </c>
    </row>
    <row r="1753" spans="1:20" x14ac:dyDescent="0.3">
      <c r="A1753" s="38" t="s">
        <v>2431</v>
      </c>
      <c r="B1753" s="4" t="s">
        <v>739</v>
      </c>
      <c r="C1753" s="4" t="s">
        <v>54</v>
      </c>
      <c r="D1753" s="4" t="s">
        <v>882</v>
      </c>
      <c r="E1753" s="4" t="s">
        <v>374</v>
      </c>
      <c r="F1753" s="4" t="s">
        <v>372</v>
      </c>
      <c r="G1753" s="4" t="s">
        <v>364</v>
      </c>
      <c r="H1753" s="4" t="s">
        <v>206</v>
      </c>
      <c r="I1753" s="4" t="s">
        <v>374</v>
      </c>
      <c r="J1753" s="4" t="s">
        <v>372</v>
      </c>
      <c r="K1753" s="4" t="s">
        <v>364</v>
      </c>
      <c r="L1753" s="4" t="s">
        <v>206</v>
      </c>
      <c r="M1753" s="4" t="s">
        <v>3030</v>
      </c>
      <c r="N1753" s="4" t="s">
        <v>3030</v>
      </c>
      <c r="O1753" s="4">
        <v>35</v>
      </c>
      <c r="P1753" s="5">
        <v>34559</v>
      </c>
      <c r="Q1753" s="6">
        <f t="shared" si="119"/>
        <v>18359.498125150003</v>
      </c>
      <c r="R1753" s="7">
        <f t="shared" si="121"/>
        <v>8078.1791750660013</v>
      </c>
      <c r="S1753" s="5">
        <v>0</v>
      </c>
      <c r="T1753" s="29">
        <f t="shared" si="120"/>
        <v>10281.318950084002</v>
      </c>
    </row>
    <row r="1754" spans="1:20" x14ac:dyDescent="0.3">
      <c r="A1754" s="38" t="s">
        <v>2387</v>
      </c>
      <c r="B1754" s="4" t="s">
        <v>737</v>
      </c>
      <c r="C1754" s="4" t="s">
        <v>10</v>
      </c>
      <c r="D1754" s="4" t="s">
        <v>882</v>
      </c>
      <c r="E1754" s="4" t="s">
        <v>374</v>
      </c>
      <c r="F1754" s="4" t="s">
        <v>372</v>
      </c>
      <c r="G1754" s="4" t="s">
        <v>364</v>
      </c>
      <c r="H1754" s="4" t="s">
        <v>206</v>
      </c>
      <c r="I1754" s="4" t="s">
        <v>374</v>
      </c>
      <c r="J1754" s="4" t="s">
        <v>372</v>
      </c>
      <c r="K1754" s="4" t="s">
        <v>364</v>
      </c>
      <c r="L1754" s="4" t="s">
        <v>206</v>
      </c>
      <c r="M1754" s="4" t="s">
        <v>3030</v>
      </c>
      <c r="N1754" s="4" t="s">
        <v>3030</v>
      </c>
      <c r="O1754" s="4">
        <v>65</v>
      </c>
      <c r="P1754" s="5">
        <v>64179</v>
      </c>
      <c r="Q1754" s="6">
        <f t="shared" si="119"/>
        <v>34095.148302150003</v>
      </c>
      <c r="R1754" s="7">
        <f t="shared" si="121"/>
        <v>15001.865252946001</v>
      </c>
      <c r="S1754" s="5">
        <v>0</v>
      </c>
      <c r="T1754" s="29">
        <f t="shared" si="120"/>
        <v>19093.283049204001</v>
      </c>
    </row>
    <row r="1755" spans="1:20" x14ac:dyDescent="0.3">
      <c r="A1755" s="38" t="s">
        <v>2771</v>
      </c>
      <c r="B1755" s="4" t="s">
        <v>532</v>
      </c>
      <c r="C1755" s="4" t="s">
        <v>10</v>
      </c>
      <c r="D1755" s="4" t="s">
        <v>830</v>
      </c>
      <c r="E1755" s="4" t="s">
        <v>378</v>
      </c>
      <c r="F1755" s="4" t="s">
        <v>376</v>
      </c>
      <c r="G1755" s="4" t="s">
        <v>364</v>
      </c>
      <c r="H1755" s="4" t="s">
        <v>206</v>
      </c>
      <c r="I1755" s="4" t="s">
        <v>378</v>
      </c>
      <c r="J1755" s="4" t="s">
        <v>376</v>
      </c>
      <c r="K1755" s="4" t="s">
        <v>364</v>
      </c>
      <c r="L1755" s="4" t="s">
        <v>206</v>
      </c>
      <c r="M1755" s="4" t="s">
        <v>3030</v>
      </c>
      <c r="N1755" s="4" t="s">
        <v>3030</v>
      </c>
      <c r="O1755" s="4">
        <v>100</v>
      </c>
      <c r="P1755" s="5">
        <v>18083</v>
      </c>
      <c r="Q1755" s="6">
        <f t="shared" si="119"/>
        <v>9606.6091205500015</v>
      </c>
      <c r="R1755" s="7">
        <f t="shared" si="121"/>
        <v>4226.9080130420007</v>
      </c>
      <c r="S1755" s="5">
        <v>0</v>
      </c>
      <c r="T1755" s="29">
        <f t="shared" si="120"/>
        <v>5379.7011075080009</v>
      </c>
    </row>
    <row r="1756" spans="1:20" x14ac:dyDescent="0.3">
      <c r="A1756" s="38" t="s">
        <v>2722</v>
      </c>
      <c r="B1756" s="4" t="s">
        <v>6</v>
      </c>
      <c r="C1756" s="4" t="s">
        <v>10</v>
      </c>
      <c r="D1756" s="4" t="s">
        <v>45</v>
      </c>
      <c r="E1756" s="4" t="s">
        <v>38</v>
      </c>
      <c r="F1756" s="4" t="s">
        <v>39</v>
      </c>
      <c r="G1756" s="4" t="s">
        <v>364</v>
      </c>
      <c r="H1756" s="4" t="s">
        <v>206</v>
      </c>
      <c r="I1756" s="4" t="s">
        <v>9</v>
      </c>
      <c r="J1756" s="4" t="s">
        <v>7</v>
      </c>
      <c r="K1756" s="4" t="s">
        <v>11</v>
      </c>
      <c r="L1756" s="4" t="s">
        <v>3033</v>
      </c>
      <c r="M1756" s="4" t="s">
        <v>3030</v>
      </c>
      <c r="N1756" s="4" t="s">
        <v>3030</v>
      </c>
      <c r="O1756" s="4">
        <v>100</v>
      </c>
      <c r="P1756" s="5">
        <v>5140</v>
      </c>
      <c r="Q1756" s="6">
        <f t="shared" si="119"/>
        <v>2730.6293690000002</v>
      </c>
      <c r="R1756" s="7">
        <f t="shared" si="121"/>
        <v>1201.4769223600001</v>
      </c>
      <c r="S1756" s="5">
        <v>0</v>
      </c>
      <c r="T1756" s="29">
        <f t="shared" si="120"/>
        <v>1529.1524466400001</v>
      </c>
    </row>
    <row r="1757" spans="1:20" x14ac:dyDescent="0.3">
      <c r="A1757" s="38" t="s">
        <v>2656</v>
      </c>
      <c r="B1757" s="4" t="s">
        <v>386</v>
      </c>
      <c r="C1757" s="4" t="s">
        <v>28</v>
      </c>
      <c r="D1757" s="4" t="s">
        <v>45</v>
      </c>
      <c r="E1757" s="4" t="s">
        <v>38</v>
      </c>
      <c r="F1757" s="4" t="s">
        <v>39</v>
      </c>
      <c r="G1757" s="4" t="s">
        <v>364</v>
      </c>
      <c r="H1757" s="4" t="s">
        <v>206</v>
      </c>
      <c r="I1757" s="4" t="s">
        <v>38</v>
      </c>
      <c r="J1757" s="4" t="s">
        <v>39</v>
      </c>
      <c r="K1757" s="4" t="s">
        <v>364</v>
      </c>
      <c r="L1757" s="4" t="s">
        <v>206</v>
      </c>
      <c r="M1757" s="4" t="s">
        <v>3030</v>
      </c>
      <c r="N1757" s="4" t="s">
        <v>3030</v>
      </c>
      <c r="O1757" s="4">
        <v>0</v>
      </c>
      <c r="P1757" s="5">
        <v>0</v>
      </c>
      <c r="Q1757" s="6">
        <f t="shared" si="119"/>
        <v>0</v>
      </c>
      <c r="R1757" s="7">
        <f t="shared" si="121"/>
        <v>0</v>
      </c>
      <c r="S1757" s="5">
        <v>0</v>
      </c>
      <c r="T1757" s="29">
        <f t="shared" si="120"/>
        <v>0</v>
      </c>
    </row>
    <row r="1758" spans="1:20" x14ac:dyDescent="0.3">
      <c r="A1758" s="38" t="s">
        <v>2791</v>
      </c>
      <c r="B1758" s="4" t="s">
        <v>23</v>
      </c>
      <c r="C1758" s="4" t="s">
        <v>10</v>
      </c>
      <c r="D1758" s="4" t="s">
        <v>45</v>
      </c>
      <c r="E1758" s="4" t="s">
        <v>38</v>
      </c>
      <c r="F1758" s="4" t="s">
        <v>39</v>
      </c>
      <c r="G1758" s="4" t="s">
        <v>364</v>
      </c>
      <c r="H1758" s="4" t="s">
        <v>206</v>
      </c>
      <c r="I1758" s="4" t="s">
        <v>38</v>
      </c>
      <c r="J1758" s="4" t="s">
        <v>39</v>
      </c>
      <c r="K1758" s="4" t="s">
        <v>364</v>
      </c>
      <c r="L1758" s="4" t="s">
        <v>206</v>
      </c>
      <c r="M1758" s="4" t="s">
        <v>3030</v>
      </c>
      <c r="N1758" s="4" t="s">
        <v>3030</v>
      </c>
      <c r="O1758" s="4">
        <v>0</v>
      </c>
      <c r="P1758" s="5">
        <v>0</v>
      </c>
      <c r="Q1758" s="6">
        <f t="shared" si="119"/>
        <v>0</v>
      </c>
      <c r="R1758" s="7">
        <f t="shared" si="121"/>
        <v>0</v>
      </c>
      <c r="S1758" s="5">
        <v>0</v>
      </c>
      <c r="T1758" s="29">
        <f t="shared" si="120"/>
        <v>0</v>
      </c>
    </row>
    <row r="1759" spans="1:20" x14ac:dyDescent="0.3">
      <c r="A1759" s="38" t="s">
        <v>2414</v>
      </c>
      <c r="B1759" s="4" t="s">
        <v>408</v>
      </c>
      <c r="C1759" s="4" t="s">
        <v>10</v>
      </c>
      <c r="D1759" s="4" t="s">
        <v>956</v>
      </c>
      <c r="E1759" s="4" t="s">
        <v>16</v>
      </c>
      <c r="F1759" s="4" t="s">
        <v>17</v>
      </c>
      <c r="G1759" s="4" t="s">
        <v>364</v>
      </c>
      <c r="H1759" s="4" t="s">
        <v>206</v>
      </c>
      <c r="I1759" s="4" t="s">
        <v>16</v>
      </c>
      <c r="J1759" s="4" t="s">
        <v>17</v>
      </c>
      <c r="K1759" s="4" t="s">
        <v>364</v>
      </c>
      <c r="L1759" s="4" t="s">
        <v>206</v>
      </c>
      <c r="M1759" s="4" t="s">
        <v>3030</v>
      </c>
      <c r="N1759" s="4" t="s">
        <v>3030</v>
      </c>
      <c r="O1759" s="4">
        <v>60</v>
      </c>
      <c r="P1759" s="5">
        <v>7029</v>
      </c>
      <c r="Q1759" s="6">
        <f t="shared" si="119"/>
        <v>3734.1622246500006</v>
      </c>
      <c r="R1759" s="7">
        <f t="shared" si="121"/>
        <v>1643.0313788460003</v>
      </c>
      <c r="S1759" s="5">
        <v>0</v>
      </c>
      <c r="T1759" s="29">
        <f t="shared" si="120"/>
        <v>2091.1308458040003</v>
      </c>
    </row>
    <row r="1760" spans="1:20" x14ac:dyDescent="0.3">
      <c r="A1760" s="38" t="s">
        <v>2783</v>
      </c>
      <c r="B1760" s="4" t="s">
        <v>410</v>
      </c>
      <c r="C1760" s="4" t="s">
        <v>28</v>
      </c>
      <c r="D1760" s="4" t="s">
        <v>956</v>
      </c>
      <c r="E1760" s="4" t="s">
        <v>16</v>
      </c>
      <c r="F1760" s="4" t="s">
        <v>17</v>
      </c>
      <c r="G1760" s="4" t="s">
        <v>364</v>
      </c>
      <c r="H1760" s="4" t="s">
        <v>206</v>
      </c>
      <c r="I1760" s="4" t="s">
        <v>16</v>
      </c>
      <c r="J1760" s="4" t="s">
        <v>17</v>
      </c>
      <c r="K1760" s="4" t="s">
        <v>364</v>
      </c>
      <c r="L1760" s="4" t="s">
        <v>206</v>
      </c>
      <c r="M1760" s="4" t="s">
        <v>3030</v>
      </c>
      <c r="N1760" s="4" t="s">
        <v>3030</v>
      </c>
      <c r="O1760" s="4">
        <v>40</v>
      </c>
      <c r="P1760" s="5">
        <v>4686</v>
      </c>
      <c r="Q1760" s="6">
        <f t="shared" si="119"/>
        <v>2489.4414831000004</v>
      </c>
      <c r="R1760" s="7">
        <f t="shared" si="121"/>
        <v>1095.3542525640003</v>
      </c>
      <c r="S1760" s="5">
        <v>0</v>
      </c>
      <c r="T1760" s="29">
        <f t="shared" si="120"/>
        <v>1394.0872305360001</v>
      </c>
    </row>
    <row r="1761" spans="1:20" x14ac:dyDescent="0.3">
      <c r="A1761" s="38" t="s">
        <v>2527</v>
      </c>
      <c r="B1761" s="4" t="s">
        <v>448</v>
      </c>
      <c r="C1761" s="4" t="s">
        <v>10</v>
      </c>
      <c r="D1761" s="4" t="s">
        <v>525</v>
      </c>
      <c r="E1761" s="4" t="s">
        <v>32</v>
      </c>
      <c r="F1761" s="4" t="s">
        <v>30</v>
      </c>
      <c r="G1761" s="4" t="s">
        <v>364</v>
      </c>
      <c r="H1761" s="4" t="s">
        <v>206</v>
      </c>
      <c r="I1761" s="4" t="s">
        <v>32</v>
      </c>
      <c r="J1761" s="4" t="s">
        <v>30</v>
      </c>
      <c r="K1761" s="4" t="s">
        <v>364</v>
      </c>
      <c r="L1761" s="4" t="s">
        <v>206</v>
      </c>
      <c r="M1761" s="4" t="s">
        <v>3030</v>
      </c>
      <c r="N1761" s="4" t="s">
        <v>3030</v>
      </c>
      <c r="O1761" s="4">
        <v>100</v>
      </c>
      <c r="P1761" s="5">
        <v>54228</v>
      </c>
      <c r="Q1761" s="6">
        <f t="shared" si="119"/>
        <v>28808.671093800003</v>
      </c>
      <c r="R1761" s="7">
        <f t="shared" si="121"/>
        <v>12675.815281272002</v>
      </c>
      <c r="S1761" s="5">
        <v>0</v>
      </c>
      <c r="T1761" s="29">
        <f t="shared" si="120"/>
        <v>16132.855812528001</v>
      </c>
    </row>
    <row r="1762" spans="1:20" x14ac:dyDescent="0.3">
      <c r="A1762" s="38" t="s">
        <v>2961</v>
      </c>
      <c r="B1762" s="4" t="s">
        <v>369</v>
      </c>
      <c r="C1762" s="4" t="s">
        <v>10</v>
      </c>
      <c r="D1762" s="4" t="s">
        <v>811</v>
      </c>
      <c r="E1762" s="4" t="s">
        <v>38</v>
      </c>
      <c r="F1762" s="4" t="s">
        <v>39</v>
      </c>
      <c r="G1762" s="4" t="s">
        <v>364</v>
      </c>
      <c r="H1762" s="4" t="s">
        <v>206</v>
      </c>
      <c r="I1762" s="4" t="s">
        <v>38</v>
      </c>
      <c r="J1762" s="4" t="s">
        <v>39</v>
      </c>
      <c r="K1762" s="4" t="s">
        <v>364</v>
      </c>
      <c r="L1762" s="4" t="s">
        <v>206</v>
      </c>
      <c r="M1762" s="4" t="s">
        <v>3030</v>
      </c>
      <c r="N1762" s="4" t="s">
        <v>3030</v>
      </c>
      <c r="O1762" s="4">
        <v>50</v>
      </c>
      <c r="P1762" s="5">
        <v>6332</v>
      </c>
      <c r="Q1762" s="6">
        <f t="shared" si="119"/>
        <v>3363.8803822000004</v>
      </c>
      <c r="R1762" s="7">
        <f t="shared" si="121"/>
        <v>1480.1073681680002</v>
      </c>
      <c r="S1762" s="5">
        <v>0</v>
      </c>
      <c r="T1762" s="29">
        <f t="shared" si="120"/>
        <v>1883.7730140320002</v>
      </c>
    </row>
    <row r="1763" spans="1:20" x14ac:dyDescent="0.3">
      <c r="A1763" s="38" t="s">
        <v>2961</v>
      </c>
      <c r="B1763" s="4" t="s">
        <v>369</v>
      </c>
      <c r="C1763" s="4" t="s">
        <v>10</v>
      </c>
      <c r="D1763" s="4" t="s">
        <v>811</v>
      </c>
      <c r="E1763" s="4" t="s">
        <v>38</v>
      </c>
      <c r="F1763" s="4" t="s">
        <v>39</v>
      </c>
      <c r="G1763" s="4" t="s">
        <v>364</v>
      </c>
      <c r="H1763" s="4" t="s">
        <v>206</v>
      </c>
      <c r="I1763" s="4" t="s">
        <v>2076</v>
      </c>
      <c r="J1763" s="4" t="s">
        <v>2077</v>
      </c>
      <c r="K1763" s="4" t="s">
        <v>2071</v>
      </c>
      <c r="L1763" s="4" t="s">
        <v>3020</v>
      </c>
      <c r="M1763" s="4" t="s">
        <v>364</v>
      </c>
      <c r="N1763" s="4" t="s">
        <v>206</v>
      </c>
      <c r="O1763" s="4">
        <v>50</v>
      </c>
      <c r="P1763" s="5">
        <v>6332</v>
      </c>
      <c r="Q1763" s="6">
        <f t="shared" si="119"/>
        <v>3363.8803822000004</v>
      </c>
      <c r="R1763" s="7">
        <v>0</v>
      </c>
      <c r="S1763" s="7">
        <f>Q1763-R1763</f>
        <v>3363.8803822000004</v>
      </c>
      <c r="T1763" s="29">
        <f t="shared" si="120"/>
        <v>0</v>
      </c>
    </row>
    <row r="1764" spans="1:20" x14ac:dyDescent="0.3">
      <c r="A1764" s="38" t="s">
        <v>2407</v>
      </c>
      <c r="B1764" s="4" t="s">
        <v>1847</v>
      </c>
      <c r="C1764" s="4" t="s">
        <v>10</v>
      </c>
      <c r="D1764" s="4" t="s">
        <v>1853</v>
      </c>
      <c r="E1764" s="4" t="s">
        <v>200</v>
      </c>
      <c r="F1764" s="4" t="s">
        <v>198</v>
      </c>
      <c r="G1764" s="4" t="s">
        <v>1316</v>
      </c>
      <c r="H1764" s="4" t="s">
        <v>150</v>
      </c>
      <c r="I1764" s="4" t="s">
        <v>200</v>
      </c>
      <c r="J1764" s="4" t="s">
        <v>198</v>
      </c>
      <c r="K1764" s="4" t="s">
        <v>1316</v>
      </c>
      <c r="L1764" s="4" t="s">
        <v>150</v>
      </c>
      <c r="M1764" s="4" t="s">
        <v>3030</v>
      </c>
      <c r="N1764" s="4" t="s">
        <v>3030</v>
      </c>
      <c r="O1764" s="4">
        <v>100</v>
      </c>
      <c r="P1764" s="5">
        <v>35081</v>
      </c>
      <c r="Q1764" s="6">
        <f t="shared" si="119"/>
        <v>18636.811068850002</v>
      </c>
      <c r="R1764" s="7">
        <f t="shared" ref="R1764:R1775" si="122">Q1764*0.44</f>
        <v>8200.1968702940012</v>
      </c>
      <c r="S1764" s="5">
        <v>0</v>
      </c>
      <c r="T1764" s="29">
        <f t="shared" si="120"/>
        <v>10436.614198556001</v>
      </c>
    </row>
    <row r="1765" spans="1:20" x14ac:dyDescent="0.3">
      <c r="A1765" s="38" t="s">
        <v>2702</v>
      </c>
      <c r="B1765" s="4" t="s">
        <v>493</v>
      </c>
      <c r="C1765" s="4" t="s">
        <v>54</v>
      </c>
      <c r="D1765" s="4" t="s">
        <v>831</v>
      </c>
      <c r="E1765" s="4" t="s">
        <v>832</v>
      </c>
      <c r="F1765" s="4" t="s">
        <v>763</v>
      </c>
      <c r="G1765" s="4" t="s">
        <v>995</v>
      </c>
      <c r="H1765" s="4" t="s">
        <v>3037</v>
      </c>
      <c r="I1765" s="4" t="s">
        <v>378</v>
      </c>
      <c r="J1765" s="4" t="s">
        <v>376</v>
      </c>
      <c r="K1765" s="4" t="s">
        <v>364</v>
      </c>
      <c r="L1765" s="4" t="s">
        <v>206</v>
      </c>
      <c r="M1765" s="4" t="s">
        <v>3030</v>
      </c>
      <c r="N1765" s="4" t="s">
        <v>3030</v>
      </c>
      <c r="O1765" s="4">
        <v>40</v>
      </c>
      <c r="P1765" s="5">
        <v>22456</v>
      </c>
      <c r="Q1765" s="6">
        <f t="shared" si="119"/>
        <v>11929.769087600002</v>
      </c>
      <c r="R1765" s="7">
        <f t="shared" si="122"/>
        <v>5249.0983985440007</v>
      </c>
      <c r="S1765" s="5">
        <v>0</v>
      </c>
      <c r="T1765" s="29">
        <f t="shared" si="120"/>
        <v>6680.6706890560008</v>
      </c>
    </row>
    <row r="1766" spans="1:20" x14ac:dyDescent="0.3">
      <c r="A1766" s="38" t="s">
        <v>2422</v>
      </c>
      <c r="B1766" s="4" t="s">
        <v>762</v>
      </c>
      <c r="C1766" s="4" t="s">
        <v>10</v>
      </c>
      <c r="D1766" s="4" t="s">
        <v>831</v>
      </c>
      <c r="E1766" s="4" t="s">
        <v>832</v>
      </c>
      <c r="F1766" s="4" t="s">
        <v>763</v>
      </c>
      <c r="G1766" s="4" t="s">
        <v>995</v>
      </c>
      <c r="H1766" s="4" t="s">
        <v>3037</v>
      </c>
      <c r="I1766" s="4" t="s">
        <v>832</v>
      </c>
      <c r="J1766" s="4" t="s">
        <v>763</v>
      </c>
      <c r="K1766" s="4" t="s">
        <v>995</v>
      </c>
      <c r="L1766" s="4" t="s">
        <v>3037</v>
      </c>
      <c r="M1766" s="4" t="s">
        <v>3030</v>
      </c>
      <c r="N1766" s="4" t="s">
        <v>3030</v>
      </c>
      <c r="O1766" s="4">
        <v>60</v>
      </c>
      <c r="P1766" s="5">
        <v>33684</v>
      </c>
      <c r="Q1766" s="6">
        <f t="shared" si="119"/>
        <v>17894.6536314</v>
      </c>
      <c r="R1766" s="7">
        <f t="shared" si="122"/>
        <v>7873.6475978160006</v>
      </c>
      <c r="S1766" s="5">
        <v>0</v>
      </c>
      <c r="T1766" s="29">
        <f t="shared" si="120"/>
        <v>10021.006033583999</v>
      </c>
    </row>
    <row r="1767" spans="1:20" x14ac:dyDescent="0.3">
      <c r="A1767" s="38" t="s">
        <v>2984</v>
      </c>
      <c r="B1767" s="4" t="s">
        <v>1892</v>
      </c>
      <c r="C1767" s="4" t="s">
        <v>54</v>
      </c>
      <c r="D1767" s="4" t="s">
        <v>1901</v>
      </c>
      <c r="E1767" s="4" t="s">
        <v>940</v>
      </c>
      <c r="F1767" s="4" t="s">
        <v>941</v>
      </c>
      <c r="G1767" s="4" t="s">
        <v>1859</v>
      </c>
      <c r="H1767" s="4" t="s">
        <v>1857</v>
      </c>
      <c r="I1767" s="4" t="s">
        <v>1867</v>
      </c>
      <c r="J1767" s="4" t="s">
        <v>1857</v>
      </c>
      <c r="K1767" s="4" t="s">
        <v>1859</v>
      </c>
      <c r="L1767" s="4" t="s">
        <v>1857</v>
      </c>
      <c r="M1767" s="4" t="s">
        <v>3030</v>
      </c>
      <c r="N1767" s="4" t="s">
        <v>3030</v>
      </c>
      <c r="O1767" s="4">
        <v>0</v>
      </c>
      <c r="P1767" s="5">
        <v>0</v>
      </c>
      <c r="Q1767" s="6">
        <f t="shared" si="119"/>
        <v>0</v>
      </c>
      <c r="R1767" s="7">
        <f t="shared" si="122"/>
        <v>0</v>
      </c>
      <c r="S1767" s="5">
        <v>0</v>
      </c>
      <c r="T1767" s="29">
        <f t="shared" si="120"/>
        <v>0</v>
      </c>
    </row>
    <row r="1768" spans="1:20" x14ac:dyDescent="0.3">
      <c r="A1768" s="38" t="s">
        <v>2984</v>
      </c>
      <c r="B1768" s="4" t="s">
        <v>1892</v>
      </c>
      <c r="C1768" s="4" t="s">
        <v>54</v>
      </c>
      <c r="D1768" s="4" t="s">
        <v>1901</v>
      </c>
      <c r="E1768" s="4" t="s">
        <v>940</v>
      </c>
      <c r="F1768" s="4" t="s">
        <v>941</v>
      </c>
      <c r="G1768" s="4" t="s">
        <v>1859</v>
      </c>
      <c r="H1768" s="4" t="s">
        <v>1857</v>
      </c>
      <c r="I1768" s="4" t="s">
        <v>940</v>
      </c>
      <c r="J1768" s="4" t="s">
        <v>941</v>
      </c>
      <c r="K1768" s="4" t="s">
        <v>1859</v>
      </c>
      <c r="L1768" s="4" t="s">
        <v>1857</v>
      </c>
      <c r="M1768" s="4" t="s">
        <v>3030</v>
      </c>
      <c r="N1768" s="4" t="s">
        <v>3030</v>
      </c>
      <c r="O1768" s="4">
        <v>50</v>
      </c>
      <c r="P1768" s="5">
        <v>1451</v>
      </c>
      <c r="Q1768" s="6">
        <f t="shared" si="119"/>
        <v>770.84498335000012</v>
      </c>
      <c r="R1768" s="7">
        <f t="shared" si="122"/>
        <v>339.17179267400007</v>
      </c>
      <c r="S1768" s="5">
        <v>0</v>
      </c>
      <c r="T1768" s="29">
        <f t="shared" si="120"/>
        <v>431.67319067600005</v>
      </c>
    </row>
    <row r="1769" spans="1:20" x14ac:dyDescent="0.3">
      <c r="A1769" s="38" t="s">
        <v>2396</v>
      </c>
      <c r="B1769" s="4" t="s">
        <v>1890</v>
      </c>
      <c r="C1769" s="4" t="s">
        <v>10</v>
      </c>
      <c r="D1769" s="4" t="s">
        <v>1901</v>
      </c>
      <c r="E1769" s="4" t="s">
        <v>940</v>
      </c>
      <c r="F1769" s="4" t="s">
        <v>941</v>
      </c>
      <c r="G1769" s="4" t="s">
        <v>1859</v>
      </c>
      <c r="H1769" s="4" t="s">
        <v>1857</v>
      </c>
      <c r="I1769" s="4" t="s">
        <v>1867</v>
      </c>
      <c r="J1769" s="4" t="s">
        <v>1857</v>
      </c>
      <c r="K1769" s="4" t="s">
        <v>1859</v>
      </c>
      <c r="L1769" s="4" t="s">
        <v>1857</v>
      </c>
      <c r="M1769" s="4" t="s">
        <v>3030</v>
      </c>
      <c r="N1769" s="4" t="s">
        <v>3030</v>
      </c>
      <c r="O1769" s="4">
        <v>0</v>
      </c>
      <c r="P1769" s="5">
        <v>0</v>
      </c>
      <c r="Q1769" s="6">
        <f t="shared" si="119"/>
        <v>0</v>
      </c>
      <c r="R1769" s="7">
        <f t="shared" si="122"/>
        <v>0</v>
      </c>
      <c r="S1769" s="5">
        <v>0</v>
      </c>
      <c r="T1769" s="29">
        <f t="shared" si="120"/>
        <v>0</v>
      </c>
    </row>
    <row r="1770" spans="1:20" x14ac:dyDescent="0.3">
      <c r="A1770" s="38" t="s">
        <v>2396</v>
      </c>
      <c r="B1770" s="4" t="s">
        <v>1890</v>
      </c>
      <c r="C1770" s="4" t="s">
        <v>10</v>
      </c>
      <c r="D1770" s="4" t="s">
        <v>1901</v>
      </c>
      <c r="E1770" s="4" t="s">
        <v>940</v>
      </c>
      <c r="F1770" s="4" t="s">
        <v>941</v>
      </c>
      <c r="G1770" s="4" t="s">
        <v>1859</v>
      </c>
      <c r="H1770" s="4" t="s">
        <v>1857</v>
      </c>
      <c r="I1770" s="4" t="s">
        <v>940</v>
      </c>
      <c r="J1770" s="4" t="s">
        <v>941</v>
      </c>
      <c r="K1770" s="4" t="s">
        <v>1859</v>
      </c>
      <c r="L1770" s="4" t="s">
        <v>1857</v>
      </c>
      <c r="M1770" s="4" t="s">
        <v>3030</v>
      </c>
      <c r="N1770" s="4" t="s">
        <v>3030</v>
      </c>
      <c r="O1770" s="4">
        <v>50</v>
      </c>
      <c r="P1770" s="5">
        <v>1451</v>
      </c>
      <c r="Q1770" s="6">
        <f t="shared" si="119"/>
        <v>770.84498335000012</v>
      </c>
      <c r="R1770" s="7">
        <f t="shared" si="122"/>
        <v>339.17179267400007</v>
      </c>
      <c r="S1770" s="5">
        <v>0</v>
      </c>
      <c r="T1770" s="29">
        <f t="shared" si="120"/>
        <v>431.67319067600005</v>
      </c>
    </row>
    <row r="1771" spans="1:20" x14ac:dyDescent="0.3">
      <c r="A1771" s="38" t="s">
        <v>2942</v>
      </c>
      <c r="B1771" s="4" t="s">
        <v>57</v>
      </c>
      <c r="C1771" s="4" t="s">
        <v>10</v>
      </c>
      <c r="D1771" s="4" t="s">
        <v>986</v>
      </c>
      <c r="E1771" s="4" t="s">
        <v>192</v>
      </c>
      <c r="F1771" s="4" t="s">
        <v>190</v>
      </c>
      <c r="G1771" s="4" t="s">
        <v>995</v>
      </c>
      <c r="H1771" s="4" t="s">
        <v>3037</v>
      </c>
      <c r="I1771" s="4" t="s">
        <v>192</v>
      </c>
      <c r="J1771" s="4" t="s">
        <v>190</v>
      </c>
      <c r="K1771" s="4" t="s">
        <v>995</v>
      </c>
      <c r="L1771" s="4" t="s">
        <v>3037</v>
      </c>
      <c r="M1771" s="4" t="s">
        <v>3030</v>
      </c>
      <c r="N1771" s="4" t="s">
        <v>3030</v>
      </c>
      <c r="O1771" s="4">
        <v>60</v>
      </c>
      <c r="P1771" s="5">
        <v>13983</v>
      </c>
      <c r="Q1771" s="6">
        <f t="shared" si="119"/>
        <v>7428.4806355500004</v>
      </c>
      <c r="R1771" s="7">
        <f t="shared" si="122"/>
        <v>3268.5314796420002</v>
      </c>
      <c r="S1771" s="5">
        <v>0</v>
      </c>
      <c r="T1771" s="29">
        <f t="shared" si="120"/>
        <v>4159.9491559079997</v>
      </c>
    </row>
    <row r="1772" spans="1:20" x14ac:dyDescent="0.3">
      <c r="A1772" s="38" t="s">
        <v>2589</v>
      </c>
      <c r="B1772" s="4" t="s">
        <v>981</v>
      </c>
      <c r="C1772" s="4" t="s">
        <v>54</v>
      </c>
      <c r="D1772" s="4" t="s">
        <v>986</v>
      </c>
      <c r="E1772" s="4" t="s">
        <v>192</v>
      </c>
      <c r="F1772" s="4" t="s">
        <v>190</v>
      </c>
      <c r="G1772" s="4" t="s">
        <v>995</v>
      </c>
      <c r="H1772" s="4" t="s">
        <v>3037</v>
      </c>
      <c r="I1772" s="4" t="s">
        <v>984</v>
      </c>
      <c r="J1772" s="4" t="s">
        <v>982</v>
      </c>
      <c r="K1772" s="4" t="s">
        <v>985</v>
      </c>
      <c r="L1772" s="4" t="s">
        <v>3038</v>
      </c>
      <c r="M1772" s="4" t="s">
        <v>3030</v>
      </c>
      <c r="N1772" s="4" t="s">
        <v>3030</v>
      </c>
      <c r="O1772" s="4">
        <v>20</v>
      </c>
      <c r="P1772" s="5">
        <v>4659</v>
      </c>
      <c r="Q1772" s="6">
        <f t="shared" si="119"/>
        <v>2475.0977101500002</v>
      </c>
      <c r="R1772" s="7">
        <f t="shared" si="122"/>
        <v>1089.0429924660002</v>
      </c>
      <c r="S1772" s="5">
        <v>0</v>
      </c>
      <c r="T1772" s="29">
        <f t="shared" si="120"/>
        <v>1386.054717684</v>
      </c>
    </row>
    <row r="1773" spans="1:20" x14ac:dyDescent="0.3">
      <c r="A1773" s="38" t="s">
        <v>3010</v>
      </c>
      <c r="B1773" s="4" t="s">
        <v>2246</v>
      </c>
      <c r="C1773" s="4" t="s">
        <v>54</v>
      </c>
      <c r="D1773" s="4" t="s">
        <v>986</v>
      </c>
      <c r="E1773" s="4" t="s">
        <v>192</v>
      </c>
      <c r="F1773" s="4" t="s">
        <v>190</v>
      </c>
      <c r="G1773" s="4" t="s">
        <v>995</v>
      </c>
      <c r="H1773" s="4" t="s">
        <v>3037</v>
      </c>
      <c r="I1773" s="4" t="s">
        <v>2247</v>
      </c>
      <c r="J1773" s="4" t="s">
        <v>2248</v>
      </c>
      <c r="K1773" s="4" t="s">
        <v>2249</v>
      </c>
      <c r="L1773" s="4" t="s">
        <v>2250</v>
      </c>
      <c r="M1773" s="4" t="s">
        <v>3030</v>
      </c>
      <c r="N1773" s="4" t="s">
        <v>3030</v>
      </c>
      <c r="O1773" s="4">
        <v>20</v>
      </c>
      <c r="P1773" s="5">
        <v>4659</v>
      </c>
      <c r="Q1773" s="6">
        <f t="shared" si="119"/>
        <v>2475.0977101500002</v>
      </c>
      <c r="R1773" s="7">
        <f t="shared" si="122"/>
        <v>1089.0429924660002</v>
      </c>
      <c r="S1773" s="5">
        <v>0</v>
      </c>
      <c r="T1773" s="29">
        <f t="shared" si="120"/>
        <v>1386.054717684</v>
      </c>
    </row>
    <row r="1774" spans="1:20" x14ac:dyDescent="0.3">
      <c r="A1774" s="38" t="s">
        <v>2663</v>
      </c>
      <c r="B1774" s="4" t="s">
        <v>1081</v>
      </c>
      <c r="C1774" s="4" t="s">
        <v>10</v>
      </c>
      <c r="D1774" s="4" t="s">
        <v>1082</v>
      </c>
      <c r="E1774" s="4" t="s">
        <v>1034</v>
      </c>
      <c r="F1774" s="4" t="s">
        <v>170</v>
      </c>
      <c r="G1774" s="4" t="s">
        <v>995</v>
      </c>
      <c r="H1774" s="4" t="s">
        <v>3037</v>
      </c>
      <c r="I1774" s="4" t="s">
        <v>1034</v>
      </c>
      <c r="J1774" s="4" t="s">
        <v>170</v>
      </c>
      <c r="K1774" s="4" t="s">
        <v>995</v>
      </c>
      <c r="L1774" s="4" t="s">
        <v>3037</v>
      </c>
      <c r="M1774" s="4" t="s">
        <v>3030</v>
      </c>
      <c r="N1774" s="4" t="s">
        <v>3030</v>
      </c>
      <c r="O1774" s="4">
        <v>100</v>
      </c>
      <c r="P1774" s="5">
        <v>0</v>
      </c>
      <c r="Q1774" s="6">
        <f t="shared" si="119"/>
        <v>0</v>
      </c>
      <c r="R1774" s="7">
        <f t="shared" si="122"/>
        <v>0</v>
      </c>
      <c r="S1774" s="5">
        <v>0</v>
      </c>
      <c r="T1774" s="29">
        <f t="shared" si="120"/>
        <v>0</v>
      </c>
    </row>
    <row r="1775" spans="1:20" x14ac:dyDescent="0.3">
      <c r="A1775" s="38" t="s">
        <v>3000</v>
      </c>
      <c r="B1775" s="4" t="s">
        <v>1137</v>
      </c>
      <c r="C1775" s="4" t="s">
        <v>54</v>
      </c>
      <c r="D1775" s="4" t="s">
        <v>1136</v>
      </c>
      <c r="E1775" s="4" t="s">
        <v>953</v>
      </c>
      <c r="F1775" s="4" t="s">
        <v>951</v>
      </c>
      <c r="G1775" s="4" t="s">
        <v>1936</v>
      </c>
      <c r="H1775" s="4" t="s">
        <v>1937</v>
      </c>
      <c r="I1775" s="4" t="s">
        <v>192</v>
      </c>
      <c r="J1775" s="4" t="s">
        <v>190</v>
      </c>
      <c r="K1775" s="4" t="s">
        <v>995</v>
      </c>
      <c r="L1775" s="4" t="s">
        <v>3037</v>
      </c>
      <c r="M1775" s="4" t="s">
        <v>3030</v>
      </c>
      <c r="N1775" s="4" t="s">
        <v>3030</v>
      </c>
      <c r="O1775" s="4">
        <v>5</v>
      </c>
      <c r="P1775" s="5">
        <v>3276</v>
      </c>
      <c r="Q1775" s="6">
        <f t="shared" si="119"/>
        <v>1740.3777846000003</v>
      </c>
      <c r="R1775" s="7">
        <f t="shared" si="122"/>
        <v>765.7662252240001</v>
      </c>
      <c r="S1775" s="5">
        <v>0</v>
      </c>
      <c r="T1775" s="29">
        <f t="shared" si="120"/>
        <v>974.61155937600017</v>
      </c>
    </row>
    <row r="1776" spans="1:20" x14ac:dyDescent="0.3">
      <c r="A1776" s="38" t="s">
        <v>3000</v>
      </c>
      <c r="B1776" s="4" t="s">
        <v>1137</v>
      </c>
      <c r="C1776" s="4" t="s">
        <v>54</v>
      </c>
      <c r="D1776" s="4" t="s">
        <v>1136</v>
      </c>
      <c r="E1776" s="4" t="s">
        <v>953</v>
      </c>
      <c r="F1776" s="4" t="s">
        <v>951</v>
      </c>
      <c r="G1776" s="4" t="s">
        <v>1936</v>
      </c>
      <c r="H1776" s="4" t="s">
        <v>1937</v>
      </c>
      <c r="I1776" s="4" t="s">
        <v>82</v>
      </c>
      <c r="J1776" s="4" t="s">
        <v>83</v>
      </c>
      <c r="K1776" s="4" t="s">
        <v>2071</v>
      </c>
      <c r="L1776" s="4" t="s">
        <v>3020</v>
      </c>
      <c r="M1776" s="4" t="s">
        <v>995</v>
      </c>
      <c r="N1776" s="4" t="s">
        <v>3027</v>
      </c>
      <c r="O1776" s="4">
        <v>20</v>
      </c>
      <c r="P1776" s="5">
        <v>13100</v>
      </c>
      <c r="Q1776" s="6">
        <f t="shared" si="119"/>
        <v>6959.3861350000006</v>
      </c>
      <c r="R1776" s="7">
        <v>0</v>
      </c>
      <c r="S1776" s="7">
        <f>Q1776-R1776</f>
        <v>6959.3861350000006</v>
      </c>
      <c r="T1776" s="29">
        <f t="shared" si="120"/>
        <v>0</v>
      </c>
    </row>
    <row r="1777" spans="1:20" x14ac:dyDescent="0.3">
      <c r="A1777" s="38" t="s">
        <v>2507</v>
      </c>
      <c r="B1777" s="4" t="s">
        <v>1943</v>
      </c>
      <c r="C1777" s="4" t="s">
        <v>54</v>
      </c>
      <c r="D1777" s="4" t="s">
        <v>1136</v>
      </c>
      <c r="E1777" s="4" t="s">
        <v>953</v>
      </c>
      <c r="F1777" s="4" t="s">
        <v>951</v>
      </c>
      <c r="G1777" s="4" t="s">
        <v>1936</v>
      </c>
      <c r="H1777" s="4" t="s">
        <v>1937</v>
      </c>
      <c r="I1777" s="4" t="s">
        <v>953</v>
      </c>
      <c r="J1777" s="4" t="s">
        <v>951</v>
      </c>
      <c r="K1777" s="4" t="s">
        <v>1936</v>
      </c>
      <c r="L1777" s="4" t="s">
        <v>1937</v>
      </c>
      <c r="M1777" s="4" t="s">
        <v>3030</v>
      </c>
      <c r="N1777" s="4" t="s">
        <v>3030</v>
      </c>
      <c r="O1777" s="4">
        <v>15</v>
      </c>
      <c r="P1777" s="5">
        <v>9825</v>
      </c>
      <c r="Q1777" s="6">
        <f t="shared" si="119"/>
        <v>5219.5396012500005</v>
      </c>
      <c r="R1777" s="7">
        <f>Q1777*0.44</f>
        <v>2296.5974245500001</v>
      </c>
      <c r="S1777" s="5">
        <v>0</v>
      </c>
      <c r="T1777" s="29">
        <f t="shared" si="120"/>
        <v>2922.9421767000003</v>
      </c>
    </row>
    <row r="1778" spans="1:20" x14ac:dyDescent="0.3">
      <c r="A1778" s="38" t="s">
        <v>2476</v>
      </c>
      <c r="B1778" s="4" t="s">
        <v>1135</v>
      </c>
      <c r="C1778" s="4" t="s">
        <v>10</v>
      </c>
      <c r="D1778" s="4" t="s">
        <v>1136</v>
      </c>
      <c r="E1778" s="4" t="s">
        <v>953</v>
      </c>
      <c r="F1778" s="4" t="s">
        <v>951</v>
      </c>
      <c r="G1778" s="4" t="s">
        <v>1936</v>
      </c>
      <c r="H1778" s="4" t="s">
        <v>1937</v>
      </c>
      <c r="I1778" s="4" t="s">
        <v>192</v>
      </c>
      <c r="J1778" s="4" t="s">
        <v>190</v>
      </c>
      <c r="K1778" s="4" t="s">
        <v>995</v>
      </c>
      <c r="L1778" s="4" t="s">
        <v>3037</v>
      </c>
      <c r="M1778" s="4" t="s">
        <v>3030</v>
      </c>
      <c r="N1778" s="4" t="s">
        <v>3030</v>
      </c>
      <c r="O1778" s="4">
        <v>18</v>
      </c>
      <c r="P1778" s="5">
        <v>11792</v>
      </c>
      <c r="Q1778" s="6">
        <f t="shared" si="119"/>
        <v>6264.5100232000004</v>
      </c>
      <c r="R1778" s="7">
        <f>Q1778*0.44</f>
        <v>2756.3844102080002</v>
      </c>
      <c r="S1778" s="5">
        <v>0</v>
      </c>
      <c r="T1778" s="29">
        <f t="shared" si="120"/>
        <v>3508.1256129920002</v>
      </c>
    </row>
    <row r="1779" spans="1:20" x14ac:dyDescent="0.3">
      <c r="A1779" s="38" t="s">
        <v>2476</v>
      </c>
      <c r="B1779" s="4" t="s">
        <v>1135</v>
      </c>
      <c r="C1779" s="4" t="s">
        <v>10</v>
      </c>
      <c r="D1779" s="4" t="s">
        <v>1136</v>
      </c>
      <c r="E1779" s="4" t="s">
        <v>953</v>
      </c>
      <c r="F1779" s="4" t="s">
        <v>951</v>
      </c>
      <c r="G1779" s="4" t="s">
        <v>1936</v>
      </c>
      <c r="H1779" s="4" t="s">
        <v>1937</v>
      </c>
      <c r="I1779" s="4" t="s">
        <v>82</v>
      </c>
      <c r="J1779" s="4" t="s">
        <v>83</v>
      </c>
      <c r="K1779" s="4" t="s">
        <v>2071</v>
      </c>
      <c r="L1779" s="4" t="s">
        <v>3020</v>
      </c>
      <c r="M1779" s="4" t="s">
        <v>995</v>
      </c>
      <c r="N1779" s="4" t="s">
        <v>3027</v>
      </c>
      <c r="O1779" s="4">
        <v>42</v>
      </c>
      <c r="P1779" s="5">
        <v>27512</v>
      </c>
      <c r="Q1779" s="6">
        <f t="shared" si="119"/>
        <v>14615.773385200002</v>
      </c>
      <c r="R1779" s="7">
        <v>0</v>
      </c>
      <c r="S1779" s="7">
        <f>Q1779-R1779</f>
        <v>14615.773385200002</v>
      </c>
      <c r="T1779" s="29">
        <f t="shared" si="120"/>
        <v>0</v>
      </c>
    </row>
    <row r="1780" spans="1:20" x14ac:dyDescent="0.3">
      <c r="A1780" s="38" t="s">
        <v>2658</v>
      </c>
      <c r="B1780" s="4" t="s">
        <v>688</v>
      </c>
      <c r="C1780" s="4" t="s">
        <v>10</v>
      </c>
      <c r="D1780" s="4" t="s">
        <v>842</v>
      </c>
      <c r="E1780" s="4" t="s">
        <v>32</v>
      </c>
      <c r="F1780" s="4" t="s">
        <v>30</v>
      </c>
      <c r="G1780" s="4" t="s">
        <v>364</v>
      </c>
      <c r="H1780" s="4" t="s">
        <v>206</v>
      </c>
      <c r="I1780" s="4" t="s">
        <v>32</v>
      </c>
      <c r="J1780" s="4" t="s">
        <v>30</v>
      </c>
      <c r="K1780" s="4" t="s">
        <v>364</v>
      </c>
      <c r="L1780" s="4" t="s">
        <v>206</v>
      </c>
      <c r="M1780" s="4" t="s">
        <v>3030</v>
      </c>
      <c r="N1780" s="4" t="s">
        <v>3030</v>
      </c>
      <c r="O1780" s="4">
        <v>100</v>
      </c>
      <c r="P1780" s="5">
        <v>35834</v>
      </c>
      <c r="Q1780" s="6">
        <f t="shared" si="119"/>
        <v>19036.842958900001</v>
      </c>
      <c r="R1780" s="7">
        <f>Q1780*0.44</f>
        <v>8376.2109019159998</v>
      </c>
      <c r="S1780" s="5">
        <v>0</v>
      </c>
      <c r="T1780" s="29">
        <f t="shared" si="120"/>
        <v>10660.632056984001</v>
      </c>
    </row>
    <row r="1781" spans="1:20" x14ac:dyDescent="0.3">
      <c r="A1781" s="38" t="s">
        <v>2626</v>
      </c>
      <c r="B1781" s="4" t="s">
        <v>151</v>
      </c>
      <c r="C1781" s="4" t="s">
        <v>28</v>
      </c>
      <c r="D1781" s="4" t="s">
        <v>286</v>
      </c>
      <c r="E1781" s="4" t="s">
        <v>149</v>
      </c>
      <c r="F1781" s="4" t="s">
        <v>150</v>
      </c>
      <c r="G1781" s="4" t="s">
        <v>1316</v>
      </c>
      <c r="H1781" s="4" t="s">
        <v>150</v>
      </c>
      <c r="I1781" s="4" t="s">
        <v>152</v>
      </c>
      <c r="J1781" s="4" t="s">
        <v>153</v>
      </c>
      <c r="K1781" s="4" t="s">
        <v>142</v>
      </c>
      <c r="L1781" s="4" t="s">
        <v>143</v>
      </c>
      <c r="M1781" s="4" t="s">
        <v>3030</v>
      </c>
      <c r="N1781" s="4" t="s">
        <v>3030</v>
      </c>
      <c r="O1781" s="4">
        <v>50</v>
      </c>
      <c r="P1781" s="5">
        <v>7884</v>
      </c>
      <c r="Q1781" s="6">
        <f t="shared" si="119"/>
        <v>4188.3817014000006</v>
      </c>
      <c r="R1781" s="7">
        <f>Q1781*0.44</f>
        <v>1842.8879486160004</v>
      </c>
      <c r="S1781" s="5">
        <v>0</v>
      </c>
      <c r="T1781" s="29">
        <f t="shared" si="120"/>
        <v>2345.4937527840002</v>
      </c>
    </row>
    <row r="1782" spans="1:20" x14ac:dyDescent="0.3">
      <c r="A1782" s="38" t="s">
        <v>2926</v>
      </c>
      <c r="B1782" s="4" t="s">
        <v>146</v>
      </c>
      <c r="C1782" s="4" t="s">
        <v>10</v>
      </c>
      <c r="D1782" s="4" t="s">
        <v>286</v>
      </c>
      <c r="E1782" s="4" t="s">
        <v>149</v>
      </c>
      <c r="F1782" s="4" t="s">
        <v>150</v>
      </c>
      <c r="G1782" s="4" t="s">
        <v>1316</v>
      </c>
      <c r="H1782" s="4" t="s">
        <v>150</v>
      </c>
      <c r="I1782" s="4" t="s">
        <v>498</v>
      </c>
      <c r="J1782" s="4" t="s">
        <v>147</v>
      </c>
      <c r="K1782" s="4" t="s">
        <v>1316</v>
      </c>
      <c r="L1782" s="4" t="s">
        <v>150</v>
      </c>
      <c r="M1782" s="4" t="s">
        <v>3030</v>
      </c>
      <c r="N1782" s="4" t="s">
        <v>3030</v>
      </c>
      <c r="O1782" s="4">
        <v>50</v>
      </c>
      <c r="P1782" s="5">
        <v>7884</v>
      </c>
      <c r="Q1782" s="6">
        <f t="shared" si="119"/>
        <v>4188.3817014000006</v>
      </c>
      <c r="R1782" s="7">
        <f>Q1782*0.44</f>
        <v>1842.8879486160004</v>
      </c>
      <c r="S1782" s="5">
        <v>0</v>
      </c>
      <c r="T1782" s="29">
        <f t="shared" si="120"/>
        <v>2345.4937527840002</v>
      </c>
    </row>
    <row r="1783" spans="1:20" x14ac:dyDescent="0.3">
      <c r="A1783" s="38" t="s">
        <v>2754</v>
      </c>
      <c r="B1783" s="4" t="s">
        <v>1104</v>
      </c>
      <c r="C1783" s="4" t="s">
        <v>10</v>
      </c>
      <c r="D1783" s="4" t="s">
        <v>1105</v>
      </c>
      <c r="E1783" s="4" t="s">
        <v>82</v>
      </c>
      <c r="F1783" s="4" t="s">
        <v>83</v>
      </c>
      <c r="G1783" s="4" t="s">
        <v>2071</v>
      </c>
      <c r="H1783" s="4" t="s">
        <v>3020</v>
      </c>
      <c r="I1783" s="4" t="s">
        <v>192</v>
      </c>
      <c r="J1783" s="4" t="s">
        <v>190</v>
      </c>
      <c r="K1783" s="4" t="s">
        <v>995</v>
      </c>
      <c r="L1783" s="4" t="s">
        <v>3037</v>
      </c>
      <c r="M1783" s="4" t="s">
        <v>3030</v>
      </c>
      <c r="N1783" s="4" t="s">
        <v>3030</v>
      </c>
      <c r="O1783" s="4">
        <v>50</v>
      </c>
      <c r="P1783" s="5">
        <v>41748</v>
      </c>
      <c r="Q1783" s="6">
        <f t="shared" si="119"/>
        <v>22178.660485800003</v>
      </c>
      <c r="R1783" s="7">
        <f>Q1783*0.44</f>
        <v>9758.6106137520019</v>
      </c>
      <c r="S1783" s="5">
        <v>0</v>
      </c>
      <c r="T1783" s="29">
        <f t="shared" si="120"/>
        <v>12420.049872048001</v>
      </c>
    </row>
    <row r="1784" spans="1:20" x14ac:dyDescent="0.3">
      <c r="A1784" s="38" t="s">
        <v>2754</v>
      </c>
      <c r="B1784" s="4" t="s">
        <v>1104</v>
      </c>
      <c r="C1784" s="4" t="s">
        <v>10</v>
      </c>
      <c r="D1784" s="4" t="s">
        <v>1105</v>
      </c>
      <c r="E1784" s="4" t="s">
        <v>82</v>
      </c>
      <c r="F1784" s="4" t="s">
        <v>83</v>
      </c>
      <c r="G1784" s="4" t="s">
        <v>2071</v>
      </c>
      <c r="H1784" s="4" t="s">
        <v>3020</v>
      </c>
      <c r="I1784" s="4" t="s">
        <v>82</v>
      </c>
      <c r="J1784" s="4" t="s">
        <v>83</v>
      </c>
      <c r="K1784" s="4" t="s">
        <v>2071</v>
      </c>
      <c r="L1784" s="4" t="s">
        <v>3020</v>
      </c>
      <c r="M1784" s="4" t="s">
        <v>995</v>
      </c>
      <c r="N1784" s="4" t="s">
        <v>3027</v>
      </c>
      <c r="O1784" s="4">
        <v>50</v>
      </c>
      <c r="P1784" s="5">
        <v>41748</v>
      </c>
      <c r="Q1784" s="6">
        <f t="shared" si="119"/>
        <v>22178.660485800003</v>
      </c>
      <c r="R1784" s="7">
        <v>0</v>
      </c>
      <c r="S1784" s="7">
        <f>Q1784-R1784</f>
        <v>22178.660485800003</v>
      </c>
      <c r="T1784" s="29">
        <f t="shared" si="120"/>
        <v>0</v>
      </c>
    </row>
    <row r="1785" spans="1:20" x14ac:dyDescent="0.3">
      <c r="A1785" s="38" t="s">
        <v>2522</v>
      </c>
      <c r="B1785" s="4" t="s">
        <v>1130</v>
      </c>
      <c r="C1785" s="4" t="s">
        <v>10</v>
      </c>
      <c r="D1785" s="4" t="s">
        <v>1216</v>
      </c>
      <c r="E1785" s="4" t="s">
        <v>82</v>
      </c>
      <c r="F1785" s="4" t="s">
        <v>83</v>
      </c>
      <c r="G1785" s="4" t="s">
        <v>2071</v>
      </c>
      <c r="H1785" s="4" t="s">
        <v>3020</v>
      </c>
      <c r="I1785" s="4" t="s">
        <v>192</v>
      </c>
      <c r="J1785" s="4" t="s">
        <v>190</v>
      </c>
      <c r="K1785" s="4" t="s">
        <v>995</v>
      </c>
      <c r="L1785" s="4" t="s">
        <v>3037</v>
      </c>
      <c r="M1785" s="4" t="s">
        <v>3030</v>
      </c>
      <c r="N1785" s="4" t="s">
        <v>3030</v>
      </c>
      <c r="O1785" s="4">
        <v>30</v>
      </c>
      <c r="P1785" s="5">
        <v>7880</v>
      </c>
      <c r="Q1785" s="6">
        <f t="shared" si="119"/>
        <v>4186.2566980000001</v>
      </c>
      <c r="R1785" s="7">
        <f>Q1785*0.44</f>
        <v>1841.9529471200001</v>
      </c>
      <c r="S1785" s="5">
        <v>0</v>
      </c>
      <c r="T1785" s="29">
        <f t="shared" si="120"/>
        <v>2344.3037508799998</v>
      </c>
    </row>
    <row r="1786" spans="1:20" x14ac:dyDescent="0.3">
      <c r="A1786" s="38" t="s">
        <v>2522</v>
      </c>
      <c r="B1786" s="4" t="s">
        <v>1130</v>
      </c>
      <c r="C1786" s="4" t="s">
        <v>10</v>
      </c>
      <c r="D1786" s="4" t="s">
        <v>1216</v>
      </c>
      <c r="E1786" s="4" t="s">
        <v>82</v>
      </c>
      <c r="F1786" s="4" t="s">
        <v>83</v>
      </c>
      <c r="G1786" s="4" t="s">
        <v>2071</v>
      </c>
      <c r="H1786" s="4" t="s">
        <v>3020</v>
      </c>
      <c r="I1786" s="4" t="s">
        <v>82</v>
      </c>
      <c r="J1786" s="4" t="s">
        <v>83</v>
      </c>
      <c r="K1786" s="4" t="s">
        <v>2071</v>
      </c>
      <c r="L1786" s="4" t="s">
        <v>3020</v>
      </c>
      <c r="M1786" s="4" t="s">
        <v>995</v>
      </c>
      <c r="N1786" s="4" t="s">
        <v>3027</v>
      </c>
      <c r="O1786" s="4">
        <v>70</v>
      </c>
      <c r="P1786" s="5">
        <v>18388</v>
      </c>
      <c r="Q1786" s="6">
        <f t="shared" si="119"/>
        <v>9768.6406298000002</v>
      </c>
      <c r="R1786" s="7">
        <v>0</v>
      </c>
      <c r="S1786" s="7">
        <f>Q1786-R1786</f>
        <v>9768.6406298000002</v>
      </c>
      <c r="T1786" s="29">
        <f t="shared" si="120"/>
        <v>0</v>
      </c>
    </row>
    <row r="1787" spans="1:20" x14ac:dyDescent="0.3">
      <c r="A1787" s="38" t="s">
        <v>2468</v>
      </c>
      <c r="B1787" s="4" t="s">
        <v>746</v>
      </c>
      <c r="C1787" s="4" t="s">
        <v>10</v>
      </c>
      <c r="D1787" s="4" t="s">
        <v>747</v>
      </c>
      <c r="E1787" s="4" t="s">
        <v>16</v>
      </c>
      <c r="F1787" s="4" t="s">
        <v>17</v>
      </c>
      <c r="G1787" s="4" t="s">
        <v>364</v>
      </c>
      <c r="H1787" s="4" t="s">
        <v>206</v>
      </c>
      <c r="I1787" s="4" t="s">
        <v>16</v>
      </c>
      <c r="J1787" s="4" t="s">
        <v>17</v>
      </c>
      <c r="K1787" s="4" t="s">
        <v>364</v>
      </c>
      <c r="L1787" s="4" t="s">
        <v>206</v>
      </c>
      <c r="M1787" s="4" t="s">
        <v>3030</v>
      </c>
      <c r="N1787" s="4" t="s">
        <v>3030</v>
      </c>
      <c r="O1787" s="4">
        <v>100</v>
      </c>
      <c r="P1787" s="5">
        <v>3793</v>
      </c>
      <c r="Q1787" s="6">
        <f t="shared" si="119"/>
        <v>2015.0344740500002</v>
      </c>
      <c r="R1787" s="7">
        <f>Q1787*0.44</f>
        <v>886.61516858200014</v>
      </c>
      <c r="S1787" s="5">
        <v>0</v>
      </c>
      <c r="T1787" s="29">
        <f t="shared" si="120"/>
        <v>1128.4193054679999</v>
      </c>
    </row>
    <row r="1788" spans="1:20" x14ac:dyDescent="0.3">
      <c r="A1788" s="38" t="s">
        <v>2890</v>
      </c>
      <c r="B1788" s="4" t="s">
        <v>1009</v>
      </c>
      <c r="C1788" s="4" t="s">
        <v>10</v>
      </c>
      <c r="D1788" s="4" t="s">
        <v>1010</v>
      </c>
      <c r="E1788" s="4" t="s">
        <v>192</v>
      </c>
      <c r="F1788" s="4" t="s">
        <v>190</v>
      </c>
      <c r="G1788" s="4" t="s">
        <v>995</v>
      </c>
      <c r="H1788" s="4" t="s">
        <v>3037</v>
      </c>
      <c r="I1788" s="4" t="s">
        <v>192</v>
      </c>
      <c r="J1788" s="4" t="s">
        <v>190</v>
      </c>
      <c r="K1788" s="4" t="s">
        <v>995</v>
      </c>
      <c r="L1788" s="4" t="s">
        <v>3037</v>
      </c>
      <c r="M1788" s="4" t="s">
        <v>3030</v>
      </c>
      <c r="N1788" s="4" t="s">
        <v>3030</v>
      </c>
      <c r="O1788" s="4">
        <v>100</v>
      </c>
      <c r="P1788" s="5">
        <v>14789</v>
      </c>
      <c r="Q1788" s="6">
        <f t="shared" si="119"/>
        <v>7856.6688206500012</v>
      </c>
      <c r="R1788" s="7">
        <f>Q1788*0.44</f>
        <v>3456.9342810860007</v>
      </c>
      <c r="S1788" s="5">
        <v>0</v>
      </c>
      <c r="T1788" s="29">
        <f t="shared" si="120"/>
        <v>4399.7345395640004</v>
      </c>
    </row>
    <row r="1789" spans="1:20" x14ac:dyDescent="0.3">
      <c r="A1789" s="38" t="s">
        <v>2847</v>
      </c>
      <c r="B1789" s="4" t="s">
        <v>1871</v>
      </c>
      <c r="C1789" s="4" t="s">
        <v>54</v>
      </c>
      <c r="D1789" s="4" t="s">
        <v>1033</v>
      </c>
      <c r="E1789" s="4" t="s">
        <v>192</v>
      </c>
      <c r="F1789" s="4" t="s">
        <v>190</v>
      </c>
      <c r="G1789" s="4" t="s">
        <v>995</v>
      </c>
      <c r="H1789" s="4" t="s">
        <v>3037</v>
      </c>
      <c r="I1789" s="4" t="s">
        <v>940</v>
      </c>
      <c r="J1789" s="4" t="s">
        <v>941</v>
      </c>
      <c r="K1789" s="4" t="s">
        <v>1859</v>
      </c>
      <c r="L1789" s="4" t="s">
        <v>1857</v>
      </c>
      <c r="M1789" s="4" t="s">
        <v>3030</v>
      </c>
      <c r="N1789" s="4" t="s">
        <v>3030</v>
      </c>
      <c r="O1789" s="4">
        <v>5</v>
      </c>
      <c r="P1789" s="5">
        <v>1071</v>
      </c>
      <c r="Q1789" s="6">
        <f t="shared" si="119"/>
        <v>568.96966035000003</v>
      </c>
      <c r="R1789" s="7">
        <f>Q1789*0.44</f>
        <v>250.34665055400001</v>
      </c>
      <c r="S1789" s="5">
        <v>0</v>
      </c>
      <c r="T1789" s="29">
        <f t="shared" si="120"/>
        <v>318.62300979600002</v>
      </c>
    </row>
    <row r="1790" spans="1:20" x14ac:dyDescent="0.3">
      <c r="A1790" s="38" t="s">
        <v>2847</v>
      </c>
      <c r="B1790" s="4" t="s">
        <v>1871</v>
      </c>
      <c r="C1790" s="4" t="s">
        <v>54</v>
      </c>
      <c r="D1790" s="4" t="s">
        <v>1033</v>
      </c>
      <c r="E1790" s="4" t="s">
        <v>192</v>
      </c>
      <c r="F1790" s="4" t="s">
        <v>190</v>
      </c>
      <c r="G1790" s="4" t="s">
        <v>995</v>
      </c>
      <c r="H1790" s="4" t="s">
        <v>3037</v>
      </c>
      <c r="I1790" s="4" t="s">
        <v>82</v>
      </c>
      <c r="J1790" s="4" t="s">
        <v>83</v>
      </c>
      <c r="K1790" s="4" t="s">
        <v>2071</v>
      </c>
      <c r="L1790" s="4" t="s">
        <v>3020</v>
      </c>
      <c r="M1790" s="4" t="s">
        <v>1859</v>
      </c>
      <c r="N1790" s="4" t="s">
        <v>1857</v>
      </c>
      <c r="O1790" s="4">
        <v>5</v>
      </c>
      <c r="P1790" s="5">
        <v>1071</v>
      </c>
      <c r="Q1790" s="6">
        <f t="shared" si="119"/>
        <v>568.96966035000003</v>
      </c>
      <c r="R1790" s="7">
        <v>0</v>
      </c>
      <c r="S1790" s="7">
        <f>Q1790-R1790</f>
        <v>568.96966035000003</v>
      </c>
      <c r="T1790" s="29">
        <f t="shared" si="120"/>
        <v>0</v>
      </c>
    </row>
    <row r="1791" spans="1:20" x14ac:dyDescent="0.3">
      <c r="A1791" s="38" t="s">
        <v>2772</v>
      </c>
      <c r="B1791" s="4" t="s">
        <v>1032</v>
      </c>
      <c r="C1791" s="4" t="s">
        <v>10</v>
      </c>
      <c r="D1791" s="4" t="s">
        <v>1033</v>
      </c>
      <c r="E1791" s="4" t="s">
        <v>192</v>
      </c>
      <c r="F1791" s="4" t="s">
        <v>190</v>
      </c>
      <c r="G1791" s="4" t="s">
        <v>995</v>
      </c>
      <c r="H1791" s="4" t="s">
        <v>3037</v>
      </c>
      <c r="I1791" s="4" t="s">
        <v>192</v>
      </c>
      <c r="J1791" s="4" t="s">
        <v>190</v>
      </c>
      <c r="K1791" s="4" t="s">
        <v>995</v>
      </c>
      <c r="L1791" s="4" t="s">
        <v>3037</v>
      </c>
      <c r="M1791" s="4" t="s">
        <v>3030</v>
      </c>
      <c r="N1791" s="4" t="s">
        <v>3030</v>
      </c>
      <c r="O1791" s="4">
        <v>90</v>
      </c>
      <c r="P1791" s="5">
        <v>19282</v>
      </c>
      <c r="Q1791" s="6">
        <f t="shared" si="119"/>
        <v>10243.5788897</v>
      </c>
      <c r="R1791" s="7">
        <f t="shared" ref="R1791:R1808" si="123">Q1791*0.44</f>
        <v>4507.1747114680002</v>
      </c>
      <c r="S1791" s="5">
        <v>0</v>
      </c>
      <c r="T1791" s="29">
        <f t="shared" si="120"/>
        <v>5736.404178232</v>
      </c>
    </row>
    <row r="1792" spans="1:20" x14ac:dyDescent="0.3">
      <c r="A1792" s="38" t="s">
        <v>2471</v>
      </c>
      <c r="B1792" s="4" t="s">
        <v>440</v>
      </c>
      <c r="C1792" s="4" t="s">
        <v>10</v>
      </c>
      <c r="D1792" s="4" t="s">
        <v>960</v>
      </c>
      <c r="E1792" s="4" t="s">
        <v>32</v>
      </c>
      <c r="F1792" s="4" t="s">
        <v>30</v>
      </c>
      <c r="G1792" s="4" t="s">
        <v>364</v>
      </c>
      <c r="H1792" s="4" t="s">
        <v>206</v>
      </c>
      <c r="I1792" s="4" t="s">
        <v>32</v>
      </c>
      <c r="J1792" s="4" t="s">
        <v>30</v>
      </c>
      <c r="K1792" s="4" t="s">
        <v>364</v>
      </c>
      <c r="L1792" s="4" t="s">
        <v>206</v>
      </c>
      <c r="M1792" s="4" t="s">
        <v>3030</v>
      </c>
      <c r="N1792" s="4" t="s">
        <v>3030</v>
      </c>
      <c r="O1792" s="4">
        <v>100</v>
      </c>
      <c r="P1792" s="5">
        <v>0</v>
      </c>
      <c r="Q1792" s="6">
        <f t="shared" si="119"/>
        <v>0</v>
      </c>
      <c r="R1792" s="7">
        <f t="shared" si="123"/>
        <v>0</v>
      </c>
      <c r="S1792" s="5">
        <v>0</v>
      </c>
      <c r="T1792" s="29">
        <f t="shared" si="120"/>
        <v>0</v>
      </c>
    </row>
    <row r="1793" spans="1:20" x14ac:dyDescent="0.3">
      <c r="A1793" s="38" t="s">
        <v>2600</v>
      </c>
      <c r="B1793" s="4" t="s">
        <v>679</v>
      </c>
      <c r="C1793" s="4" t="s">
        <v>10</v>
      </c>
      <c r="D1793" s="4" t="s">
        <v>680</v>
      </c>
      <c r="E1793" s="4" t="s">
        <v>378</v>
      </c>
      <c r="F1793" s="4" t="s">
        <v>376</v>
      </c>
      <c r="G1793" s="4" t="s">
        <v>364</v>
      </c>
      <c r="H1793" s="4" t="s">
        <v>206</v>
      </c>
      <c r="I1793" s="4" t="s">
        <v>378</v>
      </c>
      <c r="J1793" s="4" t="s">
        <v>376</v>
      </c>
      <c r="K1793" s="4" t="s">
        <v>364</v>
      </c>
      <c r="L1793" s="4" t="s">
        <v>206</v>
      </c>
      <c r="M1793" s="4" t="s">
        <v>3030</v>
      </c>
      <c r="N1793" s="4" t="s">
        <v>3030</v>
      </c>
      <c r="O1793" s="4">
        <v>70</v>
      </c>
      <c r="P1793" s="5">
        <v>13691</v>
      </c>
      <c r="Q1793" s="6">
        <f t="shared" si="119"/>
        <v>7273.3553873500005</v>
      </c>
      <c r="R1793" s="7">
        <f t="shared" si="123"/>
        <v>3200.276370434</v>
      </c>
      <c r="S1793" s="5">
        <v>0</v>
      </c>
      <c r="T1793" s="29">
        <f t="shared" si="120"/>
        <v>4073.0790169160005</v>
      </c>
    </row>
    <row r="1794" spans="1:20" x14ac:dyDescent="0.3">
      <c r="A1794" s="38" t="s">
        <v>2746</v>
      </c>
      <c r="B1794" s="4" t="s">
        <v>681</v>
      </c>
      <c r="C1794" s="4" t="s">
        <v>28</v>
      </c>
      <c r="D1794" s="4" t="s">
        <v>680</v>
      </c>
      <c r="E1794" s="4" t="s">
        <v>378</v>
      </c>
      <c r="F1794" s="4" t="s">
        <v>376</v>
      </c>
      <c r="G1794" s="4" t="s">
        <v>364</v>
      </c>
      <c r="H1794" s="4" t="s">
        <v>206</v>
      </c>
      <c r="I1794" s="4" t="s">
        <v>378</v>
      </c>
      <c r="J1794" s="4" t="s">
        <v>376</v>
      </c>
      <c r="K1794" s="4" t="s">
        <v>364</v>
      </c>
      <c r="L1794" s="4" t="s">
        <v>206</v>
      </c>
      <c r="M1794" s="4" t="s">
        <v>3030</v>
      </c>
      <c r="N1794" s="4" t="s">
        <v>3030</v>
      </c>
      <c r="O1794" s="4">
        <v>30</v>
      </c>
      <c r="P1794" s="5">
        <v>5866</v>
      </c>
      <c r="Q1794" s="6">
        <f t="shared" si="119"/>
        <v>3116.3174861000002</v>
      </c>
      <c r="R1794" s="7">
        <f t="shared" si="123"/>
        <v>1371.179693884</v>
      </c>
      <c r="S1794" s="5">
        <v>0</v>
      </c>
      <c r="T1794" s="29">
        <f t="shared" si="120"/>
        <v>1745.1377922160002</v>
      </c>
    </row>
    <row r="1795" spans="1:20" x14ac:dyDescent="0.3">
      <c r="A1795" s="38" t="s">
        <v>2886</v>
      </c>
      <c r="B1795" s="4" t="s">
        <v>883</v>
      </c>
      <c r="C1795" s="4" t="s">
        <v>28</v>
      </c>
      <c r="D1795" s="4" t="s">
        <v>332</v>
      </c>
      <c r="E1795" s="4" t="s">
        <v>32</v>
      </c>
      <c r="F1795" s="4" t="s">
        <v>30</v>
      </c>
      <c r="G1795" s="4" t="s">
        <v>364</v>
      </c>
      <c r="H1795" s="4" t="s">
        <v>206</v>
      </c>
      <c r="I1795" s="4" t="s">
        <v>551</v>
      </c>
      <c r="J1795" s="4" t="s">
        <v>552</v>
      </c>
      <c r="K1795" s="4" t="s">
        <v>364</v>
      </c>
      <c r="L1795" s="4" t="s">
        <v>206</v>
      </c>
      <c r="M1795" s="4" t="s">
        <v>3030</v>
      </c>
      <c r="N1795" s="4" t="s">
        <v>3030</v>
      </c>
      <c r="O1795" s="4">
        <v>33.33</v>
      </c>
      <c r="P1795" s="5">
        <v>9859</v>
      </c>
      <c r="Q1795" s="6">
        <f t="shared" si="119"/>
        <v>5237.6021301500004</v>
      </c>
      <c r="R1795" s="7">
        <f t="shared" si="123"/>
        <v>2304.544937266</v>
      </c>
      <c r="S1795" s="5">
        <v>0</v>
      </c>
      <c r="T1795" s="29">
        <f t="shared" si="120"/>
        <v>2933.0571928840004</v>
      </c>
    </row>
    <row r="1796" spans="1:20" x14ac:dyDescent="0.3">
      <c r="A1796" s="38" t="s">
        <v>2506</v>
      </c>
      <c r="B1796" s="4" t="s">
        <v>207</v>
      </c>
      <c r="C1796" s="4" t="s">
        <v>28</v>
      </c>
      <c r="D1796" s="4" t="s">
        <v>332</v>
      </c>
      <c r="E1796" s="4" t="s">
        <v>32</v>
      </c>
      <c r="F1796" s="4" t="s">
        <v>30</v>
      </c>
      <c r="G1796" s="4" t="s">
        <v>364</v>
      </c>
      <c r="H1796" s="4" t="s">
        <v>206</v>
      </c>
      <c r="I1796" s="4" t="s">
        <v>152</v>
      </c>
      <c r="J1796" s="4" t="s">
        <v>153</v>
      </c>
      <c r="K1796" s="4" t="s">
        <v>142</v>
      </c>
      <c r="L1796" s="4" t="s">
        <v>143</v>
      </c>
      <c r="M1796" s="4" t="s">
        <v>3030</v>
      </c>
      <c r="N1796" s="4" t="s">
        <v>3030</v>
      </c>
      <c r="O1796" s="4">
        <v>33.33</v>
      </c>
      <c r="P1796" s="5">
        <v>9859</v>
      </c>
      <c r="Q1796" s="6">
        <f t="shared" ref="Q1796:Q1859" si="124">P1796*$Q$2</f>
        <v>5237.6021301500004</v>
      </c>
      <c r="R1796" s="7">
        <f t="shared" si="123"/>
        <v>2304.544937266</v>
      </c>
      <c r="S1796" s="5">
        <v>0</v>
      </c>
      <c r="T1796" s="29">
        <f t="shared" ref="T1796:T1859" si="125">Q1796-R1796-S1796</f>
        <v>2933.0571928840004</v>
      </c>
    </row>
    <row r="1797" spans="1:20" x14ac:dyDescent="0.3">
      <c r="A1797" s="38" t="s">
        <v>2823</v>
      </c>
      <c r="B1797" s="4" t="s">
        <v>203</v>
      </c>
      <c r="C1797" s="4" t="s">
        <v>10</v>
      </c>
      <c r="D1797" s="4" t="s">
        <v>332</v>
      </c>
      <c r="E1797" s="4" t="s">
        <v>32</v>
      </c>
      <c r="F1797" s="4" t="s">
        <v>30</v>
      </c>
      <c r="G1797" s="4" t="s">
        <v>364</v>
      </c>
      <c r="H1797" s="4" t="s">
        <v>206</v>
      </c>
      <c r="I1797" s="4" t="s">
        <v>32</v>
      </c>
      <c r="J1797" s="4" t="s">
        <v>30</v>
      </c>
      <c r="K1797" s="4" t="s">
        <v>364</v>
      </c>
      <c r="L1797" s="4" t="s">
        <v>206</v>
      </c>
      <c r="M1797" s="4" t="s">
        <v>3030</v>
      </c>
      <c r="N1797" s="4" t="s">
        <v>3030</v>
      </c>
      <c r="O1797" s="4">
        <v>33.340000000000003</v>
      </c>
      <c r="P1797" s="5">
        <v>9867</v>
      </c>
      <c r="Q1797" s="6">
        <f t="shared" si="124"/>
        <v>5241.8521369500004</v>
      </c>
      <c r="R1797" s="7">
        <f t="shared" si="123"/>
        <v>2306.4149402580001</v>
      </c>
      <c r="S1797" s="5">
        <v>0</v>
      </c>
      <c r="T1797" s="29">
        <f t="shared" si="125"/>
        <v>2935.4371966920003</v>
      </c>
    </row>
    <row r="1798" spans="1:20" x14ac:dyDescent="0.3">
      <c r="A1798" s="38" t="s">
        <v>2475</v>
      </c>
      <c r="B1798" s="4" t="s">
        <v>458</v>
      </c>
      <c r="C1798" s="4" t="s">
        <v>10</v>
      </c>
      <c r="D1798" s="4" t="s">
        <v>508</v>
      </c>
      <c r="E1798" s="4" t="s">
        <v>16</v>
      </c>
      <c r="F1798" s="4" t="s">
        <v>17</v>
      </c>
      <c r="G1798" s="4" t="s">
        <v>364</v>
      </c>
      <c r="H1798" s="4" t="s">
        <v>206</v>
      </c>
      <c r="I1798" s="4" t="s">
        <v>16</v>
      </c>
      <c r="J1798" s="4" t="s">
        <v>17</v>
      </c>
      <c r="K1798" s="4" t="s">
        <v>364</v>
      </c>
      <c r="L1798" s="4" t="s">
        <v>206</v>
      </c>
      <c r="M1798" s="4" t="s">
        <v>3030</v>
      </c>
      <c r="N1798" s="4" t="s">
        <v>3030</v>
      </c>
      <c r="O1798" s="4">
        <v>100</v>
      </c>
      <c r="P1798" s="5">
        <v>10108</v>
      </c>
      <c r="Q1798" s="6">
        <f t="shared" si="124"/>
        <v>5369.8835918000004</v>
      </c>
      <c r="R1798" s="7">
        <f t="shared" si="123"/>
        <v>2362.7487803920003</v>
      </c>
      <c r="S1798" s="5">
        <v>0</v>
      </c>
      <c r="T1798" s="29">
        <f t="shared" si="125"/>
        <v>3007.1348114080001</v>
      </c>
    </row>
    <row r="1799" spans="1:20" x14ac:dyDescent="0.3">
      <c r="A1799" s="38" t="s">
        <v>2540</v>
      </c>
      <c r="B1799" s="4" t="s">
        <v>452</v>
      </c>
      <c r="C1799" s="4" t="s">
        <v>10</v>
      </c>
      <c r="D1799" s="4" t="s">
        <v>817</v>
      </c>
      <c r="E1799" s="4" t="s">
        <v>32</v>
      </c>
      <c r="F1799" s="4" t="s">
        <v>30</v>
      </c>
      <c r="G1799" s="4" t="s">
        <v>364</v>
      </c>
      <c r="H1799" s="4" t="s">
        <v>206</v>
      </c>
      <c r="I1799" s="4" t="s">
        <v>32</v>
      </c>
      <c r="J1799" s="4" t="s">
        <v>30</v>
      </c>
      <c r="K1799" s="4" t="s">
        <v>364</v>
      </c>
      <c r="L1799" s="4" t="s">
        <v>206</v>
      </c>
      <c r="M1799" s="4" t="s">
        <v>3030</v>
      </c>
      <c r="N1799" s="4" t="s">
        <v>3030</v>
      </c>
      <c r="O1799" s="4">
        <v>100</v>
      </c>
      <c r="P1799" s="5">
        <v>23343</v>
      </c>
      <c r="Q1799" s="6">
        <f t="shared" si="124"/>
        <v>12400.988591550002</v>
      </c>
      <c r="R1799" s="7">
        <f t="shared" si="123"/>
        <v>5456.4349802820007</v>
      </c>
      <c r="S1799" s="5">
        <v>0</v>
      </c>
      <c r="T1799" s="29">
        <f t="shared" si="125"/>
        <v>6944.5536112680011</v>
      </c>
    </row>
    <row r="1800" spans="1:20" x14ac:dyDescent="0.3">
      <c r="A1800" s="38" t="s">
        <v>2678</v>
      </c>
      <c r="B1800" s="4" t="s">
        <v>214</v>
      </c>
      <c r="C1800" s="4" t="s">
        <v>54</v>
      </c>
      <c r="D1800" s="4" t="s">
        <v>298</v>
      </c>
      <c r="E1800" s="4" t="s">
        <v>274</v>
      </c>
      <c r="F1800" s="4" t="s">
        <v>275</v>
      </c>
      <c r="G1800" s="4" t="s">
        <v>2101</v>
      </c>
      <c r="H1800" s="4" t="s">
        <v>272</v>
      </c>
      <c r="I1800" s="4" t="s">
        <v>165</v>
      </c>
      <c r="J1800" s="4" t="s">
        <v>163</v>
      </c>
      <c r="K1800" s="4" t="s">
        <v>142</v>
      </c>
      <c r="L1800" s="4" t="s">
        <v>143</v>
      </c>
      <c r="M1800" s="4" t="s">
        <v>3030</v>
      </c>
      <c r="N1800" s="4" t="s">
        <v>3030</v>
      </c>
      <c r="O1800" s="4">
        <v>10</v>
      </c>
      <c r="P1800" s="5">
        <v>1185</v>
      </c>
      <c r="Q1800" s="6">
        <f t="shared" si="124"/>
        <v>629.53225725000004</v>
      </c>
      <c r="R1800" s="7">
        <f t="shared" si="123"/>
        <v>276.99419319000003</v>
      </c>
      <c r="S1800" s="5">
        <v>0</v>
      </c>
      <c r="T1800" s="29">
        <f t="shared" si="125"/>
        <v>352.53806406000001</v>
      </c>
    </row>
    <row r="1801" spans="1:20" x14ac:dyDescent="0.3">
      <c r="A1801" s="38" t="s">
        <v>2590</v>
      </c>
      <c r="B1801" s="4" t="s">
        <v>2139</v>
      </c>
      <c r="C1801" s="4" t="s">
        <v>54</v>
      </c>
      <c r="D1801" s="4" t="s">
        <v>298</v>
      </c>
      <c r="E1801" s="4" t="s">
        <v>274</v>
      </c>
      <c r="F1801" s="4" t="s">
        <v>275</v>
      </c>
      <c r="G1801" s="4" t="s">
        <v>2101</v>
      </c>
      <c r="H1801" s="4" t="s">
        <v>272</v>
      </c>
      <c r="I1801" s="4" t="s">
        <v>2107</v>
      </c>
      <c r="J1801" s="4" t="s">
        <v>272</v>
      </c>
      <c r="K1801" s="4" t="s">
        <v>2101</v>
      </c>
      <c r="L1801" s="4" t="s">
        <v>272</v>
      </c>
      <c r="M1801" s="4" t="s">
        <v>3030</v>
      </c>
      <c r="N1801" s="4" t="s">
        <v>3030</v>
      </c>
      <c r="O1801" s="4">
        <v>0</v>
      </c>
      <c r="P1801" s="5">
        <v>0</v>
      </c>
      <c r="Q1801" s="6">
        <f t="shared" si="124"/>
        <v>0</v>
      </c>
      <c r="R1801" s="7">
        <f t="shared" si="123"/>
        <v>0</v>
      </c>
      <c r="S1801" s="5">
        <v>0</v>
      </c>
      <c r="T1801" s="29">
        <f t="shared" si="125"/>
        <v>0</v>
      </c>
    </row>
    <row r="1802" spans="1:20" x14ac:dyDescent="0.3">
      <c r="A1802" s="38" t="s">
        <v>2590</v>
      </c>
      <c r="B1802" s="4" t="s">
        <v>2139</v>
      </c>
      <c r="C1802" s="4" t="s">
        <v>54</v>
      </c>
      <c r="D1802" s="4" t="s">
        <v>298</v>
      </c>
      <c r="E1802" s="4" t="s">
        <v>274</v>
      </c>
      <c r="F1802" s="4" t="s">
        <v>275</v>
      </c>
      <c r="G1802" s="4" t="s">
        <v>2101</v>
      </c>
      <c r="H1802" s="4" t="s">
        <v>272</v>
      </c>
      <c r="I1802" s="4" t="s">
        <v>274</v>
      </c>
      <c r="J1802" s="4" t="s">
        <v>275</v>
      </c>
      <c r="K1802" s="4" t="s">
        <v>2101</v>
      </c>
      <c r="L1802" s="4" t="s">
        <v>272</v>
      </c>
      <c r="M1802" s="4" t="s">
        <v>3030</v>
      </c>
      <c r="N1802" s="4" t="s">
        <v>3030</v>
      </c>
      <c r="O1802" s="4">
        <v>50</v>
      </c>
      <c r="P1802" s="5">
        <v>5930</v>
      </c>
      <c r="Q1802" s="6">
        <f t="shared" si="124"/>
        <v>3150.3175405000002</v>
      </c>
      <c r="R1802" s="7">
        <f t="shared" si="123"/>
        <v>1386.13971782</v>
      </c>
      <c r="S1802" s="5">
        <v>0</v>
      </c>
      <c r="T1802" s="29">
        <f t="shared" si="125"/>
        <v>1764.1778226800002</v>
      </c>
    </row>
    <row r="1803" spans="1:20" x14ac:dyDescent="0.3">
      <c r="A1803" s="38" t="s">
        <v>2530</v>
      </c>
      <c r="B1803" s="4" t="s">
        <v>271</v>
      </c>
      <c r="C1803" s="4" t="s">
        <v>10</v>
      </c>
      <c r="D1803" s="4" t="s">
        <v>298</v>
      </c>
      <c r="E1803" s="4" t="s">
        <v>274</v>
      </c>
      <c r="F1803" s="4" t="s">
        <v>275</v>
      </c>
      <c r="G1803" s="4" t="s">
        <v>2101</v>
      </c>
      <c r="H1803" s="4" t="s">
        <v>272</v>
      </c>
      <c r="I1803" s="4" t="s">
        <v>2107</v>
      </c>
      <c r="J1803" s="4" t="s">
        <v>272</v>
      </c>
      <c r="K1803" s="4" t="s">
        <v>2101</v>
      </c>
      <c r="L1803" s="4" t="s">
        <v>272</v>
      </c>
      <c r="M1803" s="4" t="s">
        <v>3030</v>
      </c>
      <c r="N1803" s="4" t="s">
        <v>3030</v>
      </c>
      <c r="O1803" s="4">
        <v>0</v>
      </c>
      <c r="P1803" s="5">
        <v>0</v>
      </c>
      <c r="Q1803" s="6">
        <f t="shared" si="124"/>
        <v>0</v>
      </c>
      <c r="R1803" s="7">
        <f t="shared" si="123"/>
        <v>0</v>
      </c>
      <c r="S1803" s="5">
        <v>0</v>
      </c>
      <c r="T1803" s="29">
        <f t="shared" si="125"/>
        <v>0</v>
      </c>
    </row>
    <row r="1804" spans="1:20" x14ac:dyDescent="0.3">
      <c r="A1804" s="38" t="s">
        <v>2530</v>
      </c>
      <c r="B1804" s="4" t="s">
        <v>271</v>
      </c>
      <c r="C1804" s="4" t="s">
        <v>10</v>
      </c>
      <c r="D1804" s="4" t="s">
        <v>298</v>
      </c>
      <c r="E1804" s="4" t="s">
        <v>274</v>
      </c>
      <c r="F1804" s="4" t="s">
        <v>275</v>
      </c>
      <c r="G1804" s="4" t="s">
        <v>2101</v>
      </c>
      <c r="H1804" s="4" t="s">
        <v>272</v>
      </c>
      <c r="I1804" s="4" t="s">
        <v>274</v>
      </c>
      <c r="J1804" s="4" t="s">
        <v>275</v>
      </c>
      <c r="K1804" s="4" t="s">
        <v>2101</v>
      </c>
      <c r="L1804" s="4" t="s">
        <v>272</v>
      </c>
      <c r="M1804" s="4" t="s">
        <v>3030</v>
      </c>
      <c r="N1804" s="4" t="s">
        <v>3030</v>
      </c>
      <c r="O1804" s="4">
        <v>30</v>
      </c>
      <c r="P1804" s="5">
        <v>3560</v>
      </c>
      <c r="Q1804" s="6">
        <f t="shared" si="124"/>
        <v>1891.2530260000001</v>
      </c>
      <c r="R1804" s="7">
        <f t="shared" si="123"/>
        <v>832.15133144000004</v>
      </c>
      <c r="S1804" s="5">
        <v>0</v>
      </c>
      <c r="T1804" s="29">
        <f t="shared" si="125"/>
        <v>1059.1016945599999</v>
      </c>
    </row>
    <row r="1805" spans="1:20" x14ac:dyDescent="0.3">
      <c r="A1805" s="38" t="s">
        <v>2402</v>
      </c>
      <c r="B1805" s="4" t="s">
        <v>299</v>
      </c>
      <c r="C1805" s="4" t="s">
        <v>54</v>
      </c>
      <c r="D1805" s="4" t="s">
        <v>298</v>
      </c>
      <c r="E1805" s="4" t="s">
        <v>274</v>
      </c>
      <c r="F1805" s="4" t="s">
        <v>275</v>
      </c>
      <c r="G1805" s="4" t="s">
        <v>2101</v>
      </c>
      <c r="H1805" s="4" t="s">
        <v>272</v>
      </c>
      <c r="I1805" s="4" t="s">
        <v>165</v>
      </c>
      <c r="J1805" s="4" t="s">
        <v>163</v>
      </c>
      <c r="K1805" s="4" t="s">
        <v>142</v>
      </c>
      <c r="L1805" s="4" t="s">
        <v>143</v>
      </c>
      <c r="M1805" s="4" t="s">
        <v>3030</v>
      </c>
      <c r="N1805" s="4" t="s">
        <v>3030</v>
      </c>
      <c r="O1805" s="4">
        <v>10</v>
      </c>
      <c r="P1805" s="5">
        <v>1185</v>
      </c>
      <c r="Q1805" s="6">
        <f t="shared" si="124"/>
        <v>629.53225725000004</v>
      </c>
      <c r="R1805" s="7">
        <f t="shared" si="123"/>
        <v>276.99419319000003</v>
      </c>
      <c r="S1805" s="5">
        <v>0</v>
      </c>
      <c r="T1805" s="29">
        <f t="shared" si="125"/>
        <v>352.53806406000001</v>
      </c>
    </row>
    <row r="1806" spans="1:20" x14ac:dyDescent="0.3">
      <c r="A1806" s="38" t="s">
        <v>2421</v>
      </c>
      <c r="B1806" s="4" t="s">
        <v>2127</v>
      </c>
      <c r="C1806" s="4" t="s">
        <v>10</v>
      </c>
      <c r="D1806" s="4" t="s">
        <v>2128</v>
      </c>
      <c r="E1806" s="4" t="s">
        <v>2110</v>
      </c>
      <c r="F1806" s="4" t="s">
        <v>2111</v>
      </c>
      <c r="G1806" s="4" t="s">
        <v>2101</v>
      </c>
      <c r="H1806" s="4" t="s">
        <v>272</v>
      </c>
      <c r="I1806" s="4" t="s">
        <v>2107</v>
      </c>
      <c r="J1806" s="4" t="s">
        <v>272</v>
      </c>
      <c r="K1806" s="4" t="s">
        <v>2101</v>
      </c>
      <c r="L1806" s="4" t="s">
        <v>272</v>
      </c>
      <c r="M1806" s="4" t="s">
        <v>3030</v>
      </c>
      <c r="N1806" s="4" t="s">
        <v>3030</v>
      </c>
      <c r="O1806" s="4">
        <v>0</v>
      </c>
      <c r="P1806" s="5">
        <v>0</v>
      </c>
      <c r="Q1806" s="6">
        <f t="shared" si="124"/>
        <v>0</v>
      </c>
      <c r="R1806" s="7">
        <f t="shared" si="123"/>
        <v>0</v>
      </c>
      <c r="S1806" s="5">
        <v>0</v>
      </c>
      <c r="T1806" s="29">
        <f t="shared" si="125"/>
        <v>0</v>
      </c>
    </row>
    <row r="1807" spans="1:20" x14ac:dyDescent="0.3">
      <c r="A1807" s="38" t="s">
        <v>2421</v>
      </c>
      <c r="B1807" s="4" t="s">
        <v>2127</v>
      </c>
      <c r="C1807" s="4" t="s">
        <v>10</v>
      </c>
      <c r="D1807" s="4" t="s">
        <v>2128</v>
      </c>
      <c r="E1807" s="4" t="s">
        <v>2110</v>
      </c>
      <c r="F1807" s="4" t="s">
        <v>2111</v>
      </c>
      <c r="G1807" s="4" t="s">
        <v>2101</v>
      </c>
      <c r="H1807" s="4" t="s">
        <v>272</v>
      </c>
      <c r="I1807" s="4" t="s">
        <v>2110</v>
      </c>
      <c r="J1807" s="4" t="s">
        <v>2111</v>
      </c>
      <c r="K1807" s="4" t="s">
        <v>2101</v>
      </c>
      <c r="L1807" s="4" t="s">
        <v>272</v>
      </c>
      <c r="M1807" s="4" t="s">
        <v>3030</v>
      </c>
      <c r="N1807" s="4" t="s">
        <v>3030</v>
      </c>
      <c r="O1807" s="4">
        <v>100</v>
      </c>
      <c r="P1807" s="5">
        <v>0</v>
      </c>
      <c r="Q1807" s="6">
        <f t="shared" si="124"/>
        <v>0</v>
      </c>
      <c r="R1807" s="7">
        <f t="shared" si="123"/>
        <v>0</v>
      </c>
      <c r="S1807" s="5">
        <v>0</v>
      </c>
      <c r="T1807" s="29">
        <f t="shared" si="125"/>
        <v>0</v>
      </c>
    </row>
    <row r="1808" spans="1:20" x14ac:dyDescent="0.3">
      <c r="A1808" s="38" t="s">
        <v>2568</v>
      </c>
      <c r="B1808" s="4" t="s">
        <v>62</v>
      </c>
      <c r="C1808" s="4" t="s">
        <v>10</v>
      </c>
      <c r="D1808" s="4" t="s">
        <v>2091</v>
      </c>
      <c r="E1808" s="4" t="s">
        <v>157</v>
      </c>
      <c r="F1808" s="4" t="s">
        <v>155</v>
      </c>
      <c r="G1808" s="4" t="s">
        <v>2167</v>
      </c>
      <c r="H1808" s="4" t="s">
        <v>2168</v>
      </c>
      <c r="I1808" s="4" t="s">
        <v>157</v>
      </c>
      <c r="J1808" s="4" t="s">
        <v>155</v>
      </c>
      <c r="K1808" s="4" t="s">
        <v>2167</v>
      </c>
      <c r="L1808" s="4" t="s">
        <v>2168</v>
      </c>
      <c r="M1808" s="4" t="s">
        <v>3030</v>
      </c>
      <c r="N1808" s="4" t="s">
        <v>3030</v>
      </c>
      <c r="O1808" s="4">
        <v>50</v>
      </c>
      <c r="P1808" s="5">
        <v>138</v>
      </c>
      <c r="Q1808" s="6">
        <f t="shared" si="124"/>
        <v>73.312617300000014</v>
      </c>
      <c r="R1808" s="7">
        <f t="shared" si="123"/>
        <v>32.257551612000007</v>
      </c>
      <c r="S1808" s="5">
        <v>0</v>
      </c>
      <c r="T1808" s="29">
        <f t="shared" si="125"/>
        <v>41.055065688000006</v>
      </c>
    </row>
    <row r="1809" spans="1:20" x14ac:dyDescent="0.3">
      <c r="A1809" s="38" t="s">
        <v>2568</v>
      </c>
      <c r="B1809" s="4" t="s">
        <v>62</v>
      </c>
      <c r="C1809" s="4" t="s">
        <v>10</v>
      </c>
      <c r="D1809" s="4" t="s">
        <v>2091</v>
      </c>
      <c r="E1809" s="4" t="s">
        <v>157</v>
      </c>
      <c r="F1809" s="4" t="s">
        <v>155</v>
      </c>
      <c r="G1809" s="4" t="s">
        <v>2167</v>
      </c>
      <c r="H1809" s="4" t="s">
        <v>2168</v>
      </c>
      <c r="I1809" s="4" t="s">
        <v>2076</v>
      </c>
      <c r="J1809" s="4" t="s">
        <v>2077</v>
      </c>
      <c r="K1809" s="4" t="s">
        <v>2071</v>
      </c>
      <c r="L1809" s="4" t="s">
        <v>3020</v>
      </c>
      <c r="M1809" s="4" t="s">
        <v>2167</v>
      </c>
      <c r="N1809" s="4" t="s">
        <v>2168</v>
      </c>
      <c r="O1809" s="4">
        <v>50</v>
      </c>
      <c r="P1809" s="5">
        <v>138</v>
      </c>
      <c r="Q1809" s="6">
        <f t="shared" si="124"/>
        <v>73.312617300000014</v>
      </c>
      <c r="R1809" s="7">
        <v>0</v>
      </c>
      <c r="S1809" s="7">
        <f>Q1809-R1809</f>
        <v>73.312617300000014</v>
      </c>
      <c r="T1809" s="29">
        <f t="shared" si="125"/>
        <v>0</v>
      </c>
    </row>
    <row r="1810" spans="1:20" x14ac:dyDescent="0.3">
      <c r="A1810" s="38" t="s">
        <v>2771</v>
      </c>
      <c r="B1810" s="4" t="s">
        <v>532</v>
      </c>
      <c r="C1810" s="4" t="s">
        <v>28</v>
      </c>
      <c r="D1810" s="4" t="s">
        <v>531</v>
      </c>
      <c r="E1810" s="4" t="s">
        <v>16</v>
      </c>
      <c r="F1810" s="4" t="s">
        <v>17</v>
      </c>
      <c r="G1810" s="4" t="s">
        <v>364</v>
      </c>
      <c r="H1810" s="4" t="s">
        <v>206</v>
      </c>
      <c r="I1810" s="4" t="s">
        <v>378</v>
      </c>
      <c r="J1810" s="4" t="s">
        <v>376</v>
      </c>
      <c r="K1810" s="4" t="s">
        <v>364</v>
      </c>
      <c r="L1810" s="4" t="s">
        <v>206</v>
      </c>
      <c r="M1810" s="4" t="s">
        <v>3030</v>
      </c>
      <c r="N1810" s="4" t="s">
        <v>3030</v>
      </c>
      <c r="O1810" s="4">
        <v>50</v>
      </c>
      <c r="P1810" s="5">
        <v>2921</v>
      </c>
      <c r="Q1810" s="6">
        <f t="shared" si="124"/>
        <v>1551.7837328500002</v>
      </c>
      <c r="R1810" s="7">
        <f t="shared" ref="R1810:R1817" si="126">Q1810*0.44</f>
        <v>682.78484245400011</v>
      </c>
      <c r="S1810" s="5">
        <v>0</v>
      </c>
      <c r="T1810" s="29">
        <f t="shared" si="125"/>
        <v>868.99889039600009</v>
      </c>
    </row>
    <row r="1811" spans="1:20" x14ac:dyDescent="0.3">
      <c r="A1811" s="38" t="s">
        <v>2765</v>
      </c>
      <c r="B1811" s="4" t="s">
        <v>530</v>
      </c>
      <c r="C1811" s="4" t="s">
        <v>10</v>
      </c>
      <c r="D1811" s="4" t="s">
        <v>531</v>
      </c>
      <c r="E1811" s="4" t="s">
        <v>16</v>
      </c>
      <c r="F1811" s="4" t="s">
        <v>17</v>
      </c>
      <c r="G1811" s="4" t="s">
        <v>364</v>
      </c>
      <c r="H1811" s="4" t="s">
        <v>206</v>
      </c>
      <c r="I1811" s="4" t="s">
        <v>16</v>
      </c>
      <c r="J1811" s="4" t="s">
        <v>17</v>
      </c>
      <c r="K1811" s="4" t="s">
        <v>364</v>
      </c>
      <c r="L1811" s="4" t="s">
        <v>206</v>
      </c>
      <c r="M1811" s="4" t="s">
        <v>3030</v>
      </c>
      <c r="N1811" s="4" t="s">
        <v>3030</v>
      </c>
      <c r="O1811" s="4">
        <v>50</v>
      </c>
      <c r="P1811" s="5">
        <v>2921</v>
      </c>
      <c r="Q1811" s="6">
        <f t="shared" si="124"/>
        <v>1551.7837328500002</v>
      </c>
      <c r="R1811" s="7">
        <f t="shared" si="126"/>
        <v>682.78484245400011</v>
      </c>
      <c r="S1811" s="5">
        <v>0</v>
      </c>
      <c r="T1811" s="29">
        <f t="shared" si="125"/>
        <v>868.99889039600009</v>
      </c>
    </row>
    <row r="1812" spans="1:20" x14ac:dyDescent="0.3">
      <c r="A1812" s="38" t="s">
        <v>2501</v>
      </c>
      <c r="B1812" s="4" t="s">
        <v>1612</v>
      </c>
      <c r="C1812" s="4" t="s">
        <v>10</v>
      </c>
      <c r="D1812" s="4" t="s">
        <v>1646</v>
      </c>
      <c r="E1812" s="4" t="s">
        <v>19</v>
      </c>
      <c r="F1812" s="4" t="s">
        <v>20</v>
      </c>
      <c r="G1812" s="4" t="s">
        <v>1316</v>
      </c>
      <c r="H1812" s="4" t="s">
        <v>150</v>
      </c>
      <c r="I1812" s="4" t="s">
        <v>19</v>
      </c>
      <c r="J1812" s="4" t="s">
        <v>20</v>
      </c>
      <c r="K1812" s="4" t="s">
        <v>1316</v>
      </c>
      <c r="L1812" s="4" t="s">
        <v>150</v>
      </c>
      <c r="M1812" s="4" t="s">
        <v>3030</v>
      </c>
      <c r="N1812" s="4" t="s">
        <v>3030</v>
      </c>
      <c r="O1812" s="4">
        <v>50</v>
      </c>
      <c r="P1812" s="5">
        <v>0</v>
      </c>
      <c r="Q1812" s="6">
        <f t="shared" si="124"/>
        <v>0</v>
      </c>
      <c r="R1812" s="7">
        <f t="shared" si="126"/>
        <v>0</v>
      </c>
      <c r="S1812" s="5">
        <v>0</v>
      </c>
      <c r="T1812" s="29">
        <f t="shared" si="125"/>
        <v>0</v>
      </c>
    </row>
    <row r="1813" spans="1:20" x14ac:dyDescent="0.3">
      <c r="A1813" s="38" t="s">
        <v>2501</v>
      </c>
      <c r="B1813" s="4" t="s">
        <v>1612</v>
      </c>
      <c r="C1813" s="4" t="s">
        <v>10</v>
      </c>
      <c r="D1813" s="4" t="s">
        <v>1646</v>
      </c>
      <c r="E1813" s="4" t="s">
        <v>19</v>
      </c>
      <c r="F1813" s="4" t="s">
        <v>20</v>
      </c>
      <c r="G1813" s="4" t="s">
        <v>1316</v>
      </c>
      <c r="H1813" s="4" t="s">
        <v>150</v>
      </c>
      <c r="I1813" s="4" t="s">
        <v>1629</v>
      </c>
      <c r="J1813" s="4" t="s">
        <v>1630</v>
      </c>
      <c r="K1813" s="4" t="s">
        <v>1316</v>
      </c>
      <c r="L1813" s="4" t="s">
        <v>150</v>
      </c>
      <c r="M1813" s="4" t="s">
        <v>3030</v>
      </c>
      <c r="N1813" s="4" t="s">
        <v>3030</v>
      </c>
      <c r="O1813" s="4">
        <v>50</v>
      </c>
      <c r="P1813" s="5">
        <v>0</v>
      </c>
      <c r="Q1813" s="6">
        <f t="shared" si="124"/>
        <v>0</v>
      </c>
      <c r="R1813" s="7">
        <f t="shared" si="126"/>
        <v>0</v>
      </c>
      <c r="S1813" s="5">
        <v>0</v>
      </c>
      <c r="T1813" s="29">
        <f t="shared" si="125"/>
        <v>0</v>
      </c>
    </row>
    <row r="1814" spans="1:20" x14ac:dyDescent="0.3">
      <c r="A1814" s="38" t="s">
        <v>2674</v>
      </c>
      <c r="B1814" s="4" t="s">
        <v>1035</v>
      </c>
      <c r="C1814" s="4" t="s">
        <v>10</v>
      </c>
      <c r="D1814" s="4" t="s">
        <v>1036</v>
      </c>
      <c r="E1814" s="4" t="s">
        <v>1029</v>
      </c>
      <c r="F1814" s="4" t="s">
        <v>1030</v>
      </c>
      <c r="G1814" s="4" t="s">
        <v>995</v>
      </c>
      <c r="H1814" s="4" t="s">
        <v>3037</v>
      </c>
      <c r="I1814" s="4" t="s">
        <v>1029</v>
      </c>
      <c r="J1814" s="4" t="s">
        <v>1030</v>
      </c>
      <c r="K1814" s="4" t="s">
        <v>995</v>
      </c>
      <c r="L1814" s="4" t="s">
        <v>3037</v>
      </c>
      <c r="M1814" s="4" t="s">
        <v>3030</v>
      </c>
      <c r="N1814" s="4" t="s">
        <v>3030</v>
      </c>
      <c r="O1814" s="4">
        <v>50</v>
      </c>
      <c r="P1814" s="5">
        <v>0</v>
      </c>
      <c r="Q1814" s="6">
        <f t="shared" si="124"/>
        <v>0</v>
      </c>
      <c r="R1814" s="7">
        <f t="shared" si="126"/>
        <v>0</v>
      </c>
      <c r="S1814" s="5">
        <v>0</v>
      </c>
      <c r="T1814" s="29">
        <f t="shared" si="125"/>
        <v>0</v>
      </c>
    </row>
    <row r="1815" spans="1:20" x14ac:dyDescent="0.3">
      <c r="A1815" s="38" t="s">
        <v>2674</v>
      </c>
      <c r="B1815" s="4" t="s">
        <v>1035</v>
      </c>
      <c r="C1815" s="4" t="s">
        <v>10</v>
      </c>
      <c r="D1815" s="4" t="s">
        <v>1036</v>
      </c>
      <c r="E1815" s="4" t="s">
        <v>1029</v>
      </c>
      <c r="F1815" s="4" t="s">
        <v>1030</v>
      </c>
      <c r="G1815" s="4" t="s">
        <v>995</v>
      </c>
      <c r="H1815" s="4" t="s">
        <v>3037</v>
      </c>
      <c r="I1815" s="4" t="s">
        <v>1031</v>
      </c>
      <c r="J1815" s="4" t="s">
        <v>1027</v>
      </c>
      <c r="K1815" s="4" t="s">
        <v>995</v>
      </c>
      <c r="L1815" s="4" t="s">
        <v>3037</v>
      </c>
      <c r="M1815" s="4" t="s">
        <v>3030</v>
      </c>
      <c r="N1815" s="4" t="s">
        <v>3030</v>
      </c>
      <c r="O1815" s="4">
        <v>0</v>
      </c>
      <c r="P1815" s="5">
        <v>0</v>
      </c>
      <c r="Q1815" s="6">
        <f t="shared" si="124"/>
        <v>0</v>
      </c>
      <c r="R1815" s="7">
        <f t="shared" si="126"/>
        <v>0</v>
      </c>
      <c r="S1815" s="5">
        <v>0</v>
      </c>
      <c r="T1815" s="29">
        <f t="shared" si="125"/>
        <v>0</v>
      </c>
    </row>
    <row r="1816" spans="1:20" x14ac:dyDescent="0.3">
      <c r="A1816" s="38" t="s">
        <v>2957</v>
      </c>
      <c r="B1816" s="4" t="s">
        <v>1039</v>
      </c>
      <c r="C1816" s="4" t="s">
        <v>3030</v>
      </c>
      <c r="D1816" s="4" t="s">
        <v>1036</v>
      </c>
      <c r="E1816" s="4" t="s">
        <v>1029</v>
      </c>
      <c r="F1816" s="4" t="s">
        <v>1030</v>
      </c>
      <c r="G1816" s="4" t="s">
        <v>995</v>
      </c>
      <c r="H1816" s="4" t="s">
        <v>3037</v>
      </c>
      <c r="I1816" s="4" t="s">
        <v>1029</v>
      </c>
      <c r="J1816" s="4" t="s">
        <v>1030</v>
      </c>
      <c r="K1816" s="4" t="s">
        <v>995</v>
      </c>
      <c r="L1816" s="4" t="s">
        <v>3037</v>
      </c>
      <c r="M1816" s="4" t="s">
        <v>3030</v>
      </c>
      <c r="N1816" s="4" t="s">
        <v>3030</v>
      </c>
      <c r="O1816" s="4">
        <v>50</v>
      </c>
      <c r="P1816" s="5">
        <v>0</v>
      </c>
      <c r="Q1816" s="6">
        <f t="shared" si="124"/>
        <v>0</v>
      </c>
      <c r="R1816" s="7">
        <f t="shared" si="126"/>
        <v>0</v>
      </c>
      <c r="S1816" s="5">
        <v>0</v>
      </c>
      <c r="T1816" s="29">
        <f t="shared" si="125"/>
        <v>0</v>
      </c>
    </row>
    <row r="1817" spans="1:20" x14ac:dyDescent="0.3">
      <c r="A1817" s="38" t="s">
        <v>2889</v>
      </c>
      <c r="B1817" s="4" t="s">
        <v>1001</v>
      </c>
      <c r="C1817" s="4" t="s">
        <v>28</v>
      </c>
      <c r="D1817" s="4" t="s">
        <v>1247</v>
      </c>
      <c r="E1817" s="4" t="s">
        <v>192</v>
      </c>
      <c r="F1817" s="4" t="s">
        <v>190</v>
      </c>
      <c r="G1817" s="4" t="s">
        <v>995</v>
      </c>
      <c r="H1817" s="4" t="s">
        <v>3037</v>
      </c>
      <c r="I1817" s="4" t="s">
        <v>192</v>
      </c>
      <c r="J1817" s="4" t="s">
        <v>190</v>
      </c>
      <c r="K1817" s="4" t="s">
        <v>995</v>
      </c>
      <c r="L1817" s="4" t="s">
        <v>3037</v>
      </c>
      <c r="M1817" s="4" t="s">
        <v>3030</v>
      </c>
      <c r="N1817" s="4" t="s">
        <v>3030</v>
      </c>
      <c r="O1817" s="4">
        <v>8</v>
      </c>
      <c r="P1817" s="5">
        <v>1253</v>
      </c>
      <c r="Q1817" s="6">
        <f t="shared" si="124"/>
        <v>665.65731505000008</v>
      </c>
      <c r="R1817" s="7">
        <f t="shared" si="126"/>
        <v>292.88921862200004</v>
      </c>
      <c r="S1817" s="5">
        <v>0</v>
      </c>
      <c r="T1817" s="29">
        <f t="shared" si="125"/>
        <v>372.76809642800004</v>
      </c>
    </row>
    <row r="1818" spans="1:20" x14ac:dyDescent="0.3">
      <c r="A1818" s="38" t="s">
        <v>2889</v>
      </c>
      <c r="B1818" s="4" t="s">
        <v>1001</v>
      </c>
      <c r="C1818" s="4" t="s">
        <v>28</v>
      </c>
      <c r="D1818" s="4" t="s">
        <v>1247</v>
      </c>
      <c r="E1818" s="4" t="s">
        <v>192</v>
      </c>
      <c r="F1818" s="4" t="s">
        <v>190</v>
      </c>
      <c r="G1818" s="4" t="s">
        <v>995</v>
      </c>
      <c r="H1818" s="4" t="s">
        <v>3037</v>
      </c>
      <c r="I1818" s="4" t="s">
        <v>82</v>
      </c>
      <c r="J1818" s="4" t="s">
        <v>83</v>
      </c>
      <c r="K1818" s="4" t="s">
        <v>2071</v>
      </c>
      <c r="L1818" s="4" t="s">
        <v>3020</v>
      </c>
      <c r="M1818" s="4" t="s">
        <v>995</v>
      </c>
      <c r="N1818" s="4" t="s">
        <v>3027</v>
      </c>
      <c r="O1818" s="4">
        <v>32</v>
      </c>
      <c r="P1818" s="5">
        <v>5015</v>
      </c>
      <c r="Q1818" s="6">
        <f t="shared" si="124"/>
        <v>2664.2230127500002</v>
      </c>
      <c r="R1818" s="7">
        <v>0</v>
      </c>
      <c r="S1818" s="7">
        <f>Q1818-R1818</f>
        <v>2664.2230127500002</v>
      </c>
      <c r="T1818" s="29">
        <f t="shared" si="125"/>
        <v>0</v>
      </c>
    </row>
    <row r="1819" spans="1:20" x14ac:dyDescent="0.3">
      <c r="A1819" s="38" t="s">
        <v>2816</v>
      </c>
      <c r="B1819" s="4" t="s">
        <v>1246</v>
      </c>
      <c r="C1819" s="4" t="s">
        <v>10</v>
      </c>
      <c r="D1819" s="4" t="s">
        <v>1247</v>
      </c>
      <c r="E1819" s="4" t="s">
        <v>192</v>
      </c>
      <c r="F1819" s="4" t="s">
        <v>190</v>
      </c>
      <c r="G1819" s="4" t="s">
        <v>995</v>
      </c>
      <c r="H1819" s="4" t="s">
        <v>3037</v>
      </c>
      <c r="I1819" s="4" t="s">
        <v>192</v>
      </c>
      <c r="J1819" s="4" t="s">
        <v>190</v>
      </c>
      <c r="K1819" s="4" t="s">
        <v>995</v>
      </c>
      <c r="L1819" s="4" t="s">
        <v>3037</v>
      </c>
      <c r="M1819" s="4" t="s">
        <v>3030</v>
      </c>
      <c r="N1819" s="4" t="s">
        <v>3030</v>
      </c>
      <c r="O1819" s="4">
        <v>60</v>
      </c>
      <c r="P1819" s="5">
        <v>9403</v>
      </c>
      <c r="Q1819" s="6">
        <f t="shared" si="124"/>
        <v>4995.3517425500004</v>
      </c>
      <c r="R1819" s="7">
        <f>Q1819*0.44</f>
        <v>2197.9547667220004</v>
      </c>
      <c r="S1819" s="5">
        <v>0</v>
      </c>
      <c r="T1819" s="29">
        <f t="shared" si="125"/>
        <v>2797.396975828</v>
      </c>
    </row>
    <row r="1820" spans="1:20" x14ac:dyDescent="0.3">
      <c r="A1820" s="38" t="s">
        <v>2598</v>
      </c>
      <c r="B1820" s="4" t="s">
        <v>1045</v>
      </c>
      <c r="C1820" s="4" t="s">
        <v>54</v>
      </c>
      <c r="D1820" s="4" t="s">
        <v>1146</v>
      </c>
      <c r="E1820" s="4" t="s">
        <v>192</v>
      </c>
      <c r="F1820" s="4" t="s">
        <v>190</v>
      </c>
      <c r="G1820" s="4" t="s">
        <v>995</v>
      </c>
      <c r="H1820" s="4" t="s">
        <v>3037</v>
      </c>
      <c r="I1820" s="4" t="s">
        <v>192</v>
      </c>
      <c r="J1820" s="4" t="s">
        <v>190</v>
      </c>
      <c r="K1820" s="4" t="s">
        <v>995</v>
      </c>
      <c r="L1820" s="4" t="s">
        <v>3037</v>
      </c>
      <c r="M1820" s="4" t="s">
        <v>3030</v>
      </c>
      <c r="N1820" s="4" t="s">
        <v>3030</v>
      </c>
      <c r="O1820" s="4">
        <v>5</v>
      </c>
      <c r="P1820" s="5">
        <v>52</v>
      </c>
      <c r="Q1820" s="6">
        <f t="shared" si="124"/>
        <v>27.625044200000001</v>
      </c>
      <c r="R1820" s="7">
        <f>Q1820*0.44</f>
        <v>12.155019448000001</v>
      </c>
      <c r="S1820" s="5">
        <v>0</v>
      </c>
      <c r="T1820" s="29">
        <f t="shared" si="125"/>
        <v>15.470024752</v>
      </c>
    </row>
    <row r="1821" spans="1:20" x14ac:dyDescent="0.3">
      <c r="A1821" s="38" t="s">
        <v>2598</v>
      </c>
      <c r="B1821" s="4" t="s">
        <v>1045</v>
      </c>
      <c r="C1821" s="4" t="s">
        <v>54</v>
      </c>
      <c r="D1821" s="4" t="s">
        <v>1146</v>
      </c>
      <c r="E1821" s="4" t="s">
        <v>192</v>
      </c>
      <c r="F1821" s="4" t="s">
        <v>190</v>
      </c>
      <c r="G1821" s="4" t="s">
        <v>995</v>
      </c>
      <c r="H1821" s="4" t="s">
        <v>3037</v>
      </c>
      <c r="I1821" s="4" t="s">
        <v>82</v>
      </c>
      <c r="J1821" s="4" t="s">
        <v>83</v>
      </c>
      <c r="K1821" s="4" t="s">
        <v>2071</v>
      </c>
      <c r="L1821" s="4" t="s">
        <v>3020</v>
      </c>
      <c r="M1821" s="4" t="s">
        <v>995</v>
      </c>
      <c r="N1821" s="4" t="s">
        <v>3027</v>
      </c>
      <c r="O1821" s="4">
        <v>5</v>
      </c>
      <c r="P1821" s="5">
        <v>52</v>
      </c>
      <c r="Q1821" s="6">
        <f t="shared" si="124"/>
        <v>27.625044200000001</v>
      </c>
      <c r="R1821" s="7">
        <v>0</v>
      </c>
      <c r="S1821" s="7">
        <f>Q1821-R1821</f>
        <v>27.625044200000001</v>
      </c>
      <c r="T1821" s="29">
        <f t="shared" si="125"/>
        <v>0</v>
      </c>
    </row>
    <row r="1822" spans="1:20" x14ac:dyDescent="0.3">
      <c r="A1822" s="38" t="s">
        <v>2908</v>
      </c>
      <c r="B1822" s="4" t="s">
        <v>1046</v>
      </c>
      <c r="C1822" s="4" t="s">
        <v>10</v>
      </c>
      <c r="D1822" s="4" t="s">
        <v>1146</v>
      </c>
      <c r="E1822" s="4" t="s">
        <v>192</v>
      </c>
      <c r="F1822" s="4" t="s">
        <v>190</v>
      </c>
      <c r="G1822" s="4" t="s">
        <v>995</v>
      </c>
      <c r="H1822" s="4" t="s">
        <v>3037</v>
      </c>
      <c r="I1822" s="4" t="s">
        <v>192</v>
      </c>
      <c r="J1822" s="4" t="s">
        <v>190</v>
      </c>
      <c r="K1822" s="4" t="s">
        <v>995</v>
      </c>
      <c r="L1822" s="4" t="s">
        <v>3037</v>
      </c>
      <c r="M1822" s="4" t="s">
        <v>3030</v>
      </c>
      <c r="N1822" s="4" t="s">
        <v>3030</v>
      </c>
      <c r="O1822" s="4">
        <v>75</v>
      </c>
      <c r="P1822" s="5">
        <v>772</v>
      </c>
      <c r="Q1822" s="6">
        <f t="shared" si="124"/>
        <v>410.12565620000004</v>
      </c>
      <c r="R1822" s="7">
        <f>Q1822*0.44</f>
        <v>180.45528872800003</v>
      </c>
      <c r="S1822" s="5">
        <v>0</v>
      </c>
      <c r="T1822" s="29">
        <f t="shared" si="125"/>
        <v>229.67036747200001</v>
      </c>
    </row>
    <row r="1823" spans="1:20" x14ac:dyDescent="0.3">
      <c r="A1823" s="38" t="s">
        <v>2524</v>
      </c>
      <c r="B1823" s="4" t="s">
        <v>1042</v>
      </c>
      <c r="C1823" s="4" t="s">
        <v>54</v>
      </c>
      <c r="D1823" s="4" t="s">
        <v>1146</v>
      </c>
      <c r="E1823" s="4" t="s">
        <v>192</v>
      </c>
      <c r="F1823" s="4" t="s">
        <v>190</v>
      </c>
      <c r="G1823" s="4" t="s">
        <v>995</v>
      </c>
      <c r="H1823" s="4" t="s">
        <v>3037</v>
      </c>
      <c r="I1823" s="4" t="s">
        <v>192</v>
      </c>
      <c r="J1823" s="4" t="s">
        <v>190</v>
      </c>
      <c r="K1823" s="4" t="s">
        <v>995</v>
      </c>
      <c r="L1823" s="4" t="s">
        <v>3037</v>
      </c>
      <c r="M1823" s="4" t="s">
        <v>3030</v>
      </c>
      <c r="N1823" s="4" t="s">
        <v>3030</v>
      </c>
      <c r="O1823" s="4">
        <v>15</v>
      </c>
      <c r="P1823" s="5">
        <v>154</v>
      </c>
      <c r="Q1823" s="6">
        <f t="shared" si="124"/>
        <v>81.812630900000002</v>
      </c>
      <c r="R1823" s="7">
        <f>Q1823*0.44</f>
        <v>35.997557596</v>
      </c>
      <c r="S1823" s="5">
        <v>0</v>
      </c>
      <c r="T1823" s="29">
        <f t="shared" si="125"/>
        <v>45.815073304000002</v>
      </c>
    </row>
    <row r="1824" spans="1:20" x14ac:dyDescent="0.3">
      <c r="A1824" s="38" t="s">
        <v>2643</v>
      </c>
      <c r="B1824" s="4" t="s">
        <v>559</v>
      </c>
      <c r="C1824" s="4" t="s">
        <v>10</v>
      </c>
      <c r="D1824" s="4" t="s">
        <v>761</v>
      </c>
      <c r="E1824" s="4" t="s">
        <v>16</v>
      </c>
      <c r="F1824" s="4" t="s">
        <v>17</v>
      </c>
      <c r="G1824" s="4" t="s">
        <v>364</v>
      </c>
      <c r="H1824" s="4" t="s">
        <v>206</v>
      </c>
      <c r="I1824" s="4" t="s">
        <v>16</v>
      </c>
      <c r="J1824" s="4" t="s">
        <v>17</v>
      </c>
      <c r="K1824" s="4" t="s">
        <v>364</v>
      </c>
      <c r="L1824" s="4" t="s">
        <v>206</v>
      </c>
      <c r="M1824" s="4" t="s">
        <v>3030</v>
      </c>
      <c r="N1824" s="4" t="s">
        <v>3030</v>
      </c>
      <c r="O1824" s="4">
        <v>50</v>
      </c>
      <c r="P1824" s="5">
        <v>15993</v>
      </c>
      <c r="Q1824" s="6">
        <f t="shared" si="124"/>
        <v>8496.2948440500004</v>
      </c>
      <c r="R1824" s="7">
        <f>Q1824*0.44</f>
        <v>3738.3697313820003</v>
      </c>
      <c r="S1824" s="5">
        <v>0</v>
      </c>
      <c r="T1824" s="29">
        <f t="shared" si="125"/>
        <v>4757.9251126680001</v>
      </c>
    </row>
    <row r="1825" spans="1:20" x14ac:dyDescent="0.3">
      <c r="A1825" s="38" t="s">
        <v>2643</v>
      </c>
      <c r="B1825" s="4" t="s">
        <v>559</v>
      </c>
      <c r="C1825" s="4" t="s">
        <v>10</v>
      </c>
      <c r="D1825" s="4" t="s">
        <v>761</v>
      </c>
      <c r="E1825" s="4" t="s">
        <v>16</v>
      </c>
      <c r="F1825" s="4" t="s">
        <v>17</v>
      </c>
      <c r="G1825" s="4" t="s">
        <v>364</v>
      </c>
      <c r="H1825" s="4" t="s">
        <v>206</v>
      </c>
      <c r="I1825" s="4" t="s">
        <v>16</v>
      </c>
      <c r="J1825" s="4" t="s">
        <v>561</v>
      </c>
      <c r="K1825" s="4" t="s">
        <v>364</v>
      </c>
      <c r="L1825" s="4" t="s">
        <v>206</v>
      </c>
      <c r="M1825" s="4" t="s">
        <v>3030</v>
      </c>
      <c r="N1825" s="4" t="s">
        <v>3030</v>
      </c>
      <c r="O1825" s="4">
        <v>50</v>
      </c>
      <c r="P1825" s="5">
        <v>15993</v>
      </c>
      <c r="Q1825" s="6">
        <f t="shared" si="124"/>
        <v>8496.2948440500004</v>
      </c>
      <c r="R1825" s="7">
        <f>Q1825*0.44</f>
        <v>3738.3697313820003</v>
      </c>
      <c r="S1825" s="5">
        <v>0</v>
      </c>
      <c r="T1825" s="29">
        <f t="shared" si="125"/>
        <v>4757.9251126680001</v>
      </c>
    </row>
    <row r="1826" spans="1:20" x14ac:dyDescent="0.3">
      <c r="A1826" s="38" t="s">
        <v>2972</v>
      </c>
      <c r="B1826" s="4" t="s">
        <v>512</v>
      </c>
      <c r="C1826" s="4" t="s">
        <v>28</v>
      </c>
      <c r="D1826" s="4" t="s">
        <v>678</v>
      </c>
      <c r="E1826" s="4" t="s">
        <v>38</v>
      </c>
      <c r="F1826" s="4" t="s">
        <v>39</v>
      </c>
      <c r="G1826" s="4" t="s">
        <v>364</v>
      </c>
      <c r="H1826" s="4" t="s">
        <v>206</v>
      </c>
      <c r="I1826" s="4" t="s">
        <v>16</v>
      </c>
      <c r="J1826" s="4" t="s">
        <v>17</v>
      </c>
      <c r="K1826" s="4" t="s">
        <v>364</v>
      </c>
      <c r="L1826" s="4" t="s">
        <v>206</v>
      </c>
      <c r="M1826" s="4" t="s">
        <v>3030</v>
      </c>
      <c r="N1826" s="4" t="s">
        <v>3030</v>
      </c>
      <c r="O1826" s="4">
        <v>6</v>
      </c>
      <c r="P1826" s="5">
        <v>2665</v>
      </c>
      <c r="Q1826" s="6">
        <f t="shared" si="124"/>
        <v>1415.7835152500002</v>
      </c>
      <c r="R1826" s="7">
        <f>Q1826*0.44</f>
        <v>622.94474671000012</v>
      </c>
      <c r="S1826" s="5">
        <v>0</v>
      </c>
      <c r="T1826" s="29">
        <f t="shared" si="125"/>
        <v>792.83876854000005</v>
      </c>
    </row>
    <row r="1827" spans="1:20" x14ac:dyDescent="0.3">
      <c r="A1827" s="38" t="s">
        <v>2972</v>
      </c>
      <c r="B1827" s="4" t="s">
        <v>512</v>
      </c>
      <c r="C1827" s="4" t="s">
        <v>28</v>
      </c>
      <c r="D1827" s="4" t="s">
        <v>678</v>
      </c>
      <c r="E1827" s="4" t="s">
        <v>38</v>
      </c>
      <c r="F1827" s="4" t="s">
        <v>39</v>
      </c>
      <c r="G1827" s="4" t="s">
        <v>364</v>
      </c>
      <c r="H1827" s="4" t="s">
        <v>206</v>
      </c>
      <c r="I1827" s="4" t="s">
        <v>621</v>
      </c>
      <c r="J1827" s="4" t="s">
        <v>619</v>
      </c>
      <c r="K1827" s="4" t="s">
        <v>2071</v>
      </c>
      <c r="L1827" s="4" t="s">
        <v>3020</v>
      </c>
      <c r="M1827" s="4" t="s">
        <v>364</v>
      </c>
      <c r="N1827" s="4" t="s">
        <v>206</v>
      </c>
      <c r="O1827" s="4">
        <v>14</v>
      </c>
      <c r="P1827" s="5">
        <v>6221</v>
      </c>
      <c r="Q1827" s="6">
        <f t="shared" si="124"/>
        <v>3304.9115378500005</v>
      </c>
      <c r="R1827" s="7">
        <v>0</v>
      </c>
      <c r="S1827" s="7">
        <f>Q1827-R1827</f>
        <v>3304.9115378500005</v>
      </c>
      <c r="T1827" s="29">
        <f t="shared" si="125"/>
        <v>0</v>
      </c>
    </row>
    <row r="1828" spans="1:20" x14ac:dyDescent="0.3">
      <c r="A1828" s="38" t="s">
        <v>2961</v>
      </c>
      <c r="B1828" s="4" t="s">
        <v>369</v>
      </c>
      <c r="C1828" s="4" t="s">
        <v>28</v>
      </c>
      <c r="D1828" s="4" t="s">
        <v>678</v>
      </c>
      <c r="E1828" s="4" t="s">
        <v>38</v>
      </c>
      <c r="F1828" s="4" t="s">
        <v>39</v>
      </c>
      <c r="G1828" s="4" t="s">
        <v>364</v>
      </c>
      <c r="H1828" s="4" t="s">
        <v>206</v>
      </c>
      <c r="I1828" s="4" t="s">
        <v>38</v>
      </c>
      <c r="J1828" s="4" t="s">
        <v>39</v>
      </c>
      <c r="K1828" s="4" t="s">
        <v>364</v>
      </c>
      <c r="L1828" s="4" t="s">
        <v>206</v>
      </c>
      <c r="M1828" s="4" t="s">
        <v>3030</v>
      </c>
      <c r="N1828" s="4" t="s">
        <v>3030</v>
      </c>
      <c r="O1828" s="4">
        <v>10</v>
      </c>
      <c r="P1828" s="5">
        <v>4444</v>
      </c>
      <c r="Q1828" s="6">
        <f t="shared" si="124"/>
        <v>2360.8787774000002</v>
      </c>
      <c r="R1828" s="7">
        <f>Q1828*0.44</f>
        <v>1038.7866620560001</v>
      </c>
      <c r="S1828" s="5">
        <v>0</v>
      </c>
      <c r="T1828" s="29">
        <f t="shared" si="125"/>
        <v>1322.0921153440001</v>
      </c>
    </row>
    <row r="1829" spans="1:20" x14ac:dyDescent="0.3">
      <c r="A1829" s="38" t="s">
        <v>2961</v>
      </c>
      <c r="B1829" s="4" t="s">
        <v>369</v>
      </c>
      <c r="C1829" s="4" t="s">
        <v>28</v>
      </c>
      <c r="D1829" s="4" t="s">
        <v>678</v>
      </c>
      <c r="E1829" s="4" t="s">
        <v>38</v>
      </c>
      <c r="F1829" s="4" t="s">
        <v>39</v>
      </c>
      <c r="G1829" s="4" t="s">
        <v>364</v>
      </c>
      <c r="H1829" s="4" t="s">
        <v>206</v>
      </c>
      <c r="I1829" s="4" t="s">
        <v>2076</v>
      </c>
      <c r="J1829" s="4" t="s">
        <v>2077</v>
      </c>
      <c r="K1829" s="4" t="s">
        <v>2071</v>
      </c>
      <c r="L1829" s="4" t="s">
        <v>3020</v>
      </c>
      <c r="M1829" s="4" t="s">
        <v>364</v>
      </c>
      <c r="N1829" s="4" t="s">
        <v>206</v>
      </c>
      <c r="O1829" s="4">
        <v>10</v>
      </c>
      <c r="P1829" s="5">
        <v>4444</v>
      </c>
      <c r="Q1829" s="6">
        <f t="shared" si="124"/>
        <v>2360.8787774000002</v>
      </c>
      <c r="R1829" s="7">
        <v>0</v>
      </c>
      <c r="S1829" s="7">
        <f>Q1829-R1829</f>
        <v>2360.8787774000002</v>
      </c>
      <c r="T1829" s="29">
        <f t="shared" si="125"/>
        <v>0</v>
      </c>
    </row>
    <row r="1830" spans="1:20" x14ac:dyDescent="0.3">
      <c r="A1830" s="38" t="s">
        <v>2593</v>
      </c>
      <c r="B1830" s="4" t="s">
        <v>367</v>
      </c>
      <c r="C1830" s="4" t="s">
        <v>10</v>
      </c>
      <c r="D1830" s="4" t="s">
        <v>678</v>
      </c>
      <c r="E1830" s="4" t="s">
        <v>38</v>
      </c>
      <c r="F1830" s="4" t="s">
        <v>39</v>
      </c>
      <c r="G1830" s="4" t="s">
        <v>364</v>
      </c>
      <c r="H1830" s="4" t="s">
        <v>206</v>
      </c>
      <c r="I1830" s="4" t="s">
        <v>38</v>
      </c>
      <c r="J1830" s="4" t="s">
        <v>39</v>
      </c>
      <c r="K1830" s="4" t="s">
        <v>364</v>
      </c>
      <c r="L1830" s="4" t="s">
        <v>206</v>
      </c>
      <c r="M1830" s="4" t="s">
        <v>3030</v>
      </c>
      <c r="N1830" s="4" t="s">
        <v>3030</v>
      </c>
      <c r="O1830" s="4">
        <v>23</v>
      </c>
      <c r="P1830" s="5">
        <v>10221</v>
      </c>
      <c r="Q1830" s="6">
        <f t="shared" si="124"/>
        <v>5429.9149378500006</v>
      </c>
      <c r="R1830" s="7">
        <f>Q1830*0.44</f>
        <v>2389.1625726540001</v>
      </c>
      <c r="S1830" s="5">
        <v>0</v>
      </c>
      <c r="T1830" s="29">
        <f t="shared" si="125"/>
        <v>3040.7523651960005</v>
      </c>
    </row>
    <row r="1831" spans="1:20" x14ac:dyDescent="0.3">
      <c r="A1831" s="38" t="s">
        <v>2593</v>
      </c>
      <c r="B1831" s="4" t="s">
        <v>367</v>
      </c>
      <c r="C1831" s="4" t="s">
        <v>10</v>
      </c>
      <c r="D1831" s="4" t="s">
        <v>678</v>
      </c>
      <c r="E1831" s="4" t="s">
        <v>38</v>
      </c>
      <c r="F1831" s="4" t="s">
        <v>39</v>
      </c>
      <c r="G1831" s="4" t="s">
        <v>364</v>
      </c>
      <c r="H1831" s="4" t="s">
        <v>206</v>
      </c>
      <c r="I1831" s="4" t="s">
        <v>621</v>
      </c>
      <c r="J1831" s="4" t="s">
        <v>619</v>
      </c>
      <c r="K1831" s="4" t="s">
        <v>2071</v>
      </c>
      <c r="L1831" s="4" t="s">
        <v>3020</v>
      </c>
      <c r="M1831" s="4" t="s">
        <v>364</v>
      </c>
      <c r="N1831" s="4" t="s">
        <v>206</v>
      </c>
      <c r="O1831" s="4">
        <v>15</v>
      </c>
      <c r="P1831" s="5">
        <v>6666</v>
      </c>
      <c r="Q1831" s="6">
        <f t="shared" si="124"/>
        <v>3541.3181661000003</v>
      </c>
      <c r="R1831" s="7">
        <v>0</v>
      </c>
      <c r="S1831" s="7">
        <f>Q1831-R1831</f>
        <v>3541.3181661000003</v>
      </c>
      <c r="T1831" s="29">
        <f t="shared" si="125"/>
        <v>0</v>
      </c>
    </row>
    <row r="1832" spans="1:20" x14ac:dyDescent="0.3">
      <c r="A1832" s="38" t="s">
        <v>2593</v>
      </c>
      <c r="B1832" s="4" t="s">
        <v>367</v>
      </c>
      <c r="C1832" s="4" t="s">
        <v>10</v>
      </c>
      <c r="D1832" s="4" t="s">
        <v>678</v>
      </c>
      <c r="E1832" s="4" t="s">
        <v>38</v>
      </c>
      <c r="F1832" s="4" t="s">
        <v>39</v>
      </c>
      <c r="G1832" s="4" t="s">
        <v>364</v>
      </c>
      <c r="H1832" s="4" t="s">
        <v>206</v>
      </c>
      <c r="I1832" s="4" t="s">
        <v>2076</v>
      </c>
      <c r="J1832" s="4" t="s">
        <v>2077</v>
      </c>
      <c r="K1832" s="4" t="s">
        <v>2071</v>
      </c>
      <c r="L1832" s="4" t="s">
        <v>3020</v>
      </c>
      <c r="M1832" s="4" t="s">
        <v>364</v>
      </c>
      <c r="N1832" s="4" t="s">
        <v>206</v>
      </c>
      <c r="O1832" s="4">
        <v>22</v>
      </c>
      <c r="P1832" s="5">
        <v>9778</v>
      </c>
      <c r="Q1832" s="6">
        <f t="shared" si="124"/>
        <v>5194.5708113000001</v>
      </c>
      <c r="R1832" s="7">
        <v>0</v>
      </c>
      <c r="S1832" s="7">
        <f>Q1832-R1832</f>
        <v>5194.5708113000001</v>
      </c>
      <c r="T1832" s="29">
        <f t="shared" si="125"/>
        <v>0</v>
      </c>
    </row>
    <row r="1833" spans="1:20" x14ac:dyDescent="0.3">
      <c r="A1833" s="38" t="s">
        <v>2599</v>
      </c>
      <c r="B1833" s="4" t="s">
        <v>1024</v>
      </c>
      <c r="C1833" s="4" t="s">
        <v>54</v>
      </c>
      <c r="D1833" s="4" t="s">
        <v>1276</v>
      </c>
      <c r="E1833" s="4" t="s">
        <v>192</v>
      </c>
      <c r="F1833" s="4" t="s">
        <v>190</v>
      </c>
      <c r="G1833" s="4" t="s">
        <v>995</v>
      </c>
      <c r="H1833" s="4" t="s">
        <v>3037</v>
      </c>
      <c r="I1833" s="4" t="s">
        <v>192</v>
      </c>
      <c r="J1833" s="4" t="s">
        <v>190</v>
      </c>
      <c r="K1833" s="4" t="s">
        <v>995</v>
      </c>
      <c r="L1833" s="4" t="s">
        <v>3037</v>
      </c>
      <c r="M1833" s="4" t="s">
        <v>3030</v>
      </c>
      <c r="N1833" s="4" t="s">
        <v>3030</v>
      </c>
      <c r="O1833" s="4">
        <v>5</v>
      </c>
      <c r="P1833" s="5">
        <v>173</v>
      </c>
      <c r="Q1833" s="6">
        <f t="shared" si="124"/>
        <v>91.90639705000001</v>
      </c>
      <c r="R1833" s="7">
        <f>Q1833*0.44</f>
        <v>40.438814702000002</v>
      </c>
      <c r="S1833" s="5">
        <v>0</v>
      </c>
      <c r="T1833" s="29">
        <f t="shared" si="125"/>
        <v>51.467582348000008</v>
      </c>
    </row>
    <row r="1834" spans="1:20" x14ac:dyDescent="0.3">
      <c r="A1834" s="38" t="s">
        <v>2598</v>
      </c>
      <c r="B1834" s="4" t="s">
        <v>1045</v>
      </c>
      <c r="C1834" s="4" t="s">
        <v>54</v>
      </c>
      <c r="D1834" s="4" t="s">
        <v>1276</v>
      </c>
      <c r="E1834" s="4" t="s">
        <v>192</v>
      </c>
      <c r="F1834" s="4" t="s">
        <v>190</v>
      </c>
      <c r="G1834" s="4" t="s">
        <v>995</v>
      </c>
      <c r="H1834" s="4" t="s">
        <v>3037</v>
      </c>
      <c r="I1834" s="4" t="s">
        <v>192</v>
      </c>
      <c r="J1834" s="4" t="s">
        <v>190</v>
      </c>
      <c r="K1834" s="4" t="s">
        <v>995</v>
      </c>
      <c r="L1834" s="4" t="s">
        <v>3037</v>
      </c>
      <c r="M1834" s="4" t="s">
        <v>3030</v>
      </c>
      <c r="N1834" s="4" t="s">
        <v>3030</v>
      </c>
      <c r="O1834" s="4">
        <v>2.5</v>
      </c>
      <c r="P1834" s="5">
        <v>87</v>
      </c>
      <c r="Q1834" s="6">
        <f t="shared" si="124"/>
        <v>46.218823950000008</v>
      </c>
      <c r="R1834" s="7">
        <f>Q1834*0.44</f>
        <v>20.336282538000003</v>
      </c>
      <c r="S1834" s="5">
        <v>0</v>
      </c>
      <c r="T1834" s="29">
        <f t="shared" si="125"/>
        <v>25.882541412000005</v>
      </c>
    </row>
    <row r="1835" spans="1:20" x14ac:dyDescent="0.3">
      <c r="A1835" s="38" t="s">
        <v>2598</v>
      </c>
      <c r="B1835" s="4" t="s">
        <v>1045</v>
      </c>
      <c r="C1835" s="4" t="s">
        <v>54</v>
      </c>
      <c r="D1835" s="4" t="s">
        <v>1276</v>
      </c>
      <c r="E1835" s="4" t="s">
        <v>192</v>
      </c>
      <c r="F1835" s="4" t="s">
        <v>190</v>
      </c>
      <c r="G1835" s="4" t="s">
        <v>995</v>
      </c>
      <c r="H1835" s="4" t="s">
        <v>3037</v>
      </c>
      <c r="I1835" s="4" t="s">
        <v>82</v>
      </c>
      <c r="J1835" s="4" t="s">
        <v>83</v>
      </c>
      <c r="K1835" s="4" t="s">
        <v>2071</v>
      </c>
      <c r="L1835" s="4" t="s">
        <v>3020</v>
      </c>
      <c r="M1835" s="4" t="s">
        <v>995</v>
      </c>
      <c r="N1835" s="4" t="s">
        <v>3027</v>
      </c>
      <c r="O1835" s="4">
        <v>2.5</v>
      </c>
      <c r="P1835" s="5">
        <v>87</v>
      </c>
      <c r="Q1835" s="6">
        <f t="shared" si="124"/>
        <v>46.218823950000008</v>
      </c>
      <c r="R1835" s="7">
        <v>0</v>
      </c>
      <c r="S1835" s="7">
        <f>Q1835-R1835</f>
        <v>46.218823950000008</v>
      </c>
      <c r="T1835" s="29">
        <f t="shared" si="125"/>
        <v>0</v>
      </c>
    </row>
    <row r="1836" spans="1:20" x14ac:dyDescent="0.3">
      <c r="A1836" s="38" t="s">
        <v>2908</v>
      </c>
      <c r="B1836" s="4" t="s">
        <v>1046</v>
      </c>
      <c r="C1836" s="4" t="s">
        <v>54</v>
      </c>
      <c r="D1836" s="4" t="s">
        <v>1276</v>
      </c>
      <c r="E1836" s="4" t="s">
        <v>192</v>
      </c>
      <c r="F1836" s="4" t="s">
        <v>190</v>
      </c>
      <c r="G1836" s="4" t="s">
        <v>995</v>
      </c>
      <c r="H1836" s="4" t="s">
        <v>3037</v>
      </c>
      <c r="I1836" s="4" t="s">
        <v>192</v>
      </c>
      <c r="J1836" s="4" t="s">
        <v>190</v>
      </c>
      <c r="K1836" s="4" t="s">
        <v>995</v>
      </c>
      <c r="L1836" s="4" t="s">
        <v>3037</v>
      </c>
      <c r="M1836" s="4" t="s">
        <v>3030</v>
      </c>
      <c r="N1836" s="4" t="s">
        <v>3030</v>
      </c>
      <c r="O1836" s="4">
        <v>10</v>
      </c>
      <c r="P1836" s="5">
        <v>346</v>
      </c>
      <c r="Q1836" s="6">
        <f t="shared" si="124"/>
        <v>183.81279410000002</v>
      </c>
      <c r="R1836" s="7">
        <f>Q1836*0.44</f>
        <v>80.877629404000004</v>
      </c>
      <c r="S1836" s="5">
        <v>0</v>
      </c>
      <c r="T1836" s="29">
        <f t="shared" si="125"/>
        <v>102.93516469600002</v>
      </c>
    </row>
    <row r="1837" spans="1:20" x14ac:dyDescent="0.3">
      <c r="A1837" s="38" t="s">
        <v>2524</v>
      </c>
      <c r="B1837" s="4" t="s">
        <v>1042</v>
      </c>
      <c r="C1837" s="4" t="s">
        <v>10</v>
      </c>
      <c r="D1837" s="4" t="s">
        <v>1276</v>
      </c>
      <c r="E1837" s="4" t="s">
        <v>192</v>
      </c>
      <c r="F1837" s="4" t="s">
        <v>190</v>
      </c>
      <c r="G1837" s="4" t="s">
        <v>995</v>
      </c>
      <c r="H1837" s="4" t="s">
        <v>3037</v>
      </c>
      <c r="I1837" s="4" t="s">
        <v>192</v>
      </c>
      <c r="J1837" s="4" t="s">
        <v>190</v>
      </c>
      <c r="K1837" s="4" t="s">
        <v>995</v>
      </c>
      <c r="L1837" s="4" t="s">
        <v>3037</v>
      </c>
      <c r="M1837" s="4" t="s">
        <v>3030</v>
      </c>
      <c r="N1837" s="4" t="s">
        <v>3030</v>
      </c>
      <c r="O1837" s="4">
        <v>75</v>
      </c>
      <c r="P1837" s="5">
        <v>2595</v>
      </c>
      <c r="Q1837" s="6">
        <f t="shared" si="124"/>
        <v>1378.59595575</v>
      </c>
      <c r="R1837" s="7">
        <f>Q1837*0.44</f>
        <v>606.58222052999997</v>
      </c>
      <c r="S1837" s="5">
        <v>0</v>
      </c>
      <c r="T1837" s="29">
        <f t="shared" si="125"/>
        <v>772.01373522000006</v>
      </c>
    </row>
    <row r="1838" spans="1:20" x14ac:dyDescent="0.3">
      <c r="A1838" s="38" t="s">
        <v>2441</v>
      </c>
      <c r="B1838" s="4" t="s">
        <v>1083</v>
      </c>
      <c r="C1838" s="4" t="s">
        <v>54</v>
      </c>
      <c r="D1838" s="4" t="s">
        <v>1276</v>
      </c>
      <c r="E1838" s="4" t="s">
        <v>192</v>
      </c>
      <c r="F1838" s="4" t="s">
        <v>190</v>
      </c>
      <c r="G1838" s="4" t="s">
        <v>995</v>
      </c>
      <c r="H1838" s="4" t="s">
        <v>3037</v>
      </c>
      <c r="I1838" s="4" t="s">
        <v>192</v>
      </c>
      <c r="J1838" s="4" t="s">
        <v>190</v>
      </c>
      <c r="K1838" s="4" t="s">
        <v>995</v>
      </c>
      <c r="L1838" s="4" t="s">
        <v>3037</v>
      </c>
      <c r="M1838" s="4" t="s">
        <v>3030</v>
      </c>
      <c r="N1838" s="4" t="s">
        <v>3030</v>
      </c>
      <c r="O1838" s="4">
        <v>2.5</v>
      </c>
      <c r="P1838" s="5">
        <v>87</v>
      </c>
      <c r="Q1838" s="6">
        <f t="shared" si="124"/>
        <v>46.218823950000008</v>
      </c>
      <c r="R1838" s="7">
        <f>Q1838*0.44</f>
        <v>20.336282538000003</v>
      </c>
      <c r="S1838" s="5">
        <v>0</v>
      </c>
      <c r="T1838" s="29">
        <f t="shared" si="125"/>
        <v>25.882541412000005</v>
      </c>
    </row>
    <row r="1839" spans="1:20" x14ac:dyDescent="0.3">
      <c r="A1839" s="38" t="s">
        <v>2441</v>
      </c>
      <c r="B1839" s="4" t="s">
        <v>1083</v>
      </c>
      <c r="C1839" s="4" t="s">
        <v>54</v>
      </c>
      <c r="D1839" s="4" t="s">
        <v>1276</v>
      </c>
      <c r="E1839" s="4" t="s">
        <v>192</v>
      </c>
      <c r="F1839" s="4" t="s">
        <v>190</v>
      </c>
      <c r="G1839" s="4" t="s">
        <v>995</v>
      </c>
      <c r="H1839" s="4" t="s">
        <v>3037</v>
      </c>
      <c r="I1839" s="4" t="s">
        <v>82</v>
      </c>
      <c r="J1839" s="4" t="s">
        <v>83</v>
      </c>
      <c r="K1839" s="4" t="s">
        <v>2071</v>
      </c>
      <c r="L1839" s="4" t="s">
        <v>3020</v>
      </c>
      <c r="M1839" s="4" t="s">
        <v>995</v>
      </c>
      <c r="N1839" s="4" t="s">
        <v>3027</v>
      </c>
      <c r="O1839" s="4">
        <v>2.5</v>
      </c>
      <c r="P1839" s="5">
        <v>87</v>
      </c>
      <c r="Q1839" s="6">
        <f t="shared" si="124"/>
        <v>46.218823950000008</v>
      </c>
      <c r="R1839" s="7">
        <v>0</v>
      </c>
      <c r="S1839" s="7">
        <f>Q1839-R1839</f>
        <v>46.218823950000008</v>
      </c>
      <c r="T1839" s="29">
        <f t="shared" si="125"/>
        <v>0</v>
      </c>
    </row>
    <row r="1840" spans="1:20" x14ac:dyDescent="0.3">
      <c r="A1840" s="38" t="s">
        <v>2990</v>
      </c>
      <c r="B1840" s="4" t="s">
        <v>1026</v>
      </c>
      <c r="C1840" s="4" t="s">
        <v>10</v>
      </c>
      <c r="D1840" s="4" t="s">
        <v>1107</v>
      </c>
      <c r="E1840" s="4" t="s">
        <v>1029</v>
      </c>
      <c r="F1840" s="4" t="s">
        <v>1030</v>
      </c>
      <c r="G1840" s="4" t="s">
        <v>995</v>
      </c>
      <c r="H1840" s="4" t="s">
        <v>3037</v>
      </c>
      <c r="I1840" s="4" t="s">
        <v>1029</v>
      </c>
      <c r="J1840" s="4" t="s">
        <v>1030</v>
      </c>
      <c r="K1840" s="4" t="s">
        <v>995</v>
      </c>
      <c r="L1840" s="4" t="s">
        <v>3037</v>
      </c>
      <c r="M1840" s="4" t="s">
        <v>3030</v>
      </c>
      <c r="N1840" s="4" t="s">
        <v>3030</v>
      </c>
      <c r="O1840" s="4">
        <v>100</v>
      </c>
      <c r="P1840" s="5">
        <v>0</v>
      </c>
      <c r="Q1840" s="6">
        <f t="shared" si="124"/>
        <v>0</v>
      </c>
      <c r="R1840" s="7">
        <f t="shared" ref="R1840:R1845" si="127">Q1840*0.44</f>
        <v>0</v>
      </c>
      <c r="S1840" s="5">
        <v>0</v>
      </c>
      <c r="T1840" s="29">
        <f t="shared" si="125"/>
        <v>0</v>
      </c>
    </row>
    <row r="1841" spans="1:20" x14ac:dyDescent="0.3">
      <c r="A1841" s="38" t="s">
        <v>2990</v>
      </c>
      <c r="B1841" s="4" t="s">
        <v>1026</v>
      </c>
      <c r="C1841" s="4" t="s">
        <v>10</v>
      </c>
      <c r="D1841" s="4" t="s">
        <v>1107</v>
      </c>
      <c r="E1841" s="4" t="s">
        <v>1029</v>
      </c>
      <c r="F1841" s="4" t="s">
        <v>1030</v>
      </c>
      <c r="G1841" s="4" t="s">
        <v>995</v>
      </c>
      <c r="H1841" s="4" t="s">
        <v>3037</v>
      </c>
      <c r="I1841" s="4" t="s">
        <v>1031</v>
      </c>
      <c r="J1841" s="4" t="s">
        <v>1027</v>
      </c>
      <c r="K1841" s="4" t="s">
        <v>995</v>
      </c>
      <c r="L1841" s="4" t="s">
        <v>3037</v>
      </c>
      <c r="M1841" s="4" t="s">
        <v>3030</v>
      </c>
      <c r="N1841" s="4" t="s">
        <v>3030</v>
      </c>
      <c r="O1841" s="4">
        <v>0</v>
      </c>
      <c r="P1841" s="5">
        <v>0</v>
      </c>
      <c r="Q1841" s="6">
        <f t="shared" si="124"/>
        <v>0</v>
      </c>
      <c r="R1841" s="7">
        <f t="shared" si="127"/>
        <v>0</v>
      </c>
      <c r="S1841" s="5">
        <v>0</v>
      </c>
      <c r="T1841" s="29">
        <f t="shared" si="125"/>
        <v>0</v>
      </c>
    </row>
    <row r="1842" spans="1:20" x14ac:dyDescent="0.3">
      <c r="A1842" s="38" t="s">
        <v>2539</v>
      </c>
      <c r="B1842" s="4" t="s">
        <v>1294</v>
      </c>
      <c r="C1842" s="4" t="s">
        <v>10</v>
      </c>
      <c r="D1842" s="4" t="s">
        <v>1295</v>
      </c>
      <c r="E1842" s="4" t="s">
        <v>1292</v>
      </c>
      <c r="F1842" s="4" t="s">
        <v>1290</v>
      </c>
      <c r="G1842" s="4" t="s">
        <v>1293</v>
      </c>
      <c r="H1842" s="4" t="s">
        <v>1290</v>
      </c>
      <c r="I1842" s="4" t="s">
        <v>1292</v>
      </c>
      <c r="J1842" s="4" t="s">
        <v>1290</v>
      </c>
      <c r="K1842" s="4" t="s">
        <v>1293</v>
      </c>
      <c r="L1842" s="4" t="s">
        <v>1290</v>
      </c>
      <c r="M1842" s="4" t="s">
        <v>3030</v>
      </c>
      <c r="N1842" s="4" t="s">
        <v>3030</v>
      </c>
      <c r="O1842" s="4">
        <v>100</v>
      </c>
      <c r="P1842" s="5">
        <v>12385</v>
      </c>
      <c r="Q1842" s="6">
        <f t="shared" si="124"/>
        <v>6579.5417772500005</v>
      </c>
      <c r="R1842" s="7">
        <f t="shared" si="127"/>
        <v>2894.9983819900003</v>
      </c>
      <c r="S1842" s="5">
        <v>0</v>
      </c>
      <c r="T1842" s="29">
        <f t="shared" si="125"/>
        <v>3684.5433952600001</v>
      </c>
    </row>
    <row r="1843" spans="1:20" x14ac:dyDescent="0.3">
      <c r="A1843" s="38" t="s">
        <v>2545</v>
      </c>
      <c r="B1843" s="4" t="s">
        <v>419</v>
      </c>
      <c r="C1843" s="4" t="s">
        <v>10</v>
      </c>
      <c r="D1843" s="4" t="s">
        <v>834</v>
      </c>
      <c r="E1843" s="4" t="s">
        <v>32</v>
      </c>
      <c r="F1843" s="4" t="s">
        <v>30</v>
      </c>
      <c r="G1843" s="4" t="s">
        <v>364</v>
      </c>
      <c r="H1843" s="4" t="s">
        <v>206</v>
      </c>
      <c r="I1843" s="4" t="s">
        <v>32</v>
      </c>
      <c r="J1843" s="4" t="s">
        <v>30</v>
      </c>
      <c r="K1843" s="4" t="s">
        <v>364</v>
      </c>
      <c r="L1843" s="4" t="s">
        <v>206</v>
      </c>
      <c r="M1843" s="4" t="s">
        <v>3030</v>
      </c>
      <c r="N1843" s="4" t="s">
        <v>3030</v>
      </c>
      <c r="O1843" s="4">
        <v>100</v>
      </c>
      <c r="P1843" s="5">
        <v>0</v>
      </c>
      <c r="Q1843" s="6">
        <f t="shared" si="124"/>
        <v>0</v>
      </c>
      <c r="R1843" s="7">
        <f t="shared" si="127"/>
        <v>0</v>
      </c>
      <c r="S1843" s="5">
        <v>0</v>
      </c>
      <c r="T1843" s="29">
        <f t="shared" si="125"/>
        <v>0</v>
      </c>
    </row>
    <row r="1844" spans="1:20" x14ac:dyDescent="0.3">
      <c r="A1844" s="38" t="s">
        <v>2498</v>
      </c>
      <c r="B1844" s="4" t="s">
        <v>103</v>
      </c>
      <c r="C1844" s="4" t="s">
        <v>10</v>
      </c>
      <c r="D1844" s="4" t="s">
        <v>105</v>
      </c>
      <c r="E1844" s="4" t="s">
        <v>76</v>
      </c>
      <c r="F1844" s="4" t="s">
        <v>74</v>
      </c>
      <c r="G1844" s="4" t="s">
        <v>102</v>
      </c>
      <c r="H1844" s="4" t="s">
        <v>74</v>
      </c>
      <c r="I1844" s="4" t="s">
        <v>76</v>
      </c>
      <c r="J1844" s="4" t="s">
        <v>74</v>
      </c>
      <c r="K1844" s="4" t="s">
        <v>102</v>
      </c>
      <c r="L1844" s="4" t="s">
        <v>74</v>
      </c>
      <c r="M1844" s="4" t="s">
        <v>3030</v>
      </c>
      <c r="N1844" s="4" t="s">
        <v>3030</v>
      </c>
      <c r="O1844" s="4">
        <v>100</v>
      </c>
      <c r="P1844" s="5">
        <v>5083</v>
      </c>
      <c r="Q1844" s="6">
        <f t="shared" si="124"/>
        <v>2700.3480705500001</v>
      </c>
      <c r="R1844" s="7">
        <f t="shared" si="127"/>
        <v>1188.153151042</v>
      </c>
      <c r="S1844" s="5">
        <v>0</v>
      </c>
      <c r="T1844" s="29">
        <f t="shared" si="125"/>
        <v>1512.1949195080001</v>
      </c>
    </row>
    <row r="1845" spans="1:20" x14ac:dyDescent="0.3">
      <c r="A1845" s="38" t="s">
        <v>2961</v>
      </c>
      <c r="B1845" s="4" t="s">
        <v>369</v>
      </c>
      <c r="C1845" s="4" t="s">
        <v>54</v>
      </c>
      <c r="D1845" s="4" t="s">
        <v>590</v>
      </c>
      <c r="E1845" s="4" t="s">
        <v>38</v>
      </c>
      <c r="F1845" s="4" t="s">
        <v>39</v>
      </c>
      <c r="G1845" s="4" t="s">
        <v>364</v>
      </c>
      <c r="H1845" s="4" t="s">
        <v>206</v>
      </c>
      <c r="I1845" s="4" t="s">
        <v>38</v>
      </c>
      <c r="J1845" s="4" t="s">
        <v>39</v>
      </c>
      <c r="K1845" s="4" t="s">
        <v>364</v>
      </c>
      <c r="L1845" s="4" t="s">
        <v>206</v>
      </c>
      <c r="M1845" s="4" t="s">
        <v>3030</v>
      </c>
      <c r="N1845" s="4" t="s">
        <v>3030</v>
      </c>
      <c r="O1845" s="4">
        <v>5</v>
      </c>
      <c r="P1845" s="5">
        <v>390</v>
      </c>
      <c r="Q1845" s="6">
        <f t="shared" si="124"/>
        <v>207.18783150000002</v>
      </c>
      <c r="R1845" s="7">
        <f t="shared" si="127"/>
        <v>91.162645860000012</v>
      </c>
      <c r="S1845" s="5">
        <v>0</v>
      </c>
      <c r="T1845" s="29">
        <f t="shared" si="125"/>
        <v>116.02518564</v>
      </c>
    </row>
    <row r="1846" spans="1:20" x14ac:dyDescent="0.3">
      <c r="A1846" s="38" t="s">
        <v>2961</v>
      </c>
      <c r="B1846" s="4" t="s">
        <v>369</v>
      </c>
      <c r="C1846" s="4" t="s">
        <v>54</v>
      </c>
      <c r="D1846" s="4" t="s">
        <v>590</v>
      </c>
      <c r="E1846" s="4" t="s">
        <v>38</v>
      </c>
      <c r="F1846" s="4" t="s">
        <v>39</v>
      </c>
      <c r="G1846" s="4" t="s">
        <v>364</v>
      </c>
      <c r="H1846" s="4" t="s">
        <v>206</v>
      </c>
      <c r="I1846" s="4" t="s">
        <v>2076</v>
      </c>
      <c r="J1846" s="4" t="s">
        <v>2077</v>
      </c>
      <c r="K1846" s="4" t="s">
        <v>2071</v>
      </c>
      <c r="L1846" s="4" t="s">
        <v>3020</v>
      </c>
      <c r="M1846" s="4" t="s">
        <v>364</v>
      </c>
      <c r="N1846" s="4" t="s">
        <v>206</v>
      </c>
      <c r="O1846" s="4">
        <v>5</v>
      </c>
      <c r="P1846" s="5">
        <v>390</v>
      </c>
      <c r="Q1846" s="6">
        <f t="shared" si="124"/>
        <v>207.18783150000002</v>
      </c>
      <c r="R1846" s="7">
        <v>0</v>
      </c>
      <c r="S1846" s="7">
        <f>Q1846-R1846</f>
        <v>207.18783150000002</v>
      </c>
      <c r="T1846" s="29">
        <f t="shared" si="125"/>
        <v>0</v>
      </c>
    </row>
    <row r="1847" spans="1:20" x14ac:dyDescent="0.3">
      <c r="A1847" s="38" t="s">
        <v>2593</v>
      </c>
      <c r="B1847" s="4" t="s">
        <v>367</v>
      </c>
      <c r="C1847" s="4" t="s">
        <v>10</v>
      </c>
      <c r="D1847" s="4" t="s">
        <v>590</v>
      </c>
      <c r="E1847" s="4" t="s">
        <v>38</v>
      </c>
      <c r="F1847" s="4" t="s">
        <v>39</v>
      </c>
      <c r="G1847" s="4" t="s">
        <v>364</v>
      </c>
      <c r="H1847" s="4" t="s">
        <v>206</v>
      </c>
      <c r="I1847" s="4" t="s">
        <v>38</v>
      </c>
      <c r="J1847" s="4" t="s">
        <v>39</v>
      </c>
      <c r="K1847" s="4" t="s">
        <v>364</v>
      </c>
      <c r="L1847" s="4" t="s">
        <v>206</v>
      </c>
      <c r="M1847" s="4" t="s">
        <v>3030</v>
      </c>
      <c r="N1847" s="4" t="s">
        <v>3030</v>
      </c>
      <c r="O1847" s="4">
        <v>34</v>
      </c>
      <c r="P1847" s="5">
        <v>2660</v>
      </c>
      <c r="Q1847" s="6">
        <f t="shared" si="124"/>
        <v>1413.1272610000001</v>
      </c>
      <c r="R1847" s="7">
        <f>Q1847*0.44</f>
        <v>621.77599484000007</v>
      </c>
      <c r="S1847" s="5">
        <v>0</v>
      </c>
      <c r="T1847" s="29">
        <f t="shared" si="125"/>
        <v>791.35126616000002</v>
      </c>
    </row>
    <row r="1848" spans="1:20" x14ac:dyDescent="0.3">
      <c r="A1848" s="38" t="s">
        <v>2593</v>
      </c>
      <c r="B1848" s="4" t="s">
        <v>367</v>
      </c>
      <c r="C1848" s="4" t="s">
        <v>10</v>
      </c>
      <c r="D1848" s="4" t="s">
        <v>590</v>
      </c>
      <c r="E1848" s="4" t="s">
        <v>38</v>
      </c>
      <c r="F1848" s="4" t="s">
        <v>39</v>
      </c>
      <c r="G1848" s="4" t="s">
        <v>364</v>
      </c>
      <c r="H1848" s="4" t="s">
        <v>206</v>
      </c>
      <c r="I1848" s="4" t="s">
        <v>621</v>
      </c>
      <c r="J1848" s="4" t="s">
        <v>619</v>
      </c>
      <c r="K1848" s="4" t="s">
        <v>2071</v>
      </c>
      <c r="L1848" s="4" t="s">
        <v>3020</v>
      </c>
      <c r="M1848" s="4" t="s">
        <v>364</v>
      </c>
      <c r="N1848" s="4" t="s">
        <v>206</v>
      </c>
      <c r="O1848" s="4">
        <v>22</v>
      </c>
      <c r="P1848" s="5">
        <v>1722</v>
      </c>
      <c r="Q1848" s="6">
        <f t="shared" si="124"/>
        <v>914.81396370000004</v>
      </c>
      <c r="R1848" s="7">
        <v>0</v>
      </c>
      <c r="S1848" s="7">
        <f>Q1848-R1848</f>
        <v>914.81396370000004</v>
      </c>
      <c r="T1848" s="29">
        <f t="shared" si="125"/>
        <v>0</v>
      </c>
    </row>
    <row r="1849" spans="1:20" x14ac:dyDescent="0.3">
      <c r="A1849" s="38" t="s">
        <v>2593</v>
      </c>
      <c r="B1849" s="4" t="s">
        <v>367</v>
      </c>
      <c r="C1849" s="4" t="s">
        <v>10</v>
      </c>
      <c r="D1849" s="4" t="s">
        <v>590</v>
      </c>
      <c r="E1849" s="4" t="s">
        <v>38</v>
      </c>
      <c r="F1849" s="4" t="s">
        <v>39</v>
      </c>
      <c r="G1849" s="4" t="s">
        <v>364</v>
      </c>
      <c r="H1849" s="4" t="s">
        <v>206</v>
      </c>
      <c r="I1849" s="4" t="s">
        <v>2076</v>
      </c>
      <c r="J1849" s="4" t="s">
        <v>2077</v>
      </c>
      <c r="K1849" s="4" t="s">
        <v>2071</v>
      </c>
      <c r="L1849" s="4" t="s">
        <v>3020</v>
      </c>
      <c r="M1849" s="4" t="s">
        <v>364</v>
      </c>
      <c r="N1849" s="4" t="s">
        <v>206</v>
      </c>
      <c r="O1849" s="4">
        <v>34</v>
      </c>
      <c r="P1849" s="5">
        <v>2660</v>
      </c>
      <c r="Q1849" s="6">
        <f t="shared" si="124"/>
        <v>1413.1272610000001</v>
      </c>
      <c r="R1849" s="7">
        <v>0</v>
      </c>
      <c r="S1849" s="7">
        <f>Q1849-R1849</f>
        <v>1413.1272610000001</v>
      </c>
      <c r="T1849" s="29">
        <f t="shared" si="125"/>
        <v>0</v>
      </c>
    </row>
    <row r="1850" spans="1:20" x14ac:dyDescent="0.3">
      <c r="A1850" s="38" t="s">
        <v>2873</v>
      </c>
      <c r="B1850" s="4" t="s">
        <v>2341</v>
      </c>
      <c r="C1850" s="4" t="s">
        <v>28</v>
      </c>
      <c r="D1850" s="4" t="s">
        <v>2339</v>
      </c>
      <c r="E1850" s="4" t="s">
        <v>1183</v>
      </c>
      <c r="F1850" s="4" t="s">
        <v>1181</v>
      </c>
      <c r="G1850" s="4" t="s">
        <v>1183</v>
      </c>
      <c r="H1850" s="4" t="s">
        <v>1181</v>
      </c>
      <c r="I1850" s="4" t="s">
        <v>1183</v>
      </c>
      <c r="J1850" s="4" t="s">
        <v>1181</v>
      </c>
      <c r="K1850" s="4" t="s">
        <v>1183</v>
      </c>
      <c r="L1850" s="4" t="s">
        <v>1181</v>
      </c>
      <c r="M1850" s="4" t="s">
        <v>3030</v>
      </c>
      <c r="N1850" s="4" t="s">
        <v>3030</v>
      </c>
      <c r="O1850" s="4">
        <v>25</v>
      </c>
      <c r="P1850" s="5">
        <v>0</v>
      </c>
      <c r="Q1850" s="6">
        <f t="shared" si="124"/>
        <v>0</v>
      </c>
      <c r="R1850" s="7">
        <f t="shared" ref="R1850:R1868" si="128">Q1850*0.44</f>
        <v>0</v>
      </c>
      <c r="S1850" s="5">
        <v>0</v>
      </c>
      <c r="T1850" s="29">
        <f t="shared" si="125"/>
        <v>0</v>
      </c>
    </row>
    <row r="1851" spans="1:20" x14ac:dyDescent="0.3">
      <c r="A1851" s="38" t="s">
        <v>2867</v>
      </c>
      <c r="B1851" s="4" t="s">
        <v>2338</v>
      </c>
      <c r="C1851" s="4" t="s">
        <v>10</v>
      </c>
      <c r="D1851" s="4" t="s">
        <v>2339</v>
      </c>
      <c r="E1851" s="4" t="s">
        <v>1183</v>
      </c>
      <c r="F1851" s="4" t="s">
        <v>1181</v>
      </c>
      <c r="G1851" s="4" t="s">
        <v>1183</v>
      </c>
      <c r="H1851" s="4" t="s">
        <v>1181</v>
      </c>
      <c r="I1851" s="4" t="s">
        <v>1183</v>
      </c>
      <c r="J1851" s="4" t="s">
        <v>1181</v>
      </c>
      <c r="K1851" s="4" t="s">
        <v>1183</v>
      </c>
      <c r="L1851" s="4" t="s">
        <v>1181</v>
      </c>
      <c r="M1851" s="4" t="s">
        <v>3030</v>
      </c>
      <c r="N1851" s="4" t="s">
        <v>3030</v>
      </c>
      <c r="O1851" s="4">
        <v>25</v>
      </c>
      <c r="P1851" s="5">
        <v>0</v>
      </c>
      <c r="Q1851" s="6">
        <f t="shared" si="124"/>
        <v>0</v>
      </c>
      <c r="R1851" s="7">
        <f t="shared" si="128"/>
        <v>0</v>
      </c>
      <c r="S1851" s="5">
        <v>0</v>
      </c>
      <c r="T1851" s="29">
        <f t="shared" si="125"/>
        <v>0</v>
      </c>
    </row>
    <row r="1852" spans="1:20" x14ac:dyDescent="0.3">
      <c r="A1852" s="38" t="s">
        <v>2852</v>
      </c>
      <c r="B1852" s="4" t="s">
        <v>2340</v>
      </c>
      <c r="C1852" s="4" t="s">
        <v>28</v>
      </c>
      <c r="D1852" s="4" t="s">
        <v>2339</v>
      </c>
      <c r="E1852" s="4" t="s">
        <v>1183</v>
      </c>
      <c r="F1852" s="4" t="s">
        <v>1181</v>
      </c>
      <c r="G1852" s="4" t="s">
        <v>1183</v>
      </c>
      <c r="H1852" s="4" t="s">
        <v>1181</v>
      </c>
      <c r="I1852" s="4" t="s">
        <v>1183</v>
      </c>
      <c r="J1852" s="4" t="s">
        <v>1181</v>
      </c>
      <c r="K1852" s="4" t="s">
        <v>1183</v>
      </c>
      <c r="L1852" s="4" t="s">
        <v>1181</v>
      </c>
      <c r="M1852" s="4" t="s">
        <v>3030</v>
      </c>
      <c r="N1852" s="4" t="s">
        <v>3030</v>
      </c>
      <c r="O1852" s="4">
        <v>25</v>
      </c>
      <c r="P1852" s="5">
        <v>0</v>
      </c>
      <c r="Q1852" s="6">
        <f t="shared" si="124"/>
        <v>0</v>
      </c>
      <c r="R1852" s="7">
        <f t="shared" si="128"/>
        <v>0</v>
      </c>
      <c r="S1852" s="5">
        <v>0</v>
      </c>
      <c r="T1852" s="29">
        <f t="shared" si="125"/>
        <v>0</v>
      </c>
    </row>
    <row r="1853" spans="1:20" x14ac:dyDescent="0.3">
      <c r="A1853" s="38" t="s">
        <v>2811</v>
      </c>
      <c r="B1853" s="4" t="s">
        <v>2342</v>
      </c>
      <c r="C1853" s="4" t="s">
        <v>28</v>
      </c>
      <c r="D1853" s="4" t="s">
        <v>2339</v>
      </c>
      <c r="E1853" s="4" t="s">
        <v>1183</v>
      </c>
      <c r="F1853" s="4" t="s">
        <v>1181</v>
      </c>
      <c r="G1853" s="4" t="s">
        <v>1183</v>
      </c>
      <c r="H1853" s="4" t="s">
        <v>1181</v>
      </c>
      <c r="I1853" s="4" t="s">
        <v>1183</v>
      </c>
      <c r="J1853" s="4" t="s">
        <v>1181</v>
      </c>
      <c r="K1853" s="4" t="s">
        <v>1183</v>
      </c>
      <c r="L1853" s="4" t="s">
        <v>1181</v>
      </c>
      <c r="M1853" s="4" t="s">
        <v>3030</v>
      </c>
      <c r="N1853" s="4" t="s">
        <v>3030</v>
      </c>
      <c r="O1853" s="4">
        <v>25</v>
      </c>
      <c r="P1853" s="5">
        <v>0</v>
      </c>
      <c r="Q1853" s="6">
        <f t="shared" si="124"/>
        <v>0</v>
      </c>
      <c r="R1853" s="7">
        <f t="shared" si="128"/>
        <v>0</v>
      </c>
      <c r="S1853" s="5">
        <v>0</v>
      </c>
      <c r="T1853" s="29">
        <f t="shared" si="125"/>
        <v>0</v>
      </c>
    </row>
    <row r="1854" spans="1:20" x14ac:dyDescent="0.3">
      <c r="A1854" s="38" t="s">
        <v>2928</v>
      </c>
      <c r="B1854" s="4" t="s">
        <v>1623</v>
      </c>
      <c r="C1854" s="4" t="s">
        <v>10</v>
      </c>
      <c r="D1854" s="4" t="s">
        <v>1678</v>
      </c>
      <c r="E1854" s="4" t="s">
        <v>19</v>
      </c>
      <c r="F1854" s="4" t="s">
        <v>20</v>
      </c>
      <c r="G1854" s="4" t="s">
        <v>1316</v>
      </c>
      <c r="H1854" s="4" t="s">
        <v>150</v>
      </c>
      <c r="I1854" s="4" t="s">
        <v>19</v>
      </c>
      <c r="J1854" s="4" t="s">
        <v>20</v>
      </c>
      <c r="K1854" s="4" t="s">
        <v>1316</v>
      </c>
      <c r="L1854" s="4" t="s">
        <v>150</v>
      </c>
      <c r="M1854" s="4" t="s">
        <v>3030</v>
      </c>
      <c r="N1854" s="4" t="s">
        <v>3030</v>
      </c>
      <c r="O1854" s="4">
        <v>25</v>
      </c>
      <c r="P1854" s="5">
        <v>5359</v>
      </c>
      <c r="Q1854" s="6">
        <f t="shared" si="124"/>
        <v>2846.9733051500002</v>
      </c>
      <c r="R1854" s="7">
        <f t="shared" si="128"/>
        <v>1252.6682542660001</v>
      </c>
      <c r="S1854" s="5">
        <v>0</v>
      </c>
      <c r="T1854" s="29">
        <f t="shared" si="125"/>
        <v>1594.3050508840001</v>
      </c>
    </row>
    <row r="1855" spans="1:20" x14ac:dyDescent="0.3">
      <c r="A1855" s="38" t="s">
        <v>2928</v>
      </c>
      <c r="B1855" s="4" t="s">
        <v>1623</v>
      </c>
      <c r="C1855" s="4" t="s">
        <v>10</v>
      </c>
      <c r="D1855" s="4" t="s">
        <v>1678</v>
      </c>
      <c r="E1855" s="4" t="s">
        <v>19</v>
      </c>
      <c r="F1855" s="4" t="s">
        <v>20</v>
      </c>
      <c r="G1855" s="4" t="s">
        <v>1316</v>
      </c>
      <c r="H1855" s="4" t="s">
        <v>150</v>
      </c>
      <c r="I1855" s="4" t="s">
        <v>1629</v>
      </c>
      <c r="J1855" s="4" t="s">
        <v>1630</v>
      </c>
      <c r="K1855" s="4" t="s">
        <v>1316</v>
      </c>
      <c r="L1855" s="4" t="s">
        <v>150</v>
      </c>
      <c r="M1855" s="4" t="s">
        <v>3030</v>
      </c>
      <c r="N1855" s="4" t="s">
        <v>3030</v>
      </c>
      <c r="O1855" s="4">
        <v>25</v>
      </c>
      <c r="P1855" s="5">
        <v>5359</v>
      </c>
      <c r="Q1855" s="6">
        <f t="shared" si="124"/>
        <v>2846.9733051500002</v>
      </c>
      <c r="R1855" s="7">
        <f t="shared" si="128"/>
        <v>1252.6682542660001</v>
      </c>
      <c r="S1855" s="5">
        <v>0</v>
      </c>
      <c r="T1855" s="29">
        <f t="shared" si="125"/>
        <v>1594.3050508840001</v>
      </c>
    </row>
    <row r="1856" spans="1:20" x14ac:dyDescent="0.3">
      <c r="A1856" s="38" t="s">
        <v>2605</v>
      </c>
      <c r="B1856" s="4" t="s">
        <v>1617</v>
      </c>
      <c r="C1856" s="4" t="s">
        <v>28</v>
      </c>
      <c r="D1856" s="4" t="s">
        <v>1678</v>
      </c>
      <c r="E1856" s="4" t="s">
        <v>19</v>
      </c>
      <c r="F1856" s="4" t="s">
        <v>20</v>
      </c>
      <c r="G1856" s="4" t="s">
        <v>1316</v>
      </c>
      <c r="H1856" s="4" t="s">
        <v>150</v>
      </c>
      <c r="I1856" s="4" t="s">
        <v>19</v>
      </c>
      <c r="J1856" s="4" t="s">
        <v>20</v>
      </c>
      <c r="K1856" s="4" t="s">
        <v>1316</v>
      </c>
      <c r="L1856" s="4" t="s">
        <v>150</v>
      </c>
      <c r="M1856" s="4" t="s">
        <v>3030</v>
      </c>
      <c r="N1856" s="4" t="s">
        <v>3030</v>
      </c>
      <c r="O1856" s="4">
        <v>10</v>
      </c>
      <c r="P1856" s="5">
        <v>2145</v>
      </c>
      <c r="Q1856" s="6">
        <f t="shared" si="124"/>
        <v>1139.5330732500001</v>
      </c>
      <c r="R1856" s="7">
        <f t="shared" si="128"/>
        <v>501.39455223000004</v>
      </c>
      <c r="S1856" s="5">
        <v>0</v>
      </c>
      <c r="T1856" s="29">
        <f t="shared" si="125"/>
        <v>638.1385210200001</v>
      </c>
    </row>
    <row r="1857" spans="1:20" x14ac:dyDescent="0.3">
      <c r="A1857" s="38" t="s">
        <v>2408</v>
      </c>
      <c r="B1857" s="4" t="s">
        <v>1615</v>
      </c>
      <c r="C1857" s="4" t="s">
        <v>28</v>
      </c>
      <c r="D1857" s="4" t="s">
        <v>1678</v>
      </c>
      <c r="E1857" s="4" t="s">
        <v>19</v>
      </c>
      <c r="F1857" s="4" t="s">
        <v>20</v>
      </c>
      <c r="G1857" s="4" t="s">
        <v>1316</v>
      </c>
      <c r="H1857" s="4" t="s">
        <v>150</v>
      </c>
      <c r="I1857" s="4" t="s">
        <v>19</v>
      </c>
      <c r="J1857" s="4" t="s">
        <v>20</v>
      </c>
      <c r="K1857" s="4" t="s">
        <v>1316</v>
      </c>
      <c r="L1857" s="4" t="s">
        <v>150</v>
      </c>
      <c r="M1857" s="4" t="s">
        <v>3030</v>
      </c>
      <c r="N1857" s="4" t="s">
        <v>3030</v>
      </c>
      <c r="O1857" s="4">
        <v>20</v>
      </c>
      <c r="P1857" s="5">
        <v>4287</v>
      </c>
      <c r="Q1857" s="6">
        <f t="shared" si="124"/>
        <v>2277.4723939500004</v>
      </c>
      <c r="R1857" s="7">
        <f t="shared" si="128"/>
        <v>1002.0878533380002</v>
      </c>
      <c r="S1857" s="5">
        <v>0</v>
      </c>
      <c r="T1857" s="29">
        <f t="shared" si="125"/>
        <v>1275.3845406120004</v>
      </c>
    </row>
    <row r="1858" spans="1:20" x14ac:dyDescent="0.3">
      <c r="A1858" s="38" t="s">
        <v>2408</v>
      </c>
      <c r="B1858" s="4" t="s">
        <v>1615</v>
      </c>
      <c r="C1858" s="4" t="s">
        <v>54</v>
      </c>
      <c r="D1858" s="4" t="s">
        <v>1678</v>
      </c>
      <c r="E1858" s="4" t="s">
        <v>19</v>
      </c>
      <c r="F1858" s="4" t="s">
        <v>20</v>
      </c>
      <c r="G1858" s="4" t="s">
        <v>1316</v>
      </c>
      <c r="H1858" s="4" t="s">
        <v>150</v>
      </c>
      <c r="I1858" s="4" t="s">
        <v>1629</v>
      </c>
      <c r="J1858" s="4" t="s">
        <v>1630</v>
      </c>
      <c r="K1858" s="4" t="s">
        <v>1316</v>
      </c>
      <c r="L1858" s="4" t="s">
        <v>150</v>
      </c>
      <c r="M1858" s="4" t="s">
        <v>3030</v>
      </c>
      <c r="N1858" s="4" t="s">
        <v>3030</v>
      </c>
      <c r="O1858" s="4">
        <v>20</v>
      </c>
      <c r="P1858" s="5">
        <v>4287</v>
      </c>
      <c r="Q1858" s="6">
        <f t="shared" si="124"/>
        <v>2277.4723939500004</v>
      </c>
      <c r="R1858" s="7">
        <f t="shared" si="128"/>
        <v>1002.0878533380002</v>
      </c>
      <c r="S1858" s="5">
        <v>0</v>
      </c>
      <c r="T1858" s="29">
        <f t="shared" si="125"/>
        <v>1275.3845406120004</v>
      </c>
    </row>
    <row r="1859" spans="1:20" x14ac:dyDescent="0.3">
      <c r="A1859" s="38" t="s">
        <v>2716</v>
      </c>
      <c r="B1859" s="4" t="s">
        <v>668</v>
      </c>
      <c r="C1859" s="4" t="s">
        <v>10</v>
      </c>
      <c r="D1859" s="4" t="s">
        <v>669</v>
      </c>
      <c r="E1859" s="4" t="s">
        <v>38</v>
      </c>
      <c r="F1859" s="4" t="s">
        <v>39</v>
      </c>
      <c r="G1859" s="4" t="s">
        <v>364</v>
      </c>
      <c r="H1859" s="4" t="s">
        <v>206</v>
      </c>
      <c r="I1859" s="4" t="s">
        <v>38</v>
      </c>
      <c r="J1859" s="4" t="s">
        <v>39</v>
      </c>
      <c r="K1859" s="4" t="s">
        <v>364</v>
      </c>
      <c r="L1859" s="4" t="s">
        <v>206</v>
      </c>
      <c r="M1859" s="4" t="s">
        <v>3030</v>
      </c>
      <c r="N1859" s="4" t="s">
        <v>3030</v>
      </c>
      <c r="O1859" s="4">
        <v>50</v>
      </c>
      <c r="P1859" s="5">
        <v>6702</v>
      </c>
      <c r="Q1859" s="6">
        <f t="shared" si="124"/>
        <v>3560.4431967000005</v>
      </c>
      <c r="R1859" s="7">
        <f t="shared" si="128"/>
        <v>1566.5950065480001</v>
      </c>
      <c r="S1859" s="5">
        <v>0</v>
      </c>
      <c r="T1859" s="29">
        <f t="shared" si="125"/>
        <v>1993.8481901520004</v>
      </c>
    </row>
    <row r="1860" spans="1:20" x14ac:dyDescent="0.3">
      <c r="A1860" s="38" t="s">
        <v>2655</v>
      </c>
      <c r="B1860" s="4" t="s">
        <v>670</v>
      </c>
      <c r="C1860" s="4" t="s">
        <v>28</v>
      </c>
      <c r="D1860" s="4" t="s">
        <v>669</v>
      </c>
      <c r="E1860" s="4" t="s">
        <v>38</v>
      </c>
      <c r="F1860" s="4" t="s">
        <v>39</v>
      </c>
      <c r="G1860" s="4" t="s">
        <v>364</v>
      </c>
      <c r="H1860" s="4" t="s">
        <v>206</v>
      </c>
      <c r="I1860" s="4" t="s">
        <v>38</v>
      </c>
      <c r="J1860" s="4" t="s">
        <v>39</v>
      </c>
      <c r="K1860" s="4" t="s">
        <v>364</v>
      </c>
      <c r="L1860" s="4" t="s">
        <v>206</v>
      </c>
      <c r="M1860" s="4" t="s">
        <v>3030</v>
      </c>
      <c r="N1860" s="4" t="s">
        <v>3030</v>
      </c>
      <c r="O1860" s="4">
        <v>50</v>
      </c>
      <c r="P1860" s="5">
        <v>6702</v>
      </c>
      <c r="Q1860" s="6">
        <f t="shared" ref="Q1860:Q1923" si="129">P1860*$Q$2</f>
        <v>3560.4431967000005</v>
      </c>
      <c r="R1860" s="7">
        <f t="shared" si="128"/>
        <v>1566.5950065480001</v>
      </c>
      <c r="S1860" s="5">
        <v>0</v>
      </c>
      <c r="T1860" s="29">
        <f t="shared" ref="T1860:T1923" si="130">Q1860-R1860-S1860</f>
        <v>1993.8481901520004</v>
      </c>
    </row>
    <row r="1861" spans="1:20" x14ac:dyDescent="0.3">
      <c r="A1861" s="38" t="s">
        <v>2990</v>
      </c>
      <c r="B1861" s="4" t="s">
        <v>1026</v>
      </c>
      <c r="C1861" s="4" t="s">
        <v>10</v>
      </c>
      <c r="D1861" s="4" t="s">
        <v>1177</v>
      </c>
      <c r="E1861" s="4" t="s">
        <v>1029</v>
      </c>
      <c r="F1861" s="4" t="s">
        <v>1030</v>
      </c>
      <c r="G1861" s="4" t="s">
        <v>995</v>
      </c>
      <c r="H1861" s="4" t="s">
        <v>3037</v>
      </c>
      <c r="I1861" s="4" t="s">
        <v>1029</v>
      </c>
      <c r="J1861" s="4" t="s">
        <v>1030</v>
      </c>
      <c r="K1861" s="4" t="s">
        <v>995</v>
      </c>
      <c r="L1861" s="4" t="s">
        <v>3037</v>
      </c>
      <c r="M1861" s="4" t="s">
        <v>3030</v>
      </c>
      <c r="N1861" s="4" t="s">
        <v>3030</v>
      </c>
      <c r="O1861" s="4">
        <v>100</v>
      </c>
      <c r="P1861" s="5">
        <v>0</v>
      </c>
      <c r="Q1861" s="6">
        <f t="shared" si="129"/>
        <v>0</v>
      </c>
      <c r="R1861" s="7">
        <f t="shared" si="128"/>
        <v>0</v>
      </c>
      <c r="S1861" s="5">
        <v>0</v>
      </c>
      <c r="T1861" s="29">
        <f t="shared" si="130"/>
        <v>0</v>
      </c>
    </row>
    <row r="1862" spans="1:20" x14ac:dyDescent="0.3">
      <c r="A1862" s="38" t="s">
        <v>2990</v>
      </c>
      <c r="B1862" s="4" t="s">
        <v>1026</v>
      </c>
      <c r="C1862" s="4" t="s">
        <v>10</v>
      </c>
      <c r="D1862" s="4" t="s">
        <v>1177</v>
      </c>
      <c r="E1862" s="4" t="s">
        <v>1029</v>
      </c>
      <c r="F1862" s="4" t="s">
        <v>1030</v>
      </c>
      <c r="G1862" s="4" t="s">
        <v>995</v>
      </c>
      <c r="H1862" s="4" t="s">
        <v>3037</v>
      </c>
      <c r="I1862" s="4" t="s">
        <v>1031</v>
      </c>
      <c r="J1862" s="4" t="s">
        <v>1027</v>
      </c>
      <c r="K1862" s="4" t="s">
        <v>995</v>
      </c>
      <c r="L1862" s="4" t="s">
        <v>3037</v>
      </c>
      <c r="M1862" s="4" t="s">
        <v>3030</v>
      </c>
      <c r="N1862" s="4" t="s">
        <v>3030</v>
      </c>
      <c r="O1862" s="4">
        <v>0</v>
      </c>
      <c r="P1862" s="5">
        <v>0</v>
      </c>
      <c r="Q1862" s="6">
        <f t="shared" si="129"/>
        <v>0</v>
      </c>
      <c r="R1862" s="7">
        <f t="shared" si="128"/>
        <v>0</v>
      </c>
      <c r="S1862" s="5">
        <v>0</v>
      </c>
      <c r="T1862" s="29">
        <f t="shared" si="130"/>
        <v>0</v>
      </c>
    </row>
    <row r="1863" spans="1:20" x14ac:dyDescent="0.3">
      <c r="A1863" s="38" t="s">
        <v>2990</v>
      </c>
      <c r="B1863" s="4" t="s">
        <v>1026</v>
      </c>
      <c r="C1863" s="4" t="s">
        <v>10</v>
      </c>
      <c r="D1863" s="4" t="s">
        <v>1251</v>
      </c>
      <c r="E1863" s="4" t="s">
        <v>1029</v>
      </c>
      <c r="F1863" s="4" t="s">
        <v>1030</v>
      </c>
      <c r="G1863" s="4" t="s">
        <v>995</v>
      </c>
      <c r="H1863" s="4" t="s">
        <v>3037</v>
      </c>
      <c r="I1863" s="4" t="s">
        <v>1029</v>
      </c>
      <c r="J1863" s="4" t="s">
        <v>1030</v>
      </c>
      <c r="K1863" s="4" t="s">
        <v>995</v>
      </c>
      <c r="L1863" s="4" t="s">
        <v>3037</v>
      </c>
      <c r="M1863" s="4" t="s">
        <v>3030</v>
      </c>
      <c r="N1863" s="4" t="s">
        <v>3030</v>
      </c>
      <c r="O1863" s="4">
        <v>100</v>
      </c>
      <c r="P1863" s="5">
        <v>4601</v>
      </c>
      <c r="Q1863" s="6">
        <f t="shared" si="129"/>
        <v>2444.2851608500005</v>
      </c>
      <c r="R1863" s="7">
        <f t="shared" si="128"/>
        <v>1075.4854707740003</v>
      </c>
      <c r="S1863" s="5">
        <v>0</v>
      </c>
      <c r="T1863" s="29">
        <f t="shared" si="130"/>
        <v>1368.7996900760002</v>
      </c>
    </row>
    <row r="1864" spans="1:20" x14ac:dyDescent="0.3">
      <c r="A1864" s="38" t="s">
        <v>2990</v>
      </c>
      <c r="B1864" s="4" t="s">
        <v>1026</v>
      </c>
      <c r="C1864" s="4" t="s">
        <v>10</v>
      </c>
      <c r="D1864" s="4" t="s">
        <v>1251</v>
      </c>
      <c r="E1864" s="4" t="s">
        <v>1029</v>
      </c>
      <c r="F1864" s="4" t="s">
        <v>1030</v>
      </c>
      <c r="G1864" s="4" t="s">
        <v>995</v>
      </c>
      <c r="H1864" s="4" t="s">
        <v>3037</v>
      </c>
      <c r="I1864" s="4" t="s">
        <v>1031</v>
      </c>
      <c r="J1864" s="4" t="s">
        <v>1027</v>
      </c>
      <c r="K1864" s="4" t="s">
        <v>995</v>
      </c>
      <c r="L1864" s="4" t="s">
        <v>3037</v>
      </c>
      <c r="M1864" s="4" t="s">
        <v>3030</v>
      </c>
      <c r="N1864" s="4" t="s">
        <v>3030</v>
      </c>
      <c r="O1864" s="4">
        <v>0</v>
      </c>
      <c r="P1864" s="5">
        <v>0</v>
      </c>
      <c r="Q1864" s="6">
        <f t="shared" si="129"/>
        <v>0</v>
      </c>
      <c r="R1864" s="7">
        <f t="shared" si="128"/>
        <v>0</v>
      </c>
      <c r="S1864" s="5">
        <v>0</v>
      </c>
      <c r="T1864" s="29">
        <f t="shared" si="130"/>
        <v>0</v>
      </c>
    </row>
    <row r="1865" spans="1:20" x14ac:dyDescent="0.3">
      <c r="A1865" s="38" t="s">
        <v>2438</v>
      </c>
      <c r="B1865" s="4" t="s">
        <v>1012</v>
      </c>
      <c r="C1865" s="4" t="s">
        <v>10</v>
      </c>
      <c r="D1865" s="4" t="s">
        <v>1011</v>
      </c>
      <c r="E1865" s="4" t="s">
        <v>192</v>
      </c>
      <c r="F1865" s="4" t="s">
        <v>190</v>
      </c>
      <c r="G1865" s="4" t="s">
        <v>995</v>
      </c>
      <c r="H1865" s="4" t="s">
        <v>3037</v>
      </c>
      <c r="I1865" s="4" t="s">
        <v>192</v>
      </c>
      <c r="J1865" s="4" t="s">
        <v>190</v>
      </c>
      <c r="K1865" s="4" t="s">
        <v>995</v>
      </c>
      <c r="L1865" s="4" t="s">
        <v>3037</v>
      </c>
      <c r="M1865" s="4" t="s">
        <v>3030</v>
      </c>
      <c r="N1865" s="4" t="s">
        <v>3030</v>
      </c>
      <c r="O1865" s="4">
        <v>100</v>
      </c>
      <c r="P1865" s="5">
        <v>3653</v>
      </c>
      <c r="Q1865" s="6">
        <f t="shared" si="129"/>
        <v>1940.6593550500002</v>
      </c>
      <c r="R1865" s="7">
        <f t="shared" si="128"/>
        <v>853.89011622200007</v>
      </c>
      <c r="S1865" s="5">
        <v>0</v>
      </c>
      <c r="T1865" s="29">
        <f t="shared" si="130"/>
        <v>1086.7692388280002</v>
      </c>
    </row>
    <row r="1866" spans="1:20" x14ac:dyDescent="0.3">
      <c r="A1866" s="38" t="s">
        <v>2633</v>
      </c>
      <c r="B1866" s="4" t="s">
        <v>371</v>
      </c>
      <c r="C1866" s="4" t="s">
        <v>10</v>
      </c>
      <c r="D1866" s="4" t="s">
        <v>942</v>
      </c>
      <c r="E1866" s="4" t="s">
        <v>374</v>
      </c>
      <c r="F1866" s="4" t="s">
        <v>372</v>
      </c>
      <c r="G1866" s="4" t="s">
        <v>364</v>
      </c>
      <c r="H1866" s="4" t="s">
        <v>206</v>
      </c>
      <c r="I1866" s="4" t="s">
        <v>374</v>
      </c>
      <c r="J1866" s="4" t="s">
        <v>372</v>
      </c>
      <c r="K1866" s="4" t="s">
        <v>364</v>
      </c>
      <c r="L1866" s="4" t="s">
        <v>206</v>
      </c>
      <c r="M1866" s="4" t="s">
        <v>3030</v>
      </c>
      <c r="N1866" s="4" t="s">
        <v>3030</v>
      </c>
      <c r="O1866" s="4">
        <v>50</v>
      </c>
      <c r="P1866" s="5">
        <v>11214</v>
      </c>
      <c r="Q1866" s="6">
        <f t="shared" si="129"/>
        <v>5957.4470319000002</v>
      </c>
      <c r="R1866" s="7">
        <f t="shared" si="128"/>
        <v>2621.2766940360002</v>
      </c>
      <c r="S1866" s="5">
        <v>0</v>
      </c>
      <c r="T1866" s="29">
        <f t="shared" si="130"/>
        <v>3336.170337864</v>
      </c>
    </row>
    <row r="1867" spans="1:20" x14ac:dyDescent="0.3">
      <c r="A1867" s="38" t="s">
        <v>2478</v>
      </c>
      <c r="B1867" s="4" t="s">
        <v>432</v>
      </c>
      <c r="C1867" s="4" t="s">
        <v>28</v>
      </c>
      <c r="D1867" s="4" t="s">
        <v>942</v>
      </c>
      <c r="E1867" s="4" t="s">
        <v>374</v>
      </c>
      <c r="F1867" s="4" t="s">
        <v>372</v>
      </c>
      <c r="G1867" s="4" t="s">
        <v>364</v>
      </c>
      <c r="H1867" s="4" t="s">
        <v>206</v>
      </c>
      <c r="I1867" s="4" t="s">
        <v>374</v>
      </c>
      <c r="J1867" s="4" t="s">
        <v>372</v>
      </c>
      <c r="K1867" s="4" t="s">
        <v>364</v>
      </c>
      <c r="L1867" s="4" t="s">
        <v>206</v>
      </c>
      <c r="M1867" s="4" t="s">
        <v>3030</v>
      </c>
      <c r="N1867" s="4" t="s">
        <v>3030</v>
      </c>
      <c r="O1867" s="4">
        <v>50</v>
      </c>
      <c r="P1867" s="5">
        <v>11214</v>
      </c>
      <c r="Q1867" s="6">
        <f t="shared" si="129"/>
        <v>5957.4470319000002</v>
      </c>
      <c r="R1867" s="7">
        <f t="shared" si="128"/>
        <v>2621.2766940360002</v>
      </c>
      <c r="S1867" s="5">
        <v>0</v>
      </c>
      <c r="T1867" s="29">
        <f t="shared" si="130"/>
        <v>3336.170337864</v>
      </c>
    </row>
    <row r="1868" spans="1:20" x14ac:dyDescent="0.3">
      <c r="A1868" s="38" t="s">
        <v>2706</v>
      </c>
      <c r="B1868" s="4" t="s">
        <v>999</v>
      </c>
      <c r="C1868" s="4" t="s">
        <v>54</v>
      </c>
      <c r="D1868" s="4" t="s">
        <v>587</v>
      </c>
      <c r="E1868" s="4" t="s">
        <v>374</v>
      </c>
      <c r="F1868" s="4" t="s">
        <v>372</v>
      </c>
      <c r="G1868" s="4" t="s">
        <v>364</v>
      </c>
      <c r="H1868" s="4" t="s">
        <v>206</v>
      </c>
      <c r="I1868" s="4" t="s">
        <v>192</v>
      </c>
      <c r="J1868" s="4" t="s">
        <v>190</v>
      </c>
      <c r="K1868" s="4" t="s">
        <v>995</v>
      </c>
      <c r="L1868" s="4" t="s">
        <v>3037</v>
      </c>
      <c r="M1868" s="4" t="s">
        <v>3030</v>
      </c>
      <c r="N1868" s="4" t="s">
        <v>3030</v>
      </c>
      <c r="O1868" s="4">
        <v>5</v>
      </c>
      <c r="P1868" s="5">
        <v>2479</v>
      </c>
      <c r="Q1868" s="6">
        <f t="shared" si="129"/>
        <v>1316.97085715</v>
      </c>
      <c r="R1868" s="7">
        <f t="shared" si="128"/>
        <v>579.46717714600004</v>
      </c>
      <c r="S1868" s="5">
        <v>0</v>
      </c>
      <c r="T1868" s="29">
        <f t="shared" si="130"/>
        <v>737.50368000399999</v>
      </c>
    </row>
    <row r="1869" spans="1:20" x14ac:dyDescent="0.3">
      <c r="A1869" s="38" t="s">
        <v>2706</v>
      </c>
      <c r="B1869" s="4" t="s">
        <v>999</v>
      </c>
      <c r="C1869" s="4" t="s">
        <v>54</v>
      </c>
      <c r="D1869" s="4" t="s">
        <v>587</v>
      </c>
      <c r="E1869" s="4" t="s">
        <v>374</v>
      </c>
      <c r="F1869" s="4" t="s">
        <v>372</v>
      </c>
      <c r="G1869" s="4" t="s">
        <v>364</v>
      </c>
      <c r="H1869" s="4" t="s">
        <v>206</v>
      </c>
      <c r="I1869" s="4" t="s">
        <v>82</v>
      </c>
      <c r="J1869" s="4" t="s">
        <v>83</v>
      </c>
      <c r="K1869" s="4" t="s">
        <v>2071</v>
      </c>
      <c r="L1869" s="4" t="s">
        <v>3020</v>
      </c>
      <c r="M1869" s="4" t="s">
        <v>995</v>
      </c>
      <c r="N1869" s="4" t="s">
        <v>3027</v>
      </c>
      <c r="O1869" s="4">
        <v>10</v>
      </c>
      <c r="P1869" s="5">
        <v>4956</v>
      </c>
      <c r="Q1869" s="6">
        <f t="shared" si="129"/>
        <v>2632.8792126000003</v>
      </c>
      <c r="R1869" s="7">
        <v>0</v>
      </c>
      <c r="S1869" s="7">
        <f>Q1869-R1869</f>
        <v>2632.8792126000003</v>
      </c>
      <c r="T1869" s="29">
        <f t="shared" si="130"/>
        <v>0</v>
      </c>
    </row>
    <row r="1870" spans="1:20" x14ac:dyDescent="0.3">
      <c r="A1870" s="38" t="s">
        <v>2490</v>
      </c>
      <c r="B1870" s="4" t="s">
        <v>430</v>
      </c>
      <c r="C1870" s="4" t="s">
        <v>10</v>
      </c>
      <c r="D1870" s="4" t="s">
        <v>587</v>
      </c>
      <c r="E1870" s="4" t="s">
        <v>374</v>
      </c>
      <c r="F1870" s="4" t="s">
        <v>372</v>
      </c>
      <c r="G1870" s="4" t="s">
        <v>364</v>
      </c>
      <c r="H1870" s="4" t="s">
        <v>206</v>
      </c>
      <c r="I1870" s="4" t="s">
        <v>374</v>
      </c>
      <c r="J1870" s="4" t="s">
        <v>372</v>
      </c>
      <c r="K1870" s="4" t="s">
        <v>364</v>
      </c>
      <c r="L1870" s="4" t="s">
        <v>206</v>
      </c>
      <c r="M1870" s="4" t="s">
        <v>3030</v>
      </c>
      <c r="N1870" s="4" t="s">
        <v>3030</v>
      </c>
      <c r="O1870" s="4">
        <v>85</v>
      </c>
      <c r="P1870" s="5">
        <v>42135</v>
      </c>
      <c r="Q1870" s="6">
        <f t="shared" si="129"/>
        <v>22384.254564750001</v>
      </c>
      <c r="R1870" s="7">
        <f t="shared" ref="R1870:R1901" si="131">Q1870*0.44</f>
        <v>9849.0720084900004</v>
      </c>
      <c r="S1870" s="5">
        <v>0</v>
      </c>
      <c r="T1870" s="29">
        <f t="shared" si="130"/>
        <v>12535.182556260001</v>
      </c>
    </row>
    <row r="1871" spans="1:20" x14ac:dyDescent="0.3">
      <c r="A1871" s="38" t="s">
        <v>2550</v>
      </c>
      <c r="B1871" s="4" t="s">
        <v>425</v>
      </c>
      <c r="C1871" s="4" t="s">
        <v>54</v>
      </c>
      <c r="D1871" s="4" t="s">
        <v>748</v>
      </c>
      <c r="E1871" s="4" t="s">
        <v>32</v>
      </c>
      <c r="F1871" s="4" t="s">
        <v>30</v>
      </c>
      <c r="G1871" s="4" t="s">
        <v>364</v>
      </c>
      <c r="H1871" s="4" t="s">
        <v>206</v>
      </c>
      <c r="I1871" s="4" t="s">
        <v>32</v>
      </c>
      <c r="J1871" s="4" t="s">
        <v>30</v>
      </c>
      <c r="K1871" s="4" t="s">
        <v>364</v>
      </c>
      <c r="L1871" s="4" t="s">
        <v>206</v>
      </c>
      <c r="M1871" s="4" t="s">
        <v>3030</v>
      </c>
      <c r="N1871" s="4" t="s">
        <v>3030</v>
      </c>
      <c r="O1871" s="4">
        <v>50</v>
      </c>
      <c r="P1871" s="5">
        <v>6752</v>
      </c>
      <c r="Q1871" s="6">
        <f t="shared" si="129"/>
        <v>3587.0057392000003</v>
      </c>
      <c r="R1871" s="7">
        <f t="shared" si="131"/>
        <v>1578.2825252480002</v>
      </c>
      <c r="S1871" s="5">
        <v>0</v>
      </c>
      <c r="T1871" s="29">
        <f t="shared" si="130"/>
        <v>2008.7232139520002</v>
      </c>
    </row>
    <row r="1872" spans="1:20" x14ac:dyDescent="0.3">
      <c r="A1872" s="38" t="s">
        <v>2787</v>
      </c>
      <c r="B1872" s="4" t="s">
        <v>581</v>
      </c>
      <c r="C1872" s="4" t="s">
        <v>10</v>
      </c>
      <c r="D1872" s="4" t="s">
        <v>748</v>
      </c>
      <c r="E1872" s="4" t="s">
        <v>32</v>
      </c>
      <c r="F1872" s="4" t="s">
        <v>30</v>
      </c>
      <c r="G1872" s="4" t="s">
        <v>364</v>
      </c>
      <c r="H1872" s="4" t="s">
        <v>206</v>
      </c>
      <c r="I1872" s="4" t="s">
        <v>32</v>
      </c>
      <c r="J1872" s="4" t="s">
        <v>30</v>
      </c>
      <c r="K1872" s="4" t="s">
        <v>364</v>
      </c>
      <c r="L1872" s="4" t="s">
        <v>206</v>
      </c>
      <c r="M1872" s="4" t="s">
        <v>3030</v>
      </c>
      <c r="N1872" s="4" t="s">
        <v>3030</v>
      </c>
      <c r="O1872" s="4">
        <v>50</v>
      </c>
      <c r="P1872" s="5">
        <v>6752</v>
      </c>
      <c r="Q1872" s="6">
        <f t="shared" si="129"/>
        <v>3587.0057392000003</v>
      </c>
      <c r="R1872" s="7">
        <f t="shared" si="131"/>
        <v>1578.2825252480002</v>
      </c>
      <c r="S1872" s="5">
        <v>0</v>
      </c>
      <c r="T1872" s="29">
        <f t="shared" si="130"/>
        <v>2008.7232139520002</v>
      </c>
    </row>
    <row r="1873" spans="1:20" x14ac:dyDescent="0.3">
      <c r="A1873" s="38" t="s">
        <v>2511</v>
      </c>
      <c r="B1873" s="4" t="s">
        <v>1812</v>
      </c>
      <c r="C1873" s="4" t="s">
        <v>28</v>
      </c>
      <c r="D1873" s="4" t="s">
        <v>1846</v>
      </c>
      <c r="E1873" s="4" t="s">
        <v>157</v>
      </c>
      <c r="F1873" s="4" t="s">
        <v>155</v>
      </c>
      <c r="G1873" s="4" t="s">
        <v>2167</v>
      </c>
      <c r="H1873" s="4" t="s">
        <v>2168</v>
      </c>
      <c r="I1873" s="4" t="s">
        <v>157</v>
      </c>
      <c r="J1873" s="4" t="s">
        <v>155</v>
      </c>
      <c r="K1873" s="4" t="s">
        <v>2167</v>
      </c>
      <c r="L1873" s="4" t="s">
        <v>2168</v>
      </c>
      <c r="M1873" s="4" t="s">
        <v>3030</v>
      </c>
      <c r="N1873" s="4" t="s">
        <v>3030</v>
      </c>
      <c r="O1873" s="4">
        <v>40</v>
      </c>
      <c r="P1873" s="5">
        <v>-26</v>
      </c>
      <c r="Q1873" s="6">
        <f t="shared" si="129"/>
        <v>-13.812522100000001</v>
      </c>
      <c r="R1873" s="7">
        <f t="shared" si="131"/>
        <v>-6.0775097240000004</v>
      </c>
      <c r="S1873" s="5">
        <v>0</v>
      </c>
      <c r="T1873" s="29">
        <f t="shared" si="130"/>
        <v>-7.7350123760000002</v>
      </c>
    </row>
    <row r="1874" spans="1:20" x14ac:dyDescent="0.3">
      <c r="A1874" s="38" t="s">
        <v>2487</v>
      </c>
      <c r="B1874" s="4" t="s">
        <v>1814</v>
      </c>
      <c r="C1874" s="4" t="s">
        <v>10</v>
      </c>
      <c r="D1874" s="4" t="s">
        <v>1846</v>
      </c>
      <c r="E1874" s="4" t="s">
        <v>157</v>
      </c>
      <c r="F1874" s="4" t="s">
        <v>155</v>
      </c>
      <c r="G1874" s="4" t="s">
        <v>2167</v>
      </c>
      <c r="H1874" s="4" t="s">
        <v>2168</v>
      </c>
      <c r="I1874" s="4" t="s">
        <v>200</v>
      </c>
      <c r="J1874" s="4" t="s">
        <v>198</v>
      </c>
      <c r="K1874" s="4" t="s">
        <v>1316</v>
      </c>
      <c r="L1874" s="4" t="s">
        <v>150</v>
      </c>
      <c r="M1874" s="4" t="s">
        <v>3030</v>
      </c>
      <c r="N1874" s="4" t="s">
        <v>3030</v>
      </c>
      <c r="O1874" s="4">
        <v>60</v>
      </c>
      <c r="P1874" s="5">
        <v>-38</v>
      </c>
      <c r="Q1874" s="6">
        <f t="shared" si="129"/>
        <v>-20.187532300000001</v>
      </c>
      <c r="R1874" s="7">
        <f t="shared" si="131"/>
        <v>-8.8825142120000002</v>
      </c>
      <c r="S1874" s="5">
        <v>0</v>
      </c>
      <c r="T1874" s="29">
        <f t="shared" si="130"/>
        <v>-11.305018088000001</v>
      </c>
    </row>
    <row r="1875" spans="1:20" x14ac:dyDescent="0.3">
      <c r="A1875" s="38" t="s">
        <v>2578</v>
      </c>
      <c r="B1875" s="4" t="s">
        <v>782</v>
      </c>
      <c r="C1875" s="4" t="s">
        <v>10</v>
      </c>
      <c r="D1875" s="4" t="s">
        <v>945</v>
      </c>
      <c r="E1875" s="4" t="s">
        <v>16</v>
      </c>
      <c r="F1875" s="4" t="s">
        <v>17</v>
      </c>
      <c r="G1875" s="4" t="s">
        <v>364</v>
      </c>
      <c r="H1875" s="4" t="s">
        <v>206</v>
      </c>
      <c r="I1875" s="4" t="s">
        <v>16</v>
      </c>
      <c r="J1875" s="4" t="s">
        <v>17</v>
      </c>
      <c r="K1875" s="4" t="s">
        <v>364</v>
      </c>
      <c r="L1875" s="4" t="s">
        <v>206</v>
      </c>
      <c r="M1875" s="4" t="s">
        <v>3030</v>
      </c>
      <c r="N1875" s="4" t="s">
        <v>3030</v>
      </c>
      <c r="O1875" s="4">
        <v>100</v>
      </c>
      <c r="P1875" s="5">
        <v>34035</v>
      </c>
      <c r="Q1875" s="6">
        <f t="shared" si="129"/>
        <v>18081.122679750002</v>
      </c>
      <c r="R1875" s="7">
        <f t="shared" si="131"/>
        <v>7955.6939790900005</v>
      </c>
      <c r="S1875" s="5">
        <v>0</v>
      </c>
      <c r="T1875" s="29">
        <f t="shared" si="130"/>
        <v>10125.428700660003</v>
      </c>
    </row>
    <row r="1876" spans="1:20" x14ac:dyDescent="0.3">
      <c r="A1876" s="38" t="s">
        <v>2670</v>
      </c>
      <c r="B1876" s="4" t="s">
        <v>591</v>
      </c>
      <c r="C1876" s="4" t="s">
        <v>10</v>
      </c>
      <c r="D1876" s="4" t="s">
        <v>885</v>
      </c>
      <c r="E1876" s="4" t="s">
        <v>32</v>
      </c>
      <c r="F1876" s="4" t="s">
        <v>30</v>
      </c>
      <c r="G1876" s="4" t="s">
        <v>364</v>
      </c>
      <c r="H1876" s="4" t="s">
        <v>206</v>
      </c>
      <c r="I1876" s="4" t="s">
        <v>32</v>
      </c>
      <c r="J1876" s="4" t="s">
        <v>30</v>
      </c>
      <c r="K1876" s="4" t="s">
        <v>364</v>
      </c>
      <c r="L1876" s="4" t="s">
        <v>206</v>
      </c>
      <c r="M1876" s="4" t="s">
        <v>3030</v>
      </c>
      <c r="N1876" s="4" t="s">
        <v>3030</v>
      </c>
      <c r="O1876" s="4">
        <v>33.340000000000003</v>
      </c>
      <c r="P1876" s="5">
        <v>17204</v>
      </c>
      <c r="Q1876" s="6">
        <f t="shared" si="129"/>
        <v>9139.6396234000003</v>
      </c>
      <c r="R1876" s="7">
        <f t="shared" si="131"/>
        <v>4021.4414342960004</v>
      </c>
      <c r="S1876" s="5">
        <v>0</v>
      </c>
      <c r="T1876" s="29">
        <f t="shared" si="130"/>
        <v>5118.1981891039995</v>
      </c>
    </row>
    <row r="1877" spans="1:20" x14ac:dyDescent="0.3">
      <c r="A1877" s="38" t="s">
        <v>2550</v>
      </c>
      <c r="B1877" s="4" t="s">
        <v>425</v>
      </c>
      <c r="C1877" s="4" t="s">
        <v>28</v>
      </c>
      <c r="D1877" s="4" t="s">
        <v>885</v>
      </c>
      <c r="E1877" s="4" t="s">
        <v>32</v>
      </c>
      <c r="F1877" s="4" t="s">
        <v>30</v>
      </c>
      <c r="G1877" s="4" t="s">
        <v>364</v>
      </c>
      <c r="H1877" s="4" t="s">
        <v>206</v>
      </c>
      <c r="I1877" s="4" t="s">
        <v>32</v>
      </c>
      <c r="J1877" s="4" t="s">
        <v>30</v>
      </c>
      <c r="K1877" s="4" t="s">
        <v>364</v>
      </c>
      <c r="L1877" s="4" t="s">
        <v>206</v>
      </c>
      <c r="M1877" s="4" t="s">
        <v>3030</v>
      </c>
      <c r="N1877" s="4" t="s">
        <v>3030</v>
      </c>
      <c r="O1877" s="4">
        <v>33.33</v>
      </c>
      <c r="P1877" s="5">
        <v>17198</v>
      </c>
      <c r="Q1877" s="6">
        <f t="shared" si="129"/>
        <v>9136.4521183000015</v>
      </c>
      <c r="R1877" s="7">
        <f t="shared" si="131"/>
        <v>4020.0389320520007</v>
      </c>
      <c r="S1877" s="5">
        <v>0</v>
      </c>
      <c r="T1877" s="29">
        <f t="shared" si="130"/>
        <v>5116.4131862480008</v>
      </c>
    </row>
    <row r="1878" spans="1:20" x14ac:dyDescent="0.3">
      <c r="A1878" s="38" t="s">
        <v>2471</v>
      </c>
      <c r="B1878" s="4" t="s">
        <v>440</v>
      </c>
      <c r="C1878" s="4" t="s">
        <v>28</v>
      </c>
      <c r="D1878" s="4" t="s">
        <v>885</v>
      </c>
      <c r="E1878" s="4" t="s">
        <v>32</v>
      </c>
      <c r="F1878" s="4" t="s">
        <v>30</v>
      </c>
      <c r="G1878" s="4" t="s">
        <v>364</v>
      </c>
      <c r="H1878" s="4" t="s">
        <v>206</v>
      </c>
      <c r="I1878" s="4" t="s">
        <v>32</v>
      </c>
      <c r="J1878" s="4" t="s">
        <v>30</v>
      </c>
      <c r="K1878" s="4" t="s">
        <v>364</v>
      </c>
      <c r="L1878" s="4" t="s">
        <v>206</v>
      </c>
      <c r="M1878" s="4" t="s">
        <v>3030</v>
      </c>
      <c r="N1878" s="4" t="s">
        <v>3030</v>
      </c>
      <c r="O1878" s="4">
        <v>33.33</v>
      </c>
      <c r="P1878" s="5">
        <v>17198</v>
      </c>
      <c r="Q1878" s="6">
        <f t="shared" si="129"/>
        <v>9136.4521183000015</v>
      </c>
      <c r="R1878" s="7">
        <f t="shared" si="131"/>
        <v>4020.0389320520007</v>
      </c>
      <c r="S1878" s="5">
        <v>0</v>
      </c>
      <c r="T1878" s="29">
        <f t="shared" si="130"/>
        <v>5116.4131862480008</v>
      </c>
    </row>
    <row r="1879" spans="1:20" x14ac:dyDescent="0.3">
      <c r="A1879" s="38" t="s">
        <v>2524</v>
      </c>
      <c r="B1879" s="4" t="s">
        <v>1042</v>
      </c>
      <c r="C1879" s="4" t="s">
        <v>54</v>
      </c>
      <c r="D1879" s="4" t="s">
        <v>1061</v>
      </c>
      <c r="E1879" s="4" t="s">
        <v>192</v>
      </c>
      <c r="F1879" s="4" t="s">
        <v>190</v>
      </c>
      <c r="G1879" s="4" t="s">
        <v>995</v>
      </c>
      <c r="H1879" s="4" t="s">
        <v>3037</v>
      </c>
      <c r="I1879" s="4" t="s">
        <v>192</v>
      </c>
      <c r="J1879" s="4" t="s">
        <v>190</v>
      </c>
      <c r="K1879" s="4" t="s">
        <v>995</v>
      </c>
      <c r="L1879" s="4" t="s">
        <v>3037</v>
      </c>
      <c r="M1879" s="4" t="s">
        <v>3030</v>
      </c>
      <c r="N1879" s="4" t="s">
        <v>3030</v>
      </c>
      <c r="O1879" s="4">
        <v>50</v>
      </c>
      <c r="P1879" s="5">
        <v>0</v>
      </c>
      <c r="Q1879" s="6">
        <f t="shared" si="129"/>
        <v>0</v>
      </c>
      <c r="R1879" s="7">
        <f t="shared" si="131"/>
        <v>0</v>
      </c>
      <c r="S1879" s="5">
        <v>0</v>
      </c>
      <c r="T1879" s="29">
        <f t="shared" si="130"/>
        <v>0</v>
      </c>
    </row>
    <row r="1880" spans="1:20" x14ac:dyDescent="0.3">
      <c r="A1880" s="38" t="s">
        <v>2844</v>
      </c>
      <c r="B1880" s="4" t="s">
        <v>1044</v>
      </c>
      <c r="C1880" s="4" t="s">
        <v>10</v>
      </c>
      <c r="D1880" s="4" t="s">
        <v>1061</v>
      </c>
      <c r="E1880" s="4" t="s">
        <v>192</v>
      </c>
      <c r="F1880" s="4" t="s">
        <v>190</v>
      </c>
      <c r="G1880" s="4" t="s">
        <v>995</v>
      </c>
      <c r="H1880" s="4" t="s">
        <v>3037</v>
      </c>
      <c r="I1880" s="4" t="s">
        <v>192</v>
      </c>
      <c r="J1880" s="4" t="s">
        <v>190</v>
      </c>
      <c r="K1880" s="4" t="s">
        <v>995</v>
      </c>
      <c r="L1880" s="4" t="s">
        <v>3037</v>
      </c>
      <c r="M1880" s="4" t="s">
        <v>3030</v>
      </c>
      <c r="N1880" s="4" t="s">
        <v>3030</v>
      </c>
      <c r="O1880" s="4">
        <v>50</v>
      </c>
      <c r="P1880" s="5">
        <v>0</v>
      </c>
      <c r="Q1880" s="6">
        <f t="shared" si="129"/>
        <v>0</v>
      </c>
      <c r="R1880" s="7">
        <f t="shared" si="131"/>
        <v>0</v>
      </c>
      <c r="S1880" s="5">
        <v>0</v>
      </c>
      <c r="T1880" s="29">
        <f t="shared" si="130"/>
        <v>0</v>
      </c>
    </row>
    <row r="1881" spans="1:20" x14ac:dyDescent="0.3">
      <c r="A1881" s="38" t="s">
        <v>2709</v>
      </c>
      <c r="B1881" s="4" t="s">
        <v>1487</v>
      </c>
      <c r="C1881" s="4" t="s">
        <v>10</v>
      </c>
      <c r="D1881" s="4" t="s">
        <v>1537</v>
      </c>
      <c r="E1881" s="4" t="s">
        <v>362</v>
      </c>
      <c r="F1881" s="4" t="s">
        <v>360</v>
      </c>
      <c r="G1881" s="4" t="s">
        <v>1316</v>
      </c>
      <c r="H1881" s="4" t="s">
        <v>150</v>
      </c>
      <c r="I1881" s="4" t="s">
        <v>362</v>
      </c>
      <c r="J1881" s="4" t="s">
        <v>360</v>
      </c>
      <c r="K1881" s="4" t="s">
        <v>1316</v>
      </c>
      <c r="L1881" s="4" t="s">
        <v>150</v>
      </c>
      <c r="M1881" s="4" t="s">
        <v>3030</v>
      </c>
      <c r="N1881" s="4" t="s">
        <v>3030</v>
      </c>
      <c r="O1881" s="4">
        <v>100</v>
      </c>
      <c r="P1881" s="5">
        <v>0</v>
      </c>
      <c r="Q1881" s="6">
        <f t="shared" si="129"/>
        <v>0</v>
      </c>
      <c r="R1881" s="7">
        <f t="shared" si="131"/>
        <v>0</v>
      </c>
      <c r="S1881" s="5">
        <v>0</v>
      </c>
      <c r="T1881" s="29">
        <f t="shared" si="130"/>
        <v>0</v>
      </c>
    </row>
    <row r="1882" spans="1:20" x14ac:dyDescent="0.3">
      <c r="A1882" s="38" t="s">
        <v>2778</v>
      </c>
      <c r="B1882" s="4" t="s">
        <v>1463</v>
      </c>
      <c r="C1882" s="4" t="s">
        <v>10</v>
      </c>
      <c r="D1882" s="4" t="s">
        <v>1464</v>
      </c>
      <c r="E1882" s="4" t="s">
        <v>362</v>
      </c>
      <c r="F1882" s="4" t="s">
        <v>360</v>
      </c>
      <c r="G1882" s="4" t="s">
        <v>1316</v>
      </c>
      <c r="H1882" s="4" t="s">
        <v>150</v>
      </c>
      <c r="I1882" s="4" t="s">
        <v>362</v>
      </c>
      <c r="J1882" s="4" t="s">
        <v>360</v>
      </c>
      <c r="K1882" s="4" t="s">
        <v>1316</v>
      </c>
      <c r="L1882" s="4" t="s">
        <v>150</v>
      </c>
      <c r="M1882" s="4" t="s">
        <v>3030</v>
      </c>
      <c r="N1882" s="4" t="s">
        <v>3030</v>
      </c>
      <c r="O1882" s="4">
        <v>100</v>
      </c>
      <c r="P1882" s="5">
        <v>0</v>
      </c>
      <c r="Q1882" s="6">
        <f t="shared" si="129"/>
        <v>0</v>
      </c>
      <c r="R1882" s="7">
        <f t="shared" si="131"/>
        <v>0</v>
      </c>
      <c r="S1882" s="5">
        <v>0</v>
      </c>
      <c r="T1882" s="29">
        <f t="shared" si="130"/>
        <v>0</v>
      </c>
    </row>
    <row r="1883" spans="1:20" x14ac:dyDescent="0.3">
      <c r="A1883" s="38" t="s">
        <v>2569</v>
      </c>
      <c r="B1883" s="4" t="s">
        <v>1572</v>
      </c>
      <c r="C1883" s="4" t="s">
        <v>10</v>
      </c>
      <c r="D1883" s="4" t="s">
        <v>1589</v>
      </c>
      <c r="E1883" s="4" t="s">
        <v>161</v>
      </c>
      <c r="F1883" s="4" t="s">
        <v>80</v>
      </c>
      <c r="G1883" s="4" t="s">
        <v>1316</v>
      </c>
      <c r="H1883" s="4" t="s">
        <v>150</v>
      </c>
      <c r="I1883" s="4" t="s">
        <v>161</v>
      </c>
      <c r="J1883" s="4" t="s">
        <v>80</v>
      </c>
      <c r="K1883" s="4" t="s">
        <v>1316</v>
      </c>
      <c r="L1883" s="4" t="s">
        <v>150</v>
      </c>
      <c r="M1883" s="4" t="s">
        <v>3030</v>
      </c>
      <c r="N1883" s="4" t="s">
        <v>3030</v>
      </c>
      <c r="O1883" s="4">
        <v>100</v>
      </c>
      <c r="P1883" s="5">
        <v>-1</v>
      </c>
      <c r="Q1883" s="6">
        <f t="shared" si="129"/>
        <v>-0.53125085000000005</v>
      </c>
      <c r="R1883" s="7">
        <f t="shared" si="131"/>
        <v>-0.23375037400000001</v>
      </c>
      <c r="S1883" s="5">
        <v>0</v>
      </c>
      <c r="T1883" s="29">
        <f t="shared" si="130"/>
        <v>-0.29750047600000007</v>
      </c>
    </row>
    <row r="1884" spans="1:20" x14ac:dyDescent="0.3">
      <c r="A1884" s="38" t="s">
        <v>2942</v>
      </c>
      <c r="B1884" s="4" t="s">
        <v>57</v>
      </c>
      <c r="C1884" s="4" t="s">
        <v>28</v>
      </c>
      <c r="D1884" s="4" t="s">
        <v>1100</v>
      </c>
      <c r="E1884" s="4" t="s">
        <v>1101</v>
      </c>
      <c r="F1884" s="4" t="s">
        <v>1099</v>
      </c>
      <c r="G1884" s="4" t="s">
        <v>2167</v>
      </c>
      <c r="H1884" s="4" t="s">
        <v>2168</v>
      </c>
      <c r="I1884" s="4" t="s">
        <v>192</v>
      </c>
      <c r="J1884" s="4" t="s">
        <v>190</v>
      </c>
      <c r="K1884" s="4" t="s">
        <v>995</v>
      </c>
      <c r="L1884" s="4" t="s">
        <v>3037</v>
      </c>
      <c r="M1884" s="4" t="s">
        <v>3030</v>
      </c>
      <c r="N1884" s="4" t="s">
        <v>3030</v>
      </c>
      <c r="O1884" s="4">
        <v>40</v>
      </c>
      <c r="P1884" s="5">
        <v>1288</v>
      </c>
      <c r="Q1884" s="6">
        <f t="shared" si="129"/>
        <v>684.25109480000003</v>
      </c>
      <c r="R1884" s="7">
        <f t="shared" si="131"/>
        <v>301.070481712</v>
      </c>
      <c r="S1884" s="5">
        <v>0</v>
      </c>
      <c r="T1884" s="29">
        <f t="shared" si="130"/>
        <v>383.18061308800003</v>
      </c>
    </row>
    <row r="1885" spans="1:20" x14ac:dyDescent="0.3">
      <c r="A1885" s="38" t="s">
        <v>2750</v>
      </c>
      <c r="B1885" s="4" t="s">
        <v>1098</v>
      </c>
      <c r="C1885" s="4" t="s">
        <v>10</v>
      </c>
      <c r="D1885" s="4" t="s">
        <v>1100</v>
      </c>
      <c r="E1885" s="4" t="s">
        <v>1101</v>
      </c>
      <c r="F1885" s="4" t="s">
        <v>1099</v>
      </c>
      <c r="G1885" s="4" t="s">
        <v>2167</v>
      </c>
      <c r="H1885" s="4" t="s">
        <v>2168</v>
      </c>
      <c r="I1885" s="4" t="s">
        <v>1101</v>
      </c>
      <c r="J1885" s="4" t="s">
        <v>1099</v>
      </c>
      <c r="K1885" s="4" t="s">
        <v>2167</v>
      </c>
      <c r="L1885" s="4" t="s">
        <v>2168</v>
      </c>
      <c r="M1885" s="4" t="s">
        <v>3030</v>
      </c>
      <c r="N1885" s="4" t="s">
        <v>3030</v>
      </c>
      <c r="O1885" s="4">
        <v>60</v>
      </c>
      <c r="P1885" s="5">
        <v>1929</v>
      </c>
      <c r="Q1885" s="6">
        <f t="shared" si="129"/>
        <v>1024.78288965</v>
      </c>
      <c r="R1885" s="7">
        <f t="shared" si="131"/>
        <v>450.904471446</v>
      </c>
      <c r="S1885" s="5">
        <v>0</v>
      </c>
      <c r="T1885" s="29">
        <f t="shared" si="130"/>
        <v>573.87841820400001</v>
      </c>
    </row>
    <row r="1886" spans="1:20" x14ac:dyDescent="0.3">
      <c r="A1886" s="38" t="s">
        <v>2694</v>
      </c>
      <c r="B1886" s="4" t="s">
        <v>1877</v>
      </c>
      <c r="C1886" s="4" t="s">
        <v>10</v>
      </c>
      <c r="D1886" s="4" t="s">
        <v>1887</v>
      </c>
      <c r="E1886" s="4" t="s">
        <v>940</v>
      </c>
      <c r="F1886" s="4" t="s">
        <v>941</v>
      </c>
      <c r="G1886" s="4" t="s">
        <v>1859</v>
      </c>
      <c r="H1886" s="4" t="s">
        <v>1857</v>
      </c>
      <c r="I1886" s="4" t="s">
        <v>940</v>
      </c>
      <c r="J1886" s="4" t="s">
        <v>941</v>
      </c>
      <c r="K1886" s="4" t="s">
        <v>1859</v>
      </c>
      <c r="L1886" s="4" t="s">
        <v>1857</v>
      </c>
      <c r="M1886" s="4" t="s">
        <v>3030</v>
      </c>
      <c r="N1886" s="4" t="s">
        <v>3030</v>
      </c>
      <c r="O1886" s="4">
        <v>100</v>
      </c>
      <c r="P1886" s="5">
        <v>91619</v>
      </c>
      <c r="Q1886" s="6">
        <f t="shared" si="129"/>
        <v>48672.671626150004</v>
      </c>
      <c r="R1886" s="7">
        <f t="shared" si="131"/>
        <v>21415.975515506001</v>
      </c>
      <c r="S1886" s="5">
        <v>0</v>
      </c>
      <c r="T1886" s="29">
        <f t="shared" si="130"/>
        <v>27256.696110644003</v>
      </c>
    </row>
    <row r="1887" spans="1:20" x14ac:dyDescent="0.3">
      <c r="A1887" s="38" t="s">
        <v>2694</v>
      </c>
      <c r="B1887" s="4" t="s">
        <v>1877</v>
      </c>
      <c r="C1887" s="4" t="s">
        <v>10</v>
      </c>
      <c r="D1887" s="4" t="s">
        <v>1878</v>
      </c>
      <c r="E1887" s="4" t="s">
        <v>940</v>
      </c>
      <c r="F1887" s="4" t="s">
        <v>941</v>
      </c>
      <c r="G1887" s="4" t="s">
        <v>1859</v>
      </c>
      <c r="H1887" s="4" t="s">
        <v>1857</v>
      </c>
      <c r="I1887" s="4" t="s">
        <v>940</v>
      </c>
      <c r="J1887" s="4" t="s">
        <v>941</v>
      </c>
      <c r="K1887" s="4" t="s">
        <v>1859</v>
      </c>
      <c r="L1887" s="4" t="s">
        <v>1857</v>
      </c>
      <c r="M1887" s="4" t="s">
        <v>3030</v>
      </c>
      <c r="N1887" s="4" t="s">
        <v>3030</v>
      </c>
      <c r="O1887" s="4">
        <v>100</v>
      </c>
      <c r="P1887" s="5">
        <v>77428</v>
      </c>
      <c r="Q1887" s="6">
        <f t="shared" si="129"/>
        <v>41133.690813800007</v>
      </c>
      <c r="R1887" s="7">
        <f t="shared" si="131"/>
        <v>18098.823958072004</v>
      </c>
      <c r="S1887" s="5">
        <v>0</v>
      </c>
      <c r="T1887" s="29">
        <f t="shared" si="130"/>
        <v>23034.866855728003</v>
      </c>
    </row>
    <row r="1888" spans="1:20" x14ac:dyDescent="0.3">
      <c r="A1888" s="38" t="s">
        <v>2682</v>
      </c>
      <c r="B1888" s="4" t="s">
        <v>388</v>
      </c>
      <c r="C1888" s="4" t="s">
        <v>10</v>
      </c>
      <c r="D1888" s="4" t="s">
        <v>887</v>
      </c>
      <c r="E1888" s="4" t="s">
        <v>32</v>
      </c>
      <c r="F1888" s="4" t="s">
        <v>30</v>
      </c>
      <c r="G1888" s="4" t="s">
        <v>364</v>
      </c>
      <c r="H1888" s="4" t="s">
        <v>206</v>
      </c>
      <c r="I1888" s="4" t="s">
        <v>32</v>
      </c>
      <c r="J1888" s="4" t="s">
        <v>30</v>
      </c>
      <c r="K1888" s="4" t="s">
        <v>364</v>
      </c>
      <c r="L1888" s="4" t="s">
        <v>206</v>
      </c>
      <c r="M1888" s="4" t="s">
        <v>3030</v>
      </c>
      <c r="N1888" s="4" t="s">
        <v>3030</v>
      </c>
      <c r="O1888" s="4">
        <v>60</v>
      </c>
      <c r="P1888" s="5">
        <v>-377</v>
      </c>
      <c r="Q1888" s="6">
        <f t="shared" si="129"/>
        <v>-200.28157045000003</v>
      </c>
      <c r="R1888" s="7">
        <f t="shared" si="131"/>
        <v>-88.123890998000022</v>
      </c>
      <c r="S1888" s="5">
        <v>0</v>
      </c>
      <c r="T1888" s="29">
        <f t="shared" si="130"/>
        <v>-112.15767945200001</v>
      </c>
    </row>
    <row r="1889" spans="1:20" x14ac:dyDescent="0.3">
      <c r="A1889" s="38" t="s">
        <v>2962</v>
      </c>
      <c r="B1889" s="4" t="s">
        <v>648</v>
      </c>
      <c r="C1889" s="4" t="s">
        <v>54</v>
      </c>
      <c r="D1889" s="4" t="s">
        <v>887</v>
      </c>
      <c r="E1889" s="4" t="s">
        <v>32</v>
      </c>
      <c r="F1889" s="4" t="s">
        <v>30</v>
      </c>
      <c r="G1889" s="4" t="s">
        <v>364</v>
      </c>
      <c r="H1889" s="4" t="s">
        <v>206</v>
      </c>
      <c r="I1889" s="4" t="s">
        <v>32</v>
      </c>
      <c r="J1889" s="4" t="s">
        <v>30</v>
      </c>
      <c r="K1889" s="4" t="s">
        <v>364</v>
      </c>
      <c r="L1889" s="4" t="s">
        <v>206</v>
      </c>
      <c r="M1889" s="4" t="s">
        <v>3030</v>
      </c>
      <c r="N1889" s="4" t="s">
        <v>3030</v>
      </c>
      <c r="O1889" s="4">
        <v>40</v>
      </c>
      <c r="P1889" s="5">
        <v>-251</v>
      </c>
      <c r="Q1889" s="6">
        <f t="shared" si="129"/>
        <v>-133.34396335000002</v>
      </c>
      <c r="R1889" s="7">
        <f t="shared" si="131"/>
        <v>-58.671343874000009</v>
      </c>
      <c r="S1889" s="5">
        <v>0</v>
      </c>
      <c r="T1889" s="29">
        <f t="shared" si="130"/>
        <v>-74.672619476000023</v>
      </c>
    </row>
    <row r="1890" spans="1:20" x14ac:dyDescent="0.3">
      <c r="A1890" s="38" t="s">
        <v>2722</v>
      </c>
      <c r="B1890" s="4" t="s">
        <v>6</v>
      </c>
      <c r="C1890" s="4" t="s">
        <v>10</v>
      </c>
      <c r="D1890" s="4" t="s">
        <v>15</v>
      </c>
      <c r="E1890" s="4" t="s">
        <v>16</v>
      </c>
      <c r="F1890" s="4" t="s">
        <v>17</v>
      </c>
      <c r="G1890" s="4" t="s">
        <v>364</v>
      </c>
      <c r="H1890" s="4" t="s">
        <v>206</v>
      </c>
      <c r="I1890" s="4" t="s">
        <v>9</v>
      </c>
      <c r="J1890" s="4" t="s">
        <v>7</v>
      </c>
      <c r="K1890" s="4" t="s">
        <v>11</v>
      </c>
      <c r="L1890" s="4" t="s">
        <v>3033</v>
      </c>
      <c r="M1890" s="4" t="s">
        <v>3030</v>
      </c>
      <c r="N1890" s="4" t="s">
        <v>3030</v>
      </c>
      <c r="O1890" s="4">
        <v>100</v>
      </c>
      <c r="P1890" s="5">
        <v>32095</v>
      </c>
      <c r="Q1890" s="6">
        <f t="shared" si="129"/>
        <v>17050.496030750001</v>
      </c>
      <c r="R1890" s="7">
        <f t="shared" si="131"/>
        <v>7502.2182535299999</v>
      </c>
      <c r="S1890" s="5">
        <v>0</v>
      </c>
      <c r="T1890" s="29">
        <f t="shared" si="130"/>
        <v>9548.2777772200006</v>
      </c>
    </row>
    <row r="1891" spans="1:20" x14ac:dyDescent="0.3">
      <c r="A1891" s="38" t="s">
        <v>2475</v>
      </c>
      <c r="B1891" s="4" t="s">
        <v>458</v>
      </c>
      <c r="C1891" s="4" t="s">
        <v>10</v>
      </c>
      <c r="D1891" s="4" t="s">
        <v>15</v>
      </c>
      <c r="E1891" s="4" t="s">
        <v>16</v>
      </c>
      <c r="F1891" s="4" t="s">
        <v>17</v>
      </c>
      <c r="G1891" s="4" t="s">
        <v>364</v>
      </c>
      <c r="H1891" s="4" t="s">
        <v>206</v>
      </c>
      <c r="I1891" s="4" t="s">
        <v>16</v>
      </c>
      <c r="J1891" s="4" t="s">
        <v>17</v>
      </c>
      <c r="K1891" s="4" t="s">
        <v>364</v>
      </c>
      <c r="L1891" s="4" t="s">
        <v>206</v>
      </c>
      <c r="M1891" s="4" t="s">
        <v>3030</v>
      </c>
      <c r="N1891" s="4" t="s">
        <v>3030</v>
      </c>
      <c r="O1891" s="4">
        <v>0</v>
      </c>
      <c r="P1891" s="5">
        <v>0</v>
      </c>
      <c r="Q1891" s="6">
        <f t="shared" si="129"/>
        <v>0</v>
      </c>
      <c r="R1891" s="7">
        <f t="shared" si="131"/>
        <v>0</v>
      </c>
      <c r="S1891" s="5">
        <v>0</v>
      </c>
      <c r="T1891" s="29">
        <f t="shared" si="130"/>
        <v>0</v>
      </c>
    </row>
    <row r="1892" spans="1:20" x14ac:dyDescent="0.3">
      <c r="A1892" s="38" t="s">
        <v>2851</v>
      </c>
      <c r="B1892" s="4" t="s">
        <v>526</v>
      </c>
      <c r="C1892" s="4" t="s">
        <v>54</v>
      </c>
      <c r="D1892" s="4" t="s">
        <v>15</v>
      </c>
      <c r="E1892" s="4" t="s">
        <v>16</v>
      </c>
      <c r="F1892" s="4" t="s">
        <v>17</v>
      </c>
      <c r="G1892" s="4" t="s">
        <v>364</v>
      </c>
      <c r="H1892" s="4" t="s">
        <v>206</v>
      </c>
      <c r="I1892" s="4" t="s">
        <v>16</v>
      </c>
      <c r="J1892" s="4" t="s">
        <v>17</v>
      </c>
      <c r="K1892" s="4" t="s">
        <v>364</v>
      </c>
      <c r="L1892" s="4" t="s">
        <v>206</v>
      </c>
      <c r="M1892" s="4" t="s">
        <v>3030</v>
      </c>
      <c r="N1892" s="4" t="s">
        <v>3030</v>
      </c>
      <c r="O1892" s="4">
        <v>0</v>
      </c>
      <c r="P1892" s="5">
        <v>0</v>
      </c>
      <c r="Q1892" s="6">
        <f t="shared" si="129"/>
        <v>0</v>
      </c>
      <c r="R1892" s="7">
        <f t="shared" si="131"/>
        <v>0</v>
      </c>
      <c r="S1892" s="5">
        <v>0</v>
      </c>
      <c r="T1892" s="29">
        <f t="shared" si="130"/>
        <v>0</v>
      </c>
    </row>
    <row r="1893" spans="1:20" x14ac:dyDescent="0.3">
      <c r="A1893" s="38" t="s">
        <v>2437</v>
      </c>
      <c r="B1893" s="4" t="s">
        <v>384</v>
      </c>
      <c r="C1893" s="4" t="s">
        <v>54</v>
      </c>
      <c r="D1893" s="4" t="s">
        <v>15</v>
      </c>
      <c r="E1893" s="4" t="s">
        <v>16</v>
      </c>
      <c r="F1893" s="4" t="s">
        <v>17</v>
      </c>
      <c r="G1893" s="4" t="s">
        <v>364</v>
      </c>
      <c r="H1893" s="4" t="s">
        <v>206</v>
      </c>
      <c r="I1893" s="4" t="s">
        <v>16</v>
      </c>
      <c r="J1893" s="4" t="s">
        <v>17</v>
      </c>
      <c r="K1893" s="4" t="s">
        <v>364</v>
      </c>
      <c r="L1893" s="4" t="s">
        <v>206</v>
      </c>
      <c r="M1893" s="4" t="s">
        <v>3030</v>
      </c>
      <c r="N1893" s="4" t="s">
        <v>3030</v>
      </c>
      <c r="O1893" s="4">
        <v>0</v>
      </c>
      <c r="P1893" s="5">
        <v>0</v>
      </c>
      <c r="Q1893" s="6">
        <f t="shared" si="129"/>
        <v>0</v>
      </c>
      <c r="R1893" s="7">
        <f t="shared" si="131"/>
        <v>0</v>
      </c>
      <c r="S1893" s="5">
        <v>0</v>
      </c>
      <c r="T1893" s="29">
        <f t="shared" si="130"/>
        <v>0</v>
      </c>
    </row>
    <row r="1894" spans="1:20" x14ac:dyDescent="0.3">
      <c r="A1894" s="38" t="s">
        <v>2574</v>
      </c>
      <c r="B1894" s="4" t="s">
        <v>1072</v>
      </c>
      <c r="C1894" s="4" t="s">
        <v>10</v>
      </c>
      <c r="D1894" s="4" t="s">
        <v>1085</v>
      </c>
      <c r="E1894" s="4" t="s">
        <v>1019</v>
      </c>
      <c r="F1894" s="4" t="s">
        <v>1017</v>
      </c>
      <c r="G1894" s="4" t="s">
        <v>995</v>
      </c>
      <c r="H1894" s="4" t="s">
        <v>3037</v>
      </c>
      <c r="I1894" s="4" t="s">
        <v>1019</v>
      </c>
      <c r="J1894" s="4" t="s">
        <v>1017</v>
      </c>
      <c r="K1894" s="4" t="s">
        <v>995</v>
      </c>
      <c r="L1894" s="4" t="s">
        <v>3037</v>
      </c>
      <c r="M1894" s="4" t="s">
        <v>3030</v>
      </c>
      <c r="N1894" s="4" t="s">
        <v>3030</v>
      </c>
      <c r="O1894" s="4">
        <v>100</v>
      </c>
      <c r="P1894" s="5">
        <v>0</v>
      </c>
      <c r="Q1894" s="6">
        <f t="shared" si="129"/>
        <v>0</v>
      </c>
      <c r="R1894" s="7">
        <f t="shared" si="131"/>
        <v>0</v>
      </c>
      <c r="S1894" s="5">
        <v>0</v>
      </c>
      <c r="T1894" s="29">
        <f t="shared" si="130"/>
        <v>0</v>
      </c>
    </row>
    <row r="1895" spans="1:20" x14ac:dyDescent="0.3">
      <c r="A1895" s="38" t="s">
        <v>2394</v>
      </c>
      <c r="B1895" s="4" t="s">
        <v>1483</v>
      </c>
      <c r="C1895" s="4" t="s">
        <v>10</v>
      </c>
      <c r="D1895" s="4" t="s">
        <v>1489</v>
      </c>
      <c r="E1895" s="4" t="s">
        <v>362</v>
      </c>
      <c r="F1895" s="4" t="s">
        <v>360</v>
      </c>
      <c r="G1895" s="4" t="s">
        <v>1316</v>
      </c>
      <c r="H1895" s="4" t="s">
        <v>150</v>
      </c>
      <c r="I1895" s="4" t="s">
        <v>362</v>
      </c>
      <c r="J1895" s="4" t="s">
        <v>360</v>
      </c>
      <c r="K1895" s="4" t="s">
        <v>1316</v>
      </c>
      <c r="L1895" s="4" t="s">
        <v>150</v>
      </c>
      <c r="M1895" s="4" t="s">
        <v>3030</v>
      </c>
      <c r="N1895" s="4" t="s">
        <v>3030</v>
      </c>
      <c r="O1895" s="4">
        <v>100</v>
      </c>
      <c r="P1895" s="5">
        <v>0</v>
      </c>
      <c r="Q1895" s="6">
        <f t="shared" si="129"/>
        <v>0</v>
      </c>
      <c r="R1895" s="7">
        <f t="shared" si="131"/>
        <v>0</v>
      </c>
      <c r="S1895" s="5">
        <v>0</v>
      </c>
      <c r="T1895" s="29">
        <f t="shared" si="130"/>
        <v>0</v>
      </c>
    </row>
    <row r="1896" spans="1:20" x14ac:dyDescent="0.3">
      <c r="A1896" s="38" t="s">
        <v>2586</v>
      </c>
      <c r="B1896" s="4" t="s">
        <v>1332</v>
      </c>
      <c r="C1896" s="4" t="s">
        <v>10</v>
      </c>
      <c r="D1896" s="4" t="s">
        <v>1333</v>
      </c>
      <c r="E1896" s="4" t="s">
        <v>362</v>
      </c>
      <c r="F1896" s="4" t="s">
        <v>360</v>
      </c>
      <c r="G1896" s="4" t="s">
        <v>1316</v>
      </c>
      <c r="H1896" s="4" t="s">
        <v>150</v>
      </c>
      <c r="I1896" s="4" t="s">
        <v>362</v>
      </c>
      <c r="J1896" s="4" t="s">
        <v>360</v>
      </c>
      <c r="K1896" s="4" t="s">
        <v>1316</v>
      </c>
      <c r="L1896" s="4" t="s">
        <v>150</v>
      </c>
      <c r="M1896" s="4" t="s">
        <v>3030</v>
      </c>
      <c r="N1896" s="4" t="s">
        <v>3030</v>
      </c>
      <c r="O1896" s="4">
        <v>50</v>
      </c>
      <c r="P1896" s="5">
        <v>8491</v>
      </c>
      <c r="Q1896" s="6">
        <f t="shared" si="129"/>
        <v>4510.8509673500002</v>
      </c>
      <c r="R1896" s="7">
        <f t="shared" si="131"/>
        <v>1984.7744256340002</v>
      </c>
      <c r="S1896" s="5">
        <v>0</v>
      </c>
      <c r="T1896" s="29">
        <f t="shared" si="130"/>
        <v>2526.0765417160001</v>
      </c>
    </row>
    <row r="1897" spans="1:20" x14ac:dyDescent="0.3">
      <c r="A1897" s="38" t="s">
        <v>2579</v>
      </c>
      <c r="B1897" s="4" t="s">
        <v>1334</v>
      </c>
      <c r="C1897" s="4" t="s">
        <v>28</v>
      </c>
      <c r="D1897" s="4" t="s">
        <v>1333</v>
      </c>
      <c r="E1897" s="4" t="s">
        <v>362</v>
      </c>
      <c r="F1897" s="4" t="s">
        <v>360</v>
      </c>
      <c r="G1897" s="4" t="s">
        <v>1316</v>
      </c>
      <c r="H1897" s="4" t="s">
        <v>150</v>
      </c>
      <c r="I1897" s="4" t="s">
        <v>498</v>
      </c>
      <c r="J1897" s="4" t="s">
        <v>147</v>
      </c>
      <c r="K1897" s="4" t="s">
        <v>1316</v>
      </c>
      <c r="L1897" s="4" t="s">
        <v>150</v>
      </c>
      <c r="M1897" s="4" t="s">
        <v>3030</v>
      </c>
      <c r="N1897" s="4" t="s">
        <v>3030</v>
      </c>
      <c r="O1897" s="4">
        <v>50</v>
      </c>
      <c r="P1897" s="5">
        <v>8491</v>
      </c>
      <c r="Q1897" s="6">
        <f t="shared" si="129"/>
        <v>4510.8509673500002</v>
      </c>
      <c r="R1897" s="7">
        <f t="shared" si="131"/>
        <v>1984.7744256340002</v>
      </c>
      <c r="S1897" s="5">
        <v>0</v>
      </c>
      <c r="T1897" s="29">
        <f t="shared" si="130"/>
        <v>2526.0765417160001</v>
      </c>
    </row>
    <row r="1898" spans="1:20" x14ac:dyDescent="0.3">
      <c r="A1898" s="38" t="s">
        <v>2501</v>
      </c>
      <c r="B1898" s="4" t="s">
        <v>1612</v>
      </c>
      <c r="C1898" s="4" t="s">
        <v>10</v>
      </c>
      <c r="D1898" s="4" t="s">
        <v>1705</v>
      </c>
      <c r="E1898" s="4" t="s">
        <v>19</v>
      </c>
      <c r="F1898" s="4" t="s">
        <v>20</v>
      </c>
      <c r="G1898" s="4" t="s">
        <v>1316</v>
      </c>
      <c r="H1898" s="4" t="s">
        <v>150</v>
      </c>
      <c r="I1898" s="4" t="s">
        <v>19</v>
      </c>
      <c r="J1898" s="4" t="s">
        <v>20</v>
      </c>
      <c r="K1898" s="4" t="s">
        <v>1316</v>
      </c>
      <c r="L1898" s="4" t="s">
        <v>150</v>
      </c>
      <c r="M1898" s="4" t="s">
        <v>3030</v>
      </c>
      <c r="N1898" s="4" t="s">
        <v>3030</v>
      </c>
      <c r="O1898" s="4">
        <v>50</v>
      </c>
      <c r="P1898" s="5">
        <v>416</v>
      </c>
      <c r="Q1898" s="6">
        <f t="shared" si="129"/>
        <v>221.00035360000001</v>
      </c>
      <c r="R1898" s="7">
        <f t="shared" si="131"/>
        <v>97.240155584000007</v>
      </c>
      <c r="S1898" s="5">
        <v>0</v>
      </c>
      <c r="T1898" s="29">
        <f t="shared" si="130"/>
        <v>123.760198016</v>
      </c>
    </row>
    <row r="1899" spans="1:20" x14ac:dyDescent="0.3">
      <c r="A1899" s="38" t="s">
        <v>2501</v>
      </c>
      <c r="B1899" s="4" t="s">
        <v>1612</v>
      </c>
      <c r="C1899" s="4" t="s">
        <v>10</v>
      </c>
      <c r="D1899" s="4" t="s">
        <v>1705</v>
      </c>
      <c r="E1899" s="4" t="s">
        <v>19</v>
      </c>
      <c r="F1899" s="4" t="s">
        <v>20</v>
      </c>
      <c r="G1899" s="4" t="s">
        <v>1316</v>
      </c>
      <c r="H1899" s="4" t="s">
        <v>150</v>
      </c>
      <c r="I1899" s="4" t="s">
        <v>1629</v>
      </c>
      <c r="J1899" s="4" t="s">
        <v>1630</v>
      </c>
      <c r="K1899" s="4" t="s">
        <v>1316</v>
      </c>
      <c r="L1899" s="4" t="s">
        <v>150</v>
      </c>
      <c r="M1899" s="4" t="s">
        <v>3030</v>
      </c>
      <c r="N1899" s="4" t="s">
        <v>3030</v>
      </c>
      <c r="O1899" s="4">
        <v>50</v>
      </c>
      <c r="P1899" s="5">
        <v>416</v>
      </c>
      <c r="Q1899" s="6">
        <f t="shared" si="129"/>
        <v>221.00035360000001</v>
      </c>
      <c r="R1899" s="7">
        <f t="shared" si="131"/>
        <v>97.240155584000007</v>
      </c>
      <c r="S1899" s="5">
        <v>0</v>
      </c>
      <c r="T1899" s="29">
        <f t="shared" si="130"/>
        <v>123.760198016</v>
      </c>
    </row>
    <row r="1900" spans="1:20" x14ac:dyDescent="0.3">
      <c r="A1900" s="38" t="s">
        <v>2536</v>
      </c>
      <c r="B1900" s="4" t="s">
        <v>379</v>
      </c>
      <c r="C1900" s="4" t="s">
        <v>10</v>
      </c>
      <c r="D1900" s="4" t="s">
        <v>722</v>
      </c>
      <c r="E1900" s="4" t="s">
        <v>378</v>
      </c>
      <c r="F1900" s="4" t="s">
        <v>376</v>
      </c>
      <c r="G1900" s="4" t="s">
        <v>364</v>
      </c>
      <c r="H1900" s="4" t="s">
        <v>206</v>
      </c>
      <c r="I1900" s="4" t="s">
        <v>378</v>
      </c>
      <c r="J1900" s="4" t="s">
        <v>376</v>
      </c>
      <c r="K1900" s="4" t="s">
        <v>364</v>
      </c>
      <c r="L1900" s="4" t="s">
        <v>206</v>
      </c>
      <c r="M1900" s="4" t="s">
        <v>3030</v>
      </c>
      <c r="N1900" s="4" t="s">
        <v>3030</v>
      </c>
      <c r="O1900" s="4">
        <v>100</v>
      </c>
      <c r="P1900" s="5">
        <v>0</v>
      </c>
      <c r="Q1900" s="6">
        <f t="shared" si="129"/>
        <v>0</v>
      </c>
      <c r="R1900" s="7">
        <f t="shared" si="131"/>
        <v>0</v>
      </c>
      <c r="S1900" s="5">
        <v>0</v>
      </c>
      <c r="T1900" s="29">
        <f t="shared" si="130"/>
        <v>0</v>
      </c>
    </row>
    <row r="1901" spans="1:20" x14ac:dyDescent="0.3">
      <c r="A1901" s="38" t="s">
        <v>2485</v>
      </c>
      <c r="B1901" s="4" t="s">
        <v>1480</v>
      </c>
      <c r="C1901" s="4" t="s">
        <v>10</v>
      </c>
      <c r="D1901" s="4" t="s">
        <v>1529</v>
      </c>
      <c r="E1901" s="4" t="s">
        <v>362</v>
      </c>
      <c r="F1901" s="4" t="s">
        <v>360</v>
      </c>
      <c r="G1901" s="4" t="s">
        <v>1316</v>
      </c>
      <c r="H1901" s="4" t="s">
        <v>150</v>
      </c>
      <c r="I1901" s="4" t="s">
        <v>362</v>
      </c>
      <c r="J1901" s="4" t="s">
        <v>360</v>
      </c>
      <c r="K1901" s="4" t="s">
        <v>1316</v>
      </c>
      <c r="L1901" s="4" t="s">
        <v>150</v>
      </c>
      <c r="M1901" s="4" t="s">
        <v>3030</v>
      </c>
      <c r="N1901" s="4" t="s">
        <v>3030</v>
      </c>
      <c r="O1901" s="4">
        <v>100</v>
      </c>
      <c r="P1901" s="5">
        <v>0</v>
      </c>
      <c r="Q1901" s="6">
        <f t="shared" si="129"/>
        <v>0</v>
      </c>
      <c r="R1901" s="7">
        <f t="shared" si="131"/>
        <v>0</v>
      </c>
      <c r="S1901" s="5">
        <v>0</v>
      </c>
      <c r="T1901" s="29">
        <f t="shared" si="130"/>
        <v>0</v>
      </c>
    </row>
    <row r="1902" spans="1:20" x14ac:dyDescent="0.3">
      <c r="A1902" s="38" t="s">
        <v>2427</v>
      </c>
      <c r="B1902" s="4" t="s">
        <v>1458</v>
      </c>
      <c r="C1902" s="4" t="s">
        <v>10</v>
      </c>
      <c r="D1902" s="4" t="s">
        <v>1523</v>
      </c>
      <c r="E1902" s="4" t="s">
        <v>362</v>
      </c>
      <c r="F1902" s="4" t="s">
        <v>360</v>
      </c>
      <c r="G1902" s="4" t="s">
        <v>1316</v>
      </c>
      <c r="H1902" s="4" t="s">
        <v>150</v>
      </c>
      <c r="I1902" s="4" t="s">
        <v>362</v>
      </c>
      <c r="J1902" s="4" t="s">
        <v>360</v>
      </c>
      <c r="K1902" s="4" t="s">
        <v>1316</v>
      </c>
      <c r="L1902" s="4" t="s">
        <v>150</v>
      </c>
      <c r="M1902" s="4" t="s">
        <v>3030</v>
      </c>
      <c r="N1902" s="4" t="s">
        <v>3030</v>
      </c>
      <c r="O1902" s="4">
        <v>100</v>
      </c>
      <c r="P1902" s="5">
        <v>0</v>
      </c>
      <c r="Q1902" s="6">
        <f t="shared" si="129"/>
        <v>0</v>
      </c>
      <c r="R1902" s="7">
        <f t="shared" ref="R1902:R1933" si="132">Q1902*0.44</f>
        <v>0</v>
      </c>
      <c r="S1902" s="5">
        <v>0</v>
      </c>
      <c r="T1902" s="29">
        <f t="shared" si="130"/>
        <v>0</v>
      </c>
    </row>
    <row r="1903" spans="1:20" x14ac:dyDescent="0.3">
      <c r="A1903" s="38" t="s">
        <v>2572</v>
      </c>
      <c r="B1903" s="4" t="s">
        <v>1472</v>
      </c>
      <c r="C1903" s="4" t="s">
        <v>10</v>
      </c>
      <c r="D1903" s="4" t="s">
        <v>1507</v>
      </c>
      <c r="E1903" s="4" t="s">
        <v>362</v>
      </c>
      <c r="F1903" s="4" t="s">
        <v>360</v>
      </c>
      <c r="G1903" s="4" t="s">
        <v>1316</v>
      </c>
      <c r="H1903" s="4" t="s">
        <v>150</v>
      </c>
      <c r="I1903" s="4" t="s">
        <v>362</v>
      </c>
      <c r="J1903" s="4" t="s">
        <v>360</v>
      </c>
      <c r="K1903" s="4" t="s">
        <v>1316</v>
      </c>
      <c r="L1903" s="4" t="s">
        <v>150</v>
      </c>
      <c r="M1903" s="4" t="s">
        <v>3030</v>
      </c>
      <c r="N1903" s="4" t="s">
        <v>3030</v>
      </c>
      <c r="O1903" s="4">
        <v>100</v>
      </c>
      <c r="P1903" s="5">
        <v>0</v>
      </c>
      <c r="Q1903" s="6">
        <f t="shared" si="129"/>
        <v>0</v>
      </c>
      <c r="R1903" s="7">
        <f t="shared" si="132"/>
        <v>0</v>
      </c>
      <c r="S1903" s="5">
        <v>0</v>
      </c>
      <c r="T1903" s="29">
        <f t="shared" si="130"/>
        <v>0</v>
      </c>
    </row>
    <row r="1904" spans="1:20" x14ac:dyDescent="0.3">
      <c r="A1904" s="38" t="s">
        <v>2473</v>
      </c>
      <c r="B1904" s="4" t="s">
        <v>1505</v>
      </c>
      <c r="C1904" s="4" t="s">
        <v>10</v>
      </c>
      <c r="D1904" s="4" t="s">
        <v>1530</v>
      </c>
      <c r="E1904" s="4" t="s">
        <v>362</v>
      </c>
      <c r="F1904" s="4" t="s">
        <v>360</v>
      </c>
      <c r="G1904" s="4" t="s">
        <v>1316</v>
      </c>
      <c r="H1904" s="4" t="s">
        <v>150</v>
      </c>
      <c r="I1904" s="4" t="s">
        <v>362</v>
      </c>
      <c r="J1904" s="4" t="s">
        <v>360</v>
      </c>
      <c r="K1904" s="4" t="s">
        <v>1316</v>
      </c>
      <c r="L1904" s="4" t="s">
        <v>150</v>
      </c>
      <c r="M1904" s="4" t="s">
        <v>3030</v>
      </c>
      <c r="N1904" s="4" t="s">
        <v>3030</v>
      </c>
      <c r="O1904" s="4">
        <v>100</v>
      </c>
      <c r="P1904" s="5">
        <v>0</v>
      </c>
      <c r="Q1904" s="6">
        <f t="shared" si="129"/>
        <v>0</v>
      </c>
      <c r="R1904" s="7">
        <f t="shared" si="132"/>
        <v>0</v>
      </c>
      <c r="S1904" s="5">
        <v>0</v>
      </c>
      <c r="T1904" s="29">
        <f t="shared" si="130"/>
        <v>0</v>
      </c>
    </row>
    <row r="1905" spans="1:20" x14ac:dyDescent="0.3">
      <c r="A1905" s="38" t="s">
        <v>2982</v>
      </c>
      <c r="B1905" s="4" t="s">
        <v>1495</v>
      </c>
      <c r="C1905" s="4" t="s">
        <v>10</v>
      </c>
      <c r="D1905" s="4" t="s">
        <v>1496</v>
      </c>
      <c r="E1905" s="4" t="s">
        <v>362</v>
      </c>
      <c r="F1905" s="4" t="s">
        <v>360</v>
      </c>
      <c r="G1905" s="4" t="s">
        <v>1316</v>
      </c>
      <c r="H1905" s="4" t="s">
        <v>150</v>
      </c>
      <c r="I1905" s="4" t="s">
        <v>362</v>
      </c>
      <c r="J1905" s="4" t="s">
        <v>360</v>
      </c>
      <c r="K1905" s="4" t="s">
        <v>1316</v>
      </c>
      <c r="L1905" s="4" t="s">
        <v>150</v>
      </c>
      <c r="M1905" s="4" t="s">
        <v>3030</v>
      </c>
      <c r="N1905" s="4" t="s">
        <v>3030</v>
      </c>
      <c r="O1905" s="4">
        <v>100</v>
      </c>
      <c r="P1905" s="5">
        <v>0</v>
      </c>
      <c r="Q1905" s="6">
        <f t="shared" si="129"/>
        <v>0</v>
      </c>
      <c r="R1905" s="7">
        <f t="shared" si="132"/>
        <v>0</v>
      </c>
      <c r="S1905" s="5">
        <v>0</v>
      </c>
      <c r="T1905" s="29">
        <f t="shared" si="130"/>
        <v>0</v>
      </c>
    </row>
    <row r="1906" spans="1:20" x14ac:dyDescent="0.3">
      <c r="A1906" s="38" t="s">
        <v>2778</v>
      </c>
      <c r="B1906" s="4" t="s">
        <v>1463</v>
      </c>
      <c r="C1906" s="4" t="s">
        <v>10</v>
      </c>
      <c r="D1906" s="4" t="s">
        <v>1481</v>
      </c>
      <c r="E1906" s="4" t="s">
        <v>362</v>
      </c>
      <c r="F1906" s="4" t="s">
        <v>360</v>
      </c>
      <c r="G1906" s="4" t="s">
        <v>1316</v>
      </c>
      <c r="H1906" s="4" t="s">
        <v>150</v>
      </c>
      <c r="I1906" s="4" t="s">
        <v>362</v>
      </c>
      <c r="J1906" s="4" t="s">
        <v>360</v>
      </c>
      <c r="K1906" s="4" t="s">
        <v>1316</v>
      </c>
      <c r="L1906" s="4" t="s">
        <v>150</v>
      </c>
      <c r="M1906" s="4" t="s">
        <v>3030</v>
      </c>
      <c r="N1906" s="4" t="s">
        <v>3030</v>
      </c>
      <c r="O1906" s="4">
        <v>100</v>
      </c>
      <c r="P1906" s="5">
        <v>0</v>
      </c>
      <c r="Q1906" s="6">
        <f t="shared" si="129"/>
        <v>0</v>
      </c>
      <c r="R1906" s="7">
        <f t="shared" si="132"/>
        <v>0</v>
      </c>
      <c r="S1906" s="5">
        <v>0</v>
      </c>
      <c r="T1906" s="29">
        <f t="shared" si="130"/>
        <v>0</v>
      </c>
    </row>
    <row r="1907" spans="1:20" x14ac:dyDescent="0.3">
      <c r="A1907" s="38" t="s">
        <v>2769</v>
      </c>
      <c r="B1907" s="4" t="s">
        <v>819</v>
      </c>
      <c r="C1907" s="4" t="s">
        <v>54</v>
      </c>
      <c r="D1907" s="4" t="s">
        <v>1331</v>
      </c>
      <c r="E1907" s="4" t="s">
        <v>822</v>
      </c>
      <c r="F1907" s="4" t="s">
        <v>820</v>
      </c>
      <c r="G1907" s="4" t="s">
        <v>1316</v>
      </c>
      <c r="H1907" s="4" t="s">
        <v>150</v>
      </c>
      <c r="I1907" s="4" t="s">
        <v>498</v>
      </c>
      <c r="J1907" s="4" t="s">
        <v>147</v>
      </c>
      <c r="K1907" s="4" t="s">
        <v>1316</v>
      </c>
      <c r="L1907" s="4" t="s">
        <v>150</v>
      </c>
      <c r="M1907" s="4" t="s">
        <v>3030</v>
      </c>
      <c r="N1907" s="4" t="s">
        <v>3030</v>
      </c>
      <c r="O1907" s="4">
        <v>50</v>
      </c>
      <c r="P1907" s="5">
        <v>7096</v>
      </c>
      <c r="Q1907" s="6">
        <f t="shared" si="129"/>
        <v>3769.7560316000004</v>
      </c>
      <c r="R1907" s="7">
        <f t="shared" si="132"/>
        <v>1658.6926539040003</v>
      </c>
      <c r="S1907" s="5">
        <v>0</v>
      </c>
      <c r="T1907" s="29">
        <f t="shared" si="130"/>
        <v>2111.0633776960003</v>
      </c>
    </row>
    <row r="1908" spans="1:20" x14ac:dyDescent="0.3">
      <c r="A1908" s="38" t="s">
        <v>2769</v>
      </c>
      <c r="B1908" s="4" t="s">
        <v>819</v>
      </c>
      <c r="C1908" s="4" t="s">
        <v>54</v>
      </c>
      <c r="D1908" s="4" t="s">
        <v>1331</v>
      </c>
      <c r="E1908" s="4" t="s">
        <v>822</v>
      </c>
      <c r="F1908" s="4" t="s">
        <v>820</v>
      </c>
      <c r="G1908" s="4" t="s">
        <v>1316</v>
      </c>
      <c r="H1908" s="4" t="s">
        <v>150</v>
      </c>
      <c r="I1908" s="4" t="s">
        <v>822</v>
      </c>
      <c r="J1908" s="4" t="s">
        <v>820</v>
      </c>
      <c r="K1908" s="4" t="s">
        <v>1316</v>
      </c>
      <c r="L1908" s="4" t="s">
        <v>150</v>
      </c>
      <c r="M1908" s="4" t="s">
        <v>3030</v>
      </c>
      <c r="N1908" s="4" t="s">
        <v>3030</v>
      </c>
      <c r="O1908" s="4">
        <v>50</v>
      </c>
      <c r="P1908" s="5">
        <v>7096</v>
      </c>
      <c r="Q1908" s="6">
        <f t="shared" si="129"/>
        <v>3769.7560316000004</v>
      </c>
      <c r="R1908" s="7">
        <f t="shared" si="132"/>
        <v>1658.6926539040003</v>
      </c>
      <c r="S1908" s="5">
        <v>0</v>
      </c>
      <c r="T1908" s="29">
        <f t="shared" si="130"/>
        <v>2111.0633776960003</v>
      </c>
    </row>
    <row r="1909" spans="1:20" x14ac:dyDescent="0.3">
      <c r="A1909" s="38" t="s">
        <v>2687</v>
      </c>
      <c r="B1909" s="4" t="s">
        <v>1459</v>
      </c>
      <c r="C1909" s="4" t="s">
        <v>10</v>
      </c>
      <c r="D1909" s="4" t="s">
        <v>1499</v>
      </c>
      <c r="E1909" s="4" t="s">
        <v>362</v>
      </c>
      <c r="F1909" s="4" t="s">
        <v>360</v>
      </c>
      <c r="G1909" s="4" t="s">
        <v>1316</v>
      </c>
      <c r="H1909" s="4" t="s">
        <v>150</v>
      </c>
      <c r="I1909" s="4" t="s">
        <v>362</v>
      </c>
      <c r="J1909" s="4" t="s">
        <v>360</v>
      </c>
      <c r="K1909" s="4" t="s">
        <v>1316</v>
      </c>
      <c r="L1909" s="4" t="s">
        <v>150</v>
      </c>
      <c r="M1909" s="4" t="s">
        <v>3030</v>
      </c>
      <c r="N1909" s="4" t="s">
        <v>3030</v>
      </c>
      <c r="O1909" s="4">
        <v>100</v>
      </c>
      <c r="P1909" s="5">
        <v>0</v>
      </c>
      <c r="Q1909" s="6">
        <f t="shared" si="129"/>
        <v>0</v>
      </c>
      <c r="R1909" s="7">
        <f t="shared" si="132"/>
        <v>0</v>
      </c>
      <c r="S1909" s="5">
        <v>0</v>
      </c>
      <c r="T1909" s="29">
        <f t="shared" si="130"/>
        <v>0</v>
      </c>
    </row>
    <row r="1910" spans="1:20" x14ac:dyDescent="0.3">
      <c r="A1910" s="38" t="s">
        <v>2496</v>
      </c>
      <c r="B1910" s="4" t="s">
        <v>1510</v>
      </c>
      <c r="C1910" s="4" t="s">
        <v>10</v>
      </c>
      <c r="D1910" s="4" t="s">
        <v>1536</v>
      </c>
      <c r="E1910" s="4" t="s">
        <v>362</v>
      </c>
      <c r="F1910" s="4" t="s">
        <v>360</v>
      </c>
      <c r="G1910" s="4" t="s">
        <v>1316</v>
      </c>
      <c r="H1910" s="4" t="s">
        <v>150</v>
      </c>
      <c r="I1910" s="4" t="s">
        <v>362</v>
      </c>
      <c r="J1910" s="4" t="s">
        <v>360</v>
      </c>
      <c r="K1910" s="4" t="s">
        <v>1316</v>
      </c>
      <c r="L1910" s="4" t="s">
        <v>150</v>
      </c>
      <c r="M1910" s="4" t="s">
        <v>3030</v>
      </c>
      <c r="N1910" s="4" t="s">
        <v>3030</v>
      </c>
      <c r="O1910" s="4">
        <v>100</v>
      </c>
      <c r="P1910" s="5">
        <v>0</v>
      </c>
      <c r="Q1910" s="6">
        <f t="shared" si="129"/>
        <v>0</v>
      </c>
      <c r="R1910" s="7">
        <f t="shared" si="132"/>
        <v>0</v>
      </c>
      <c r="S1910" s="5">
        <v>0</v>
      </c>
      <c r="T1910" s="29">
        <f t="shared" si="130"/>
        <v>0</v>
      </c>
    </row>
    <row r="1911" spans="1:20" x14ac:dyDescent="0.3">
      <c r="A1911" s="38" t="s">
        <v>2624</v>
      </c>
      <c r="B1911" s="4" t="s">
        <v>1485</v>
      </c>
      <c r="C1911" s="4" t="s">
        <v>10</v>
      </c>
      <c r="D1911" s="4" t="s">
        <v>1544</v>
      </c>
      <c r="E1911" s="4" t="s">
        <v>362</v>
      </c>
      <c r="F1911" s="4" t="s">
        <v>360</v>
      </c>
      <c r="G1911" s="4" t="s">
        <v>1316</v>
      </c>
      <c r="H1911" s="4" t="s">
        <v>150</v>
      </c>
      <c r="I1911" s="4" t="s">
        <v>362</v>
      </c>
      <c r="J1911" s="4" t="s">
        <v>360</v>
      </c>
      <c r="K1911" s="4" t="s">
        <v>1316</v>
      </c>
      <c r="L1911" s="4" t="s">
        <v>150</v>
      </c>
      <c r="M1911" s="4" t="s">
        <v>3030</v>
      </c>
      <c r="N1911" s="4" t="s">
        <v>3030</v>
      </c>
      <c r="O1911" s="4">
        <v>100</v>
      </c>
      <c r="P1911" s="5">
        <v>0</v>
      </c>
      <c r="Q1911" s="6">
        <f t="shared" si="129"/>
        <v>0</v>
      </c>
      <c r="R1911" s="7">
        <f t="shared" si="132"/>
        <v>0</v>
      </c>
      <c r="S1911" s="5">
        <v>0</v>
      </c>
      <c r="T1911" s="29">
        <f t="shared" si="130"/>
        <v>0</v>
      </c>
    </row>
    <row r="1912" spans="1:20" x14ac:dyDescent="0.3">
      <c r="A1912" s="38" t="s">
        <v>2571</v>
      </c>
      <c r="B1912" s="4" t="s">
        <v>414</v>
      </c>
      <c r="C1912" s="4" t="s">
        <v>10</v>
      </c>
      <c r="D1912" s="4" t="s">
        <v>576</v>
      </c>
      <c r="E1912" s="4" t="s">
        <v>16</v>
      </c>
      <c r="F1912" s="4" t="s">
        <v>17</v>
      </c>
      <c r="G1912" s="4" t="s">
        <v>364</v>
      </c>
      <c r="H1912" s="4" t="s">
        <v>206</v>
      </c>
      <c r="I1912" s="4" t="s">
        <v>16</v>
      </c>
      <c r="J1912" s="4" t="s">
        <v>17</v>
      </c>
      <c r="K1912" s="4" t="s">
        <v>364</v>
      </c>
      <c r="L1912" s="4" t="s">
        <v>206</v>
      </c>
      <c r="M1912" s="4" t="s">
        <v>3030</v>
      </c>
      <c r="N1912" s="4" t="s">
        <v>3030</v>
      </c>
      <c r="O1912" s="4">
        <v>100</v>
      </c>
      <c r="P1912" s="5">
        <v>0</v>
      </c>
      <c r="Q1912" s="6">
        <f t="shared" si="129"/>
        <v>0</v>
      </c>
      <c r="R1912" s="7">
        <f t="shared" si="132"/>
        <v>0</v>
      </c>
      <c r="S1912" s="5">
        <v>0</v>
      </c>
      <c r="T1912" s="29">
        <f t="shared" si="130"/>
        <v>0</v>
      </c>
    </row>
    <row r="1913" spans="1:20" x14ac:dyDescent="0.3">
      <c r="A1913" s="38" t="s">
        <v>2767</v>
      </c>
      <c r="B1913" s="4" t="s">
        <v>1715</v>
      </c>
      <c r="C1913" s="4" t="s">
        <v>10</v>
      </c>
      <c r="D1913" s="4" t="s">
        <v>1716</v>
      </c>
      <c r="E1913" s="4" t="s">
        <v>19</v>
      </c>
      <c r="F1913" s="4" t="s">
        <v>20</v>
      </c>
      <c r="G1913" s="4" t="s">
        <v>1316</v>
      </c>
      <c r="H1913" s="4" t="s">
        <v>150</v>
      </c>
      <c r="I1913" s="4" t="s">
        <v>19</v>
      </c>
      <c r="J1913" s="4" t="s">
        <v>20</v>
      </c>
      <c r="K1913" s="4" t="s">
        <v>1316</v>
      </c>
      <c r="L1913" s="4" t="s">
        <v>150</v>
      </c>
      <c r="M1913" s="4" t="s">
        <v>3030</v>
      </c>
      <c r="N1913" s="4" t="s">
        <v>3030</v>
      </c>
      <c r="O1913" s="4">
        <v>100</v>
      </c>
      <c r="P1913" s="5">
        <v>0</v>
      </c>
      <c r="Q1913" s="6">
        <f t="shared" si="129"/>
        <v>0</v>
      </c>
      <c r="R1913" s="7">
        <f t="shared" si="132"/>
        <v>0</v>
      </c>
      <c r="S1913" s="5">
        <v>0</v>
      </c>
      <c r="T1913" s="29">
        <f t="shared" si="130"/>
        <v>0</v>
      </c>
    </row>
    <row r="1914" spans="1:20" x14ac:dyDescent="0.3">
      <c r="A1914" s="38" t="s">
        <v>2408</v>
      </c>
      <c r="B1914" s="4" t="s">
        <v>1615</v>
      </c>
      <c r="C1914" s="4" t="s">
        <v>10</v>
      </c>
      <c r="D1914" s="4" t="s">
        <v>1693</v>
      </c>
      <c r="E1914" s="4" t="s">
        <v>19</v>
      </c>
      <c r="F1914" s="4" t="s">
        <v>20</v>
      </c>
      <c r="G1914" s="4" t="s">
        <v>1316</v>
      </c>
      <c r="H1914" s="4" t="s">
        <v>150</v>
      </c>
      <c r="I1914" s="4" t="s">
        <v>19</v>
      </c>
      <c r="J1914" s="4" t="s">
        <v>20</v>
      </c>
      <c r="K1914" s="4" t="s">
        <v>1316</v>
      </c>
      <c r="L1914" s="4" t="s">
        <v>150</v>
      </c>
      <c r="M1914" s="4" t="s">
        <v>3030</v>
      </c>
      <c r="N1914" s="4" t="s">
        <v>3030</v>
      </c>
      <c r="O1914" s="4">
        <v>50</v>
      </c>
      <c r="P1914" s="5">
        <v>0</v>
      </c>
      <c r="Q1914" s="6">
        <f t="shared" si="129"/>
        <v>0</v>
      </c>
      <c r="R1914" s="7">
        <f t="shared" si="132"/>
        <v>0</v>
      </c>
      <c r="S1914" s="5">
        <v>0</v>
      </c>
      <c r="T1914" s="29">
        <f t="shared" si="130"/>
        <v>0</v>
      </c>
    </row>
    <row r="1915" spans="1:20" x14ac:dyDescent="0.3">
      <c r="A1915" s="38" t="s">
        <v>2408</v>
      </c>
      <c r="B1915" s="4" t="s">
        <v>1615</v>
      </c>
      <c r="C1915" s="4" t="s">
        <v>10</v>
      </c>
      <c r="D1915" s="4" t="s">
        <v>1693</v>
      </c>
      <c r="E1915" s="4" t="s">
        <v>19</v>
      </c>
      <c r="F1915" s="4" t="s">
        <v>20</v>
      </c>
      <c r="G1915" s="4" t="s">
        <v>1316</v>
      </c>
      <c r="H1915" s="4" t="s">
        <v>150</v>
      </c>
      <c r="I1915" s="4" t="s">
        <v>1629</v>
      </c>
      <c r="J1915" s="4" t="s">
        <v>1630</v>
      </c>
      <c r="K1915" s="4" t="s">
        <v>1316</v>
      </c>
      <c r="L1915" s="4" t="s">
        <v>150</v>
      </c>
      <c r="M1915" s="4" t="s">
        <v>3030</v>
      </c>
      <c r="N1915" s="4" t="s">
        <v>3030</v>
      </c>
      <c r="O1915" s="4">
        <v>50</v>
      </c>
      <c r="P1915" s="5">
        <v>0</v>
      </c>
      <c r="Q1915" s="6">
        <f t="shared" si="129"/>
        <v>0</v>
      </c>
      <c r="R1915" s="7">
        <f t="shared" si="132"/>
        <v>0</v>
      </c>
      <c r="S1915" s="5">
        <v>0</v>
      </c>
      <c r="T1915" s="29">
        <f t="shared" si="130"/>
        <v>0</v>
      </c>
    </row>
    <row r="1916" spans="1:20" x14ac:dyDescent="0.3">
      <c r="A1916" s="38" t="s">
        <v>2575</v>
      </c>
      <c r="B1916" s="4" t="s">
        <v>1872</v>
      </c>
      <c r="C1916" s="4" t="s">
        <v>10</v>
      </c>
      <c r="D1916" s="4" t="s">
        <v>1873</v>
      </c>
      <c r="E1916" s="4" t="s">
        <v>940</v>
      </c>
      <c r="F1916" s="4" t="s">
        <v>941</v>
      </c>
      <c r="G1916" s="4" t="s">
        <v>1859</v>
      </c>
      <c r="H1916" s="4" t="s">
        <v>1857</v>
      </c>
      <c r="I1916" s="4" t="s">
        <v>1867</v>
      </c>
      <c r="J1916" s="4" t="s">
        <v>1857</v>
      </c>
      <c r="K1916" s="4" t="s">
        <v>1859</v>
      </c>
      <c r="L1916" s="4" t="s">
        <v>1857</v>
      </c>
      <c r="M1916" s="4" t="s">
        <v>3030</v>
      </c>
      <c r="N1916" s="4" t="s">
        <v>3030</v>
      </c>
      <c r="O1916" s="4">
        <v>0</v>
      </c>
      <c r="P1916" s="5">
        <v>0</v>
      </c>
      <c r="Q1916" s="6">
        <f t="shared" si="129"/>
        <v>0</v>
      </c>
      <c r="R1916" s="7">
        <f t="shared" si="132"/>
        <v>0</v>
      </c>
      <c r="S1916" s="5">
        <v>0</v>
      </c>
      <c r="T1916" s="29">
        <f t="shared" si="130"/>
        <v>0</v>
      </c>
    </row>
    <row r="1917" spans="1:20" x14ac:dyDescent="0.3">
      <c r="A1917" s="38" t="s">
        <v>2575</v>
      </c>
      <c r="B1917" s="4" t="s">
        <v>1872</v>
      </c>
      <c r="C1917" s="4" t="s">
        <v>10</v>
      </c>
      <c r="D1917" s="4" t="s">
        <v>1873</v>
      </c>
      <c r="E1917" s="4" t="s">
        <v>940</v>
      </c>
      <c r="F1917" s="4" t="s">
        <v>941</v>
      </c>
      <c r="G1917" s="4" t="s">
        <v>1859</v>
      </c>
      <c r="H1917" s="4" t="s">
        <v>1857</v>
      </c>
      <c r="I1917" s="4" t="s">
        <v>940</v>
      </c>
      <c r="J1917" s="4" t="s">
        <v>941</v>
      </c>
      <c r="K1917" s="4" t="s">
        <v>1859</v>
      </c>
      <c r="L1917" s="4" t="s">
        <v>1857</v>
      </c>
      <c r="M1917" s="4" t="s">
        <v>3030</v>
      </c>
      <c r="N1917" s="4" t="s">
        <v>3030</v>
      </c>
      <c r="O1917" s="4">
        <v>100</v>
      </c>
      <c r="P1917" s="5">
        <v>0</v>
      </c>
      <c r="Q1917" s="6">
        <f t="shared" si="129"/>
        <v>0</v>
      </c>
      <c r="R1917" s="7">
        <f t="shared" si="132"/>
        <v>0</v>
      </c>
      <c r="S1917" s="5">
        <v>0</v>
      </c>
      <c r="T1917" s="29">
        <f t="shared" si="130"/>
        <v>0</v>
      </c>
    </row>
    <row r="1918" spans="1:20" x14ac:dyDescent="0.3">
      <c r="A1918" s="38" t="s">
        <v>2722</v>
      </c>
      <c r="B1918" s="4" t="s">
        <v>6</v>
      </c>
      <c r="C1918" s="4" t="s">
        <v>10</v>
      </c>
      <c r="D1918" s="4" t="s">
        <v>78</v>
      </c>
      <c r="E1918" s="4" t="s">
        <v>38</v>
      </c>
      <c r="F1918" s="4" t="s">
        <v>39</v>
      </c>
      <c r="G1918" s="4" t="s">
        <v>364</v>
      </c>
      <c r="H1918" s="4" t="s">
        <v>206</v>
      </c>
      <c r="I1918" s="4" t="s">
        <v>9</v>
      </c>
      <c r="J1918" s="4" t="s">
        <v>7</v>
      </c>
      <c r="K1918" s="4" t="s">
        <v>11</v>
      </c>
      <c r="L1918" s="4" t="s">
        <v>3033</v>
      </c>
      <c r="M1918" s="4" t="s">
        <v>3030</v>
      </c>
      <c r="N1918" s="4" t="s">
        <v>3030</v>
      </c>
      <c r="O1918" s="4">
        <v>100</v>
      </c>
      <c r="P1918" s="5">
        <v>19103</v>
      </c>
      <c r="Q1918" s="6">
        <f t="shared" si="129"/>
        <v>10148.48498755</v>
      </c>
      <c r="R1918" s="7">
        <f t="shared" si="132"/>
        <v>4465.3333945220002</v>
      </c>
      <c r="S1918" s="5">
        <v>0</v>
      </c>
      <c r="T1918" s="29">
        <f t="shared" si="130"/>
        <v>5683.1515930280002</v>
      </c>
    </row>
    <row r="1919" spans="1:20" x14ac:dyDescent="0.3">
      <c r="A1919" s="38" t="s">
        <v>2791</v>
      </c>
      <c r="B1919" s="4" t="s">
        <v>23</v>
      </c>
      <c r="C1919" s="4" t="s">
        <v>10</v>
      </c>
      <c r="D1919" s="4" t="s">
        <v>78</v>
      </c>
      <c r="E1919" s="4" t="s">
        <v>38</v>
      </c>
      <c r="F1919" s="4" t="s">
        <v>39</v>
      </c>
      <c r="G1919" s="4" t="s">
        <v>364</v>
      </c>
      <c r="H1919" s="4" t="s">
        <v>206</v>
      </c>
      <c r="I1919" s="4" t="s">
        <v>38</v>
      </c>
      <c r="J1919" s="4" t="s">
        <v>39</v>
      </c>
      <c r="K1919" s="4" t="s">
        <v>364</v>
      </c>
      <c r="L1919" s="4" t="s">
        <v>206</v>
      </c>
      <c r="M1919" s="4" t="s">
        <v>3030</v>
      </c>
      <c r="N1919" s="4" t="s">
        <v>3030</v>
      </c>
      <c r="O1919" s="4">
        <v>0</v>
      </c>
      <c r="P1919" s="5">
        <v>0</v>
      </c>
      <c r="Q1919" s="6">
        <f t="shared" si="129"/>
        <v>0</v>
      </c>
      <c r="R1919" s="7">
        <f t="shared" si="132"/>
        <v>0</v>
      </c>
      <c r="S1919" s="5">
        <v>0</v>
      </c>
      <c r="T1919" s="29">
        <f t="shared" si="130"/>
        <v>0</v>
      </c>
    </row>
    <row r="1920" spans="1:20" x14ac:dyDescent="0.3">
      <c r="A1920" s="38" t="s">
        <v>2782</v>
      </c>
      <c r="B1920" s="4" t="s">
        <v>116</v>
      </c>
      <c r="C1920" s="4" t="s">
        <v>10</v>
      </c>
      <c r="D1920" s="4" t="s">
        <v>125</v>
      </c>
      <c r="E1920" s="4" t="s">
        <v>119</v>
      </c>
      <c r="F1920" s="4" t="s">
        <v>117</v>
      </c>
      <c r="G1920" s="4" t="s">
        <v>120</v>
      </c>
      <c r="H1920" s="4" t="s">
        <v>121</v>
      </c>
      <c r="I1920" s="4" t="s">
        <v>119</v>
      </c>
      <c r="J1920" s="4" t="s">
        <v>117</v>
      </c>
      <c r="K1920" s="4" t="s">
        <v>120</v>
      </c>
      <c r="L1920" s="4" t="s">
        <v>121</v>
      </c>
      <c r="M1920" s="4" t="s">
        <v>3030</v>
      </c>
      <c r="N1920" s="4" t="s">
        <v>3030</v>
      </c>
      <c r="O1920" s="4">
        <v>100</v>
      </c>
      <c r="P1920" s="5">
        <v>59462</v>
      </c>
      <c r="Q1920" s="6">
        <f t="shared" si="129"/>
        <v>31589.238042700003</v>
      </c>
      <c r="R1920" s="7">
        <f t="shared" si="132"/>
        <v>13899.264738788001</v>
      </c>
      <c r="S1920" s="5">
        <v>0</v>
      </c>
      <c r="T1920" s="29">
        <f t="shared" si="130"/>
        <v>17689.973303912004</v>
      </c>
    </row>
    <row r="1921" spans="1:20" x14ac:dyDescent="0.3">
      <c r="A1921" s="38" t="s">
        <v>2722</v>
      </c>
      <c r="B1921" s="4" t="s">
        <v>6</v>
      </c>
      <c r="C1921" s="4" t="s">
        <v>28</v>
      </c>
      <c r="D1921" s="4" t="s">
        <v>75</v>
      </c>
      <c r="E1921" s="4" t="s">
        <v>76</v>
      </c>
      <c r="F1921" s="4" t="s">
        <v>74</v>
      </c>
      <c r="G1921" s="4" t="s">
        <v>102</v>
      </c>
      <c r="H1921" s="4" t="s">
        <v>74</v>
      </c>
      <c r="I1921" s="4" t="s">
        <v>9</v>
      </c>
      <c r="J1921" s="4" t="s">
        <v>7</v>
      </c>
      <c r="K1921" s="4" t="s">
        <v>11</v>
      </c>
      <c r="L1921" s="4" t="s">
        <v>3033</v>
      </c>
      <c r="M1921" s="4" t="s">
        <v>3030</v>
      </c>
      <c r="N1921" s="4" t="s">
        <v>3030</v>
      </c>
      <c r="O1921" s="4">
        <v>17</v>
      </c>
      <c r="P1921" s="5">
        <v>1501</v>
      </c>
      <c r="Q1921" s="6">
        <f t="shared" si="129"/>
        <v>797.40752585000007</v>
      </c>
      <c r="R1921" s="7">
        <f t="shared" si="132"/>
        <v>350.85931137400001</v>
      </c>
      <c r="S1921" s="5">
        <v>0</v>
      </c>
      <c r="T1921" s="29">
        <f t="shared" si="130"/>
        <v>446.54821447600006</v>
      </c>
    </row>
    <row r="1922" spans="1:20" x14ac:dyDescent="0.3">
      <c r="A1922" s="38" t="s">
        <v>2646</v>
      </c>
      <c r="B1922" s="4" t="s">
        <v>2204</v>
      </c>
      <c r="C1922" s="4" t="s">
        <v>28</v>
      </c>
      <c r="D1922" s="4" t="s">
        <v>75</v>
      </c>
      <c r="E1922" s="4" t="s">
        <v>76</v>
      </c>
      <c r="F1922" s="4" t="s">
        <v>74</v>
      </c>
      <c r="G1922" s="4" t="s">
        <v>102</v>
      </c>
      <c r="H1922" s="4" t="s">
        <v>74</v>
      </c>
      <c r="I1922" s="4" t="s">
        <v>157</v>
      </c>
      <c r="J1922" s="4" t="s">
        <v>155</v>
      </c>
      <c r="K1922" s="4" t="s">
        <v>2167</v>
      </c>
      <c r="L1922" s="4" t="s">
        <v>2168</v>
      </c>
      <c r="M1922" s="4" t="s">
        <v>3030</v>
      </c>
      <c r="N1922" s="4" t="s">
        <v>3030</v>
      </c>
      <c r="O1922" s="4">
        <v>17</v>
      </c>
      <c r="P1922" s="5">
        <v>1501</v>
      </c>
      <c r="Q1922" s="6">
        <f t="shared" si="129"/>
        <v>797.40752585000007</v>
      </c>
      <c r="R1922" s="7">
        <f t="shared" si="132"/>
        <v>350.85931137400001</v>
      </c>
      <c r="S1922" s="5">
        <v>0</v>
      </c>
      <c r="T1922" s="29">
        <f t="shared" si="130"/>
        <v>446.54821447600006</v>
      </c>
    </row>
    <row r="1923" spans="1:20" x14ac:dyDescent="0.3">
      <c r="A1923" s="38" t="s">
        <v>2519</v>
      </c>
      <c r="B1923" s="4" t="s">
        <v>1275</v>
      </c>
      <c r="C1923" s="4" t="s">
        <v>28</v>
      </c>
      <c r="D1923" s="4" t="s">
        <v>75</v>
      </c>
      <c r="E1923" s="4" t="s">
        <v>76</v>
      </c>
      <c r="F1923" s="4" t="s">
        <v>74</v>
      </c>
      <c r="G1923" s="4" t="s">
        <v>102</v>
      </c>
      <c r="H1923" s="4" t="s">
        <v>74</v>
      </c>
      <c r="I1923" s="4" t="s">
        <v>1112</v>
      </c>
      <c r="J1923" s="4" t="s">
        <v>1110</v>
      </c>
      <c r="K1923" s="4" t="s">
        <v>995</v>
      </c>
      <c r="L1923" s="4" t="s">
        <v>3037</v>
      </c>
      <c r="M1923" s="4" t="s">
        <v>3030</v>
      </c>
      <c r="N1923" s="4" t="s">
        <v>3030</v>
      </c>
      <c r="O1923" s="4">
        <v>17</v>
      </c>
      <c r="P1923" s="5">
        <v>1501</v>
      </c>
      <c r="Q1923" s="6">
        <f t="shared" si="129"/>
        <v>797.40752585000007</v>
      </c>
      <c r="R1923" s="7">
        <f t="shared" si="132"/>
        <v>350.85931137400001</v>
      </c>
      <c r="S1923" s="5">
        <v>0</v>
      </c>
      <c r="T1923" s="29">
        <f t="shared" si="130"/>
        <v>446.54821447600006</v>
      </c>
    </row>
    <row r="1924" spans="1:20" x14ac:dyDescent="0.3">
      <c r="A1924" s="38" t="s">
        <v>2444</v>
      </c>
      <c r="B1924" s="4" t="s">
        <v>73</v>
      </c>
      <c r="C1924" s="4" t="s">
        <v>10</v>
      </c>
      <c r="D1924" s="4" t="s">
        <v>75</v>
      </c>
      <c r="E1924" s="4" t="s">
        <v>76</v>
      </c>
      <c r="F1924" s="4" t="s">
        <v>74</v>
      </c>
      <c r="G1924" s="4" t="s">
        <v>102</v>
      </c>
      <c r="H1924" s="4" t="s">
        <v>74</v>
      </c>
      <c r="I1924" s="4" t="s">
        <v>76</v>
      </c>
      <c r="J1924" s="4" t="s">
        <v>74</v>
      </c>
      <c r="K1924" s="4" t="s">
        <v>102</v>
      </c>
      <c r="L1924" s="4" t="s">
        <v>74</v>
      </c>
      <c r="M1924" s="4" t="s">
        <v>3030</v>
      </c>
      <c r="N1924" s="4" t="s">
        <v>3030</v>
      </c>
      <c r="O1924" s="4">
        <v>32</v>
      </c>
      <c r="P1924" s="5">
        <v>2823</v>
      </c>
      <c r="Q1924" s="6">
        <f t="shared" ref="Q1924:Q1987" si="133">P1924*$Q$2</f>
        <v>1499.7211495500001</v>
      </c>
      <c r="R1924" s="7">
        <f t="shared" si="132"/>
        <v>659.87730580200002</v>
      </c>
      <c r="S1924" s="5">
        <v>0</v>
      </c>
      <c r="T1924" s="29">
        <f t="shared" ref="T1924:T1987" si="134">Q1924-R1924-S1924</f>
        <v>839.84384374800004</v>
      </c>
    </row>
    <row r="1925" spans="1:20" x14ac:dyDescent="0.3">
      <c r="A1925" s="38" t="s">
        <v>2796</v>
      </c>
      <c r="B1925" s="4" t="s">
        <v>1556</v>
      </c>
      <c r="C1925" s="4" t="s">
        <v>28</v>
      </c>
      <c r="D1925" s="4" t="s">
        <v>75</v>
      </c>
      <c r="E1925" s="4" t="s">
        <v>76</v>
      </c>
      <c r="F1925" s="4" t="s">
        <v>74</v>
      </c>
      <c r="G1925" s="4" t="s">
        <v>102</v>
      </c>
      <c r="H1925" s="4" t="s">
        <v>74</v>
      </c>
      <c r="I1925" s="4" t="s">
        <v>161</v>
      </c>
      <c r="J1925" s="4" t="s">
        <v>80</v>
      </c>
      <c r="K1925" s="4" t="s">
        <v>1316</v>
      </c>
      <c r="L1925" s="4" t="s">
        <v>150</v>
      </c>
      <c r="M1925" s="4" t="s">
        <v>3030</v>
      </c>
      <c r="N1925" s="4" t="s">
        <v>3030</v>
      </c>
      <c r="O1925" s="4">
        <v>17</v>
      </c>
      <c r="P1925" s="5">
        <v>1501</v>
      </c>
      <c r="Q1925" s="6">
        <f t="shared" si="133"/>
        <v>797.40752585000007</v>
      </c>
      <c r="R1925" s="7">
        <f t="shared" si="132"/>
        <v>350.85931137400001</v>
      </c>
      <c r="S1925" s="5">
        <v>0</v>
      </c>
      <c r="T1925" s="29">
        <f t="shared" si="134"/>
        <v>446.54821447600006</v>
      </c>
    </row>
    <row r="1926" spans="1:20" x14ac:dyDescent="0.3">
      <c r="A1926" s="38" t="s">
        <v>2552</v>
      </c>
      <c r="B1926" s="4" t="s">
        <v>2097</v>
      </c>
      <c r="C1926" s="4" t="s">
        <v>10</v>
      </c>
      <c r="D1926" s="4" t="s">
        <v>2160</v>
      </c>
      <c r="E1926" s="4" t="s">
        <v>2110</v>
      </c>
      <c r="F1926" s="4" t="s">
        <v>2111</v>
      </c>
      <c r="G1926" s="4" t="s">
        <v>2101</v>
      </c>
      <c r="H1926" s="4" t="s">
        <v>272</v>
      </c>
      <c r="I1926" s="4" t="s">
        <v>2107</v>
      </c>
      <c r="J1926" s="4" t="s">
        <v>272</v>
      </c>
      <c r="K1926" s="4" t="s">
        <v>2101</v>
      </c>
      <c r="L1926" s="4" t="s">
        <v>272</v>
      </c>
      <c r="M1926" s="4" t="s">
        <v>3030</v>
      </c>
      <c r="N1926" s="4" t="s">
        <v>3030</v>
      </c>
      <c r="O1926" s="4">
        <v>0</v>
      </c>
      <c r="P1926" s="5">
        <v>0</v>
      </c>
      <c r="Q1926" s="6">
        <f t="shared" si="133"/>
        <v>0</v>
      </c>
      <c r="R1926" s="7">
        <f t="shared" si="132"/>
        <v>0</v>
      </c>
      <c r="S1926" s="5">
        <v>0</v>
      </c>
      <c r="T1926" s="29">
        <f t="shared" si="134"/>
        <v>0</v>
      </c>
    </row>
    <row r="1927" spans="1:20" x14ac:dyDescent="0.3">
      <c r="A1927" s="38" t="s">
        <v>2552</v>
      </c>
      <c r="B1927" s="4" t="s">
        <v>2097</v>
      </c>
      <c r="C1927" s="4" t="s">
        <v>10</v>
      </c>
      <c r="D1927" s="4" t="s">
        <v>2160</v>
      </c>
      <c r="E1927" s="4" t="s">
        <v>2110</v>
      </c>
      <c r="F1927" s="4" t="s">
        <v>2111</v>
      </c>
      <c r="G1927" s="4" t="s">
        <v>2101</v>
      </c>
      <c r="H1927" s="4" t="s">
        <v>272</v>
      </c>
      <c r="I1927" s="4" t="s">
        <v>2110</v>
      </c>
      <c r="J1927" s="4" t="s">
        <v>2111</v>
      </c>
      <c r="K1927" s="4" t="s">
        <v>2101</v>
      </c>
      <c r="L1927" s="4" t="s">
        <v>272</v>
      </c>
      <c r="M1927" s="4" t="s">
        <v>3030</v>
      </c>
      <c r="N1927" s="4" t="s">
        <v>3030</v>
      </c>
      <c r="O1927" s="4">
        <v>100</v>
      </c>
      <c r="P1927" s="5">
        <v>3916</v>
      </c>
      <c r="Q1927" s="6">
        <f t="shared" si="133"/>
        <v>2080.3783286000003</v>
      </c>
      <c r="R1927" s="7">
        <f t="shared" si="132"/>
        <v>915.36646458400014</v>
      </c>
      <c r="S1927" s="5">
        <v>0</v>
      </c>
      <c r="T1927" s="29">
        <f t="shared" si="134"/>
        <v>1165.0118640160001</v>
      </c>
    </row>
    <row r="1928" spans="1:20" x14ac:dyDescent="0.3">
      <c r="A1928" s="38" t="s">
        <v>2925</v>
      </c>
      <c r="B1928" s="4" t="s">
        <v>162</v>
      </c>
      <c r="C1928" s="4" t="s">
        <v>10</v>
      </c>
      <c r="D1928" s="4" t="s">
        <v>247</v>
      </c>
      <c r="E1928" s="4" t="s">
        <v>165</v>
      </c>
      <c r="F1928" s="4" t="s">
        <v>163</v>
      </c>
      <c r="G1928" s="4" t="s">
        <v>142</v>
      </c>
      <c r="H1928" s="4" t="s">
        <v>178</v>
      </c>
      <c r="I1928" s="4" t="s">
        <v>165</v>
      </c>
      <c r="J1928" s="4" t="s">
        <v>163</v>
      </c>
      <c r="K1928" s="4" t="s">
        <v>142</v>
      </c>
      <c r="L1928" s="4" t="s">
        <v>178</v>
      </c>
      <c r="M1928" s="4" t="s">
        <v>3030</v>
      </c>
      <c r="N1928" s="4" t="s">
        <v>3030</v>
      </c>
      <c r="O1928" s="4">
        <v>100</v>
      </c>
      <c r="P1928" s="5">
        <v>0</v>
      </c>
      <c r="Q1928" s="6">
        <f t="shared" si="133"/>
        <v>0</v>
      </c>
      <c r="R1928" s="7">
        <f t="shared" si="132"/>
        <v>0</v>
      </c>
      <c r="S1928" s="5">
        <v>0</v>
      </c>
      <c r="T1928" s="29">
        <f t="shared" si="134"/>
        <v>0</v>
      </c>
    </row>
    <row r="1929" spans="1:20" x14ac:dyDescent="0.3">
      <c r="A1929" s="38" t="s">
        <v>2469</v>
      </c>
      <c r="B1929" s="4" t="s">
        <v>1323</v>
      </c>
      <c r="C1929" s="4" t="s">
        <v>10</v>
      </c>
      <c r="D1929" s="4" t="s">
        <v>1429</v>
      </c>
      <c r="E1929" s="4" t="s">
        <v>498</v>
      </c>
      <c r="F1929" s="4" t="s">
        <v>147</v>
      </c>
      <c r="G1929" s="4" t="s">
        <v>1316</v>
      </c>
      <c r="H1929" s="4" t="s">
        <v>150</v>
      </c>
      <c r="I1929" s="4" t="s">
        <v>498</v>
      </c>
      <c r="J1929" s="4" t="s">
        <v>147</v>
      </c>
      <c r="K1929" s="4" t="s">
        <v>1316</v>
      </c>
      <c r="L1929" s="4" t="s">
        <v>150</v>
      </c>
      <c r="M1929" s="4" t="s">
        <v>3030</v>
      </c>
      <c r="N1929" s="4" t="s">
        <v>3030</v>
      </c>
      <c r="O1929" s="4">
        <v>50</v>
      </c>
      <c r="P1929" s="5">
        <v>1159</v>
      </c>
      <c r="Q1929" s="6">
        <f t="shared" si="133"/>
        <v>615.71973515000002</v>
      </c>
      <c r="R1929" s="7">
        <f t="shared" si="132"/>
        <v>270.91668346599999</v>
      </c>
      <c r="S1929" s="5">
        <v>0</v>
      </c>
      <c r="T1929" s="29">
        <f t="shared" si="134"/>
        <v>344.80305168400002</v>
      </c>
    </row>
    <row r="1930" spans="1:20" x14ac:dyDescent="0.3">
      <c r="A1930" s="38" t="s">
        <v>2469</v>
      </c>
      <c r="B1930" s="4" t="s">
        <v>1323</v>
      </c>
      <c r="C1930" s="4" t="s">
        <v>10</v>
      </c>
      <c r="D1930" s="4" t="s">
        <v>1429</v>
      </c>
      <c r="E1930" s="4" t="s">
        <v>498</v>
      </c>
      <c r="F1930" s="4" t="s">
        <v>147</v>
      </c>
      <c r="G1930" s="4" t="s">
        <v>1316</v>
      </c>
      <c r="H1930" s="4" t="s">
        <v>150</v>
      </c>
      <c r="I1930" s="4" t="s">
        <v>1723</v>
      </c>
      <c r="J1930" s="4" t="s">
        <v>1724</v>
      </c>
      <c r="K1930" s="4" t="s">
        <v>1316</v>
      </c>
      <c r="L1930" s="4" t="s">
        <v>150</v>
      </c>
      <c r="M1930" s="4" t="s">
        <v>3030</v>
      </c>
      <c r="N1930" s="4" t="s">
        <v>3030</v>
      </c>
      <c r="O1930" s="4">
        <v>50</v>
      </c>
      <c r="P1930" s="5">
        <v>1159</v>
      </c>
      <c r="Q1930" s="6">
        <f t="shared" si="133"/>
        <v>615.71973515000002</v>
      </c>
      <c r="R1930" s="7">
        <f t="shared" si="132"/>
        <v>270.91668346599999</v>
      </c>
      <c r="S1930" s="5">
        <v>0</v>
      </c>
      <c r="T1930" s="29">
        <f t="shared" si="134"/>
        <v>344.80305168400002</v>
      </c>
    </row>
    <row r="1931" spans="1:20" x14ac:dyDescent="0.3">
      <c r="A1931" s="38" t="s">
        <v>2637</v>
      </c>
      <c r="B1931" s="4" t="s">
        <v>740</v>
      </c>
      <c r="C1931" s="4" t="s">
        <v>28</v>
      </c>
      <c r="D1931" s="4" t="s">
        <v>799</v>
      </c>
      <c r="E1931" s="4" t="s">
        <v>157</v>
      </c>
      <c r="F1931" s="4" t="s">
        <v>155</v>
      </c>
      <c r="G1931" s="4" t="s">
        <v>2167</v>
      </c>
      <c r="H1931" s="4" t="s">
        <v>2168</v>
      </c>
      <c r="I1931" s="4" t="s">
        <v>407</v>
      </c>
      <c r="J1931" s="4" t="s">
        <v>405</v>
      </c>
      <c r="K1931" s="4" t="s">
        <v>364</v>
      </c>
      <c r="L1931" s="4" t="s">
        <v>206</v>
      </c>
      <c r="M1931" s="4" t="s">
        <v>3030</v>
      </c>
      <c r="N1931" s="4" t="s">
        <v>3030</v>
      </c>
      <c r="O1931" s="4">
        <v>40</v>
      </c>
      <c r="P1931" s="5">
        <v>5429</v>
      </c>
      <c r="Q1931" s="6">
        <f t="shared" si="133"/>
        <v>2884.1608646500003</v>
      </c>
      <c r="R1931" s="7">
        <f t="shared" si="132"/>
        <v>1269.0307804460001</v>
      </c>
      <c r="S1931" s="5">
        <v>0</v>
      </c>
      <c r="T1931" s="29">
        <f t="shared" si="134"/>
        <v>1615.1300842040002</v>
      </c>
    </row>
    <row r="1932" spans="1:20" x14ac:dyDescent="0.3">
      <c r="A1932" s="38" t="s">
        <v>2766</v>
      </c>
      <c r="B1932" s="4" t="s">
        <v>798</v>
      </c>
      <c r="C1932" s="4" t="s">
        <v>10</v>
      </c>
      <c r="D1932" s="4" t="s">
        <v>799</v>
      </c>
      <c r="E1932" s="4" t="s">
        <v>157</v>
      </c>
      <c r="F1932" s="4" t="s">
        <v>155</v>
      </c>
      <c r="G1932" s="4" t="s">
        <v>2167</v>
      </c>
      <c r="H1932" s="4" t="s">
        <v>2168</v>
      </c>
      <c r="I1932" s="4" t="s">
        <v>157</v>
      </c>
      <c r="J1932" s="4" t="s">
        <v>155</v>
      </c>
      <c r="K1932" s="4" t="s">
        <v>2167</v>
      </c>
      <c r="L1932" s="4" t="s">
        <v>2168</v>
      </c>
      <c r="M1932" s="4" t="s">
        <v>3030</v>
      </c>
      <c r="N1932" s="4" t="s">
        <v>3030</v>
      </c>
      <c r="O1932" s="4">
        <v>60</v>
      </c>
      <c r="P1932" s="5">
        <v>8144</v>
      </c>
      <c r="Q1932" s="6">
        <f t="shared" si="133"/>
        <v>4326.5069224000008</v>
      </c>
      <c r="R1932" s="7">
        <f t="shared" si="132"/>
        <v>1903.6630458560003</v>
      </c>
      <c r="S1932" s="5">
        <v>0</v>
      </c>
      <c r="T1932" s="29">
        <f t="shared" si="134"/>
        <v>2422.8438765440005</v>
      </c>
    </row>
    <row r="1933" spans="1:20" x14ac:dyDescent="0.3">
      <c r="A1933" s="38" t="s">
        <v>2728</v>
      </c>
      <c r="B1933" s="4" t="s">
        <v>79</v>
      </c>
      <c r="C1933" s="4" t="s">
        <v>54</v>
      </c>
      <c r="D1933" s="4" t="s">
        <v>1145</v>
      </c>
      <c r="E1933" s="4" t="s">
        <v>1019</v>
      </c>
      <c r="F1933" s="4" t="s">
        <v>1017</v>
      </c>
      <c r="G1933" s="4" t="s">
        <v>995</v>
      </c>
      <c r="H1933" s="4" t="s">
        <v>3037</v>
      </c>
      <c r="I1933" s="4" t="s">
        <v>161</v>
      </c>
      <c r="J1933" s="4" t="s">
        <v>80</v>
      </c>
      <c r="K1933" s="4" t="s">
        <v>1316</v>
      </c>
      <c r="L1933" s="4" t="s">
        <v>150</v>
      </c>
      <c r="M1933" s="4" t="s">
        <v>3030</v>
      </c>
      <c r="N1933" s="4" t="s">
        <v>3030</v>
      </c>
      <c r="O1933" s="4">
        <v>25</v>
      </c>
      <c r="P1933" s="5">
        <v>19935</v>
      </c>
      <c r="Q1933" s="6">
        <f t="shared" si="133"/>
        <v>10590.485694750001</v>
      </c>
      <c r="R1933" s="7">
        <f t="shared" si="132"/>
        <v>4659.8137056900005</v>
      </c>
      <c r="S1933" s="5">
        <v>0</v>
      </c>
      <c r="T1933" s="29">
        <f t="shared" si="134"/>
        <v>5930.6719890600007</v>
      </c>
    </row>
    <row r="1934" spans="1:20" x14ac:dyDescent="0.3">
      <c r="A1934" s="38" t="s">
        <v>2577</v>
      </c>
      <c r="B1934" s="4" t="s">
        <v>1016</v>
      </c>
      <c r="C1934" s="4" t="s">
        <v>10</v>
      </c>
      <c r="D1934" s="4" t="s">
        <v>1145</v>
      </c>
      <c r="E1934" s="4" t="s">
        <v>1019</v>
      </c>
      <c r="F1934" s="4" t="s">
        <v>1017</v>
      </c>
      <c r="G1934" s="4" t="s">
        <v>995</v>
      </c>
      <c r="H1934" s="4" t="s">
        <v>3037</v>
      </c>
      <c r="I1934" s="4" t="s">
        <v>1019</v>
      </c>
      <c r="J1934" s="4" t="s">
        <v>1017</v>
      </c>
      <c r="K1934" s="4" t="s">
        <v>995</v>
      </c>
      <c r="L1934" s="4" t="s">
        <v>3037</v>
      </c>
      <c r="M1934" s="4" t="s">
        <v>3030</v>
      </c>
      <c r="N1934" s="4" t="s">
        <v>3030</v>
      </c>
      <c r="O1934" s="4">
        <v>25</v>
      </c>
      <c r="P1934" s="5">
        <v>19935</v>
      </c>
      <c r="Q1934" s="6">
        <f t="shared" si="133"/>
        <v>10590.485694750001</v>
      </c>
      <c r="R1934" s="7">
        <f t="shared" ref="R1934:R1943" si="135">Q1934*0.44</f>
        <v>4659.8137056900005</v>
      </c>
      <c r="S1934" s="5">
        <v>0</v>
      </c>
      <c r="T1934" s="29">
        <f t="shared" si="134"/>
        <v>5930.6719890600007</v>
      </c>
    </row>
    <row r="1935" spans="1:20" x14ac:dyDescent="0.3">
      <c r="A1935" s="38" t="s">
        <v>2574</v>
      </c>
      <c r="B1935" s="4" t="s">
        <v>1072</v>
      </c>
      <c r="C1935" s="4" t="s">
        <v>54</v>
      </c>
      <c r="D1935" s="4" t="s">
        <v>1145</v>
      </c>
      <c r="E1935" s="4" t="s">
        <v>1019</v>
      </c>
      <c r="F1935" s="4" t="s">
        <v>1017</v>
      </c>
      <c r="G1935" s="4" t="s">
        <v>995</v>
      </c>
      <c r="H1935" s="4" t="s">
        <v>3037</v>
      </c>
      <c r="I1935" s="4" t="s">
        <v>1019</v>
      </c>
      <c r="J1935" s="4" t="s">
        <v>1017</v>
      </c>
      <c r="K1935" s="4" t="s">
        <v>995</v>
      </c>
      <c r="L1935" s="4" t="s">
        <v>3037</v>
      </c>
      <c r="M1935" s="4" t="s">
        <v>3030</v>
      </c>
      <c r="N1935" s="4" t="s">
        <v>3030</v>
      </c>
      <c r="O1935" s="4">
        <v>25</v>
      </c>
      <c r="P1935" s="5">
        <v>19935</v>
      </c>
      <c r="Q1935" s="6">
        <f t="shared" si="133"/>
        <v>10590.485694750001</v>
      </c>
      <c r="R1935" s="7">
        <f t="shared" si="135"/>
        <v>4659.8137056900005</v>
      </c>
      <c r="S1935" s="5">
        <v>0</v>
      </c>
      <c r="T1935" s="29">
        <f t="shared" si="134"/>
        <v>5930.6719890600007</v>
      </c>
    </row>
    <row r="1936" spans="1:20" x14ac:dyDescent="0.3">
      <c r="A1936" s="38" t="s">
        <v>2773</v>
      </c>
      <c r="B1936" s="4" t="s">
        <v>1296</v>
      </c>
      <c r="C1936" s="4" t="s">
        <v>54</v>
      </c>
      <c r="D1936" s="4" t="s">
        <v>1145</v>
      </c>
      <c r="E1936" s="4" t="s">
        <v>1019</v>
      </c>
      <c r="F1936" s="4" t="s">
        <v>1017</v>
      </c>
      <c r="G1936" s="4" t="s">
        <v>995</v>
      </c>
      <c r="H1936" s="4" t="s">
        <v>3037</v>
      </c>
      <c r="I1936" s="4" t="s">
        <v>1292</v>
      </c>
      <c r="J1936" s="4" t="s">
        <v>1290</v>
      </c>
      <c r="K1936" s="4" t="s">
        <v>1293</v>
      </c>
      <c r="L1936" s="4" t="s">
        <v>1290</v>
      </c>
      <c r="M1936" s="4" t="s">
        <v>3030</v>
      </c>
      <c r="N1936" s="4" t="s">
        <v>3030</v>
      </c>
      <c r="O1936" s="4">
        <v>25</v>
      </c>
      <c r="P1936" s="5">
        <v>19935</v>
      </c>
      <c r="Q1936" s="6">
        <f t="shared" si="133"/>
        <v>10590.485694750001</v>
      </c>
      <c r="R1936" s="7">
        <f t="shared" si="135"/>
        <v>4659.8137056900005</v>
      </c>
      <c r="S1936" s="5">
        <v>0</v>
      </c>
      <c r="T1936" s="29">
        <f t="shared" si="134"/>
        <v>5930.6719890600007</v>
      </c>
    </row>
    <row r="1937" spans="1:20" x14ac:dyDescent="0.3">
      <c r="A1937" s="38" t="s">
        <v>2701</v>
      </c>
      <c r="B1937" s="4" t="s">
        <v>997</v>
      </c>
      <c r="C1937" s="4" t="s">
        <v>10</v>
      </c>
      <c r="D1937" s="4" t="s">
        <v>1284</v>
      </c>
      <c r="E1937" s="4" t="s">
        <v>221</v>
      </c>
      <c r="F1937" s="4" t="s">
        <v>219</v>
      </c>
      <c r="G1937" s="4" t="s">
        <v>995</v>
      </c>
      <c r="H1937" s="4" t="s">
        <v>3037</v>
      </c>
      <c r="I1937" s="4" t="s">
        <v>221</v>
      </c>
      <c r="J1937" s="4" t="s">
        <v>219</v>
      </c>
      <c r="K1937" s="4" t="s">
        <v>995</v>
      </c>
      <c r="L1937" s="4" t="s">
        <v>3037</v>
      </c>
      <c r="M1937" s="4" t="s">
        <v>3030</v>
      </c>
      <c r="N1937" s="4" t="s">
        <v>3030</v>
      </c>
      <c r="O1937" s="4">
        <v>100</v>
      </c>
      <c r="P1937" s="5">
        <v>0</v>
      </c>
      <c r="Q1937" s="6">
        <f t="shared" si="133"/>
        <v>0</v>
      </c>
      <c r="R1937" s="7">
        <f t="shared" si="135"/>
        <v>0</v>
      </c>
      <c r="S1937" s="5">
        <v>0</v>
      </c>
      <c r="T1937" s="29">
        <f t="shared" si="134"/>
        <v>0</v>
      </c>
    </row>
    <row r="1938" spans="1:20" x14ac:dyDescent="0.3">
      <c r="A1938" s="38" t="s">
        <v>2540</v>
      </c>
      <c r="B1938" s="4" t="s">
        <v>452</v>
      </c>
      <c r="C1938" s="4" t="s">
        <v>10</v>
      </c>
      <c r="D1938" s="4" t="s">
        <v>557</v>
      </c>
      <c r="E1938" s="4" t="s">
        <v>32</v>
      </c>
      <c r="F1938" s="4" t="s">
        <v>30</v>
      </c>
      <c r="G1938" s="4" t="s">
        <v>364</v>
      </c>
      <c r="H1938" s="4" t="s">
        <v>206</v>
      </c>
      <c r="I1938" s="4" t="s">
        <v>32</v>
      </c>
      <c r="J1938" s="4" t="s">
        <v>30</v>
      </c>
      <c r="K1938" s="4" t="s">
        <v>364</v>
      </c>
      <c r="L1938" s="4" t="s">
        <v>206</v>
      </c>
      <c r="M1938" s="4" t="s">
        <v>3030</v>
      </c>
      <c r="N1938" s="4" t="s">
        <v>3030</v>
      </c>
      <c r="O1938" s="4">
        <v>100</v>
      </c>
      <c r="P1938" s="5">
        <v>10780</v>
      </c>
      <c r="Q1938" s="6">
        <f t="shared" si="133"/>
        <v>5726.8841630000006</v>
      </c>
      <c r="R1938" s="7">
        <f t="shared" si="135"/>
        <v>2519.8290317200003</v>
      </c>
      <c r="S1938" s="5">
        <v>0</v>
      </c>
      <c r="T1938" s="29">
        <f t="shared" si="134"/>
        <v>3207.0551312800003</v>
      </c>
    </row>
    <row r="1939" spans="1:20" x14ac:dyDescent="0.3">
      <c r="A1939" s="38" t="s">
        <v>2413</v>
      </c>
      <c r="B1939" s="4" t="s">
        <v>1860</v>
      </c>
      <c r="C1939" s="4" t="s">
        <v>10</v>
      </c>
      <c r="D1939" s="4" t="s">
        <v>1893</v>
      </c>
      <c r="E1939" s="4" t="s">
        <v>940</v>
      </c>
      <c r="F1939" s="4" t="s">
        <v>941</v>
      </c>
      <c r="G1939" s="4" t="s">
        <v>1859</v>
      </c>
      <c r="H1939" s="4" t="s">
        <v>1857</v>
      </c>
      <c r="I1939" s="4" t="s">
        <v>940</v>
      </c>
      <c r="J1939" s="4" t="s">
        <v>941</v>
      </c>
      <c r="K1939" s="4" t="s">
        <v>1859</v>
      </c>
      <c r="L1939" s="4" t="s">
        <v>1857</v>
      </c>
      <c r="M1939" s="4" t="s">
        <v>3030</v>
      </c>
      <c r="N1939" s="4" t="s">
        <v>3030</v>
      </c>
      <c r="O1939" s="4">
        <v>100</v>
      </c>
      <c r="P1939" s="5">
        <v>16845</v>
      </c>
      <c r="Q1939" s="6">
        <f t="shared" si="133"/>
        <v>8948.9205682500015</v>
      </c>
      <c r="R1939" s="7">
        <f t="shared" si="135"/>
        <v>3937.5250500300008</v>
      </c>
      <c r="S1939" s="5">
        <v>0</v>
      </c>
      <c r="T1939" s="29">
        <f t="shared" si="134"/>
        <v>5011.3955182200007</v>
      </c>
    </row>
    <row r="1940" spans="1:20" x14ac:dyDescent="0.3">
      <c r="A1940" s="38" t="s">
        <v>2643</v>
      </c>
      <c r="B1940" s="4" t="s">
        <v>559</v>
      </c>
      <c r="C1940" s="4" t="s">
        <v>10</v>
      </c>
      <c r="D1940" s="4" t="s">
        <v>607</v>
      </c>
      <c r="E1940" s="4" t="s">
        <v>16</v>
      </c>
      <c r="F1940" s="4" t="s">
        <v>17</v>
      </c>
      <c r="G1940" s="4" t="s">
        <v>364</v>
      </c>
      <c r="H1940" s="4" t="s">
        <v>206</v>
      </c>
      <c r="I1940" s="4" t="s">
        <v>16</v>
      </c>
      <c r="J1940" s="4" t="s">
        <v>17</v>
      </c>
      <c r="K1940" s="4" t="s">
        <v>364</v>
      </c>
      <c r="L1940" s="4" t="s">
        <v>206</v>
      </c>
      <c r="M1940" s="4" t="s">
        <v>3030</v>
      </c>
      <c r="N1940" s="4" t="s">
        <v>3030</v>
      </c>
      <c r="O1940" s="4">
        <v>50</v>
      </c>
      <c r="P1940" s="5">
        <v>0</v>
      </c>
      <c r="Q1940" s="6">
        <f t="shared" si="133"/>
        <v>0</v>
      </c>
      <c r="R1940" s="7">
        <f t="shared" si="135"/>
        <v>0</v>
      </c>
      <c r="S1940" s="5">
        <v>0</v>
      </c>
      <c r="T1940" s="29">
        <f t="shared" si="134"/>
        <v>0</v>
      </c>
    </row>
    <row r="1941" spans="1:20" x14ac:dyDescent="0.3">
      <c r="A1941" s="38" t="s">
        <v>2643</v>
      </c>
      <c r="B1941" s="4" t="s">
        <v>559</v>
      </c>
      <c r="C1941" s="4" t="s">
        <v>10</v>
      </c>
      <c r="D1941" s="4" t="s">
        <v>607</v>
      </c>
      <c r="E1941" s="4" t="s">
        <v>16</v>
      </c>
      <c r="F1941" s="4" t="s">
        <v>17</v>
      </c>
      <c r="G1941" s="4" t="s">
        <v>364</v>
      </c>
      <c r="H1941" s="4" t="s">
        <v>206</v>
      </c>
      <c r="I1941" s="4" t="s">
        <v>16</v>
      </c>
      <c r="J1941" s="4" t="s">
        <v>561</v>
      </c>
      <c r="K1941" s="4" t="s">
        <v>364</v>
      </c>
      <c r="L1941" s="4" t="s">
        <v>206</v>
      </c>
      <c r="M1941" s="4" t="s">
        <v>3030</v>
      </c>
      <c r="N1941" s="4" t="s">
        <v>3030</v>
      </c>
      <c r="O1941" s="4">
        <v>50</v>
      </c>
      <c r="P1941" s="5">
        <v>0</v>
      </c>
      <c r="Q1941" s="6">
        <f t="shared" si="133"/>
        <v>0</v>
      </c>
      <c r="R1941" s="7">
        <f t="shared" si="135"/>
        <v>0</v>
      </c>
      <c r="S1941" s="5">
        <v>0</v>
      </c>
      <c r="T1941" s="29">
        <f t="shared" si="134"/>
        <v>0</v>
      </c>
    </row>
    <row r="1942" spans="1:20" x14ac:dyDescent="0.3">
      <c r="A1942" s="38" t="s">
        <v>2494</v>
      </c>
      <c r="B1942" s="4" t="s">
        <v>412</v>
      </c>
      <c r="C1942" s="4" t="s">
        <v>10</v>
      </c>
      <c r="D1942" s="4" t="s">
        <v>413</v>
      </c>
      <c r="E1942" s="4" t="s">
        <v>374</v>
      </c>
      <c r="F1942" s="4" t="s">
        <v>372</v>
      </c>
      <c r="G1942" s="4" t="s">
        <v>364</v>
      </c>
      <c r="H1942" s="4" t="s">
        <v>206</v>
      </c>
      <c r="I1942" s="4" t="s">
        <v>374</v>
      </c>
      <c r="J1942" s="4" t="s">
        <v>372</v>
      </c>
      <c r="K1942" s="4" t="s">
        <v>364</v>
      </c>
      <c r="L1942" s="4" t="s">
        <v>206</v>
      </c>
      <c r="M1942" s="4" t="s">
        <v>3030</v>
      </c>
      <c r="N1942" s="4" t="s">
        <v>3030</v>
      </c>
      <c r="O1942" s="4">
        <v>100</v>
      </c>
      <c r="P1942" s="5">
        <v>20296</v>
      </c>
      <c r="Q1942" s="6">
        <f t="shared" si="133"/>
        <v>10782.2672516</v>
      </c>
      <c r="R1942" s="7">
        <f t="shared" si="135"/>
        <v>4744.1975907040005</v>
      </c>
      <c r="S1942" s="5">
        <v>0</v>
      </c>
      <c r="T1942" s="29">
        <f t="shared" si="134"/>
        <v>6038.0696608959997</v>
      </c>
    </row>
    <row r="1943" spans="1:20" x14ac:dyDescent="0.3">
      <c r="A1943" s="38" t="s">
        <v>2706</v>
      </c>
      <c r="B1943" s="4" t="s">
        <v>999</v>
      </c>
      <c r="C1943" s="4" t="s">
        <v>10</v>
      </c>
      <c r="D1943" s="4" t="s">
        <v>1060</v>
      </c>
      <c r="E1943" s="4" t="s">
        <v>82</v>
      </c>
      <c r="F1943" s="4" t="s">
        <v>83</v>
      </c>
      <c r="G1943" s="4" t="s">
        <v>2071</v>
      </c>
      <c r="H1943" s="4" t="s">
        <v>3020</v>
      </c>
      <c r="I1943" s="4" t="s">
        <v>192</v>
      </c>
      <c r="J1943" s="4" t="s">
        <v>190</v>
      </c>
      <c r="K1943" s="4" t="s">
        <v>995</v>
      </c>
      <c r="L1943" s="4" t="s">
        <v>3037</v>
      </c>
      <c r="M1943" s="4" t="s">
        <v>3030</v>
      </c>
      <c r="N1943" s="4" t="s">
        <v>3030</v>
      </c>
      <c r="O1943" s="4">
        <v>12</v>
      </c>
      <c r="P1943" s="5">
        <v>17</v>
      </c>
      <c r="Q1943" s="6">
        <f t="shared" si="133"/>
        <v>9.0312644500000001</v>
      </c>
      <c r="R1943" s="7">
        <f t="shared" si="135"/>
        <v>3.9737563580000002</v>
      </c>
      <c r="S1943" s="5">
        <v>0</v>
      </c>
      <c r="T1943" s="29">
        <f t="shared" si="134"/>
        <v>5.057508092</v>
      </c>
    </row>
    <row r="1944" spans="1:20" x14ac:dyDescent="0.3">
      <c r="A1944" s="38" t="s">
        <v>2706</v>
      </c>
      <c r="B1944" s="4" t="s">
        <v>999</v>
      </c>
      <c r="C1944" s="4" t="s">
        <v>10</v>
      </c>
      <c r="D1944" s="4" t="s">
        <v>1060</v>
      </c>
      <c r="E1944" s="4" t="s">
        <v>82</v>
      </c>
      <c r="F1944" s="4" t="s">
        <v>83</v>
      </c>
      <c r="G1944" s="4" t="s">
        <v>2071</v>
      </c>
      <c r="H1944" s="4" t="s">
        <v>3020</v>
      </c>
      <c r="I1944" s="4" t="s">
        <v>82</v>
      </c>
      <c r="J1944" s="4" t="s">
        <v>83</v>
      </c>
      <c r="K1944" s="4" t="s">
        <v>2071</v>
      </c>
      <c r="L1944" s="4" t="s">
        <v>3020</v>
      </c>
      <c r="M1944" s="4" t="s">
        <v>995</v>
      </c>
      <c r="N1944" s="4" t="s">
        <v>3027</v>
      </c>
      <c r="O1944" s="4">
        <v>48</v>
      </c>
      <c r="P1944" s="5">
        <v>68</v>
      </c>
      <c r="Q1944" s="6">
        <f t="shared" si="133"/>
        <v>36.1250578</v>
      </c>
      <c r="R1944" s="7">
        <v>0</v>
      </c>
      <c r="S1944" s="7">
        <f>Q1944-R1944</f>
        <v>36.1250578</v>
      </c>
      <c r="T1944" s="29">
        <f t="shared" si="134"/>
        <v>0</v>
      </c>
    </row>
    <row r="1945" spans="1:20" x14ac:dyDescent="0.3">
      <c r="A1945" s="38" t="s">
        <v>2889</v>
      </c>
      <c r="B1945" s="4" t="s">
        <v>1001</v>
      </c>
      <c r="C1945" s="4" t="s">
        <v>54</v>
      </c>
      <c r="D1945" s="4" t="s">
        <v>1060</v>
      </c>
      <c r="E1945" s="4" t="s">
        <v>82</v>
      </c>
      <c r="F1945" s="4" t="s">
        <v>83</v>
      </c>
      <c r="G1945" s="4" t="s">
        <v>2071</v>
      </c>
      <c r="H1945" s="4" t="s">
        <v>3020</v>
      </c>
      <c r="I1945" s="4" t="s">
        <v>192</v>
      </c>
      <c r="J1945" s="4" t="s">
        <v>190</v>
      </c>
      <c r="K1945" s="4" t="s">
        <v>995</v>
      </c>
      <c r="L1945" s="4" t="s">
        <v>3037</v>
      </c>
      <c r="M1945" s="4" t="s">
        <v>3030</v>
      </c>
      <c r="N1945" s="4" t="s">
        <v>3030</v>
      </c>
      <c r="O1945" s="4">
        <v>8</v>
      </c>
      <c r="P1945" s="5">
        <v>11</v>
      </c>
      <c r="Q1945" s="6">
        <f t="shared" si="133"/>
        <v>5.8437593500000009</v>
      </c>
      <c r="R1945" s="7">
        <f>Q1945*0.44</f>
        <v>2.5712541140000003</v>
      </c>
      <c r="S1945" s="5">
        <v>0</v>
      </c>
      <c r="T1945" s="29">
        <f t="shared" si="134"/>
        <v>3.2725052360000007</v>
      </c>
    </row>
    <row r="1946" spans="1:20" x14ac:dyDescent="0.3">
      <c r="A1946" s="38" t="s">
        <v>2889</v>
      </c>
      <c r="B1946" s="4" t="s">
        <v>1001</v>
      </c>
      <c r="C1946" s="4" t="s">
        <v>54</v>
      </c>
      <c r="D1946" s="4" t="s">
        <v>1060</v>
      </c>
      <c r="E1946" s="4" t="s">
        <v>82</v>
      </c>
      <c r="F1946" s="4" t="s">
        <v>83</v>
      </c>
      <c r="G1946" s="4" t="s">
        <v>2071</v>
      </c>
      <c r="H1946" s="4" t="s">
        <v>3020</v>
      </c>
      <c r="I1946" s="4" t="s">
        <v>82</v>
      </c>
      <c r="J1946" s="4" t="s">
        <v>83</v>
      </c>
      <c r="K1946" s="4" t="s">
        <v>2071</v>
      </c>
      <c r="L1946" s="4" t="s">
        <v>3020</v>
      </c>
      <c r="M1946" s="4" t="s">
        <v>995</v>
      </c>
      <c r="N1946" s="4" t="s">
        <v>3027</v>
      </c>
      <c r="O1946" s="4">
        <v>32</v>
      </c>
      <c r="P1946" s="5">
        <v>45</v>
      </c>
      <c r="Q1946" s="6">
        <f t="shared" si="133"/>
        <v>23.906288250000003</v>
      </c>
      <c r="R1946" s="7">
        <v>0</v>
      </c>
      <c r="S1946" s="7">
        <f>Q1946-R1946</f>
        <v>23.906288250000003</v>
      </c>
      <c r="T1946" s="29">
        <f t="shared" si="134"/>
        <v>0</v>
      </c>
    </row>
    <row r="1947" spans="1:20" x14ac:dyDescent="0.3">
      <c r="A1947" s="38" t="s">
        <v>2919</v>
      </c>
      <c r="B1947" s="4" t="s">
        <v>234</v>
      </c>
      <c r="C1947" s="4" t="s">
        <v>10</v>
      </c>
      <c r="D1947" s="4" t="s">
        <v>235</v>
      </c>
      <c r="E1947" s="4" t="s">
        <v>233</v>
      </c>
      <c r="F1947" s="4" t="s">
        <v>178</v>
      </c>
      <c r="G1947" s="4" t="s">
        <v>142</v>
      </c>
      <c r="H1947" s="4" t="s">
        <v>178</v>
      </c>
      <c r="I1947" s="4" t="s">
        <v>233</v>
      </c>
      <c r="J1947" s="4" t="s">
        <v>178</v>
      </c>
      <c r="K1947" s="4" t="s">
        <v>142</v>
      </c>
      <c r="L1947" s="4" t="s">
        <v>178</v>
      </c>
      <c r="M1947" s="4" t="s">
        <v>3030</v>
      </c>
      <c r="N1947" s="4" t="s">
        <v>3030</v>
      </c>
      <c r="O1947" s="4">
        <v>20</v>
      </c>
      <c r="P1947" s="5">
        <v>542</v>
      </c>
      <c r="Q1947" s="6">
        <f t="shared" si="133"/>
        <v>287.93796070000002</v>
      </c>
      <c r="R1947" s="7">
        <f t="shared" ref="R1947:R1952" si="136">Q1947*0.44</f>
        <v>126.69270270800001</v>
      </c>
      <c r="S1947" s="5">
        <v>0</v>
      </c>
      <c r="T1947" s="29">
        <f t="shared" si="134"/>
        <v>161.24525799200001</v>
      </c>
    </row>
    <row r="1948" spans="1:20" x14ac:dyDescent="0.3">
      <c r="A1948" s="38" t="s">
        <v>2501</v>
      </c>
      <c r="B1948" s="4" t="s">
        <v>1612</v>
      </c>
      <c r="C1948" s="4" t="s">
        <v>10</v>
      </c>
      <c r="D1948" s="4" t="s">
        <v>1699</v>
      </c>
      <c r="E1948" s="4" t="s">
        <v>19</v>
      </c>
      <c r="F1948" s="4" t="s">
        <v>20</v>
      </c>
      <c r="G1948" s="4" t="s">
        <v>1316</v>
      </c>
      <c r="H1948" s="4" t="s">
        <v>150</v>
      </c>
      <c r="I1948" s="4" t="s">
        <v>19</v>
      </c>
      <c r="J1948" s="4" t="s">
        <v>20</v>
      </c>
      <c r="K1948" s="4" t="s">
        <v>1316</v>
      </c>
      <c r="L1948" s="4" t="s">
        <v>150</v>
      </c>
      <c r="M1948" s="4" t="s">
        <v>3030</v>
      </c>
      <c r="N1948" s="4" t="s">
        <v>3030</v>
      </c>
      <c r="O1948" s="4">
        <v>50</v>
      </c>
      <c r="P1948" s="5">
        <v>175</v>
      </c>
      <c r="Q1948" s="6">
        <f t="shared" si="133"/>
        <v>92.968898750000008</v>
      </c>
      <c r="R1948" s="7">
        <f t="shared" si="136"/>
        <v>40.906315450000001</v>
      </c>
      <c r="S1948" s="5">
        <v>0</v>
      </c>
      <c r="T1948" s="29">
        <f t="shared" si="134"/>
        <v>52.062583300000007</v>
      </c>
    </row>
    <row r="1949" spans="1:20" x14ac:dyDescent="0.3">
      <c r="A1949" s="38" t="s">
        <v>2501</v>
      </c>
      <c r="B1949" s="4" t="s">
        <v>1612</v>
      </c>
      <c r="C1949" s="4" t="s">
        <v>10</v>
      </c>
      <c r="D1949" s="4" t="s">
        <v>1699</v>
      </c>
      <c r="E1949" s="4" t="s">
        <v>19</v>
      </c>
      <c r="F1949" s="4" t="s">
        <v>20</v>
      </c>
      <c r="G1949" s="4" t="s">
        <v>1316</v>
      </c>
      <c r="H1949" s="4" t="s">
        <v>150</v>
      </c>
      <c r="I1949" s="4" t="s">
        <v>1629</v>
      </c>
      <c r="J1949" s="4" t="s">
        <v>1630</v>
      </c>
      <c r="K1949" s="4" t="s">
        <v>1316</v>
      </c>
      <c r="L1949" s="4" t="s">
        <v>150</v>
      </c>
      <c r="M1949" s="4" t="s">
        <v>3030</v>
      </c>
      <c r="N1949" s="4" t="s">
        <v>3030</v>
      </c>
      <c r="O1949" s="4">
        <v>50</v>
      </c>
      <c r="P1949" s="5">
        <v>175</v>
      </c>
      <c r="Q1949" s="6">
        <f t="shared" si="133"/>
        <v>92.968898750000008</v>
      </c>
      <c r="R1949" s="7">
        <f t="shared" si="136"/>
        <v>40.906315450000001</v>
      </c>
      <c r="S1949" s="5">
        <v>0</v>
      </c>
      <c r="T1949" s="29">
        <f t="shared" si="134"/>
        <v>52.062583300000007</v>
      </c>
    </row>
    <row r="1950" spans="1:20" x14ac:dyDescent="0.3">
      <c r="A1950" s="38" t="s">
        <v>2990</v>
      </c>
      <c r="B1950" s="4" t="s">
        <v>1026</v>
      </c>
      <c r="C1950" s="4" t="s">
        <v>10</v>
      </c>
      <c r="D1950" s="4" t="s">
        <v>1217</v>
      </c>
      <c r="E1950" s="4" t="s">
        <v>1029</v>
      </c>
      <c r="F1950" s="4" t="s">
        <v>1030</v>
      </c>
      <c r="G1950" s="4" t="s">
        <v>995</v>
      </c>
      <c r="H1950" s="4" t="s">
        <v>3037</v>
      </c>
      <c r="I1950" s="4" t="s">
        <v>1029</v>
      </c>
      <c r="J1950" s="4" t="s">
        <v>1030</v>
      </c>
      <c r="K1950" s="4" t="s">
        <v>995</v>
      </c>
      <c r="L1950" s="4" t="s">
        <v>3037</v>
      </c>
      <c r="M1950" s="4" t="s">
        <v>3030</v>
      </c>
      <c r="N1950" s="4" t="s">
        <v>3030</v>
      </c>
      <c r="O1950" s="4">
        <v>100</v>
      </c>
      <c r="P1950" s="5">
        <v>22861</v>
      </c>
      <c r="Q1950" s="6">
        <f t="shared" si="133"/>
        <v>12144.925681850002</v>
      </c>
      <c r="R1950" s="7">
        <f t="shared" si="136"/>
        <v>5343.7673000140012</v>
      </c>
      <c r="S1950" s="5">
        <v>0</v>
      </c>
      <c r="T1950" s="29">
        <f t="shared" si="134"/>
        <v>6801.1583818360004</v>
      </c>
    </row>
    <row r="1951" spans="1:20" x14ac:dyDescent="0.3">
      <c r="A1951" s="38" t="s">
        <v>2990</v>
      </c>
      <c r="B1951" s="4" t="s">
        <v>1026</v>
      </c>
      <c r="C1951" s="4" t="s">
        <v>10</v>
      </c>
      <c r="D1951" s="4" t="s">
        <v>1217</v>
      </c>
      <c r="E1951" s="4" t="s">
        <v>1029</v>
      </c>
      <c r="F1951" s="4" t="s">
        <v>1030</v>
      </c>
      <c r="G1951" s="4" t="s">
        <v>995</v>
      </c>
      <c r="H1951" s="4" t="s">
        <v>3037</v>
      </c>
      <c r="I1951" s="4" t="s">
        <v>1031</v>
      </c>
      <c r="J1951" s="4" t="s">
        <v>1027</v>
      </c>
      <c r="K1951" s="4" t="s">
        <v>995</v>
      </c>
      <c r="L1951" s="4" t="s">
        <v>3037</v>
      </c>
      <c r="M1951" s="4" t="s">
        <v>3030</v>
      </c>
      <c r="N1951" s="4" t="s">
        <v>3030</v>
      </c>
      <c r="O1951" s="4">
        <v>0</v>
      </c>
      <c r="P1951" s="5">
        <v>0</v>
      </c>
      <c r="Q1951" s="6">
        <f t="shared" si="133"/>
        <v>0</v>
      </c>
      <c r="R1951" s="7">
        <f t="shared" si="136"/>
        <v>0</v>
      </c>
      <c r="S1951" s="5">
        <v>0</v>
      </c>
      <c r="T1951" s="29">
        <f t="shared" si="134"/>
        <v>0</v>
      </c>
    </row>
    <row r="1952" spans="1:20" x14ac:dyDescent="0.3">
      <c r="A1952" s="38" t="s">
        <v>2728</v>
      </c>
      <c r="B1952" s="4" t="s">
        <v>79</v>
      </c>
      <c r="C1952" s="4" t="s">
        <v>10</v>
      </c>
      <c r="D1952" s="4" t="s">
        <v>1564</v>
      </c>
      <c r="E1952" s="4" t="s">
        <v>82</v>
      </c>
      <c r="F1952" s="4" t="s">
        <v>83</v>
      </c>
      <c r="G1952" s="4" t="s">
        <v>2071</v>
      </c>
      <c r="H1952" s="4" t="s">
        <v>3020</v>
      </c>
      <c r="I1952" s="4" t="s">
        <v>161</v>
      </c>
      <c r="J1952" s="4" t="s">
        <v>80</v>
      </c>
      <c r="K1952" s="4" t="s">
        <v>1316</v>
      </c>
      <c r="L1952" s="4" t="s">
        <v>150</v>
      </c>
      <c r="M1952" s="4" t="s">
        <v>3030</v>
      </c>
      <c r="N1952" s="4" t="s">
        <v>3030</v>
      </c>
      <c r="O1952" s="4">
        <v>30</v>
      </c>
      <c r="P1952" s="5">
        <v>5850</v>
      </c>
      <c r="Q1952" s="6">
        <f t="shared" si="133"/>
        <v>3107.8174725000003</v>
      </c>
      <c r="R1952" s="7">
        <f t="shared" si="136"/>
        <v>1367.4396879000001</v>
      </c>
      <c r="S1952" s="5">
        <v>0</v>
      </c>
      <c r="T1952" s="29">
        <f t="shared" si="134"/>
        <v>1740.3777846000003</v>
      </c>
    </row>
    <row r="1953" spans="1:20" x14ac:dyDescent="0.3">
      <c r="A1953" s="38" t="s">
        <v>2728</v>
      </c>
      <c r="B1953" s="4" t="s">
        <v>79</v>
      </c>
      <c r="C1953" s="4" t="s">
        <v>10</v>
      </c>
      <c r="D1953" s="4" t="s">
        <v>1564</v>
      </c>
      <c r="E1953" s="4" t="s">
        <v>82</v>
      </c>
      <c r="F1953" s="4" t="s">
        <v>83</v>
      </c>
      <c r="G1953" s="4" t="s">
        <v>2071</v>
      </c>
      <c r="H1953" s="4" t="s">
        <v>3020</v>
      </c>
      <c r="I1953" s="4" t="s">
        <v>82</v>
      </c>
      <c r="J1953" s="4" t="s">
        <v>83</v>
      </c>
      <c r="K1953" s="4" t="s">
        <v>2071</v>
      </c>
      <c r="L1953" s="4" t="s">
        <v>3020</v>
      </c>
      <c r="M1953" s="4" t="s">
        <v>1316</v>
      </c>
      <c r="N1953" s="4" t="s">
        <v>150</v>
      </c>
      <c r="O1953" s="4">
        <v>30</v>
      </c>
      <c r="P1953" s="5">
        <v>5850</v>
      </c>
      <c r="Q1953" s="6">
        <f t="shared" si="133"/>
        <v>3107.8174725000003</v>
      </c>
      <c r="R1953" s="7">
        <v>0</v>
      </c>
      <c r="S1953" s="7">
        <f>Q1953-R1953</f>
        <v>3107.8174725000003</v>
      </c>
      <c r="T1953" s="29">
        <f t="shared" si="134"/>
        <v>0</v>
      </c>
    </row>
    <row r="1954" spans="1:20" x14ac:dyDescent="0.3">
      <c r="A1954" s="38" t="s">
        <v>2673</v>
      </c>
      <c r="B1954" s="4" t="s">
        <v>1565</v>
      </c>
      <c r="C1954" s="4" t="s">
        <v>28</v>
      </c>
      <c r="D1954" s="4" t="s">
        <v>1564</v>
      </c>
      <c r="E1954" s="4" t="s">
        <v>82</v>
      </c>
      <c r="F1954" s="4" t="s">
        <v>83</v>
      </c>
      <c r="G1954" s="4" t="s">
        <v>2071</v>
      </c>
      <c r="H1954" s="4" t="s">
        <v>3020</v>
      </c>
      <c r="I1954" s="4" t="s">
        <v>161</v>
      </c>
      <c r="J1954" s="4" t="s">
        <v>80</v>
      </c>
      <c r="K1954" s="4" t="s">
        <v>1316</v>
      </c>
      <c r="L1954" s="4" t="s">
        <v>150</v>
      </c>
      <c r="M1954" s="4" t="s">
        <v>3030</v>
      </c>
      <c r="N1954" s="4" t="s">
        <v>3030</v>
      </c>
      <c r="O1954" s="4">
        <v>40</v>
      </c>
      <c r="P1954" s="5">
        <v>7800</v>
      </c>
      <c r="Q1954" s="6">
        <f t="shared" si="133"/>
        <v>4143.7566300000008</v>
      </c>
      <c r="R1954" s="7">
        <f>Q1954*0.44</f>
        <v>1823.2529172000004</v>
      </c>
      <c r="S1954" s="5">
        <v>0</v>
      </c>
      <c r="T1954" s="29">
        <f t="shared" si="134"/>
        <v>2320.5037128000004</v>
      </c>
    </row>
    <row r="1955" spans="1:20" x14ac:dyDescent="0.3">
      <c r="A1955" s="38" t="s">
        <v>2503</v>
      </c>
      <c r="B1955" s="4" t="s">
        <v>166</v>
      </c>
      <c r="C1955" s="4" t="s">
        <v>10</v>
      </c>
      <c r="D1955" s="4" t="s">
        <v>318</v>
      </c>
      <c r="E1955" s="4" t="s">
        <v>240</v>
      </c>
      <c r="F1955" s="4" t="s">
        <v>241</v>
      </c>
      <c r="G1955" s="4" t="s">
        <v>2071</v>
      </c>
      <c r="H1955" s="4" t="s">
        <v>3020</v>
      </c>
      <c r="I1955" s="4" t="s">
        <v>240</v>
      </c>
      <c r="J1955" s="4" t="s">
        <v>241</v>
      </c>
      <c r="K1955" s="4" t="s">
        <v>2071</v>
      </c>
      <c r="L1955" s="4" t="s">
        <v>3020</v>
      </c>
      <c r="M1955" s="4" t="s">
        <v>142</v>
      </c>
      <c r="N1955" s="4" t="s">
        <v>178</v>
      </c>
      <c r="O1955" s="4">
        <v>60</v>
      </c>
      <c r="P1955" s="5">
        <v>62123</v>
      </c>
      <c r="Q1955" s="6">
        <f t="shared" si="133"/>
        <v>33002.896554550003</v>
      </c>
      <c r="R1955" s="7">
        <v>0</v>
      </c>
      <c r="S1955" s="7">
        <f>Q1955-R1955</f>
        <v>33002.896554550003</v>
      </c>
      <c r="T1955" s="29">
        <f t="shared" si="134"/>
        <v>0</v>
      </c>
    </row>
    <row r="1956" spans="1:20" x14ac:dyDescent="0.3">
      <c r="A1956" s="38" t="s">
        <v>2503</v>
      </c>
      <c r="B1956" s="4" t="s">
        <v>166</v>
      </c>
      <c r="C1956" s="4" t="s">
        <v>10</v>
      </c>
      <c r="D1956" s="4" t="s">
        <v>318</v>
      </c>
      <c r="E1956" s="4" t="s">
        <v>240</v>
      </c>
      <c r="F1956" s="4" t="s">
        <v>241</v>
      </c>
      <c r="G1956" s="4" t="s">
        <v>2071</v>
      </c>
      <c r="H1956" s="4" t="s">
        <v>3020</v>
      </c>
      <c r="I1956" s="4" t="s">
        <v>165</v>
      </c>
      <c r="J1956" s="4" t="s">
        <v>163</v>
      </c>
      <c r="K1956" s="4" t="s">
        <v>142</v>
      </c>
      <c r="L1956" s="4" t="s">
        <v>143</v>
      </c>
      <c r="M1956" s="4" t="s">
        <v>3030</v>
      </c>
      <c r="N1956" s="4" t="s">
        <v>3030</v>
      </c>
      <c r="O1956" s="4">
        <v>20</v>
      </c>
      <c r="P1956" s="5">
        <v>20707</v>
      </c>
      <c r="Q1956" s="6">
        <f t="shared" si="133"/>
        <v>11000.611350950001</v>
      </c>
      <c r="R1956" s="7">
        <f>Q1956*0.44</f>
        <v>4840.2689944180001</v>
      </c>
      <c r="S1956" s="5">
        <v>0</v>
      </c>
      <c r="T1956" s="29">
        <f t="shared" si="134"/>
        <v>6160.3423565320008</v>
      </c>
    </row>
    <row r="1957" spans="1:20" x14ac:dyDescent="0.3">
      <c r="A1957" s="38" t="s">
        <v>2800</v>
      </c>
      <c r="B1957" s="4" t="s">
        <v>168</v>
      </c>
      <c r="C1957" s="4" t="s">
        <v>54</v>
      </c>
      <c r="D1957" s="4" t="s">
        <v>318</v>
      </c>
      <c r="E1957" s="4" t="s">
        <v>240</v>
      </c>
      <c r="F1957" s="4" t="s">
        <v>241</v>
      </c>
      <c r="G1957" s="4" t="s">
        <v>2071</v>
      </c>
      <c r="H1957" s="4" t="s">
        <v>3020</v>
      </c>
      <c r="I1957" s="4" t="s">
        <v>240</v>
      </c>
      <c r="J1957" s="4" t="s">
        <v>241</v>
      </c>
      <c r="K1957" s="4" t="s">
        <v>2071</v>
      </c>
      <c r="L1957" s="4" t="s">
        <v>3020</v>
      </c>
      <c r="M1957" s="4" t="s">
        <v>142</v>
      </c>
      <c r="N1957" s="4" t="s">
        <v>178</v>
      </c>
      <c r="O1957" s="4">
        <v>10</v>
      </c>
      <c r="P1957" s="5">
        <v>10352</v>
      </c>
      <c r="Q1957" s="6">
        <f t="shared" si="133"/>
        <v>5499.5087992000008</v>
      </c>
      <c r="R1957" s="7">
        <v>0</v>
      </c>
      <c r="S1957" s="7">
        <f>Q1957-R1957</f>
        <v>5499.5087992000008</v>
      </c>
      <c r="T1957" s="29">
        <f t="shared" si="134"/>
        <v>0</v>
      </c>
    </row>
    <row r="1958" spans="1:20" x14ac:dyDescent="0.3">
      <c r="A1958" s="38" t="s">
        <v>2800</v>
      </c>
      <c r="B1958" s="4" t="s">
        <v>168</v>
      </c>
      <c r="C1958" s="4" t="s">
        <v>54</v>
      </c>
      <c r="D1958" s="4" t="s">
        <v>318</v>
      </c>
      <c r="E1958" s="4" t="s">
        <v>240</v>
      </c>
      <c r="F1958" s="4" t="s">
        <v>241</v>
      </c>
      <c r="G1958" s="4" t="s">
        <v>2071</v>
      </c>
      <c r="H1958" s="4" t="s">
        <v>3020</v>
      </c>
      <c r="I1958" s="4" t="s">
        <v>165</v>
      </c>
      <c r="J1958" s="4" t="s">
        <v>163</v>
      </c>
      <c r="K1958" s="4" t="s">
        <v>142</v>
      </c>
      <c r="L1958" s="4" t="s">
        <v>143</v>
      </c>
      <c r="M1958" s="4" t="s">
        <v>3030</v>
      </c>
      <c r="N1958" s="4" t="s">
        <v>3030</v>
      </c>
      <c r="O1958" s="4">
        <v>0</v>
      </c>
      <c r="P1958" s="5">
        <v>0</v>
      </c>
      <c r="Q1958" s="6">
        <f t="shared" si="133"/>
        <v>0</v>
      </c>
      <c r="R1958" s="7">
        <f>Q1958*0.44</f>
        <v>0</v>
      </c>
      <c r="S1958" s="5">
        <v>0</v>
      </c>
      <c r="T1958" s="29">
        <f t="shared" si="134"/>
        <v>0</v>
      </c>
    </row>
    <row r="1959" spans="1:20" x14ac:dyDescent="0.3">
      <c r="A1959" s="38" t="s">
        <v>3017</v>
      </c>
      <c r="B1959" s="4" t="s">
        <v>2051</v>
      </c>
      <c r="C1959" s="4" t="s">
        <v>54</v>
      </c>
      <c r="D1959" s="4" t="s">
        <v>318</v>
      </c>
      <c r="E1959" s="4" t="s">
        <v>240</v>
      </c>
      <c r="F1959" s="4" t="s">
        <v>241</v>
      </c>
      <c r="G1959" s="4" t="s">
        <v>2071</v>
      </c>
      <c r="H1959" s="4" t="s">
        <v>3020</v>
      </c>
      <c r="I1959" s="4" t="s">
        <v>240</v>
      </c>
      <c r="J1959" s="4" t="s">
        <v>241</v>
      </c>
      <c r="K1959" s="4" t="s">
        <v>2071</v>
      </c>
      <c r="L1959" s="4" t="s">
        <v>3020</v>
      </c>
      <c r="M1959" s="4" t="s">
        <v>2307</v>
      </c>
      <c r="N1959" s="4" t="s">
        <v>3029</v>
      </c>
      <c r="O1959" s="4">
        <v>5</v>
      </c>
      <c r="P1959" s="5">
        <v>5177</v>
      </c>
      <c r="Q1959" s="6">
        <f t="shared" si="133"/>
        <v>2750.28565045</v>
      </c>
      <c r="R1959" s="7">
        <v>0</v>
      </c>
      <c r="S1959" s="7">
        <f>Q1959-R1959</f>
        <v>2750.28565045</v>
      </c>
      <c r="T1959" s="29">
        <f t="shared" si="134"/>
        <v>0</v>
      </c>
    </row>
    <row r="1960" spans="1:20" x14ac:dyDescent="0.3">
      <c r="A1960" s="38" t="s">
        <v>3017</v>
      </c>
      <c r="B1960" s="4" t="s">
        <v>2051</v>
      </c>
      <c r="C1960" s="4" t="s">
        <v>54</v>
      </c>
      <c r="D1960" s="4" t="s">
        <v>318</v>
      </c>
      <c r="E1960" s="4" t="s">
        <v>240</v>
      </c>
      <c r="F1960" s="4" t="s">
        <v>241</v>
      </c>
      <c r="G1960" s="4" t="s">
        <v>2071</v>
      </c>
      <c r="H1960" s="4" t="s">
        <v>3020</v>
      </c>
      <c r="I1960" s="4" t="s">
        <v>2054</v>
      </c>
      <c r="J1960" s="4" t="s">
        <v>2052</v>
      </c>
      <c r="K1960" s="4" t="s">
        <v>2307</v>
      </c>
      <c r="L1960" s="4" t="s">
        <v>3034</v>
      </c>
      <c r="M1960" s="4" t="s">
        <v>3030</v>
      </c>
      <c r="N1960" s="4" t="s">
        <v>3030</v>
      </c>
      <c r="O1960" s="4">
        <v>5</v>
      </c>
      <c r="P1960" s="5">
        <v>5177</v>
      </c>
      <c r="Q1960" s="6">
        <f t="shared" si="133"/>
        <v>2750.28565045</v>
      </c>
      <c r="R1960" s="7">
        <f>Q1960*0.44</f>
        <v>1210.125686198</v>
      </c>
      <c r="S1960" s="5">
        <v>0</v>
      </c>
      <c r="T1960" s="29">
        <f t="shared" si="134"/>
        <v>1540.159964252</v>
      </c>
    </row>
    <row r="1961" spans="1:20" x14ac:dyDescent="0.3">
      <c r="A1961" s="38" t="s">
        <v>2389</v>
      </c>
      <c r="B1961" s="4" t="s">
        <v>183</v>
      </c>
      <c r="C1961" s="4" t="s">
        <v>10</v>
      </c>
      <c r="D1961" s="4" t="s">
        <v>184</v>
      </c>
      <c r="E1961" s="4" t="s">
        <v>174</v>
      </c>
      <c r="F1961" s="4" t="s">
        <v>175</v>
      </c>
      <c r="G1961" s="4" t="s">
        <v>142</v>
      </c>
      <c r="H1961" s="4" t="s">
        <v>178</v>
      </c>
      <c r="I1961" s="4" t="s">
        <v>174</v>
      </c>
      <c r="J1961" s="4" t="s">
        <v>175</v>
      </c>
      <c r="K1961" s="4" t="s">
        <v>142</v>
      </c>
      <c r="L1961" s="4" t="s">
        <v>178</v>
      </c>
      <c r="M1961" s="4" t="s">
        <v>3030</v>
      </c>
      <c r="N1961" s="4" t="s">
        <v>3030</v>
      </c>
      <c r="O1961" s="4">
        <v>100</v>
      </c>
      <c r="P1961" s="5">
        <v>6305</v>
      </c>
      <c r="Q1961" s="6">
        <f t="shared" si="133"/>
        <v>3349.5366092500003</v>
      </c>
      <c r="R1961" s="7">
        <f>Q1961*0.44</f>
        <v>1473.7961080700002</v>
      </c>
      <c r="S1961" s="5">
        <v>0</v>
      </c>
      <c r="T1961" s="29">
        <f t="shared" si="134"/>
        <v>1875.7405011800001</v>
      </c>
    </row>
    <row r="1962" spans="1:20" x14ac:dyDescent="0.3">
      <c r="A1962" s="38" t="s">
        <v>2527</v>
      </c>
      <c r="B1962" s="4" t="s">
        <v>448</v>
      </c>
      <c r="C1962" s="4" t="s">
        <v>10</v>
      </c>
      <c r="D1962" s="4" t="s">
        <v>880</v>
      </c>
      <c r="E1962" s="4" t="s">
        <v>32</v>
      </c>
      <c r="F1962" s="4" t="s">
        <v>30</v>
      </c>
      <c r="G1962" s="4" t="s">
        <v>364</v>
      </c>
      <c r="H1962" s="4" t="s">
        <v>206</v>
      </c>
      <c r="I1962" s="4" t="s">
        <v>32</v>
      </c>
      <c r="J1962" s="4" t="s">
        <v>30</v>
      </c>
      <c r="K1962" s="4" t="s">
        <v>364</v>
      </c>
      <c r="L1962" s="4" t="s">
        <v>206</v>
      </c>
      <c r="M1962" s="4" t="s">
        <v>3030</v>
      </c>
      <c r="N1962" s="4" t="s">
        <v>3030</v>
      </c>
      <c r="O1962" s="4">
        <v>67</v>
      </c>
      <c r="P1962" s="5">
        <v>11943</v>
      </c>
      <c r="Q1962" s="6">
        <f t="shared" si="133"/>
        <v>6344.728901550001</v>
      </c>
      <c r="R1962" s="7">
        <f>Q1962*0.44</f>
        <v>2791.6807166820004</v>
      </c>
      <c r="S1962" s="5">
        <v>0</v>
      </c>
      <c r="T1962" s="29">
        <f t="shared" si="134"/>
        <v>3553.0481848680006</v>
      </c>
    </row>
    <row r="1963" spans="1:20" x14ac:dyDescent="0.3">
      <c r="A1963" s="38" t="s">
        <v>2527</v>
      </c>
      <c r="B1963" s="4" t="s">
        <v>448</v>
      </c>
      <c r="C1963" s="4" t="s">
        <v>10</v>
      </c>
      <c r="D1963" s="4" t="s">
        <v>880</v>
      </c>
      <c r="E1963" s="4" t="s">
        <v>32</v>
      </c>
      <c r="F1963" s="4" t="s">
        <v>30</v>
      </c>
      <c r="G1963" s="4" t="s">
        <v>364</v>
      </c>
      <c r="H1963" s="4" t="s">
        <v>206</v>
      </c>
      <c r="I1963" s="4" t="s">
        <v>621</v>
      </c>
      <c r="J1963" s="4" t="s">
        <v>619</v>
      </c>
      <c r="K1963" s="4" t="s">
        <v>2071</v>
      </c>
      <c r="L1963" s="4" t="s">
        <v>3020</v>
      </c>
      <c r="M1963" s="4" t="s">
        <v>364</v>
      </c>
      <c r="N1963" s="4" t="s">
        <v>206</v>
      </c>
      <c r="O1963" s="4">
        <v>33</v>
      </c>
      <c r="P1963" s="5">
        <v>5884</v>
      </c>
      <c r="Q1963" s="6">
        <f t="shared" si="133"/>
        <v>3125.8800014000003</v>
      </c>
      <c r="R1963" s="7">
        <v>0</v>
      </c>
      <c r="S1963" s="7">
        <f>Q1963-R1963</f>
        <v>3125.8800014000003</v>
      </c>
      <c r="T1963" s="29">
        <f t="shared" si="134"/>
        <v>0</v>
      </c>
    </row>
    <row r="1964" spans="1:20" x14ac:dyDescent="0.3">
      <c r="A1964" s="38" t="s">
        <v>2665</v>
      </c>
      <c r="B1964" s="4" t="s">
        <v>400</v>
      </c>
      <c r="C1964" s="4" t="s">
        <v>10</v>
      </c>
      <c r="D1964" s="4" t="s">
        <v>943</v>
      </c>
      <c r="E1964" s="4" t="s">
        <v>16</v>
      </c>
      <c r="F1964" s="4" t="s">
        <v>17</v>
      </c>
      <c r="G1964" s="4" t="s">
        <v>364</v>
      </c>
      <c r="H1964" s="4" t="s">
        <v>206</v>
      </c>
      <c r="I1964" s="4" t="s">
        <v>16</v>
      </c>
      <c r="J1964" s="4" t="s">
        <v>17</v>
      </c>
      <c r="K1964" s="4" t="s">
        <v>364</v>
      </c>
      <c r="L1964" s="4" t="s">
        <v>206</v>
      </c>
      <c r="M1964" s="4" t="s">
        <v>3030</v>
      </c>
      <c r="N1964" s="4" t="s">
        <v>3030</v>
      </c>
      <c r="O1964" s="4">
        <v>100</v>
      </c>
      <c r="P1964" s="5">
        <v>20544</v>
      </c>
      <c r="Q1964" s="6">
        <f t="shared" si="133"/>
        <v>10914.017462400001</v>
      </c>
      <c r="R1964" s="7">
        <f t="shared" ref="R1964:R1974" si="137">Q1964*0.44</f>
        <v>4802.1676834560003</v>
      </c>
      <c r="S1964" s="5">
        <v>0</v>
      </c>
      <c r="T1964" s="29">
        <f t="shared" si="134"/>
        <v>6111.8497789440007</v>
      </c>
    </row>
    <row r="1965" spans="1:20" x14ac:dyDescent="0.3">
      <c r="A1965" s="38" t="s">
        <v>2730</v>
      </c>
      <c r="B1965" s="4" t="s">
        <v>2187</v>
      </c>
      <c r="C1965" s="4" t="s">
        <v>10</v>
      </c>
      <c r="D1965" s="4" t="s">
        <v>2201</v>
      </c>
      <c r="E1965" s="4" t="s">
        <v>2190</v>
      </c>
      <c r="F1965" s="4" t="s">
        <v>2188</v>
      </c>
      <c r="G1965" s="4" t="s">
        <v>2167</v>
      </c>
      <c r="H1965" s="4" t="s">
        <v>2168</v>
      </c>
      <c r="I1965" s="4" t="s">
        <v>2190</v>
      </c>
      <c r="J1965" s="4" t="s">
        <v>2188</v>
      </c>
      <c r="K1965" s="4" t="s">
        <v>2167</v>
      </c>
      <c r="L1965" s="4" t="s">
        <v>2168</v>
      </c>
      <c r="M1965" s="4" t="s">
        <v>3030</v>
      </c>
      <c r="N1965" s="4" t="s">
        <v>3030</v>
      </c>
      <c r="O1965" s="4">
        <v>100</v>
      </c>
      <c r="P1965" s="5">
        <v>14376</v>
      </c>
      <c r="Q1965" s="6">
        <f t="shared" si="133"/>
        <v>7637.2622196000011</v>
      </c>
      <c r="R1965" s="7">
        <f t="shared" si="137"/>
        <v>3360.3953766240006</v>
      </c>
      <c r="S1965" s="5">
        <v>0</v>
      </c>
      <c r="T1965" s="29">
        <f t="shared" si="134"/>
        <v>4276.866842976</v>
      </c>
    </row>
    <row r="1966" spans="1:20" x14ac:dyDescent="0.3">
      <c r="A1966" s="38" t="s">
        <v>2730</v>
      </c>
      <c r="B1966" s="4" t="s">
        <v>2187</v>
      </c>
      <c r="C1966" s="4" t="s">
        <v>10</v>
      </c>
      <c r="D1966" s="4" t="s">
        <v>2206</v>
      </c>
      <c r="E1966" s="4" t="s">
        <v>2190</v>
      </c>
      <c r="F1966" s="4" t="s">
        <v>2188</v>
      </c>
      <c r="G1966" s="4" t="s">
        <v>2167</v>
      </c>
      <c r="H1966" s="4" t="s">
        <v>2168</v>
      </c>
      <c r="I1966" s="4" t="s">
        <v>2190</v>
      </c>
      <c r="J1966" s="4" t="s">
        <v>2188</v>
      </c>
      <c r="K1966" s="4" t="s">
        <v>2167</v>
      </c>
      <c r="L1966" s="4" t="s">
        <v>2168</v>
      </c>
      <c r="M1966" s="4" t="s">
        <v>3030</v>
      </c>
      <c r="N1966" s="4" t="s">
        <v>3030</v>
      </c>
      <c r="O1966" s="4">
        <v>100</v>
      </c>
      <c r="P1966" s="5">
        <v>1502</v>
      </c>
      <c r="Q1966" s="6">
        <f t="shared" si="133"/>
        <v>797.93877670000006</v>
      </c>
      <c r="R1966" s="7">
        <f t="shared" si="137"/>
        <v>351.09306174800003</v>
      </c>
      <c r="S1966" s="5">
        <v>0</v>
      </c>
      <c r="T1966" s="29">
        <f t="shared" si="134"/>
        <v>446.84571495200004</v>
      </c>
    </row>
    <row r="1967" spans="1:20" x14ac:dyDescent="0.3">
      <c r="A1967" s="38" t="s">
        <v>2614</v>
      </c>
      <c r="B1967" s="4" t="s">
        <v>2192</v>
      </c>
      <c r="C1967" s="4" t="s">
        <v>10</v>
      </c>
      <c r="D1967" s="4" t="s">
        <v>2193</v>
      </c>
      <c r="E1967" s="4" t="s">
        <v>2194</v>
      </c>
      <c r="F1967" s="4" t="s">
        <v>2195</v>
      </c>
      <c r="G1967" s="4" t="s">
        <v>2167</v>
      </c>
      <c r="H1967" s="4" t="s">
        <v>2168</v>
      </c>
      <c r="I1967" s="4" t="s">
        <v>398</v>
      </c>
      <c r="J1967" s="4" t="s">
        <v>396</v>
      </c>
      <c r="K1967" s="4" t="s">
        <v>2167</v>
      </c>
      <c r="L1967" s="4" t="s">
        <v>2168</v>
      </c>
      <c r="M1967" s="4" t="s">
        <v>3030</v>
      </c>
      <c r="N1967" s="4" t="s">
        <v>3030</v>
      </c>
      <c r="O1967" s="4">
        <v>50</v>
      </c>
      <c r="P1967" s="5">
        <v>759</v>
      </c>
      <c r="Q1967" s="6">
        <f t="shared" si="133"/>
        <v>403.21939515000003</v>
      </c>
      <c r="R1967" s="7">
        <f t="shared" si="137"/>
        <v>177.41653386600001</v>
      </c>
      <c r="S1967" s="5">
        <v>0</v>
      </c>
      <c r="T1967" s="29">
        <f t="shared" si="134"/>
        <v>225.80286128400002</v>
      </c>
    </row>
    <row r="1968" spans="1:20" x14ac:dyDescent="0.3">
      <c r="A1968" s="38" t="s">
        <v>2614</v>
      </c>
      <c r="B1968" s="4" t="s">
        <v>2192</v>
      </c>
      <c r="C1968" s="4" t="s">
        <v>10</v>
      </c>
      <c r="D1968" s="4" t="s">
        <v>2193</v>
      </c>
      <c r="E1968" s="4" t="s">
        <v>2194</v>
      </c>
      <c r="F1968" s="4" t="s">
        <v>2195</v>
      </c>
      <c r="G1968" s="4" t="s">
        <v>2167</v>
      </c>
      <c r="H1968" s="4" t="s">
        <v>2168</v>
      </c>
      <c r="I1968" s="4" t="s">
        <v>2194</v>
      </c>
      <c r="J1968" s="4" t="s">
        <v>2195</v>
      </c>
      <c r="K1968" s="4" t="s">
        <v>2167</v>
      </c>
      <c r="L1968" s="4" t="s">
        <v>2168</v>
      </c>
      <c r="M1968" s="4" t="s">
        <v>3030</v>
      </c>
      <c r="N1968" s="4" t="s">
        <v>3030</v>
      </c>
      <c r="O1968" s="4">
        <v>50</v>
      </c>
      <c r="P1968" s="5">
        <v>759</v>
      </c>
      <c r="Q1968" s="6">
        <f t="shared" si="133"/>
        <v>403.21939515000003</v>
      </c>
      <c r="R1968" s="7">
        <f t="shared" si="137"/>
        <v>177.41653386600001</v>
      </c>
      <c r="S1968" s="5">
        <v>0</v>
      </c>
      <c r="T1968" s="29">
        <f t="shared" si="134"/>
        <v>225.80286128400002</v>
      </c>
    </row>
    <row r="1969" spans="1:20" x14ac:dyDescent="0.3">
      <c r="A1969" s="38" t="s">
        <v>2550</v>
      </c>
      <c r="B1969" s="4" t="s">
        <v>425</v>
      </c>
      <c r="C1969" s="4" t="s">
        <v>10</v>
      </c>
      <c r="D1969" s="4" t="s">
        <v>555</v>
      </c>
      <c r="E1969" s="4" t="s">
        <v>32</v>
      </c>
      <c r="F1969" s="4" t="s">
        <v>30</v>
      </c>
      <c r="G1969" s="4" t="s">
        <v>364</v>
      </c>
      <c r="H1969" s="4" t="s">
        <v>206</v>
      </c>
      <c r="I1969" s="4" t="s">
        <v>32</v>
      </c>
      <c r="J1969" s="4" t="s">
        <v>30</v>
      </c>
      <c r="K1969" s="4" t="s">
        <v>364</v>
      </c>
      <c r="L1969" s="4" t="s">
        <v>206</v>
      </c>
      <c r="M1969" s="4" t="s">
        <v>3030</v>
      </c>
      <c r="N1969" s="4" t="s">
        <v>3030</v>
      </c>
      <c r="O1969" s="4">
        <v>100</v>
      </c>
      <c r="P1969" s="5">
        <v>26612</v>
      </c>
      <c r="Q1969" s="6">
        <f t="shared" si="133"/>
        <v>14137.647620200001</v>
      </c>
      <c r="R1969" s="7">
        <f t="shared" si="137"/>
        <v>6220.5649528880003</v>
      </c>
      <c r="S1969" s="5">
        <v>0</v>
      </c>
      <c r="T1969" s="29">
        <f t="shared" si="134"/>
        <v>7917.0826673120009</v>
      </c>
    </row>
    <row r="1970" spans="1:20" x14ac:dyDescent="0.3">
      <c r="A1970" s="38" t="s">
        <v>2739</v>
      </c>
      <c r="B1970" s="4" t="s">
        <v>759</v>
      </c>
      <c r="C1970" s="4" t="s">
        <v>48</v>
      </c>
      <c r="D1970" s="4" t="s">
        <v>758</v>
      </c>
      <c r="E1970" s="4" t="s">
        <v>64</v>
      </c>
      <c r="F1970" s="4" t="s">
        <v>65</v>
      </c>
      <c r="G1970" s="4" t="s">
        <v>364</v>
      </c>
      <c r="H1970" s="4" t="s">
        <v>206</v>
      </c>
      <c r="I1970" s="4" t="s">
        <v>64</v>
      </c>
      <c r="J1970" s="4" t="s">
        <v>65</v>
      </c>
      <c r="K1970" s="4" t="s">
        <v>364</v>
      </c>
      <c r="L1970" s="4" t="s">
        <v>206</v>
      </c>
      <c r="M1970" s="4" t="s">
        <v>3030</v>
      </c>
      <c r="N1970" s="4" t="s">
        <v>3030</v>
      </c>
      <c r="O1970" s="4">
        <v>100</v>
      </c>
      <c r="P1970" s="5">
        <v>4193</v>
      </c>
      <c r="Q1970" s="6">
        <f t="shared" si="133"/>
        <v>2227.53481405</v>
      </c>
      <c r="R1970" s="7">
        <f t="shared" si="137"/>
        <v>980.11531818200001</v>
      </c>
      <c r="S1970" s="5">
        <v>0</v>
      </c>
      <c r="T1970" s="29">
        <f t="shared" si="134"/>
        <v>1247.419495868</v>
      </c>
    </row>
    <row r="1971" spans="1:20" x14ac:dyDescent="0.3">
      <c r="A1971" s="38" t="s">
        <v>2462</v>
      </c>
      <c r="B1971" s="4" t="s">
        <v>1094</v>
      </c>
      <c r="C1971" s="4" t="s">
        <v>10</v>
      </c>
      <c r="D1971" s="4" t="s">
        <v>1199</v>
      </c>
      <c r="E1971" s="4" t="s">
        <v>192</v>
      </c>
      <c r="F1971" s="4" t="s">
        <v>190</v>
      </c>
      <c r="G1971" s="4" t="s">
        <v>995</v>
      </c>
      <c r="H1971" s="4" t="s">
        <v>3037</v>
      </c>
      <c r="I1971" s="4" t="s">
        <v>192</v>
      </c>
      <c r="J1971" s="4" t="s">
        <v>190</v>
      </c>
      <c r="K1971" s="4" t="s">
        <v>995</v>
      </c>
      <c r="L1971" s="4" t="s">
        <v>3037</v>
      </c>
      <c r="M1971" s="4" t="s">
        <v>3030</v>
      </c>
      <c r="N1971" s="4" t="s">
        <v>3030</v>
      </c>
      <c r="O1971" s="4">
        <v>100</v>
      </c>
      <c r="P1971" s="5">
        <v>0</v>
      </c>
      <c r="Q1971" s="6">
        <f t="shared" si="133"/>
        <v>0</v>
      </c>
      <c r="R1971" s="7">
        <f t="shared" si="137"/>
        <v>0</v>
      </c>
      <c r="S1971" s="5">
        <v>0</v>
      </c>
      <c r="T1971" s="29">
        <f t="shared" si="134"/>
        <v>0</v>
      </c>
    </row>
    <row r="1972" spans="1:20" x14ac:dyDescent="0.3">
      <c r="A1972" s="38" t="s">
        <v>2794</v>
      </c>
      <c r="B1972" s="4" t="s">
        <v>1895</v>
      </c>
      <c r="C1972" s="4" t="s">
        <v>10</v>
      </c>
      <c r="D1972" s="4" t="s">
        <v>1911</v>
      </c>
      <c r="E1972" s="4" t="s">
        <v>940</v>
      </c>
      <c r="F1972" s="4" t="s">
        <v>941</v>
      </c>
      <c r="G1972" s="4" t="s">
        <v>1859</v>
      </c>
      <c r="H1972" s="4" t="s">
        <v>1857</v>
      </c>
      <c r="I1972" s="4" t="s">
        <v>1867</v>
      </c>
      <c r="J1972" s="4" t="s">
        <v>1857</v>
      </c>
      <c r="K1972" s="4" t="s">
        <v>1859</v>
      </c>
      <c r="L1972" s="4" t="s">
        <v>1857</v>
      </c>
      <c r="M1972" s="4" t="s">
        <v>3030</v>
      </c>
      <c r="N1972" s="4" t="s">
        <v>3030</v>
      </c>
      <c r="O1972" s="4">
        <v>0</v>
      </c>
      <c r="P1972" s="5">
        <v>0</v>
      </c>
      <c r="Q1972" s="6">
        <f t="shared" si="133"/>
        <v>0</v>
      </c>
      <c r="R1972" s="7">
        <f t="shared" si="137"/>
        <v>0</v>
      </c>
      <c r="S1972" s="5">
        <v>0</v>
      </c>
      <c r="T1972" s="29">
        <f t="shared" si="134"/>
        <v>0</v>
      </c>
    </row>
    <row r="1973" spans="1:20" x14ac:dyDescent="0.3">
      <c r="A1973" s="38" t="s">
        <v>2794</v>
      </c>
      <c r="B1973" s="4" t="s">
        <v>1895</v>
      </c>
      <c r="C1973" s="4" t="s">
        <v>10</v>
      </c>
      <c r="D1973" s="4" t="s">
        <v>1911</v>
      </c>
      <c r="E1973" s="4" t="s">
        <v>940</v>
      </c>
      <c r="F1973" s="4" t="s">
        <v>941</v>
      </c>
      <c r="G1973" s="4" t="s">
        <v>1859</v>
      </c>
      <c r="H1973" s="4" t="s">
        <v>1857</v>
      </c>
      <c r="I1973" s="4" t="s">
        <v>940</v>
      </c>
      <c r="J1973" s="4" t="s">
        <v>941</v>
      </c>
      <c r="K1973" s="4" t="s">
        <v>1859</v>
      </c>
      <c r="L1973" s="4" t="s">
        <v>1857</v>
      </c>
      <c r="M1973" s="4" t="s">
        <v>3030</v>
      </c>
      <c r="N1973" s="4" t="s">
        <v>3030</v>
      </c>
      <c r="O1973" s="4">
        <v>100</v>
      </c>
      <c r="P1973" s="5">
        <v>5833</v>
      </c>
      <c r="Q1973" s="6">
        <f t="shared" si="133"/>
        <v>3098.7862080500004</v>
      </c>
      <c r="R1973" s="7">
        <f t="shared" si="137"/>
        <v>1363.4659315420001</v>
      </c>
      <c r="S1973" s="5">
        <v>0</v>
      </c>
      <c r="T1973" s="29">
        <f t="shared" si="134"/>
        <v>1735.3202765080002</v>
      </c>
    </row>
    <row r="1974" spans="1:20" x14ac:dyDescent="0.3">
      <c r="A1974" s="38" t="s">
        <v>2492</v>
      </c>
      <c r="B1974" s="4" t="s">
        <v>1826</v>
      </c>
      <c r="C1974" s="4" t="s">
        <v>10</v>
      </c>
      <c r="D1974" s="4" t="s">
        <v>1827</v>
      </c>
      <c r="E1974" s="4" t="s">
        <v>621</v>
      </c>
      <c r="F1974" s="4" t="s">
        <v>619</v>
      </c>
      <c r="G1974" s="4" t="s">
        <v>2071</v>
      </c>
      <c r="H1974" s="4" t="s">
        <v>3020</v>
      </c>
      <c r="I1974" s="4" t="s">
        <v>200</v>
      </c>
      <c r="J1974" s="4" t="s">
        <v>198</v>
      </c>
      <c r="K1974" s="4" t="s">
        <v>1316</v>
      </c>
      <c r="L1974" s="4" t="s">
        <v>150</v>
      </c>
      <c r="M1974" s="4" t="s">
        <v>3030</v>
      </c>
      <c r="N1974" s="4" t="s">
        <v>3030</v>
      </c>
      <c r="O1974" s="4">
        <v>50</v>
      </c>
      <c r="P1974" s="5">
        <v>12062</v>
      </c>
      <c r="Q1974" s="6">
        <f t="shared" si="133"/>
        <v>6407.9477527000008</v>
      </c>
      <c r="R1974" s="7">
        <f t="shared" si="137"/>
        <v>2819.4970111880002</v>
      </c>
      <c r="S1974" s="5">
        <v>0</v>
      </c>
      <c r="T1974" s="29">
        <f t="shared" si="134"/>
        <v>3588.4507415120006</v>
      </c>
    </row>
    <row r="1975" spans="1:20" x14ac:dyDescent="0.3">
      <c r="A1975" s="38" t="s">
        <v>2492</v>
      </c>
      <c r="B1975" s="4" t="s">
        <v>1826</v>
      </c>
      <c r="C1975" s="4" t="s">
        <v>10</v>
      </c>
      <c r="D1975" s="4" t="s">
        <v>1827</v>
      </c>
      <c r="E1975" s="4" t="s">
        <v>621</v>
      </c>
      <c r="F1975" s="4" t="s">
        <v>619</v>
      </c>
      <c r="G1975" s="4" t="s">
        <v>2071</v>
      </c>
      <c r="H1975" s="4" t="s">
        <v>3020</v>
      </c>
      <c r="I1975" s="4" t="s">
        <v>621</v>
      </c>
      <c r="J1975" s="4" t="s">
        <v>619</v>
      </c>
      <c r="K1975" s="4" t="s">
        <v>2071</v>
      </c>
      <c r="L1975" s="4" t="s">
        <v>3020</v>
      </c>
      <c r="M1975" s="4" t="s">
        <v>1316</v>
      </c>
      <c r="N1975" s="4" t="s">
        <v>150</v>
      </c>
      <c r="O1975" s="4">
        <v>50</v>
      </c>
      <c r="P1975" s="5">
        <v>12062</v>
      </c>
      <c r="Q1975" s="6">
        <f t="shared" si="133"/>
        <v>6407.9477527000008</v>
      </c>
      <c r="R1975" s="7">
        <v>0</v>
      </c>
      <c r="S1975" s="7">
        <f>Q1975-R1975</f>
        <v>6407.9477527000008</v>
      </c>
      <c r="T1975" s="29">
        <f t="shared" si="134"/>
        <v>0</v>
      </c>
    </row>
    <row r="1976" spans="1:20" x14ac:dyDescent="0.3">
      <c r="A1976" s="38" t="s">
        <v>2542</v>
      </c>
      <c r="B1976" s="4" t="s">
        <v>1053</v>
      </c>
      <c r="C1976" s="4" t="s">
        <v>28</v>
      </c>
      <c r="D1976" s="4" t="s">
        <v>1154</v>
      </c>
      <c r="E1976" s="4" t="s">
        <v>157</v>
      </c>
      <c r="F1976" s="4" t="s">
        <v>155</v>
      </c>
      <c r="G1976" s="4" t="s">
        <v>2167</v>
      </c>
      <c r="H1976" s="4" t="s">
        <v>2168</v>
      </c>
      <c r="I1976" s="4" t="s">
        <v>221</v>
      </c>
      <c r="J1976" s="4" t="s">
        <v>219</v>
      </c>
      <c r="K1976" s="4" t="s">
        <v>995</v>
      </c>
      <c r="L1976" s="4" t="s">
        <v>3037</v>
      </c>
      <c r="M1976" s="4" t="s">
        <v>3030</v>
      </c>
      <c r="N1976" s="4" t="s">
        <v>3030</v>
      </c>
      <c r="O1976" s="4">
        <v>33</v>
      </c>
      <c r="P1976" s="5">
        <v>0</v>
      </c>
      <c r="Q1976" s="6">
        <f t="shared" si="133"/>
        <v>0</v>
      </c>
      <c r="R1976" s="7">
        <f t="shared" ref="R1976:R1988" si="138">Q1976*0.44</f>
        <v>0</v>
      </c>
      <c r="S1976" s="5">
        <v>0</v>
      </c>
      <c r="T1976" s="29">
        <f t="shared" si="134"/>
        <v>0</v>
      </c>
    </row>
    <row r="1977" spans="1:20" x14ac:dyDescent="0.3">
      <c r="A1977" s="38" t="s">
        <v>2857</v>
      </c>
      <c r="B1977" s="4" t="s">
        <v>2197</v>
      </c>
      <c r="C1977" s="4" t="s">
        <v>28</v>
      </c>
      <c r="D1977" s="4" t="s">
        <v>1154</v>
      </c>
      <c r="E1977" s="4" t="s">
        <v>157</v>
      </c>
      <c r="F1977" s="4" t="s">
        <v>155</v>
      </c>
      <c r="G1977" s="4" t="s">
        <v>2167</v>
      </c>
      <c r="H1977" s="4" t="s">
        <v>2168</v>
      </c>
      <c r="I1977" s="4" t="s">
        <v>157</v>
      </c>
      <c r="J1977" s="4" t="s">
        <v>155</v>
      </c>
      <c r="K1977" s="4" t="s">
        <v>2167</v>
      </c>
      <c r="L1977" s="4" t="s">
        <v>2168</v>
      </c>
      <c r="M1977" s="4" t="s">
        <v>3030</v>
      </c>
      <c r="N1977" s="4" t="s">
        <v>3030</v>
      </c>
      <c r="O1977" s="4">
        <v>33</v>
      </c>
      <c r="P1977" s="5">
        <v>0</v>
      </c>
      <c r="Q1977" s="6">
        <f t="shared" si="133"/>
        <v>0</v>
      </c>
      <c r="R1977" s="7">
        <f t="shared" si="138"/>
        <v>0</v>
      </c>
      <c r="S1977" s="5">
        <v>0</v>
      </c>
      <c r="T1977" s="29">
        <f t="shared" si="134"/>
        <v>0</v>
      </c>
    </row>
    <row r="1978" spans="1:20" x14ac:dyDescent="0.3">
      <c r="A1978" s="38" t="s">
        <v>2397</v>
      </c>
      <c r="B1978" s="4" t="s">
        <v>51</v>
      </c>
      <c r="C1978" s="4" t="s">
        <v>10</v>
      </c>
      <c r="D1978" s="4" t="s">
        <v>1154</v>
      </c>
      <c r="E1978" s="4" t="s">
        <v>157</v>
      </c>
      <c r="F1978" s="4" t="s">
        <v>155</v>
      </c>
      <c r="G1978" s="4" t="s">
        <v>2167</v>
      </c>
      <c r="H1978" s="4" t="s">
        <v>2168</v>
      </c>
      <c r="I1978" s="4" t="s">
        <v>157</v>
      </c>
      <c r="J1978" s="4" t="s">
        <v>155</v>
      </c>
      <c r="K1978" s="4" t="s">
        <v>2167</v>
      </c>
      <c r="L1978" s="4" t="s">
        <v>2168</v>
      </c>
      <c r="M1978" s="4" t="s">
        <v>3030</v>
      </c>
      <c r="N1978" s="4" t="s">
        <v>3030</v>
      </c>
      <c r="O1978" s="4">
        <v>34</v>
      </c>
      <c r="P1978" s="5">
        <v>0</v>
      </c>
      <c r="Q1978" s="6">
        <f t="shared" si="133"/>
        <v>0</v>
      </c>
      <c r="R1978" s="7">
        <f t="shared" si="138"/>
        <v>0</v>
      </c>
      <c r="S1978" s="5">
        <v>0</v>
      </c>
      <c r="T1978" s="29">
        <f t="shared" si="134"/>
        <v>0</v>
      </c>
    </row>
    <row r="1979" spans="1:20" x14ac:dyDescent="0.3">
      <c r="A1979" s="38" t="s">
        <v>2815</v>
      </c>
      <c r="B1979" s="4" t="s">
        <v>381</v>
      </c>
      <c r="C1979" s="4" t="s">
        <v>10</v>
      </c>
      <c r="D1979" s="4" t="s">
        <v>886</v>
      </c>
      <c r="E1979" s="4" t="s">
        <v>378</v>
      </c>
      <c r="F1979" s="4" t="s">
        <v>376</v>
      </c>
      <c r="G1979" s="4" t="s">
        <v>364</v>
      </c>
      <c r="H1979" s="4" t="s">
        <v>206</v>
      </c>
      <c r="I1979" s="4" t="s">
        <v>378</v>
      </c>
      <c r="J1979" s="4" t="s">
        <v>376</v>
      </c>
      <c r="K1979" s="4" t="s">
        <v>364</v>
      </c>
      <c r="L1979" s="4" t="s">
        <v>206</v>
      </c>
      <c r="M1979" s="4" t="s">
        <v>3030</v>
      </c>
      <c r="N1979" s="4" t="s">
        <v>3030</v>
      </c>
      <c r="O1979" s="4">
        <v>100</v>
      </c>
      <c r="P1979" s="5">
        <v>0</v>
      </c>
      <c r="Q1979" s="6">
        <f t="shared" si="133"/>
        <v>0</v>
      </c>
      <c r="R1979" s="7">
        <f t="shared" si="138"/>
        <v>0</v>
      </c>
      <c r="S1979" s="5">
        <v>0</v>
      </c>
      <c r="T1979" s="29">
        <f t="shared" si="134"/>
        <v>0</v>
      </c>
    </row>
    <row r="1980" spans="1:20" x14ac:dyDescent="0.3">
      <c r="A1980" s="38" t="s">
        <v>2703</v>
      </c>
      <c r="B1980" s="4" t="s">
        <v>197</v>
      </c>
      <c r="C1980" s="4" t="s">
        <v>28</v>
      </c>
      <c r="D1980" s="4" t="s">
        <v>290</v>
      </c>
      <c r="E1980" s="4" t="s">
        <v>32</v>
      </c>
      <c r="F1980" s="4" t="s">
        <v>30</v>
      </c>
      <c r="G1980" s="4" t="s">
        <v>364</v>
      </c>
      <c r="H1980" s="4" t="s">
        <v>206</v>
      </c>
      <c r="I1980" s="4" t="s">
        <v>200</v>
      </c>
      <c r="J1980" s="4" t="s">
        <v>198</v>
      </c>
      <c r="K1980" s="4" t="s">
        <v>1316</v>
      </c>
      <c r="L1980" s="4" t="s">
        <v>150</v>
      </c>
      <c r="M1980" s="4" t="s">
        <v>3030</v>
      </c>
      <c r="N1980" s="4" t="s">
        <v>3030</v>
      </c>
      <c r="O1980" s="4">
        <v>20</v>
      </c>
      <c r="P1980" s="5">
        <v>5602</v>
      </c>
      <c r="Q1980" s="6">
        <f t="shared" si="133"/>
        <v>2976.0672617000005</v>
      </c>
      <c r="R1980" s="7">
        <f t="shared" si="138"/>
        <v>1309.4695951480003</v>
      </c>
      <c r="S1980" s="5">
        <v>0</v>
      </c>
      <c r="T1980" s="29">
        <f t="shared" si="134"/>
        <v>1666.5976665520002</v>
      </c>
    </row>
    <row r="1981" spans="1:20" x14ac:dyDescent="0.3">
      <c r="A1981" s="38" t="s">
        <v>3010</v>
      </c>
      <c r="B1981" s="4" t="s">
        <v>2246</v>
      </c>
      <c r="C1981" s="4" t="s">
        <v>3030</v>
      </c>
      <c r="D1981" s="4" t="s">
        <v>290</v>
      </c>
      <c r="E1981" s="4" t="s">
        <v>32</v>
      </c>
      <c r="F1981" s="4" t="s">
        <v>30</v>
      </c>
      <c r="G1981" s="4" t="s">
        <v>364</v>
      </c>
      <c r="H1981" s="4" t="s">
        <v>206</v>
      </c>
      <c r="I1981" s="4" t="s">
        <v>2247</v>
      </c>
      <c r="J1981" s="4" t="s">
        <v>2248</v>
      </c>
      <c r="K1981" s="4" t="s">
        <v>2249</v>
      </c>
      <c r="L1981" s="4" t="s">
        <v>2250</v>
      </c>
      <c r="M1981" s="4" t="s">
        <v>3030</v>
      </c>
      <c r="N1981" s="4" t="s">
        <v>3030</v>
      </c>
      <c r="O1981" s="4">
        <v>0</v>
      </c>
      <c r="P1981" s="5">
        <v>0</v>
      </c>
      <c r="Q1981" s="6">
        <f t="shared" si="133"/>
        <v>0</v>
      </c>
      <c r="R1981" s="7">
        <f t="shared" si="138"/>
        <v>0</v>
      </c>
      <c r="S1981" s="5">
        <v>0</v>
      </c>
      <c r="T1981" s="29">
        <f t="shared" si="134"/>
        <v>0</v>
      </c>
    </row>
    <row r="1982" spans="1:20" x14ac:dyDescent="0.3">
      <c r="A1982" s="38" t="s">
        <v>2823</v>
      </c>
      <c r="B1982" s="4" t="s">
        <v>203</v>
      </c>
      <c r="C1982" s="4" t="s">
        <v>10</v>
      </c>
      <c r="D1982" s="4" t="s">
        <v>290</v>
      </c>
      <c r="E1982" s="4" t="s">
        <v>32</v>
      </c>
      <c r="F1982" s="4" t="s">
        <v>30</v>
      </c>
      <c r="G1982" s="4" t="s">
        <v>364</v>
      </c>
      <c r="H1982" s="4" t="s">
        <v>206</v>
      </c>
      <c r="I1982" s="4" t="s">
        <v>32</v>
      </c>
      <c r="J1982" s="4" t="s">
        <v>30</v>
      </c>
      <c r="K1982" s="4" t="s">
        <v>364</v>
      </c>
      <c r="L1982" s="4" t="s">
        <v>206</v>
      </c>
      <c r="M1982" s="4" t="s">
        <v>3030</v>
      </c>
      <c r="N1982" s="4" t="s">
        <v>3030</v>
      </c>
      <c r="O1982" s="4">
        <v>50</v>
      </c>
      <c r="P1982" s="5">
        <v>14001</v>
      </c>
      <c r="Q1982" s="6">
        <f t="shared" si="133"/>
        <v>7438.0431508500005</v>
      </c>
      <c r="R1982" s="7">
        <f t="shared" si="138"/>
        <v>3272.7389863740004</v>
      </c>
      <c r="S1982" s="5">
        <v>0</v>
      </c>
      <c r="T1982" s="29">
        <f t="shared" si="134"/>
        <v>4165.3041644759996</v>
      </c>
    </row>
    <row r="1983" spans="1:20" x14ac:dyDescent="0.3">
      <c r="A1983" s="38" t="s">
        <v>2774</v>
      </c>
      <c r="B1983" s="4" t="s">
        <v>291</v>
      </c>
      <c r="C1983" s="4" t="s">
        <v>28</v>
      </c>
      <c r="D1983" s="4" t="s">
        <v>290</v>
      </c>
      <c r="E1983" s="4" t="s">
        <v>32</v>
      </c>
      <c r="F1983" s="4" t="s">
        <v>30</v>
      </c>
      <c r="G1983" s="4" t="s">
        <v>364</v>
      </c>
      <c r="H1983" s="4" t="s">
        <v>206</v>
      </c>
      <c r="I1983" s="4" t="s">
        <v>174</v>
      </c>
      <c r="J1983" s="4" t="s">
        <v>175</v>
      </c>
      <c r="K1983" s="4" t="s">
        <v>142</v>
      </c>
      <c r="L1983" s="4" t="s">
        <v>143</v>
      </c>
      <c r="M1983" s="4" t="s">
        <v>3030</v>
      </c>
      <c r="N1983" s="4" t="s">
        <v>3030</v>
      </c>
      <c r="O1983" s="4">
        <v>30</v>
      </c>
      <c r="P1983" s="5">
        <v>8403</v>
      </c>
      <c r="Q1983" s="6">
        <f t="shared" si="133"/>
        <v>4464.10089255</v>
      </c>
      <c r="R1983" s="7">
        <f t="shared" si="138"/>
        <v>1964.204392722</v>
      </c>
      <c r="S1983" s="5">
        <v>0</v>
      </c>
      <c r="T1983" s="29">
        <f t="shared" si="134"/>
        <v>2499.8964998279998</v>
      </c>
    </row>
    <row r="1984" spans="1:20" x14ac:dyDescent="0.3">
      <c r="A1984" s="38" t="s">
        <v>2536</v>
      </c>
      <c r="B1984" s="4" t="s">
        <v>379</v>
      </c>
      <c r="C1984" s="4" t="s">
        <v>10</v>
      </c>
      <c r="D1984" s="4" t="s">
        <v>908</v>
      </c>
      <c r="E1984" s="4" t="s">
        <v>378</v>
      </c>
      <c r="F1984" s="4" t="s">
        <v>376</v>
      </c>
      <c r="G1984" s="4" t="s">
        <v>364</v>
      </c>
      <c r="H1984" s="4" t="s">
        <v>206</v>
      </c>
      <c r="I1984" s="4" t="s">
        <v>378</v>
      </c>
      <c r="J1984" s="4" t="s">
        <v>376</v>
      </c>
      <c r="K1984" s="4" t="s">
        <v>364</v>
      </c>
      <c r="L1984" s="4" t="s">
        <v>206</v>
      </c>
      <c r="M1984" s="4" t="s">
        <v>3030</v>
      </c>
      <c r="N1984" s="4" t="s">
        <v>3030</v>
      </c>
      <c r="O1984" s="4">
        <v>100</v>
      </c>
      <c r="P1984" s="5">
        <v>90</v>
      </c>
      <c r="Q1984" s="6">
        <f t="shared" si="133"/>
        <v>47.812576500000006</v>
      </c>
      <c r="R1984" s="7">
        <f t="shared" si="138"/>
        <v>21.037533660000001</v>
      </c>
      <c r="S1984" s="5">
        <v>0</v>
      </c>
      <c r="T1984" s="29">
        <f t="shared" si="134"/>
        <v>26.775042840000005</v>
      </c>
    </row>
    <row r="1985" spans="1:20" x14ac:dyDescent="0.3">
      <c r="A1985" s="38" t="s">
        <v>2964</v>
      </c>
      <c r="B1985" s="4" t="s">
        <v>1281</v>
      </c>
      <c r="C1985" s="4" t="s">
        <v>54</v>
      </c>
      <c r="D1985" s="4" t="s">
        <v>1854</v>
      </c>
      <c r="E1985" s="4" t="s">
        <v>200</v>
      </c>
      <c r="F1985" s="4" t="s">
        <v>198</v>
      </c>
      <c r="G1985" s="4" t="s">
        <v>1316</v>
      </c>
      <c r="H1985" s="4" t="s">
        <v>150</v>
      </c>
      <c r="I1985" s="4" t="s">
        <v>200</v>
      </c>
      <c r="J1985" s="4" t="s">
        <v>198</v>
      </c>
      <c r="K1985" s="4" t="s">
        <v>1316</v>
      </c>
      <c r="L1985" s="4" t="s">
        <v>150</v>
      </c>
      <c r="M1985" s="4" t="s">
        <v>3030</v>
      </c>
      <c r="N1985" s="4" t="s">
        <v>3030</v>
      </c>
      <c r="O1985" s="4">
        <v>20</v>
      </c>
      <c r="P1985" s="5">
        <v>8184</v>
      </c>
      <c r="Q1985" s="6">
        <f t="shared" si="133"/>
        <v>4347.7569564000005</v>
      </c>
      <c r="R1985" s="7">
        <f t="shared" si="138"/>
        <v>1913.0130608160002</v>
      </c>
      <c r="S1985" s="5">
        <v>0</v>
      </c>
      <c r="T1985" s="29">
        <f t="shared" si="134"/>
        <v>2434.7438955840003</v>
      </c>
    </row>
    <row r="1986" spans="1:20" x14ac:dyDescent="0.3">
      <c r="A1986" s="38" t="s">
        <v>2532</v>
      </c>
      <c r="B1986" s="4" t="s">
        <v>1834</v>
      </c>
      <c r="C1986" s="4" t="s">
        <v>54</v>
      </c>
      <c r="D1986" s="4" t="s">
        <v>1854</v>
      </c>
      <c r="E1986" s="4" t="s">
        <v>200</v>
      </c>
      <c r="F1986" s="4" t="s">
        <v>198</v>
      </c>
      <c r="G1986" s="4" t="s">
        <v>1316</v>
      </c>
      <c r="H1986" s="4" t="s">
        <v>150</v>
      </c>
      <c r="I1986" s="4" t="s">
        <v>200</v>
      </c>
      <c r="J1986" s="4" t="s">
        <v>198</v>
      </c>
      <c r="K1986" s="4" t="s">
        <v>1316</v>
      </c>
      <c r="L1986" s="4" t="s">
        <v>150</v>
      </c>
      <c r="M1986" s="4" t="s">
        <v>3030</v>
      </c>
      <c r="N1986" s="4" t="s">
        <v>3030</v>
      </c>
      <c r="O1986" s="4">
        <v>20</v>
      </c>
      <c r="P1986" s="5">
        <v>8184</v>
      </c>
      <c r="Q1986" s="6">
        <f t="shared" si="133"/>
        <v>4347.7569564000005</v>
      </c>
      <c r="R1986" s="7">
        <f t="shared" si="138"/>
        <v>1913.0130608160002</v>
      </c>
      <c r="S1986" s="5">
        <v>0</v>
      </c>
      <c r="T1986" s="29">
        <f t="shared" si="134"/>
        <v>2434.7438955840003</v>
      </c>
    </row>
    <row r="1987" spans="1:20" x14ac:dyDescent="0.3">
      <c r="A1987" s="38" t="s">
        <v>2531</v>
      </c>
      <c r="B1987" s="4" t="s">
        <v>1836</v>
      </c>
      <c r="C1987" s="4" t="s">
        <v>54</v>
      </c>
      <c r="D1987" s="4" t="s">
        <v>1854</v>
      </c>
      <c r="E1987" s="4" t="s">
        <v>200</v>
      </c>
      <c r="F1987" s="4" t="s">
        <v>198</v>
      </c>
      <c r="G1987" s="4" t="s">
        <v>1316</v>
      </c>
      <c r="H1987" s="4" t="s">
        <v>150</v>
      </c>
      <c r="I1987" s="4" t="s">
        <v>200</v>
      </c>
      <c r="J1987" s="4" t="s">
        <v>198</v>
      </c>
      <c r="K1987" s="4" t="s">
        <v>1316</v>
      </c>
      <c r="L1987" s="4" t="s">
        <v>150</v>
      </c>
      <c r="M1987" s="4" t="s">
        <v>3030</v>
      </c>
      <c r="N1987" s="4" t="s">
        <v>3030</v>
      </c>
      <c r="O1987" s="4">
        <v>20</v>
      </c>
      <c r="P1987" s="5">
        <v>8184</v>
      </c>
      <c r="Q1987" s="6">
        <f t="shared" si="133"/>
        <v>4347.7569564000005</v>
      </c>
      <c r="R1987" s="7">
        <f t="shared" si="138"/>
        <v>1913.0130608160002</v>
      </c>
      <c r="S1987" s="5">
        <v>0</v>
      </c>
      <c r="T1987" s="29">
        <f t="shared" si="134"/>
        <v>2434.7438955840003</v>
      </c>
    </row>
    <row r="1988" spans="1:20" x14ac:dyDescent="0.3">
      <c r="A1988" s="38" t="s">
        <v>2460</v>
      </c>
      <c r="B1988" s="4" t="s">
        <v>1796</v>
      </c>
      <c r="C1988" s="4" t="s">
        <v>10</v>
      </c>
      <c r="D1988" s="4" t="s">
        <v>1854</v>
      </c>
      <c r="E1988" s="4" t="s">
        <v>200</v>
      </c>
      <c r="F1988" s="4" t="s">
        <v>198</v>
      </c>
      <c r="G1988" s="4" t="s">
        <v>1316</v>
      </c>
      <c r="H1988" s="4" t="s">
        <v>150</v>
      </c>
      <c r="I1988" s="4" t="s">
        <v>200</v>
      </c>
      <c r="J1988" s="4" t="s">
        <v>198</v>
      </c>
      <c r="K1988" s="4" t="s">
        <v>1316</v>
      </c>
      <c r="L1988" s="4" t="s">
        <v>150</v>
      </c>
      <c r="M1988" s="4" t="s">
        <v>3030</v>
      </c>
      <c r="N1988" s="4" t="s">
        <v>3030</v>
      </c>
      <c r="O1988" s="4">
        <v>40</v>
      </c>
      <c r="P1988" s="5">
        <v>16368</v>
      </c>
      <c r="Q1988" s="6">
        <f t="shared" ref="Q1988:Q2051" si="139">P1988*$Q$2</f>
        <v>8695.513912800001</v>
      </c>
      <c r="R1988" s="7">
        <f t="shared" si="138"/>
        <v>3826.0261216320005</v>
      </c>
      <c r="S1988" s="5">
        <v>0</v>
      </c>
      <c r="T1988" s="29">
        <f t="shared" ref="T1988:T2051" si="140">Q1988-R1988-S1988</f>
        <v>4869.4877911680005</v>
      </c>
    </row>
    <row r="1989" spans="1:20" x14ac:dyDescent="0.3">
      <c r="A1989" s="38" t="s">
        <v>2751</v>
      </c>
      <c r="B1989" s="4" t="s">
        <v>1828</v>
      </c>
      <c r="C1989" s="4" t="s">
        <v>10</v>
      </c>
      <c r="D1989" s="4" t="s">
        <v>2086</v>
      </c>
      <c r="E1989" s="4" t="s">
        <v>621</v>
      </c>
      <c r="F1989" s="4" t="s">
        <v>619</v>
      </c>
      <c r="G1989" s="4" t="s">
        <v>2071</v>
      </c>
      <c r="H1989" s="4" t="s">
        <v>3020</v>
      </c>
      <c r="I1989" s="4" t="s">
        <v>621</v>
      </c>
      <c r="J1989" s="4" t="s">
        <v>619</v>
      </c>
      <c r="K1989" s="4" t="s">
        <v>2071</v>
      </c>
      <c r="L1989" s="4" t="s">
        <v>3020</v>
      </c>
      <c r="M1989" s="4" t="s">
        <v>1316</v>
      </c>
      <c r="N1989" s="4" t="s">
        <v>150</v>
      </c>
      <c r="O1989" s="4">
        <v>100</v>
      </c>
      <c r="P1989" s="5">
        <v>0</v>
      </c>
      <c r="Q1989" s="6">
        <f t="shared" si="139"/>
        <v>0</v>
      </c>
      <c r="R1989" s="7">
        <v>0</v>
      </c>
      <c r="S1989" s="7">
        <f>Q1989-R1989</f>
        <v>0</v>
      </c>
      <c r="T1989" s="29">
        <f t="shared" si="140"/>
        <v>0</v>
      </c>
    </row>
    <row r="1990" spans="1:20" x14ac:dyDescent="0.3">
      <c r="A1990" s="38" t="s">
        <v>2769</v>
      </c>
      <c r="B1990" s="4" t="s">
        <v>819</v>
      </c>
      <c r="C1990" s="4" t="s">
        <v>10</v>
      </c>
      <c r="D1990" s="4" t="s">
        <v>1371</v>
      </c>
      <c r="E1990" s="4" t="s">
        <v>822</v>
      </c>
      <c r="F1990" s="4" t="s">
        <v>820</v>
      </c>
      <c r="G1990" s="4" t="s">
        <v>1316</v>
      </c>
      <c r="H1990" s="4" t="s">
        <v>150</v>
      </c>
      <c r="I1990" s="4" t="s">
        <v>498</v>
      </c>
      <c r="J1990" s="4" t="s">
        <v>147</v>
      </c>
      <c r="K1990" s="4" t="s">
        <v>1316</v>
      </c>
      <c r="L1990" s="4" t="s">
        <v>150</v>
      </c>
      <c r="M1990" s="4" t="s">
        <v>3030</v>
      </c>
      <c r="N1990" s="4" t="s">
        <v>3030</v>
      </c>
      <c r="O1990" s="4">
        <v>50</v>
      </c>
      <c r="P1990" s="5">
        <v>11545</v>
      </c>
      <c r="Q1990" s="6">
        <f t="shared" si="139"/>
        <v>6133.2910632500007</v>
      </c>
      <c r="R1990" s="7">
        <f t="shared" ref="R1990:R2016" si="141">Q1990*0.44</f>
        <v>2698.6480678300004</v>
      </c>
      <c r="S1990" s="5">
        <v>0</v>
      </c>
      <c r="T1990" s="29">
        <f t="shared" si="140"/>
        <v>3434.6429954200003</v>
      </c>
    </row>
    <row r="1991" spans="1:20" x14ac:dyDescent="0.3">
      <c r="A1991" s="38" t="s">
        <v>2769</v>
      </c>
      <c r="B1991" s="4" t="s">
        <v>819</v>
      </c>
      <c r="C1991" s="4" t="s">
        <v>10</v>
      </c>
      <c r="D1991" s="4" t="s">
        <v>1371</v>
      </c>
      <c r="E1991" s="4" t="s">
        <v>822</v>
      </c>
      <c r="F1991" s="4" t="s">
        <v>820</v>
      </c>
      <c r="G1991" s="4" t="s">
        <v>1316</v>
      </c>
      <c r="H1991" s="4" t="s">
        <v>150</v>
      </c>
      <c r="I1991" s="4" t="s">
        <v>822</v>
      </c>
      <c r="J1991" s="4" t="s">
        <v>820</v>
      </c>
      <c r="K1991" s="4" t="s">
        <v>1316</v>
      </c>
      <c r="L1991" s="4" t="s">
        <v>150</v>
      </c>
      <c r="M1991" s="4" t="s">
        <v>3030</v>
      </c>
      <c r="N1991" s="4" t="s">
        <v>3030</v>
      </c>
      <c r="O1991" s="4">
        <v>50</v>
      </c>
      <c r="P1991" s="5">
        <v>11545</v>
      </c>
      <c r="Q1991" s="6">
        <f t="shared" si="139"/>
        <v>6133.2910632500007</v>
      </c>
      <c r="R1991" s="7">
        <f t="shared" si="141"/>
        <v>2698.6480678300004</v>
      </c>
      <c r="S1991" s="5">
        <v>0</v>
      </c>
      <c r="T1991" s="29">
        <f t="shared" si="140"/>
        <v>3434.6429954200003</v>
      </c>
    </row>
    <row r="1992" spans="1:20" x14ac:dyDescent="0.3">
      <c r="A1992" s="38" t="s">
        <v>2701</v>
      </c>
      <c r="B1992" s="4" t="s">
        <v>997</v>
      </c>
      <c r="C1992" s="4" t="s">
        <v>28</v>
      </c>
      <c r="D1992" s="4" t="s">
        <v>779</v>
      </c>
      <c r="E1992" s="4" t="s">
        <v>16</v>
      </c>
      <c r="F1992" s="4" t="s">
        <v>17</v>
      </c>
      <c r="G1992" s="4" t="s">
        <v>364</v>
      </c>
      <c r="H1992" s="4" t="s">
        <v>206</v>
      </c>
      <c r="I1992" s="4" t="s">
        <v>221</v>
      </c>
      <c r="J1992" s="4" t="s">
        <v>219</v>
      </c>
      <c r="K1992" s="4" t="s">
        <v>995</v>
      </c>
      <c r="L1992" s="4" t="s">
        <v>3037</v>
      </c>
      <c r="M1992" s="4" t="s">
        <v>3030</v>
      </c>
      <c r="N1992" s="4" t="s">
        <v>3030</v>
      </c>
      <c r="O1992" s="4">
        <v>50</v>
      </c>
      <c r="P1992" s="5">
        <v>2247</v>
      </c>
      <c r="Q1992" s="6">
        <f t="shared" si="139"/>
        <v>1193.72065995</v>
      </c>
      <c r="R1992" s="7">
        <f t="shared" si="141"/>
        <v>525.23709037800006</v>
      </c>
      <c r="S1992" s="5">
        <v>0</v>
      </c>
      <c r="T1992" s="29">
        <f t="shared" si="140"/>
        <v>668.48356957199996</v>
      </c>
    </row>
    <row r="1993" spans="1:20" x14ac:dyDescent="0.3">
      <c r="A1993" s="38" t="s">
        <v>2509</v>
      </c>
      <c r="B1993" s="4" t="s">
        <v>472</v>
      </c>
      <c r="C1993" s="4" t="s">
        <v>10</v>
      </c>
      <c r="D1993" s="4" t="s">
        <v>779</v>
      </c>
      <c r="E1993" s="4" t="s">
        <v>16</v>
      </c>
      <c r="F1993" s="4" t="s">
        <v>17</v>
      </c>
      <c r="G1993" s="4" t="s">
        <v>364</v>
      </c>
      <c r="H1993" s="4" t="s">
        <v>206</v>
      </c>
      <c r="I1993" s="4" t="s">
        <v>16</v>
      </c>
      <c r="J1993" s="4" t="s">
        <v>17</v>
      </c>
      <c r="K1993" s="4" t="s">
        <v>364</v>
      </c>
      <c r="L1993" s="4" t="s">
        <v>206</v>
      </c>
      <c r="M1993" s="4" t="s">
        <v>3030</v>
      </c>
      <c r="N1993" s="4" t="s">
        <v>3030</v>
      </c>
      <c r="O1993" s="4">
        <v>50</v>
      </c>
      <c r="P1993" s="5">
        <v>2247</v>
      </c>
      <c r="Q1993" s="6">
        <f t="shared" si="139"/>
        <v>1193.72065995</v>
      </c>
      <c r="R1993" s="7">
        <f t="shared" si="141"/>
        <v>525.23709037800006</v>
      </c>
      <c r="S1993" s="5">
        <v>0</v>
      </c>
      <c r="T1993" s="29">
        <f t="shared" si="140"/>
        <v>668.48356957199996</v>
      </c>
    </row>
    <row r="1994" spans="1:20" x14ac:dyDescent="0.3">
      <c r="A1994" s="38" t="s">
        <v>2591</v>
      </c>
      <c r="B1994" s="4" t="s">
        <v>2034</v>
      </c>
      <c r="C1994" s="4" t="s">
        <v>10</v>
      </c>
      <c r="D1994" s="4" t="s">
        <v>2035</v>
      </c>
      <c r="E1994" s="4" t="s">
        <v>953</v>
      </c>
      <c r="F1994" s="4" t="s">
        <v>951</v>
      </c>
      <c r="G1994" s="4" t="s">
        <v>1936</v>
      </c>
      <c r="H1994" s="4" t="s">
        <v>1937</v>
      </c>
      <c r="I1994" s="4" t="s">
        <v>953</v>
      </c>
      <c r="J1994" s="4" t="s">
        <v>951</v>
      </c>
      <c r="K1994" s="4" t="s">
        <v>1936</v>
      </c>
      <c r="L1994" s="4" t="s">
        <v>1937</v>
      </c>
      <c r="M1994" s="4" t="s">
        <v>3030</v>
      </c>
      <c r="N1994" s="4" t="s">
        <v>3030</v>
      </c>
      <c r="O1994" s="4">
        <v>100</v>
      </c>
      <c r="P1994" s="5">
        <v>0</v>
      </c>
      <c r="Q1994" s="6">
        <f t="shared" si="139"/>
        <v>0</v>
      </c>
      <c r="R1994" s="7">
        <f t="shared" si="141"/>
        <v>0</v>
      </c>
      <c r="S1994" s="5">
        <v>0</v>
      </c>
      <c r="T1994" s="29">
        <f t="shared" si="140"/>
        <v>0</v>
      </c>
    </row>
    <row r="1995" spans="1:20" x14ac:dyDescent="0.3">
      <c r="A1995" s="38" t="s">
        <v>2550</v>
      </c>
      <c r="B1995" s="4" t="s">
        <v>425</v>
      </c>
      <c r="C1995" s="4" t="s">
        <v>10</v>
      </c>
      <c r="D1995" s="4" t="s">
        <v>947</v>
      </c>
      <c r="E1995" s="4" t="s">
        <v>32</v>
      </c>
      <c r="F1995" s="4" t="s">
        <v>30</v>
      </c>
      <c r="G1995" s="4" t="s">
        <v>364</v>
      </c>
      <c r="H1995" s="4" t="s">
        <v>206</v>
      </c>
      <c r="I1995" s="4" t="s">
        <v>32</v>
      </c>
      <c r="J1995" s="4" t="s">
        <v>30</v>
      </c>
      <c r="K1995" s="4" t="s">
        <v>364</v>
      </c>
      <c r="L1995" s="4" t="s">
        <v>206</v>
      </c>
      <c r="M1995" s="4" t="s">
        <v>3030</v>
      </c>
      <c r="N1995" s="4" t="s">
        <v>3030</v>
      </c>
      <c r="O1995" s="4">
        <v>100</v>
      </c>
      <c r="P1995" s="5">
        <v>43478</v>
      </c>
      <c r="Q1995" s="6">
        <f t="shared" si="139"/>
        <v>23097.724456300002</v>
      </c>
      <c r="R1995" s="7">
        <f t="shared" si="141"/>
        <v>10162.998760772001</v>
      </c>
      <c r="S1995" s="5">
        <v>0</v>
      </c>
      <c r="T1995" s="29">
        <f t="shared" si="140"/>
        <v>12934.725695528001</v>
      </c>
    </row>
    <row r="1996" spans="1:20" x14ac:dyDescent="0.3">
      <c r="A1996" s="38" t="s">
        <v>2665</v>
      </c>
      <c r="B1996" s="4" t="s">
        <v>400</v>
      </c>
      <c r="C1996" s="4" t="s">
        <v>10</v>
      </c>
      <c r="D1996" s="4" t="s">
        <v>836</v>
      </c>
      <c r="E1996" s="4" t="s">
        <v>16</v>
      </c>
      <c r="F1996" s="4" t="s">
        <v>17</v>
      </c>
      <c r="G1996" s="4" t="s">
        <v>364</v>
      </c>
      <c r="H1996" s="4" t="s">
        <v>206</v>
      </c>
      <c r="I1996" s="4" t="s">
        <v>16</v>
      </c>
      <c r="J1996" s="4" t="s">
        <v>17</v>
      </c>
      <c r="K1996" s="4" t="s">
        <v>364</v>
      </c>
      <c r="L1996" s="4" t="s">
        <v>206</v>
      </c>
      <c r="M1996" s="4" t="s">
        <v>3030</v>
      </c>
      <c r="N1996" s="4" t="s">
        <v>3030</v>
      </c>
      <c r="O1996" s="4">
        <v>100</v>
      </c>
      <c r="P1996" s="5">
        <v>39711</v>
      </c>
      <c r="Q1996" s="6">
        <f t="shared" si="139"/>
        <v>21096.502504350003</v>
      </c>
      <c r="R1996" s="7">
        <f t="shared" si="141"/>
        <v>9282.4611019140011</v>
      </c>
      <c r="S1996" s="5">
        <v>0</v>
      </c>
      <c r="T1996" s="29">
        <f t="shared" si="140"/>
        <v>11814.041402436002</v>
      </c>
    </row>
    <row r="1997" spans="1:20" x14ac:dyDescent="0.3">
      <c r="A1997" s="38" t="s">
        <v>2682</v>
      </c>
      <c r="B1997" s="4" t="s">
        <v>388</v>
      </c>
      <c r="C1997" s="4" t="s">
        <v>28</v>
      </c>
      <c r="D1997" s="4" t="s">
        <v>560</v>
      </c>
      <c r="E1997" s="4" t="s">
        <v>16</v>
      </c>
      <c r="F1997" s="4" t="s">
        <v>17</v>
      </c>
      <c r="G1997" s="4" t="s">
        <v>364</v>
      </c>
      <c r="H1997" s="4" t="s">
        <v>206</v>
      </c>
      <c r="I1997" s="4" t="s">
        <v>32</v>
      </c>
      <c r="J1997" s="4" t="s">
        <v>30</v>
      </c>
      <c r="K1997" s="4" t="s">
        <v>364</v>
      </c>
      <c r="L1997" s="4" t="s">
        <v>206</v>
      </c>
      <c r="M1997" s="4" t="s">
        <v>3030</v>
      </c>
      <c r="N1997" s="4" t="s">
        <v>3030</v>
      </c>
      <c r="O1997" s="4">
        <v>10</v>
      </c>
      <c r="P1997" s="5">
        <v>0</v>
      </c>
      <c r="Q1997" s="6">
        <f t="shared" si="139"/>
        <v>0</v>
      </c>
      <c r="R1997" s="7">
        <f t="shared" si="141"/>
        <v>0</v>
      </c>
      <c r="S1997" s="5">
        <v>0</v>
      </c>
      <c r="T1997" s="29">
        <f t="shared" si="140"/>
        <v>0</v>
      </c>
    </row>
    <row r="1998" spans="1:20" x14ac:dyDescent="0.3">
      <c r="A1998" s="38" t="s">
        <v>2682</v>
      </c>
      <c r="B1998" s="4" t="s">
        <v>388</v>
      </c>
      <c r="C1998" s="4" t="s">
        <v>28</v>
      </c>
      <c r="D1998" s="4" t="s">
        <v>560</v>
      </c>
      <c r="E1998" s="4" t="s">
        <v>16</v>
      </c>
      <c r="F1998" s="4" t="s">
        <v>17</v>
      </c>
      <c r="G1998" s="4" t="s">
        <v>364</v>
      </c>
      <c r="H1998" s="4" t="s">
        <v>206</v>
      </c>
      <c r="I1998" s="4" t="s">
        <v>16</v>
      </c>
      <c r="J1998" s="4" t="s">
        <v>561</v>
      </c>
      <c r="K1998" s="4" t="s">
        <v>364</v>
      </c>
      <c r="L1998" s="4" t="s">
        <v>206</v>
      </c>
      <c r="M1998" s="4" t="s">
        <v>3030</v>
      </c>
      <c r="N1998" s="4" t="s">
        <v>3030</v>
      </c>
      <c r="O1998" s="4">
        <v>3</v>
      </c>
      <c r="P1998" s="5">
        <v>0</v>
      </c>
      <c r="Q1998" s="6">
        <f t="shared" si="139"/>
        <v>0</v>
      </c>
      <c r="R1998" s="7">
        <f t="shared" si="141"/>
        <v>0</v>
      </c>
      <c r="S1998" s="5">
        <v>0</v>
      </c>
      <c r="T1998" s="29">
        <f t="shared" si="140"/>
        <v>0</v>
      </c>
    </row>
    <row r="1999" spans="1:20" x14ac:dyDescent="0.3">
      <c r="A1999" s="38" t="s">
        <v>2682</v>
      </c>
      <c r="B1999" s="4" t="s">
        <v>388</v>
      </c>
      <c r="C1999" s="4" t="s">
        <v>28</v>
      </c>
      <c r="D1999" s="4" t="s">
        <v>560</v>
      </c>
      <c r="E1999" s="4" t="s">
        <v>16</v>
      </c>
      <c r="F1999" s="4" t="s">
        <v>17</v>
      </c>
      <c r="G1999" s="4" t="s">
        <v>364</v>
      </c>
      <c r="H1999" s="4" t="s">
        <v>206</v>
      </c>
      <c r="I1999" s="4" t="s">
        <v>498</v>
      </c>
      <c r="J1999" s="4" t="s">
        <v>147</v>
      </c>
      <c r="K1999" s="4" t="s">
        <v>1316</v>
      </c>
      <c r="L1999" s="4" t="s">
        <v>150</v>
      </c>
      <c r="M1999" s="4" t="s">
        <v>3030</v>
      </c>
      <c r="N1999" s="4" t="s">
        <v>3030</v>
      </c>
      <c r="O1999" s="4">
        <v>2</v>
      </c>
      <c r="P1999" s="5">
        <v>0</v>
      </c>
      <c r="Q1999" s="6">
        <f t="shared" si="139"/>
        <v>0</v>
      </c>
      <c r="R1999" s="7">
        <f t="shared" si="141"/>
        <v>0</v>
      </c>
      <c r="S1999" s="5">
        <v>0</v>
      </c>
      <c r="T1999" s="29">
        <f t="shared" si="140"/>
        <v>0</v>
      </c>
    </row>
    <row r="2000" spans="1:20" x14ac:dyDescent="0.3">
      <c r="A2000" s="38" t="s">
        <v>2643</v>
      </c>
      <c r="B2000" s="4" t="s">
        <v>559</v>
      </c>
      <c r="C2000" s="4" t="s">
        <v>10</v>
      </c>
      <c r="D2000" s="4" t="s">
        <v>560</v>
      </c>
      <c r="E2000" s="4" t="s">
        <v>16</v>
      </c>
      <c r="F2000" s="4" t="s">
        <v>17</v>
      </c>
      <c r="G2000" s="4" t="s">
        <v>364</v>
      </c>
      <c r="H2000" s="4" t="s">
        <v>206</v>
      </c>
      <c r="I2000" s="4" t="s">
        <v>16</v>
      </c>
      <c r="J2000" s="4" t="s">
        <v>17</v>
      </c>
      <c r="K2000" s="4" t="s">
        <v>364</v>
      </c>
      <c r="L2000" s="4" t="s">
        <v>206</v>
      </c>
      <c r="M2000" s="4" t="s">
        <v>3030</v>
      </c>
      <c r="N2000" s="4" t="s">
        <v>3030</v>
      </c>
      <c r="O2000" s="4">
        <v>42.5</v>
      </c>
      <c r="P2000" s="5">
        <v>0</v>
      </c>
      <c r="Q2000" s="6">
        <f t="shared" si="139"/>
        <v>0</v>
      </c>
      <c r="R2000" s="7">
        <f t="shared" si="141"/>
        <v>0</v>
      </c>
      <c r="S2000" s="5">
        <v>0</v>
      </c>
      <c r="T2000" s="29">
        <f t="shared" si="140"/>
        <v>0</v>
      </c>
    </row>
    <row r="2001" spans="1:20" x14ac:dyDescent="0.3">
      <c r="A2001" s="38" t="s">
        <v>2643</v>
      </c>
      <c r="B2001" s="4" t="s">
        <v>559</v>
      </c>
      <c r="C2001" s="4" t="s">
        <v>10</v>
      </c>
      <c r="D2001" s="4" t="s">
        <v>560</v>
      </c>
      <c r="E2001" s="4" t="s">
        <v>16</v>
      </c>
      <c r="F2001" s="4" t="s">
        <v>17</v>
      </c>
      <c r="G2001" s="4" t="s">
        <v>364</v>
      </c>
      <c r="H2001" s="4" t="s">
        <v>206</v>
      </c>
      <c r="I2001" s="4" t="s">
        <v>16</v>
      </c>
      <c r="J2001" s="4" t="s">
        <v>561</v>
      </c>
      <c r="K2001" s="4" t="s">
        <v>364</v>
      </c>
      <c r="L2001" s="4" t="s">
        <v>206</v>
      </c>
      <c r="M2001" s="4" t="s">
        <v>3030</v>
      </c>
      <c r="N2001" s="4" t="s">
        <v>3030</v>
      </c>
      <c r="O2001" s="4">
        <v>42.5</v>
      </c>
      <c r="P2001" s="5">
        <v>0</v>
      </c>
      <c r="Q2001" s="6">
        <f t="shared" si="139"/>
        <v>0</v>
      </c>
      <c r="R2001" s="7">
        <f t="shared" si="141"/>
        <v>0</v>
      </c>
      <c r="S2001" s="5">
        <v>0</v>
      </c>
      <c r="T2001" s="29">
        <f t="shared" si="140"/>
        <v>0</v>
      </c>
    </row>
    <row r="2002" spans="1:20" x14ac:dyDescent="0.3">
      <c r="A2002" s="38" t="s">
        <v>3009</v>
      </c>
      <c r="B2002" s="4" t="s">
        <v>90</v>
      </c>
      <c r="C2002" s="4" t="s">
        <v>10</v>
      </c>
      <c r="D2002" s="4" t="s">
        <v>94</v>
      </c>
      <c r="E2002" s="4" t="s">
        <v>85</v>
      </c>
      <c r="F2002" s="4" t="s">
        <v>86</v>
      </c>
      <c r="G2002" s="4" t="s">
        <v>87</v>
      </c>
      <c r="H2002" s="4" t="s">
        <v>3035</v>
      </c>
      <c r="I2002" s="4" t="s">
        <v>85</v>
      </c>
      <c r="J2002" s="4" t="s">
        <v>86</v>
      </c>
      <c r="K2002" s="4" t="s">
        <v>87</v>
      </c>
      <c r="L2002" s="4" t="s">
        <v>3035</v>
      </c>
      <c r="M2002" s="4" t="s">
        <v>3030</v>
      </c>
      <c r="N2002" s="4" t="s">
        <v>3030</v>
      </c>
      <c r="O2002" s="4">
        <v>100</v>
      </c>
      <c r="P2002" s="5">
        <v>7434</v>
      </c>
      <c r="Q2002" s="6">
        <f t="shared" si="139"/>
        <v>3949.3188189000002</v>
      </c>
      <c r="R2002" s="7">
        <f t="shared" si="141"/>
        <v>1737.7002803160001</v>
      </c>
      <c r="S2002" s="5">
        <v>0</v>
      </c>
      <c r="T2002" s="29">
        <f t="shared" si="140"/>
        <v>2211.6185385839999</v>
      </c>
    </row>
    <row r="2003" spans="1:20" x14ac:dyDescent="0.3">
      <c r="A2003" s="38" t="s">
        <v>2781</v>
      </c>
      <c r="B2003" s="4" t="s">
        <v>734</v>
      </c>
      <c r="C2003" s="4" t="s">
        <v>10</v>
      </c>
      <c r="D2003" s="4" t="s">
        <v>946</v>
      </c>
      <c r="E2003" s="4" t="s">
        <v>64</v>
      </c>
      <c r="F2003" s="4" t="s">
        <v>65</v>
      </c>
      <c r="G2003" s="4" t="s">
        <v>364</v>
      </c>
      <c r="H2003" s="4" t="s">
        <v>206</v>
      </c>
      <c r="I2003" s="4" t="s">
        <v>64</v>
      </c>
      <c r="J2003" s="4" t="s">
        <v>65</v>
      </c>
      <c r="K2003" s="4" t="s">
        <v>364</v>
      </c>
      <c r="L2003" s="4" t="s">
        <v>206</v>
      </c>
      <c r="M2003" s="4" t="s">
        <v>3030</v>
      </c>
      <c r="N2003" s="4" t="s">
        <v>3030</v>
      </c>
      <c r="O2003" s="4">
        <v>100</v>
      </c>
      <c r="P2003" s="5">
        <v>33579</v>
      </c>
      <c r="Q2003" s="6">
        <f t="shared" si="139"/>
        <v>17838.872292150001</v>
      </c>
      <c r="R2003" s="7">
        <f t="shared" si="141"/>
        <v>7849.1038085460004</v>
      </c>
      <c r="S2003" s="5">
        <v>0</v>
      </c>
      <c r="T2003" s="29">
        <f t="shared" si="140"/>
        <v>9989.7684836040007</v>
      </c>
    </row>
    <row r="2004" spans="1:20" x14ac:dyDescent="0.3">
      <c r="A2004" s="38" t="s">
        <v>2489</v>
      </c>
      <c r="B2004" s="4" t="s">
        <v>2225</v>
      </c>
      <c r="C2004" s="4" t="s">
        <v>10</v>
      </c>
      <c r="D2004" s="4" t="s">
        <v>2242</v>
      </c>
      <c r="E2004" s="4" t="s">
        <v>157</v>
      </c>
      <c r="F2004" s="4" t="s">
        <v>155</v>
      </c>
      <c r="G2004" s="4" t="s">
        <v>2167</v>
      </c>
      <c r="H2004" s="4" t="s">
        <v>2168</v>
      </c>
      <c r="I2004" s="4" t="s">
        <v>157</v>
      </c>
      <c r="J2004" s="4" t="s">
        <v>155</v>
      </c>
      <c r="K2004" s="4" t="s">
        <v>2167</v>
      </c>
      <c r="L2004" s="4" t="s">
        <v>2168</v>
      </c>
      <c r="M2004" s="4" t="s">
        <v>3030</v>
      </c>
      <c r="N2004" s="4" t="s">
        <v>3030</v>
      </c>
      <c r="O2004" s="4">
        <v>100</v>
      </c>
      <c r="P2004" s="5">
        <v>23868</v>
      </c>
      <c r="Q2004" s="6">
        <f t="shared" si="139"/>
        <v>12679.895287800002</v>
      </c>
      <c r="R2004" s="7">
        <f t="shared" si="141"/>
        <v>5579.1539266320005</v>
      </c>
      <c r="S2004" s="5">
        <v>0</v>
      </c>
      <c r="T2004" s="29">
        <f t="shared" si="140"/>
        <v>7100.7413611680013</v>
      </c>
    </row>
    <row r="2005" spans="1:20" x14ac:dyDescent="0.3">
      <c r="A2005" s="38" t="s">
        <v>2713</v>
      </c>
      <c r="B2005" s="4" t="s">
        <v>2122</v>
      </c>
      <c r="C2005" s="4" t="s">
        <v>10</v>
      </c>
      <c r="D2005" s="4" t="s">
        <v>2130</v>
      </c>
      <c r="E2005" s="4" t="s">
        <v>2099</v>
      </c>
      <c r="F2005" s="4" t="s">
        <v>2100</v>
      </c>
      <c r="G2005" s="4" t="s">
        <v>2101</v>
      </c>
      <c r="H2005" s="4" t="s">
        <v>272</v>
      </c>
      <c r="I2005" s="4" t="s">
        <v>2107</v>
      </c>
      <c r="J2005" s="4" t="s">
        <v>272</v>
      </c>
      <c r="K2005" s="4" t="s">
        <v>2101</v>
      </c>
      <c r="L2005" s="4" t="s">
        <v>272</v>
      </c>
      <c r="M2005" s="4" t="s">
        <v>3030</v>
      </c>
      <c r="N2005" s="4" t="s">
        <v>3030</v>
      </c>
      <c r="O2005" s="4">
        <v>100</v>
      </c>
      <c r="P2005" s="5">
        <v>31328</v>
      </c>
      <c r="Q2005" s="6">
        <f t="shared" si="139"/>
        <v>16643.026628800002</v>
      </c>
      <c r="R2005" s="7">
        <f t="shared" si="141"/>
        <v>7322.9317166720011</v>
      </c>
      <c r="S2005" s="5">
        <v>0</v>
      </c>
      <c r="T2005" s="29">
        <f t="shared" si="140"/>
        <v>9320.0949121280009</v>
      </c>
    </row>
    <row r="2006" spans="1:20" x14ac:dyDescent="0.3">
      <c r="A2006" s="38" t="s">
        <v>2544</v>
      </c>
      <c r="B2006" s="4" t="s">
        <v>1338</v>
      </c>
      <c r="C2006" s="4" t="s">
        <v>10</v>
      </c>
      <c r="D2006" s="4" t="s">
        <v>1340</v>
      </c>
      <c r="E2006" s="4" t="s">
        <v>822</v>
      </c>
      <c r="F2006" s="4" t="s">
        <v>820</v>
      </c>
      <c r="G2006" s="4" t="s">
        <v>1316</v>
      </c>
      <c r="H2006" s="4" t="s">
        <v>150</v>
      </c>
      <c r="I2006" s="4" t="s">
        <v>498</v>
      </c>
      <c r="J2006" s="4" t="s">
        <v>147</v>
      </c>
      <c r="K2006" s="4" t="s">
        <v>1316</v>
      </c>
      <c r="L2006" s="4" t="s">
        <v>150</v>
      </c>
      <c r="M2006" s="4" t="s">
        <v>3030</v>
      </c>
      <c r="N2006" s="4" t="s">
        <v>3030</v>
      </c>
      <c r="O2006" s="4">
        <v>50</v>
      </c>
      <c r="P2006" s="5">
        <v>0</v>
      </c>
      <c r="Q2006" s="6">
        <f t="shared" si="139"/>
        <v>0</v>
      </c>
      <c r="R2006" s="7">
        <f t="shared" si="141"/>
        <v>0</v>
      </c>
      <c r="S2006" s="5">
        <v>0</v>
      </c>
      <c r="T2006" s="29">
        <f t="shared" si="140"/>
        <v>0</v>
      </c>
    </row>
    <row r="2007" spans="1:20" x14ac:dyDescent="0.3">
      <c r="A2007" s="38" t="s">
        <v>2544</v>
      </c>
      <c r="B2007" s="4" t="s">
        <v>1338</v>
      </c>
      <c r="C2007" s="4" t="s">
        <v>10</v>
      </c>
      <c r="D2007" s="4" t="s">
        <v>1340</v>
      </c>
      <c r="E2007" s="4" t="s">
        <v>822</v>
      </c>
      <c r="F2007" s="4" t="s">
        <v>820</v>
      </c>
      <c r="G2007" s="4" t="s">
        <v>1316</v>
      </c>
      <c r="H2007" s="4" t="s">
        <v>150</v>
      </c>
      <c r="I2007" s="4" t="s">
        <v>822</v>
      </c>
      <c r="J2007" s="4" t="s">
        <v>820</v>
      </c>
      <c r="K2007" s="4" t="s">
        <v>1316</v>
      </c>
      <c r="L2007" s="4" t="s">
        <v>150</v>
      </c>
      <c r="M2007" s="4" t="s">
        <v>3030</v>
      </c>
      <c r="N2007" s="4" t="s">
        <v>3030</v>
      </c>
      <c r="O2007" s="4">
        <v>50</v>
      </c>
      <c r="P2007" s="5">
        <v>0</v>
      </c>
      <c r="Q2007" s="6">
        <f t="shared" si="139"/>
        <v>0</v>
      </c>
      <c r="R2007" s="7">
        <f t="shared" si="141"/>
        <v>0</v>
      </c>
      <c r="S2007" s="5">
        <v>0</v>
      </c>
      <c r="T2007" s="29">
        <f t="shared" si="140"/>
        <v>0</v>
      </c>
    </row>
    <row r="2008" spans="1:20" x14ac:dyDescent="0.3">
      <c r="A2008" s="38" t="s">
        <v>2848</v>
      </c>
      <c r="B2008" s="4" t="s">
        <v>1930</v>
      </c>
      <c r="C2008" s="4" t="s">
        <v>10</v>
      </c>
      <c r="D2008" s="4" t="s">
        <v>1931</v>
      </c>
      <c r="E2008" s="4" t="s">
        <v>940</v>
      </c>
      <c r="F2008" s="4" t="s">
        <v>941</v>
      </c>
      <c r="G2008" s="4" t="s">
        <v>1859</v>
      </c>
      <c r="H2008" s="4" t="s">
        <v>1857</v>
      </c>
      <c r="I2008" s="4" t="s">
        <v>1867</v>
      </c>
      <c r="J2008" s="4" t="s">
        <v>1857</v>
      </c>
      <c r="K2008" s="4" t="s">
        <v>1859</v>
      </c>
      <c r="L2008" s="4" t="s">
        <v>1857</v>
      </c>
      <c r="M2008" s="4" t="s">
        <v>3030</v>
      </c>
      <c r="N2008" s="4" t="s">
        <v>3030</v>
      </c>
      <c r="O2008" s="4">
        <v>0</v>
      </c>
      <c r="P2008" s="5">
        <v>0</v>
      </c>
      <c r="Q2008" s="6">
        <f t="shared" si="139"/>
        <v>0</v>
      </c>
      <c r="R2008" s="7">
        <f t="shared" si="141"/>
        <v>0</v>
      </c>
      <c r="S2008" s="5">
        <v>0</v>
      </c>
      <c r="T2008" s="29">
        <f t="shared" si="140"/>
        <v>0</v>
      </c>
    </row>
    <row r="2009" spans="1:20" x14ac:dyDescent="0.3">
      <c r="A2009" s="38" t="s">
        <v>2848</v>
      </c>
      <c r="B2009" s="4" t="s">
        <v>1930</v>
      </c>
      <c r="C2009" s="4" t="s">
        <v>10</v>
      </c>
      <c r="D2009" s="4" t="s">
        <v>1931</v>
      </c>
      <c r="E2009" s="4" t="s">
        <v>940</v>
      </c>
      <c r="F2009" s="4" t="s">
        <v>941</v>
      </c>
      <c r="G2009" s="4" t="s">
        <v>1859</v>
      </c>
      <c r="H2009" s="4" t="s">
        <v>1857</v>
      </c>
      <c r="I2009" s="4" t="s">
        <v>940</v>
      </c>
      <c r="J2009" s="4" t="s">
        <v>941</v>
      </c>
      <c r="K2009" s="4" t="s">
        <v>1859</v>
      </c>
      <c r="L2009" s="4" t="s">
        <v>1857</v>
      </c>
      <c r="M2009" s="4" t="s">
        <v>3030</v>
      </c>
      <c r="N2009" s="4" t="s">
        <v>3030</v>
      </c>
      <c r="O2009" s="4">
        <v>70</v>
      </c>
      <c r="P2009" s="5">
        <v>0</v>
      </c>
      <c r="Q2009" s="6">
        <f t="shared" si="139"/>
        <v>0</v>
      </c>
      <c r="R2009" s="7">
        <f t="shared" si="141"/>
        <v>0</v>
      </c>
      <c r="S2009" s="5">
        <v>0</v>
      </c>
      <c r="T2009" s="29">
        <f t="shared" si="140"/>
        <v>0</v>
      </c>
    </row>
    <row r="2010" spans="1:20" x14ac:dyDescent="0.3">
      <c r="A2010" s="38" t="s">
        <v>2847</v>
      </c>
      <c r="B2010" s="4" t="s">
        <v>1871</v>
      </c>
      <c r="C2010" s="4" t="s">
        <v>54</v>
      </c>
      <c r="D2010" s="4" t="s">
        <v>1931</v>
      </c>
      <c r="E2010" s="4" t="s">
        <v>940</v>
      </c>
      <c r="F2010" s="4" t="s">
        <v>941</v>
      </c>
      <c r="G2010" s="4" t="s">
        <v>1859</v>
      </c>
      <c r="H2010" s="4" t="s">
        <v>1857</v>
      </c>
      <c r="I2010" s="4" t="s">
        <v>940</v>
      </c>
      <c r="J2010" s="4" t="s">
        <v>941</v>
      </c>
      <c r="K2010" s="4" t="s">
        <v>1859</v>
      </c>
      <c r="L2010" s="4" t="s">
        <v>1857</v>
      </c>
      <c r="M2010" s="4" t="s">
        <v>3030</v>
      </c>
      <c r="N2010" s="4" t="s">
        <v>3030</v>
      </c>
      <c r="O2010" s="4">
        <v>30</v>
      </c>
      <c r="P2010" s="5">
        <v>0</v>
      </c>
      <c r="Q2010" s="6">
        <f t="shared" si="139"/>
        <v>0</v>
      </c>
      <c r="R2010" s="7">
        <f t="shared" si="141"/>
        <v>0</v>
      </c>
      <c r="S2010" s="5">
        <v>0</v>
      </c>
      <c r="T2010" s="29">
        <f t="shared" si="140"/>
        <v>0</v>
      </c>
    </row>
    <row r="2011" spans="1:20" x14ac:dyDescent="0.3">
      <c r="A2011" s="38" t="s">
        <v>2562</v>
      </c>
      <c r="B2011" s="4" t="s">
        <v>729</v>
      </c>
      <c r="C2011" s="4" t="s">
        <v>10</v>
      </c>
      <c r="D2011" s="4" t="s">
        <v>1731</v>
      </c>
      <c r="E2011" s="4" t="s">
        <v>98</v>
      </c>
      <c r="F2011" s="4" t="s">
        <v>96</v>
      </c>
      <c r="G2011" s="4" t="s">
        <v>1316</v>
      </c>
      <c r="H2011" s="4" t="s">
        <v>150</v>
      </c>
      <c r="I2011" s="4" t="s">
        <v>98</v>
      </c>
      <c r="J2011" s="4" t="s">
        <v>96</v>
      </c>
      <c r="K2011" s="4" t="s">
        <v>1316</v>
      </c>
      <c r="L2011" s="4" t="s">
        <v>150</v>
      </c>
      <c r="M2011" s="4" t="s">
        <v>3030</v>
      </c>
      <c r="N2011" s="4" t="s">
        <v>3030</v>
      </c>
      <c r="O2011" s="4">
        <v>100</v>
      </c>
      <c r="P2011" s="5">
        <v>0</v>
      </c>
      <c r="Q2011" s="6">
        <f t="shared" si="139"/>
        <v>0</v>
      </c>
      <c r="R2011" s="7">
        <f t="shared" si="141"/>
        <v>0</v>
      </c>
      <c r="S2011" s="5">
        <v>0</v>
      </c>
      <c r="T2011" s="29">
        <f t="shared" si="140"/>
        <v>0</v>
      </c>
    </row>
    <row r="2012" spans="1:20" x14ac:dyDescent="0.3">
      <c r="A2012" s="38" t="s">
        <v>2460</v>
      </c>
      <c r="B2012" s="4" t="s">
        <v>1796</v>
      </c>
      <c r="C2012" s="4" t="s">
        <v>10</v>
      </c>
      <c r="D2012" s="4" t="s">
        <v>1811</v>
      </c>
      <c r="E2012" s="4" t="s">
        <v>200</v>
      </c>
      <c r="F2012" s="4" t="s">
        <v>198</v>
      </c>
      <c r="G2012" s="4" t="s">
        <v>1316</v>
      </c>
      <c r="H2012" s="4" t="s">
        <v>150</v>
      </c>
      <c r="I2012" s="4" t="s">
        <v>200</v>
      </c>
      <c r="J2012" s="4" t="s">
        <v>198</v>
      </c>
      <c r="K2012" s="4" t="s">
        <v>1316</v>
      </c>
      <c r="L2012" s="4" t="s">
        <v>150</v>
      </c>
      <c r="M2012" s="4" t="s">
        <v>3030</v>
      </c>
      <c r="N2012" s="4" t="s">
        <v>3030</v>
      </c>
      <c r="O2012" s="4">
        <v>100</v>
      </c>
      <c r="P2012" s="5">
        <v>55</v>
      </c>
      <c r="Q2012" s="6">
        <f t="shared" si="139"/>
        <v>29.218796750000003</v>
      </c>
      <c r="R2012" s="7">
        <f t="shared" si="141"/>
        <v>12.856270570000001</v>
      </c>
      <c r="S2012" s="5">
        <v>0</v>
      </c>
      <c r="T2012" s="29">
        <f t="shared" si="140"/>
        <v>16.362526180000003</v>
      </c>
    </row>
    <row r="2013" spans="1:20" x14ac:dyDescent="0.3">
      <c r="A2013" s="38" t="s">
        <v>2751</v>
      </c>
      <c r="B2013" s="4" t="s">
        <v>1828</v>
      </c>
      <c r="C2013" s="4" t="s">
        <v>10</v>
      </c>
      <c r="D2013" s="4" t="s">
        <v>1829</v>
      </c>
      <c r="E2013" s="4" t="s">
        <v>200</v>
      </c>
      <c r="F2013" s="4" t="s">
        <v>198</v>
      </c>
      <c r="G2013" s="4" t="s">
        <v>1316</v>
      </c>
      <c r="H2013" s="4" t="s">
        <v>150</v>
      </c>
      <c r="I2013" s="4" t="s">
        <v>200</v>
      </c>
      <c r="J2013" s="4" t="s">
        <v>198</v>
      </c>
      <c r="K2013" s="4" t="s">
        <v>1316</v>
      </c>
      <c r="L2013" s="4" t="s">
        <v>150</v>
      </c>
      <c r="M2013" s="4" t="s">
        <v>3030</v>
      </c>
      <c r="N2013" s="4" t="s">
        <v>3030</v>
      </c>
      <c r="O2013" s="4">
        <v>100</v>
      </c>
      <c r="P2013" s="5">
        <v>12777</v>
      </c>
      <c r="Q2013" s="6">
        <f t="shared" si="139"/>
        <v>6787.792110450001</v>
      </c>
      <c r="R2013" s="7">
        <f t="shared" si="141"/>
        <v>2986.6285285980007</v>
      </c>
      <c r="S2013" s="5">
        <v>0</v>
      </c>
      <c r="T2013" s="29">
        <f t="shared" si="140"/>
        <v>3801.1635818520003</v>
      </c>
    </row>
    <row r="2014" spans="1:20" x14ac:dyDescent="0.3">
      <c r="A2014" s="38" t="s">
        <v>2792</v>
      </c>
      <c r="B2014" s="4" t="s">
        <v>1304</v>
      </c>
      <c r="C2014" s="4" t="s">
        <v>10</v>
      </c>
      <c r="D2014" s="4" t="s">
        <v>1306</v>
      </c>
      <c r="E2014" s="4" t="s">
        <v>1307</v>
      </c>
      <c r="F2014" s="4" t="s">
        <v>1305</v>
      </c>
      <c r="G2014" s="4" t="s">
        <v>1293</v>
      </c>
      <c r="H2014" s="4" t="s">
        <v>1290</v>
      </c>
      <c r="I2014" s="4" t="s">
        <v>1307</v>
      </c>
      <c r="J2014" s="4" t="s">
        <v>1305</v>
      </c>
      <c r="K2014" s="4" t="s">
        <v>1293</v>
      </c>
      <c r="L2014" s="4" t="s">
        <v>1290</v>
      </c>
      <c r="M2014" s="4" t="s">
        <v>3030</v>
      </c>
      <c r="N2014" s="4" t="s">
        <v>3030</v>
      </c>
      <c r="O2014" s="4">
        <v>100</v>
      </c>
      <c r="P2014" s="5">
        <v>0</v>
      </c>
      <c r="Q2014" s="6">
        <f t="shared" si="139"/>
        <v>0</v>
      </c>
      <c r="R2014" s="7">
        <f t="shared" si="141"/>
        <v>0</v>
      </c>
      <c r="S2014" s="5">
        <v>0</v>
      </c>
      <c r="T2014" s="29">
        <f t="shared" si="140"/>
        <v>0</v>
      </c>
    </row>
    <row r="2015" spans="1:20" x14ac:dyDescent="0.3">
      <c r="A2015" s="38" t="s">
        <v>2413</v>
      </c>
      <c r="B2015" s="4" t="s">
        <v>1860</v>
      </c>
      <c r="C2015" s="4" t="s">
        <v>10</v>
      </c>
      <c r="D2015" s="4" t="s">
        <v>1912</v>
      </c>
      <c r="E2015" s="4" t="s">
        <v>940</v>
      </c>
      <c r="F2015" s="4" t="s">
        <v>941</v>
      </c>
      <c r="G2015" s="4" t="s">
        <v>1859</v>
      </c>
      <c r="H2015" s="4" t="s">
        <v>1857</v>
      </c>
      <c r="I2015" s="4" t="s">
        <v>1867</v>
      </c>
      <c r="J2015" s="4" t="s">
        <v>1857</v>
      </c>
      <c r="K2015" s="4" t="s">
        <v>1859</v>
      </c>
      <c r="L2015" s="4" t="s">
        <v>1857</v>
      </c>
      <c r="M2015" s="4" t="s">
        <v>3030</v>
      </c>
      <c r="N2015" s="4" t="s">
        <v>3030</v>
      </c>
      <c r="O2015" s="4">
        <v>0</v>
      </c>
      <c r="P2015" s="5">
        <v>0</v>
      </c>
      <c r="Q2015" s="6">
        <f t="shared" si="139"/>
        <v>0</v>
      </c>
      <c r="R2015" s="7">
        <f t="shared" si="141"/>
        <v>0</v>
      </c>
      <c r="S2015" s="5">
        <v>0</v>
      </c>
      <c r="T2015" s="29">
        <f t="shared" si="140"/>
        <v>0</v>
      </c>
    </row>
    <row r="2016" spans="1:20" x14ac:dyDescent="0.3">
      <c r="A2016" s="38" t="s">
        <v>2413</v>
      </c>
      <c r="B2016" s="4" t="s">
        <v>1860</v>
      </c>
      <c r="C2016" s="4" t="s">
        <v>10</v>
      </c>
      <c r="D2016" s="4" t="s">
        <v>1912</v>
      </c>
      <c r="E2016" s="4" t="s">
        <v>940</v>
      </c>
      <c r="F2016" s="4" t="s">
        <v>941</v>
      </c>
      <c r="G2016" s="4" t="s">
        <v>1859</v>
      </c>
      <c r="H2016" s="4" t="s">
        <v>1857</v>
      </c>
      <c r="I2016" s="4" t="s">
        <v>940</v>
      </c>
      <c r="J2016" s="4" t="s">
        <v>941</v>
      </c>
      <c r="K2016" s="4" t="s">
        <v>1859</v>
      </c>
      <c r="L2016" s="4" t="s">
        <v>1857</v>
      </c>
      <c r="M2016" s="4" t="s">
        <v>3030</v>
      </c>
      <c r="N2016" s="4" t="s">
        <v>3030</v>
      </c>
      <c r="O2016" s="4">
        <v>100</v>
      </c>
      <c r="P2016" s="5">
        <v>0</v>
      </c>
      <c r="Q2016" s="6">
        <f t="shared" si="139"/>
        <v>0</v>
      </c>
      <c r="R2016" s="7">
        <f t="shared" si="141"/>
        <v>0</v>
      </c>
      <c r="S2016" s="5">
        <v>0</v>
      </c>
      <c r="T2016" s="29">
        <f t="shared" si="140"/>
        <v>0</v>
      </c>
    </row>
    <row r="2017" spans="1:20" x14ac:dyDescent="0.3">
      <c r="A2017" s="38" t="s">
        <v>2503</v>
      </c>
      <c r="B2017" s="4" t="s">
        <v>166</v>
      </c>
      <c r="C2017" s="4" t="s">
        <v>10</v>
      </c>
      <c r="D2017" s="4" t="s">
        <v>2078</v>
      </c>
      <c r="E2017" s="4" t="s">
        <v>240</v>
      </c>
      <c r="F2017" s="4" t="s">
        <v>241</v>
      </c>
      <c r="G2017" s="4" t="s">
        <v>2071</v>
      </c>
      <c r="H2017" s="4" t="s">
        <v>3020</v>
      </c>
      <c r="I2017" s="4" t="s">
        <v>240</v>
      </c>
      <c r="J2017" s="4" t="s">
        <v>241</v>
      </c>
      <c r="K2017" s="4" t="s">
        <v>2071</v>
      </c>
      <c r="L2017" s="4" t="s">
        <v>3020</v>
      </c>
      <c r="M2017" s="4" t="s">
        <v>142</v>
      </c>
      <c r="N2017" s="4" t="s">
        <v>178</v>
      </c>
      <c r="O2017" s="4">
        <v>100</v>
      </c>
      <c r="P2017" s="5">
        <v>18162</v>
      </c>
      <c r="Q2017" s="6">
        <f t="shared" si="139"/>
        <v>9648.5779377000017</v>
      </c>
      <c r="R2017" s="7">
        <v>0</v>
      </c>
      <c r="S2017" s="7">
        <f>Q2017-R2017</f>
        <v>9648.5779377000017</v>
      </c>
      <c r="T2017" s="29">
        <f t="shared" si="140"/>
        <v>0</v>
      </c>
    </row>
    <row r="2018" spans="1:20" x14ac:dyDescent="0.3">
      <c r="A2018" s="38" t="s">
        <v>2722</v>
      </c>
      <c r="B2018" s="4" t="s">
        <v>6</v>
      </c>
      <c r="C2018" s="4" t="s">
        <v>10</v>
      </c>
      <c r="D2018" s="4" t="s">
        <v>41</v>
      </c>
      <c r="E2018" s="4" t="s">
        <v>9</v>
      </c>
      <c r="F2018" s="4" t="s">
        <v>7</v>
      </c>
      <c r="G2018" s="4" t="s">
        <v>11</v>
      </c>
      <c r="H2018" s="4" t="s">
        <v>3033</v>
      </c>
      <c r="I2018" s="4" t="s">
        <v>9</v>
      </c>
      <c r="J2018" s="4" t="s">
        <v>7</v>
      </c>
      <c r="K2018" s="4" t="s">
        <v>11</v>
      </c>
      <c r="L2018" s="4" t="s">
        <v>3033</v>
      </c>
      <c r="M2018" s="4" t="s">
        <v>3030</v>
      </c>
      <c r="N2018" s="4" t="s">
        <v>3030</v>
      </c>
      <c r="O2018" s="4">
        <v>100</v>
      </c>
      <c r="P2018" s="5">
        <v>1893</v>
      </c>
      <c r="Q2018" s="6">
        <f t="shared" si="139"/>
        <v>1005.6578590500001</v>
      </c>
      <c r="R2018" s="7">
        <f>Q2018*0.44</f>
        <v>442.48945798200003</v>
      </c>
      <c r="S2018" s="5">
        <v>0</v>
      </c>
      <c r="T2018" s="29">
        <f t="shared" si="140"/>
        <v>563.16840106800009</v>
      </c>
    </row>
    <row r="2019" spans="1:20" x14ac:dyDescent="0.3">
      <c r="A2019" s="38" t="s">
        <v>2882</v>
      </c>
      <c r="B2019" s="4" t="s">
        <v>131</v>
      </c>
      <c r="C2019" s="4" t="s">
        <v>54</v>
      </c>
      <c r="D2019" s="4" t="s">
        <v>41</v>
      </c>
      <c r="E2019" s="4" t="s">
        <v>9</v>
      </c>
      <c r="F2019" s="4" t="s">
        <v>7</v>
      </c>
      <c r="G2019" s="4" t="s">
        <v>11</v>
      </c>
      <c r="H2019" s="4" t="s">
        <v>3033</v>
      </c>
      <c r="I2019" s="4" t="s">
        <v>122</v>
      </c>
      <c r="J2019" s="4" t="s">
        <v>123</v>
      </c>
      <c r="K2019" s="4" t="s">
        <v>120</v>
      </c>
      <c r="L2019" s="4" t="s">
        <v>121</v>
      </c>
      <c r="M2019" s="4" t="s">
        <v>3030</v>
      </c>
      <c r="N2019" s="4" t="s">
        <v>3030</v>
      </c>
      <c r="O2019" s="4">
        <v>0</v>
      </c>
      <c r="P2019" s="5">
        <v>0</v>
      </c>
      <c r="Q2019" s="6">
        <f t="shared" si="139"/>
        <v>0</v>
      </c>
      <c r="R2019" s="7">
        <f>Q2019*0.44</f>
        <v>0</v>
      </c>
      <c r="S2019" s="5">
        <v>0</v>
      </c>
      <c r="T2019" s="29">
        <f t="shared" si="140"/>
        <v>0</v>
      </c>
    </row>
    <row r="2020" spans="1:20" x14ac:dyDescent="0.3">
      <c r="A2020" s="38" t="s">
        <v>2771</v>
      </c>
      <c r="B2020" s="4" t="s">
        <v>532</v>
      </c>
      <c r="C2020" s="4" t="s">
        <v>28</v>
      </c>
      <c r="D2020" s="4" t="s">
        <v>682</v>
      </c>
      <c r="E2020" s="4" t="s">
        <v>378</v>
      </c>
      <c r="F2020" s="4" t="s">
        <v>376</v>
      </c>
      <c r="G2020" s="4" t="s">
        <v>364</v>
      </c>
      <c r="H2020" s="4" t="s">
        <v>206</v>
      </c>
      <c r="I2020" s="4" t="s">
        <v>378</v>
      </c>
      <c r="J2020" s="4" t="s">
        <v>376</v>
      </c>
      <c r="K2020" s="4" t="s">
        <v>364</v>
      </c>
      <c r="L2020" s="4" t="s">
        <v>206</v>
      </c>
      <c r="M2020" s="4" t="s">
        <v>3030</v>
      </c>
      <c r="N2020" s="4" t="s">
        <v>3030</v>
      </c>
      <c r="O2020" s="4">
        <v>50</v>
      </c>
      <c r="P2020" s="5">
        <v>3448</v>
      </c>
      <c r="Q2020" s="6">
        <f t="shared" si="139"/>
        <v>1831.7529308000003</v>
      </c>
      <c r="R2020" s="7">
        <f>Q2020*0.44</f>
        <v>805.97128955200014</v>
      </c>
      <c r="S2020" s="5">
        <v>0</v>
      </c>
      <c r="T2020" s="29">
        <f t="shared" si="140"/>
        <v>1025.7816412480001</v>
      </c>
    </row>
    <row r="2021" spans="1:20" x14ac:dyDescent="0.3">
      <c r="A2021" s="38" t="s">
        <v>2765</v>
      </c>
      <c r="B2021" s="4" t="s">
        <v>530</v>
      </c>
      <c r="C2021" s="4" t="s">
        <v>10</v>
      </c>
      <c r="D2021" s="4" t="s">
        <v>682</v>
      </c>
      <c r="E2021" s="4" t="s">
        <v>378</v>
      </c>
      <c r="F2021" s="4" t="s">
        <v>376</v>
      </c>
      <c r="G2021" s="4" t="s">
        <v>364</v>
      </c>
      <c r="H2021" s="4" t="s">
        <v>206</v>
      </c>
      <c r="I2021" s="4" t="s">
        <v>16</v>
      </c>
      <c r="J2021" s="4" t="s">
        <v>17</v>
      </c>
      <c r="K2021" s="4" t="s">
        <v>364</v>
      </c>
      <c r="L2021" s="4" t="s">
        <v>206</v>
      </c>
      <c r="M2021" s="4" t="s">
        <v>3030</v>
      </c>
      <c r="N2021" s="4" t="s">
        <v>3030</v>
      </c>
      <c r="O2021" s="4">
        <v>50</v>
      </c>
      <c r="P2021" s="5">
        <v>3448</v>
      </c>
      <c r="Q2021" s="6">
        <f t="shared" si="139"/>
        <v>1831.7529308000003</v>
      </c>
      <c r="R2021" s="7">
        <f>Q2021*0.44</f>
        <v>805.97128955200014</v>
      </c>
      <c r="S2021" s="5">
        <v>0</v>
      </c>
      <c r="T2021" s="29">
        <f t="shared" si="140"/>
        <v>1025.7816412480001</v>
      </c>
    </row>
    <row r="2022" spans="1:20" x14ac:dyDescent="0.3">
      <c r="A2022" s="38" t="s">
        <v>2754</v>
      </c>
      <c r="B2022" s="4" t="s">
        <v>1104</v>
      </c>
      <c r="C2022" s="4" t="s">
        <v>10</v>
      </c>
      <c r="D2022" s="4" t="s">
        <v>1113</v>
      </c>
      <c r="E2022" s="4" t="s">
        <v>82</v>
      </c>
      <c r="F2022" s="4" t="s">
        <v>83</v>
      </c>
      <c r="G2022" s="4" t="s">
        <v>2071</v>
      </c>
      <c r="H2022" s="4" t="s">
        <v>3020</v>
      </c>
      <c r="I2022" s="4" t="s">
        <v>192</v>
      </c>
      <c r="J2022" s="4" t="s">
        <v>190</v>
      </c>
      <c r="K2022" s="4" t="s">
        <v>995</v>
      </c>
      <c r="L2022" s="4" t="s">
        <v>3037</v>
      </c>
      <c r="M2022" s="4" t="s">
        <v>3030</v>
      </c>
      <c r="N2022" s="4" t="s">
        <v>3030</v>
      </c>
      <c r="O2022" s="4">
        <v>30</v>
      </c>
      <c r="P2022" s="5">
        <v>0</v>
      </c>
      <c r="Q2022" s="6">
        <f t="shared" si="139"/>
        <v>0</v>
      </c>
      <c r="R2022" s="7">
        <f>Q2022*0.44</f>
        <v>0</v>
      </c>
      <c r="S2022" s="5">
        <v>0</v>
      </c>
      <c r="T2022" s="29">
        <f t="shared" si="140"/>
        <v>0</v>
      </c>
    </row>
    <row r="2023" spans="1:20" x14ac:dyDescent="0.3">
      <c r="A2023" s="38" t="s">
        <v>2754</v>
      </c>
      <c r="B2023" s="4" t="s">
        <v>1104</v>
      </c>
      <c r="C2023" s="4" t="s">
        <v>10</v>
      </c>
      <c r="D2023" s="4" t="s">
        <v>1113</v>
      </c>
      <c r="E2023" s="4" t="s">
        <v>82</v>
      </c>
      <c r="F2023" s="4" t="s">
        <v>83</v>
      </c>
      <c r="G2023" s="4" t="s">
        <v>2071</v>
      </c>
      <c r="H2023" s="4" t="s">
        <v>3020</v>
      </c>
      <c r="I2023" s="4" t="s">
        <v>82</v>
      </c>
      <c r="J2023" s="4" t="s">
        <v>83</v>
      </c>
      <c r="K2023" s="4" t="s">
        <v>2071</v>
      </c>
      <c r="L2023" s="4" t="s">
        <v>3020</v>
      </c>
      <c r="M2023" s="4" t="s">
        <v>995</v>
      </c>
      <c r="N2023" s="4" t="s">
        <v>3027</v>
      </c>
      <c r="O2023" s="4">
        <v>70</v>
      </c>
      <c r="P2023" s="5">
        <v>0</v>
      </c>
      <c r="Q2023" s="6">
        <f t="shared" si="139"/>
        <v>0</v>
      </c>
      <c r="R2023" s="7">
        <v>0</v>
      </c>
      <c r="S2023" s="7">
        <f>Q2023-R2023</f>
        <v>0</v>
      </c>
      <c r="T2023" s="29">
        <f t="shared" si="140"/>
        <v>0</v>
      </c>
    </row>
    <row r="2024" spans="1:20" x14ac:dyDescent="0.3">
      <c r="A2024" s="38" t="s">
        <v>2966</v>
      </c>
      <c r="B2024" s="4" t="s">
        <v>1208</v>
      </c>
      <c r="C2024" s="4" t="s">
        <v>10</v>
      </c>
      <c r="D2024" s="4" t="s">
        <v>1229</v>
      </c>
      <c r="E2024" s="4" t="s">
        <v>82</v>
      </c>
      <c r="F2024" s="4" t="s">
        <v>83</v>
      </c>
      <c r="G2024" s="4" t="s">
        <v>2071</v>
      </c>
      <c r="H2024" s="4" t="s">
        <v>3020</v>
      </c>
      <c r="I2024" s="4" t="s">
        <v>192</v>
      </c>
      <c r="J2024" s="4" t="s">
        <v>190</v>
      </c>
      <c r="K2024" s="4" t="s">
        <v>995</v>
      </c>
      <c r="L2024" s="4" t="s">
        <v>3037</v>
      </c>
      <c r="M2024" s="4" t="s">
        <v>3030</v>
      </c>
      <c r="N2024" s="4" t="s">
        <v>3030</v>
      </c>
      <c r="O2024" s="4">
        <v>20</v>
      </c>
      <c r="P2024" s="5">
        <v>540</v>
      </c>
      <c r="Q2024" s="6">
        <f t="shared" si="139"/>
        <v>286.87545900000003</v>
      </c>
      <c r="R2024" s="7">
        <f>Q2024*0.44</f>
        <v>126.22520196000002</v>
      </c>
      <c r="S2024" s="5">
        <v>0</v>
      </c>
      <c r="T2024" s="29">
        <f t="shared" si="140"/>
        <v>160.65025704000001</v>
      </c>
    </row>
    <row r="2025" spans="1:20" x14ac:dyDescent="0.3">
      <c r="A2025" s="38" t="s">
        <v>2966</v>
      </c>
      <c r="B2025" s="4" t="s">
        <v>1208</v>
      </c>
      <c r="C2025" s="4" t="s">
        <v>10</v>
      </c>
      <c r="D2025" s="4" t="s">
        <v>1229</v>
      </c>
      <c r="E2025" s="4" t="s">
        <v>82</v>
      </c>
      <c r="F2025" s="4" t="s">
        <v>83</v>
      </c>
      <c r="G2025" s="4" t="s">
        <v>2071</v>
      </c>
      <c r="H2025" s="4" t="s">
        <v>3020</v>
      </c>
      <c r="I2025" s="4" t="s">
        <v>82</v>
      </c>
      <c r="J2025" s="4" t="s">
        <v>83</v>
      </c>
      <c r="K2025" s="4" t="s">
        <v>2071</v>
      </c>
      <c r="L2025" s="4" t="s">
        <v>3020</v>
      </c>
      <c r="M2025" s="4" t="s">
        <v>995</v>
      </c>
      <c r="N2025" s="4" t="s">
        <v>3027</v>
      </c>
      <c r="O2025" s="4">
        <v>80</v>
      </c>
      <c r="P2025" s="5">
        <v>2168</v>
      </c>
      <c r="Q2025" s="6">
        <f t="shared" si="139"/>
        <v>1151.7518428000001</v>
      </c>
      <c r="R2025" s="7">
        <v>0</v>
      </c>
      <c r="S2025" s="7">
        <f>Q2025-R2025</f>
        <v>1151.7518428000001</v>
      </c>
      <c r="T2025" s="29">
        <f t="shared" si="140"/>
        <v>0</v>
      </c>
    </row>
    <row r="2026" spans="1:20" x14ac:dyDescent="0.3">
      <c r="A2026" s="38" t="s">
        <v>2728</v>
      </c>
      <c r="B2026" s="4" t="s">
        <v>79</v>
      </c>
      <c r="C2026" s="4" t="s">
        <v>10</v>
      </c>
      <c r="D2026" s="4" t="s">
        <v>1578</v>
      </c>
      <c r="E2026" s="4" t="s">
        <v>161</v>
      </c>
      <c r="F2026" s="4" t="s">
        <v>80</v>
      </c>
      <c r="G2026" s="4" t="s">
        <v>1316</v>
      </c>
      <c r="H2026" s="4" t="s">
        <v>150</v>
      </c>
      <c r="I2026" s="4" t="s">
        <v>161</v>
      </c>
      <c r="J2026" s="4" t="s">
        <v>80</v>
      </c>
      <c r="K2026" s="4" t="s">
        <v>1316</v>
      </c>
      <c r="L2026" s="4" t="s">
        <v>150</v>
      </c>
      <c r="M2026" s="4" t="s">
        <v>3030</v>
      </c>
      <c r="N2026" s="4" t="s">
        <v>3030</v>
      </c>
      <c r="O2026" s="4">
        <v>100</v>
      </c>
      <c r="P2026" s="5">
        <v>33811</v>
      </c>
      <c r="Q2026" s="6">
        <f t="shared" si="139"/>
        <v>17962.12248935</v>
      </c>
      <c r="R2026" s="7">
        <f t="shared" ref="R2026:R2041" si="142">Q2026*0.44</f>
        <v>7903.3338953140001</v>
      </c>
      <c r="S2026" s="5">
        <v>0</v>
      </c>
      <c r="T2026" s="29">
        <f t="shared" si="140"/>
        <v>10058.788594035999</v>
      </c>
    </row>
    <row r="2027" spans="1:20" x14ac:dyDescent="0.3">
      <c r="A2027" s="38" t="s">
        <v>2810</v>
      </c>
      <c r="B2027" s="4" t="s">
        <v>460</v>
      </c>
      <c r="C2027" s="4" t="s">
        <v>10</v>
      </c>
      <c r="D2027" s="4" t="s">
        <v>464</v>
      </c>
      <c r="E2027" s="4" t="s">
        <v>16</v>
      </c>
      <c r="F2027" s="4" t="s">
        <v>17</v>
      </c>
      <c r="G2027" s="4" t="s">
        <v>364</v>
      </c>
      <c r="H2027" s="4" t="s">
        <v>206</v>
      </c>
      <c r="I2027" s="4" t="s">
        <v>16</v>
      </c>
      <c r="J2027" s="4" t="s">
        <v>17</v>
      </c>
      <c r="K2027" s="4" t="s">
        <v>364</v>
      </c>
      <c r="L2027" s="4" t="s">
        <v>206</v>
      </c>
      <c r="M2027" s="4" t="s">
        <v>3030</v>
      </c>
      <c r="N2027" s="4" t="s">
        <v>3030</v>
      </c>
      <c r="O2027" s="4">
        <v>100</v>
      </c>
      <c r="P2027" s="5">
        <v>0</v>
      </c>
      <c r="Q2027" s="6">
        <f t="shared" si="139"/>
        <v>0</v>
      </c>
      <c r="R2027" s="7">
        <f t="shared" si="142"/>
        <v>0</v>
      </c>
      <c r="S2027" s="5">
        <v>0</v>
      </c>
      <c r="T2027" s="29">
        <f t="shared" si="140"/>
        <v>0</v>
      </c>
    </row>
    <row r="2028" spans="1:20" x14ac:dyDescent="0.3">
      <c r="A2028" s="38" t="s">
        <v>2797</v>
      </c>
      <c r="B2028" s="4" t="s">
        <v>807</v>
      </c>
      <c r="C2028" s="4" t="s">
        <v>10</v>
      </c>
      <c r="D2028" s="4" t="s">
        <v>808</v>
      </c>
      <c r="E2028" s="4" t="s">
        <v>407</v>
      </c>
      <c r="F2028" s="4" t="s">
        <v>405</v>
      </c>
      <c r="G2028" s="4" t="s">
        <v>364</v>
      </c>
      <c r="H2028" s="4" t="s">
        <v>206</v>
      </c>
      <c r="I2028" s="4" t="s">
        <v>407</v>
      </c>
      <c r="J2028" s="4" t="s">
        <v>405</v>
      </c>
      <c r="K2028" s="4" t="s">
        <v>364</v>
      </c>
      <c r="L2028" s="4" t="s">
        <v>206</v>
      </c>
      <c r="M2028" s="4" t="s">
        <v>3030</v>
      </c>
      <c r="N2028" s="4" t="s">
        <v>3030</v>
      </c>
      <c r="O2028" s="4">
        <v>100</v>
      </c>
      <c r="P2028" s="5">
        <v>17043</v>
      </c>
      <c r="Q2028" s="6">
        <f t="shared" si="139"/>
        <v>9054.1082365500006</v>
      </c>
      <c r="R2028" s="7">
        <f t="shared" si="142"/>
        <v>3983.8076240820001</v>
      </c>
      <c r="S2028" s="5">
        <v>0</v>
      </c>
      <c r="T2028" s="29">
        <f t="shared" si="140"/>
        <v>5070.3006124680005</v>
      </c>
    </row>
    <row r="2029" spans="1:20" x14ac:dyDescent="0.3">
      <c r="A2029" s="38" t="s">
        <v>2865</v>
      </c>
      <c r="B2029" s="4" t="s">
        <v>1961</v>
      </c>
      <c r="C2029" s="4" t="s">
        <v>28</v>
      </c>
      <c r="D2029" s="4" t="s">
        <v>2062</v>
      </c>
      <c r="E2029" s="4" t="s">
        <v>1934</v>
      </c>
      <c r="F2029" s="4" t="s">
        <v>1935</v>
      </c>
      <c r="G2029" s="4" t="s">
        <v>1936</v>
      </c>
      <c r="H2029" s="4" t="s">
        <v>1937</v>
      </c>
      <c r="I2029" s="4" t="s">
        <v>854</v>
      </c>
      <c r="J2029" s="4" t="s">
        <v>469</v>
      </c>
      <c r="K2029" s="4" t="s">
        <v>1936</v>
      </c>
      <c r="L2029" s="4" t="s">
        <v>1937</v>
      </c>
      <c r="M2029" s="4" t="s">
        <v>3030</v>
      </c>
      <c r="N2029" s="4" t="s">
        <v>3030</v>
      </c>
      <c r="O2029" s="4">
        <v>12</v>
      </c>
      <c r="P2029" s="5">
        <v>37134</v>
      </c>
      <c r="Q2029" s="6">
        <f t="shared" si="139"/>
        <v>19727.469063900004</v>
      </c>
      <c r="R2029" s="7">
        <f t="shared" si="142"/>
        <v>8680.0863881160021</v>
      </c>
      <c r="S2029" s="5">
        <v>0</v>
      </c>
      <c r="T2029" s="29">
        <f t="shared" si="140"/>
        <v>11047.382675784002</v>
      </c>
    </row>
    <row r="2030" spans="1:20" x14ac:dyDescent="0.3">
      <c r="A2030" s="38" t="s">
        <v>2865</v>
      </c>
      <c r="B2030" s="4" t="s">
        <v>1961</v>
      </c>
      <c r="C2030" s="4" t="s">
        <v>28</v>
      </c>
      <c r="D2030" s="4" t="s">
        <v>2062</v>
      </c>
      <c r="E2030" s="4" t="s">
        <v>1934</v>
      </c>
      <c r="F2030" s="4" t="s">
        <v>1935</v>
      </c>
      <c r="G2030" s="4" t="s">
        <v>1936</v>
      </c>
      <c r="H2030" s="4" t="s">
        <v>1937</v>
      </c>
      <c r="I2030" s="4" t="s">
        <v>1986</v>
      </c>
      <c r="J2030" s="4" t="s">
        <v>1987</v>
      </c>
      <c r="K2030" s="4" t="s">
        <v>1936</v>
      </c>
      <c r="L2030" s="4" t="s">
        <v>1937</v>
      </c>
      <c r="M2030" s="4" t="s">
        <v>3030</v>
      </c>
      <c r="N2030" s="4" t="s">
        <v>3030</v>
      </c>
      <c r="O2030" s="4">
        <v>8</v>
      </c>
      <c r="P2030" s="5">
        <v>24757</v>
      </c>
      <c r="Q2030" s="6">
        <f t="shared" si="139"/>
        <v>13152.17729345</v>
      </c>
      <c r="R2030" s="7">
        <f t="shared" si="142"/>
        <v>5786.9580091180005</v>
      </c>
      <c r="S2030" s="5">
        <v>0</v>
      </c>
      <c r="T2030" s="29">
        <f t="shared" si="140"/>
        <v>7365.2192843319999</v>
      </c>
    </row>
    <row r="2031" spans="1:20" x14ac:dyDescent="0.3">
      <c r="A2031" s="38" t="s">
        <v>2400</v>
      </c>
      <c r="B2031" s="4" t="s">
        <v>1959</v>
      </c>
      <c r="C2031" s="4" t="s">
        <v>10</v>
      </c>
      <c r="D2031" s="4" t="s">
        <v>2062</v>
      </c>
      <c r="E2031" s="4" t="s">
        <v>1934</v>
      </c>
      <c r="F2031" s="4" t="s">
        <v>1935</v>
      </c>
      <c r="G2031" s="4" t="s">
        <v>1936</v>
      </c>
      <c r="H2031" s="4" t="s">
        <v>1937</v>
      </c>
      <c r="I2031" s="4" t="s">
        <v>1986</v>
      </c>
      <c r="J2031" s="4" t="s">
        <v>1987</v>
      </c>
      <c r="K2031" s="4" t="s">
        <v>1936</v>
      </c>
      <c r="L2031" s="4" t="s">
        <v>1937</v>
      </c>
      <c r="M2031" s="4" t="s">
        <v>3030</v>
      </c>
      <c r="N2031" s="4" t="s">
        <v>3030</v>
      </c>
      <c r="O2031" s="4">
        <v>32</v>
      </c>
      <c r="P2031" s="5">
        <v>99027</v>
      </c>
      <c r="Q2031" s="6">
        <f t="shared" si="139"/>
        <v>52608.177922950003</v>
      </c>
      <c r="R2031" s="7">
        <f t="shared" si="142"/>
        <v>23147.598286098</v>
      </c>
      <c r="S2031" s="5">
        <v>0</v>
      </c>
      <c r="T2031" s="29">
        <f t="shared" si="140"/>
        <v>29460.579636852002</v>
      </c>
    </row>
    <row r="2032" spans="1:20" x14ac:dyDescent="0.3">
      <c r="A2032" s="38" t="s">
        <v>2400</v>
      </c>
      <c r="B2032" s="4" t="s">
        <v>1959</v>
      </c>
      <c r="C2032" s="4" t="s">
        <v>10</v>
      </c>
      <c r="D2032" s="4" t="s">
        <v>2062</v>
      </c>
      <c r="E2032" s="4" t="s">
        <v>1934</v>
      </c>
      <c r="F2032" s="4" t="s">
        <v>1935</v>
      </c>
      <c r="G2032" s="4" t="s">
        <v>1936</v>
      </c>
      <c r="H2032" s="4" t="s">
        <v>1937</v>
      </c>
      <c r="I2032" s="4" t="s">
        <v>1934</v>
      </c>
      <c r="J2032" s="4" t="s">
        <v>1935</v>
      </c>
      <c r="K2032" s="4" t="s">
        <v>1936</v>
      </c>
      <c r="L2032" s="4" t="s">
        <v>1937</v>
      </c>
      <c r="M2032" s="4" t="s">
        <v>3030</v>
      </c>
      <c r="N2032" s="4" t="s">
        <v>3030</v>
      </c>
      <c r="O2032" s="4">
        <v>48</v>
      </c>
      <c r="P2032" s="5">
        <v>148542</v>
      </c>
      <c r="Q2032" s="6">
        <f t="shared" si="139"/>
        <v>78913.06376070001</v>
      </c>
      <c r="R2032" s="7">
        <f t="shared" si="142"/>
        <v>34721.748054708005</v>
      </c>
      <c r="S2032" s="5">
        <v>0</v>
      </c>
      <c r="T2032" s="29">
        <f t="shared" si="140"/>
        <v>44191.315705992005</v>
      </c>
    </row>
    <row r="2033" spans="1:20" x14ac:dyDescent="0.3">
      <c r="A2033" s="38" t="s">
        <v>2722</v>
      </c>
      <c r="B2033" s="4" t="s">
        <v>6</v>
      </c>
      <c r="C2033" s="4" t="s">
        <v>10</v>
      </c>
      <c r="D2033" s="4" t="s">
        <v>37</v>
      </c>
      <c r="E2033" s="4" t="s">
        <v>38</v>
      </c>
      <c r="F2033" s="4" t="s">
        <v>39</v>
      </c>
      <c r="G2033" s="4" t="s">
        <v>364</v>
      </c>
      <c r="H2033" s="4" t="s">
        <v>206</v>
      </c>
      <c r="I2033" s="4" t="s">
        <v>9</v>
      </c>
      <c r="J2033" s="4" t="s">
        <v>7</v>
      </c>
      <c r="K2033" s="4" t="s">
        <v>11</v>
      </c>
      <c r="L2033" s="4" t="s">
        <v>3033</v>
      </c>
      <c r="M2033" s="4" t="s">
        <v>3030</v>
      </c>
      <c r="N2033" s="4" t="s">
        <v>3030</v>
      </c>
      <c r="O2033" s="4">
        <v>100</v>
      </c>
      <c r="P2033" s="5">
        <v>14597</v>
      </c>
      <c r="Q2033" s="6">
        <f t="shared" si="139"/>
        <v>7754.6686574500009</v>
      </c>
      <c r="R2033" s="7">
        <f t="shared" si="142"/>
        <v>3412.0542092780006</v>
      </c>
      <c r="S2033" s="5">
        <v>0</v>
      </c>
      <c r="T2033" s="29">
        <f t="shared" si="140"/>
        <v>4342.6144481720003</v>
      </c>
    </row>
    <row r="2034" spans="1:20" x14ac:dyDescent="0.3">
      <c r="A2034" s="38" t="s">
        <v>2627</v>
      </c>
      <c r="B2034" s="4" t="s">
        <v>490</v>
      </c>
      <c r="C2034" s="4" t="s">
        <v>10</v>
      </c>
      <c r="D2034" s="4" t="s">
        <v>37</v>
      </c>
      <c r="E2034" s="4" t="s">
        <v>38</v>
      </c>
      <c r="F2034" s="4" t="s">
        <v>39</v>
      </c>
      <c r="G2034" s="4" t="s">
        <v>364</v>
      </c>
      <c r="H2034" s="4" t="s">
        <v>206</v>
      </c>
      <c r="I2034" s="4" t="s">
        <v>38</v>
      </c>
      <c r="J2034" s="4" t="s">
        <v>39</v>
      </c>
      <c r="K2034" s="4" t="s">
        <v>364</v>
      </c>
      <c r="L2034" s="4" t="s">
        <v>206</v>
      </c>
      <c r="M2034" s="4" t="s">
        <v>3030</v>
      </c>
      <c r="N2034" s="4" t="s">
        <v>3030</v>
      </c>
      <c r="O2034" s="4">
        <v>0</v>
      </c>
      <c r="P2034" s="5">
        <v>0</v>
      </c>
      <c r="Q2034" s="6">
        <f t="shared" si="139"/>
        <v>0</v>
      </c>
      <c r="R2034" s="7">
        <f t="shared" si="142"/>
        <v>0</v>
      </c>
      <c r="S2034" s="5">
        <v>0</v>
      </c>
      <c r="T2034" s="29">
        <f t="shared" si="140"/>
        <v>0</v>
      </c>
    </row>
    <row r="2035" spans="1:20" x14ac:dyDescent="0.3">
      <c r="A2035" s="38" t="s">
        <v>3005</v>
      </c>
      <c r="B2035" s="4" t="s">
        <v>2180</v>
      </c>
      <c r="C2035" s="4" t="s">
        <v>10</v>
      </c>
      <c r="D2035" s="4" t="s">
        <v>2218</v>
      </c>
      <c r="E2035" s="4" t="s">
        <v>2182</v>
      </c>
      <c r="F2035" s="4" t="s">
        <v>2168</v>
      </c>
      <c r="G2035" s="4" t="s">
        <v>2167</v>
      </c>
      <c r="H2035" s="4" t="s">
        <v>2168</v>
      </c>
      <c r="I2035" s="4" t="s">
        <v>2167</v>
      </c>
      <c r="J2035" s="4" t="s">
        <v>2168</v>
      </c>
      <c r="K2035" s="4" t="s">
        <v>2167</v>
      </c>
      <c r="L2035" s="4" t="s">
        <v>2168</v>
      </c>
      <c r="M2035" s="4" t="s">
        <v>3030</v>
      </c>
      <c r="N2035" s="4" t="s">
        <v>3030</v>
      </c>
      <c r="O2035" s="4">
        <v>100</v>
      </c>
      <c r="P2035" s="5">
        <v>7766</v>
      </c>
      <c r="Q2035" s="6">
        <f t="shared" si="139"/>
        <v>4125.6941011000008</v>
      </c>
      <c r="R2035" s="7">
        <f t="shared" si="142"/>
        <v>1815.3054044840003</v>
      </c>
      <c r="S2035" s="5">
        <v>0</v>
      </c>
      <c r="T2035" s="29">
        <f t="shared" si="140"/>
        <v>2310.3886966160007</v>
      </c>
    </row>
    <row r="2036" spans="1:20" x14ac:dyDescent="0.3">
      <c r="A2036" s="38" t="s">
        <v>2722</v>
      </c>
      <c r="B2036" s="4" t="s">
        <v>6</v>
      </c>
      <c r="C2036" s="4" t="s">
        <v>10</v>
      </c>
      <c r="D2036" s="4" t="s">
        <v>8</v>
      </c>
      <c r="E2036" s="4" t="s">
        <v>9</v>
      </c>
      <c r="F2036" s="4" t="s">
        <v>7</v>
      </c>
      <c r="G2036" s="4" t="s">
        <v>11</v>
      </c>
      <c r="H2036" s="4" t="s">
        <v>3033</v>
      </c>
      <c r="I2036" s="4" t="s">
        <v>9</v>
      </c>
      <c r="J2036" s="4" t="s">
        <v>7</v>
      </c>
      <c r="K2036" s="4" t="s">
        <v>11</v>
      </c>
      <c r="L2036" s="4" t="s">
        <v>3033</v>
      </c>
      <c r="M2036" s="4" t="s">
        <v>3030</v>
      </c>
      <c r="N2036" s="4" t="s">
        <v>3030</v>
      </c>
      <c r="O2036" s="4">
        <v>100</v>
      </c>
      <c r="P2036" s="5">
        <v>13750</v>
      </c>
      <c r="Q2036" s="6">
        <f t="shared" si="139"/>
        <v>7304.6991875000003</v>
      </c>
      <c r="R2036" s="7">
        <f t="shared" si="142"/>
        <v>3214.0676425000001</v>
      </c>
      <c r="S2036" s="5">
        <v>0</v>
      </c>
      <c r="T2036" s="29">
        <f t="shared" si="140"/>
        <v>4090.6315450000002</v>
      </c>
    </row>
    <row r="2037" spans="1:20" x14ac:dyDescent="0.3">
      <c r="A2037" s="38" t="s">
        <v>2998</v>
      </c>
      <c r="B2037" s="4" t="s">
        <v>1862</v>
      </c>
      <c r="C2037" s="4" t="s">
        <v>10</v>
      </c>
      <c r="D2037" s="4" t="s">
        <v>1863</v>
      </c>
      <c r="E2037" s="4" t="s">
        <v>940</v>
      </c>
      <c r="F2037" s="4" t="s">
        <v>941</v>
      </c>
      <c r="G2037" s="4" t="s">
        <v>1859</v>
      </c>
      <c r="H2037" s="4" t="s">
        <v>1857</v>
      </c>
      <c r="I2037" s="4" t="s">
        <v>940</v>
      </c>
      <c r="J2037" s="4" t="s">
        <v>941</v>
      </c>
      <c r="K2037" s="4" t="s">
        <v>1859</v>
      </c>
      <c r="L2037" s="4" t="s">
        <v>1857</v>
      </c>
      <c r="M2037" s="4" t="s">
        <v>3030</v>
      </c>
      <c r="N2037" s="4" t="s">
        <v>3030</v>
      </c>
      <c r="O2037" s="4">
        <v>100</v>
      </c>
      <c r="P2037" s="5">
        <v>176719</v>
      </c>
      <c r="Q2037" s="6">
        <f t="shared" si="139"/>
        <v>93882.118961150016</v>
      </c>
      <c r="R2037" s="7">
        <f t="shared" si="142"/>
        <v>41308.132342906007</v>
      </c>
      <c r="S2037" s="5">
        <v>0</v>
      </c>
      <c r="T2037" s="29">
        <f t="shared" si="140"/>
        <v>52573.986618244009</v>
      </c>
    </row>
    <row r="2038" spans="1:20" x14ac:dyDescent="0.3">
      <c r="A2038" s="38" t="s">
        <v>2448</v>
      </c>
      <c r="B2038" s="4" t="s">
        <v>2146</v>
      </c>
      <c r="C2038" s="4" t="s">
        <v>10</v>
      </c>
      <c r="D2038" s="4" t="s">
        <v>2147</v>
      </c>
      <c r="E2038" s="4" t="s">
        <v>2119</v>
      </c>
      <c r="F2038" s="4" t="s">
        <v>2120</v>
      </c>
      <c r="G2038" s="4" t="s">
        <v>2101</v>
      </c>
      <c r="H2038" s="4" t="s">
        <v>272</v>
      </c>
      <c r="I2038" s="4" t="s">
        <v>2107</v>
      </c>
      <c r="J2038" s="4" t="s">
        <v>272</v>
      </c>
      <c r="K2038" s="4" t="s">
        <v>2101</v>
      </c>
      <c r="L2038" s="4" t="s">
        <v>272</v>
      </c>
      <c r="M2038" s="4" t="s">
        <v>3030</v>
      </c>
      <c r="N2038" s="4" t="s">
        <v>3030</v>
      </c>
      <c r="O2038" s="4">
        <v>0</v>
      </c>
      <c r="P2038" s="5">
        <v>0</v>
      </c>
      <c r="Q2038" s="6">
        <f t="shared" si="139"/>
        <v>0</v>
      </c>
      <c r="R2038" s="7">
        <f t="shared" si="142"/>
        <v>0</v>
      </c>
      <c r="S2038" s="5">
        <v>0</v>
      </c>
      <c r="T2038" s="29">
        <f t="shared" si="140"/>
        <v>0</v>
      </c>
    </row>
    <row r="2039" spans="1:20" x14ac:dyDescent="0.3">
      <c r="A2039" s="38" t="s">
        <v>2448</v>
      </c>
      <c r="B2039" s="4" t="s">
        <v>2146</v>
      </c>
      <c r="C2039" s="4" t="s">
        <v>10</v>
      </c>
      <c r="D2039" s="4" t="s">
        <v>2147</v>
      </c>
      <c r="E2039" s="4" t="s">
        <v>2119</v>
      </c>
      <c r="F2039" s="4" t="s">
        <v>2120</v>
      </c>
      <c r="G2039" s="4" t="s">
        <v>2101</v>
      </c>
      <c r="H2039" s="4" t="s">
        <v>272</v>
      </c>
      <c r="I2039" s="4" t="s">
        <v>2119</v>
      </c>
      <c r="J2039" s="4" t="s">
        <v>2120</v>
      </c>
      <c r="K2039" s="4" t="s">
        <v>2101</v>
      </c>
      <c r="L2039" s="4" t="s">
        <v>272</v>
      </c>
      <c r="M2039" s="4" t="s">
        <v>3030</v>
      </c>
      <c r="N2039" s="4" t="s">
        <v>3030</v>
      </c>
      <c r="O2039" s="4">
        <v>70</v>
      </c>
      <c r="P2039" s="5">
        <v>2755</v>
      </c>
      <c r="Q2039" s="6">
        <f t="shared" si="139"/>
        <v>1463.5960917500001</v>
      </c>
      <c r="R2039" s="7">
        <f t="shared" si="142"/>
        <v>643.98228037000001</v>
      </c>
      <c r="S2039" s="5">
        <v>0</v>
      </c>
      <c r="T2039" s="29">
        <f t="shared" si="140"/>
        <v>819.61381138000013</v>
      </c>
    </row>
    <row r="2040" spans="1:20" x14ac:dyDescent="0.3">
      <c r="A2040" s="38" t="s">
        <v>2430</v>
      </c>
      <c r="B2040" s="4" t="s">
        <v>2345</v>
      </c>
      <c r="C2040" s="4" t="s">
        <v>54</v>
      </c>
      <c r="D2040" s="4" t="s">
        <v>2147</v>
      </c>
      <c r="E2040" s="4" t="s">
        <v>2119</v>
      </c>
      <c r="F2040" s="4" t="s">
        <v>2120</v>
      </c>
      <c r="G2040" s="4" t="s">
        <v>2101</v>
      </c>
      <c r="H2040" s="4" t="s">
        <v>272</v>
      </c>
      <c r="I2040" s="4" t="s">
        <v>1183</v>
      </c>
      <c r="J2040" s="4" t="s">
        <v>1181</v>
      </c>
      <c r="K2040" s="4" t="s">
        <v>1183</v>
      </c>
      <c r="L2040" s="4" t="s">
        <v>1181</v>
      </c>
      <c r="M2040" s="4" t="s">
        <v>3030</v>
      </c>
      <c r="N2040" s="4" t="s">
        <v>3030</v>
      </c>
      <c r="O2040" s="4">
        <v>30</v>
      </c>
      <c r="P2040" s="5">
        <v>1179</v>
      </c>
      <c r="Q2040" s="6">
        <f t="shared" si="139"/>
        <v>626.34475215000009</v>
      </c>
      <c r="R2040" s="7">
        <f t="shared" si="142"/>
        <v>275.59169094600003</v>
      </c>
      <c r="S2040" s="5">
        <v>0</v>
      </c>
      <c r="T2040" s="29">
        <f t="shared" si="140"/>
        <v>350.75306120400006</v>
      </c>
    </row>
    <row r="2041" spans="1:20" x14ac:dyDescent="0.3">
      <c r="A2041" s="38" t="s">
        <v>2961</v>
      </c>
      <c r="B2041" s="4" t="s">
        <v>369</v>
      </c>
      <c r="C2041" s="4" t="s">
        <v>10</v>
      </c>
      <c r="D2041" s="4" t="s">
        <v>429</v>
      </c>
      <c r="E2041" s="4" t="s">
        <v>38</v>
      </c>
      <c r="F2041" s="4" t="s">
        <v>39</v>
      </c>
      <c r="G2041" s="4" t="s">
        <v>364</v>
      </c>
      <c r="H2041" s="4" t="s">
        <v>206</v>
      </c>
      <c r="I2041" s="4" t="s">
        <v>38</v>
      </c>
      <c r="J2041" s="4" t="s">
        <v>39</v>
      </c>
      <c r="K2041" s="4" t="s">
        <v>364</v>
      </c>
      <c r="L2041" s="4" t="s">
        <v>206</v>
      </c>
      <c r="M2041" s="4" t="s">
        <v>3030</v>
      </c>
      <c r="N2041" s="4" t="s">
        <v>3030</v>
      </c>
      <c r="O2041" s="4">
        <v>25</v>
      </c>
      <c r="P2041" s="5">
        <v>835</v>
      </c>
      <c r="Q2041" s="6">
        <f t="shared" si="139"/>
        <v>443.59445975000006</v>
      </c>
      <c r="R2041" s="7">
        <f t="shared" si="142"/>
        <v>195.18156229000002</v>
      </c>
      <c r="S2041" s="5">
        <v>0</v>
      </c>
      <c r="T2041" s="29">
        <f t="shared" si="140"/>
        <v>248.41289746000004</v>
      </c>
    </row>
    <row r="2042" spans="1:20" x14ac:dyDescent="0.3">
      <c r="A2042" s="38" t="s">
        <v>2961</v>
      </c>
      <c r="B2042" s="4" t="s">
        <v>369</v>
      </c>
      <c r="C2042" s="4" t="s">
        <v>10</v>
      </c>
      <c r="D2042" s="4" t="s">
        <v>429</v>
      </c>
      <c r="E2042" s="4" t="s">
        <v>38</v>
      </c>
      <c r="F2042" s="4" t="s">
        <v>39</v>
      </c>
      <c r="G2042" s="4" t="s">
        <v>364</v>
      </c>
      <c r="H2042" s="4" t="s">
        <v>206</v>
      </c>
      <c r="I2042" s="4" t="s">
        <v>2076</v>
      </c>
      <c r="J2042" s="4" t="s">
        <v>2077</v>
      </c>
      <c r="K2042" s="4" t="s">
        <v>2071</v>
      </c>
      <c r="L2042" s="4" t="s">
        <v>3020</v>
      </c>
      <c r="M2042" s="4" t="s">
        <v>364</v>
      </c>
      <c r="N2042" s="4" t="s">
        <v>206</v>
      </c>
      <c r="O2042" s="4">
        <v>25</v>
      </c>
      <c r="P2042" s="5">
        <v>835</v>
      </c>
      <c r="Q2042" s="6">
        <f t="shared" si="139"/>
        <v>443.59445975000006</v>
      </c>
      <c r="R2042" s="7">
        <v>0</v>
      </c>
      <c r="S2042" s="7">
        <f>Q2042-R2042</f>
        <v>443.59445975000006</v>
      </c>
      <c r="T2042" s="29">
        <f t="shared" si="140"/>
        <v>0</v>
      </c>
    </row>
    <row r="2043" spans="1:20" x14ac:dyDescent="0.3">
      <c r="A2043" s="38" t="s">
        <v>2593</v>
      </c>
      <c r="B2043" s="4" t="s">
        <v>367</v>
      </c>
      <c r="C2043" s="4" t="s">
        <v>28</v>
      </c>
      <c r="D2043" s="4" t="s">
        <v>429</v>
      </c>
      <c r="E2043" s="4" t="s">
        <v>38</v>
      </c>
      <c r="F2043" s="4" t="s">
        <v>39</v>
      </c>
      <c r="G2043" s="4" t="s">
        <v>364</v>
      </c>
      <c r="H2043" s="4" t="s">
        <v>206</v>
      </c>
      <c r="I2043" s="4" t="s">
        <v>38</v>
      </c>
      <c r="J2043" s="4" t="s">
        <v>39</v>
      </c>
      <c r="K2043" s="4" t="s">
        <v>364</v>
      </c>
      <c r="L2043" s="4" t="s">
        <v>206</v>
      </c>
      <c r="M2043" s="4" t="s">
        <v>3030</v>
      </c>
      <c r="N2043" s="4" t="s">
        <v>3030</v>
      </c>
      <c r="O2043" s="4">
        <v>25</v>
      </c>
      <c r="P2043" s="5">
        <v>835</v>
      </c>
      <c r="Q2043" s="6">
        <f t="shared" si="139"/>
        <v>443.59445975000006</v>
      </c>
      <c r="R2043" s="7">
        <f>Q2043*0.44</f>
        <v>195.18156229000002</v>
      </c>
      <c r="S2043" s="5">
        <v>0</v>
      </c>
      <c r="T2043" s="29">
        <f t="shared" si="140"/>
        <v>248.41289746000004</v>
      </c>
    </row>
    <row r="2044" spans="1:20" x14ac:dyDescent="0.3">
      <c r="A2044" s="38" t="s">
        <v>2593</v>
      </c>
      <c r="B2044" s="4" t="s">
        <v>367</v>
      </c>
      <c r="C2044" s="4" t="s">
        <v>28</v>
      </c>
      <c r="D2044" s="4" t="s">
        <v>429</v>
      </c>
      <c r="E2044" s="4" t="s">
        <v>38</v>
      </c>
      <c r="F2044" s="4" t="s">
        <v>39</v>
      </c>
      <c r="G2044" s="4" t="s">
        <v>364</v>
      </c>
      <c r="H2044" s="4" t="s">
        <v>206</v>
      </c>
      <c r="I2044" s="4" t="s">
        <v>2076</v>
      </c>
      <c r="J2044" s="4" t="s">
        <v>2077</v>
      </c>
      <c r="K2044" s="4" t="s">
        <v>2071</v>
      </c>
      <c r="L2044" s="4" t="s">
        <v>3020</v>
      </c>
      <c r="M2044" s="4" t="s">
        <v>364</v>
      </c>
      <c r="N2044" s="4" t="s">
        <v>206</v>
      </c>
      <c r="O2044" s="4">
        <v>25</v>
      </c>
      <c r="P2044" s="5">
        <v>835</v>
      </c>
      <c r="Q2044" s="6">
        <f t="shared" si="139"/>
        <v>443.59445975000006</v>
      </c>
      <c r="R2044" s="7">
        <v>0</v>
      </c>
      <c r="S2044" s="7">
        <f>Q2044-R2044</f>
        <v>443.59445975000006</v>
      </c>
      <c r="T2044" s="29">
        <f t="shared" si="140"/>
        <v>0</v>
      </c>
    </row>
    <row r="2045" spans="1:20" x14ac:dyDescent="0.3">
      <c r="A2045" s="38" t="s">
        <v>2706</v>
      </c>
      <c r="B2045" s="4" t="s">
        <v>999</v>
      </c>
      <c r="C2045" s="4" t="s">
        <v>54</v>
      </c>
      <c r="D2045" s="4" t="s">
        <v>1155</v>
      </c>
      <c r="E2045" s="4" t="s">
        <v>192</v>
      </c>
      <c r="F2045" s="4" t="s">
        <v>190</v>
      </c>
      <c r="G2045" s="4" t="s">
        <v>995</v>
      </c>
      <c r="H2045" s="4" t="s">
        <v>3037</v>
      </c>
      <c r="I2045" s="4" t="s">
        <v>192</v>
      </c>
      <c r="J2045" s="4" t="s">
        <v>190</v>
      </c>
      <c r="K2045" s="4" t="s">
        <v>995</v>
      </c>
      <c r="L2045" s="4" t="s">
        <v>3037</v>
      </c>
      <c r="M2045" s="4" t="s">
        <v>3030</v>
      </c>
      <c r="N2045" s="4" t="s">
        <v>3030</v>
      </c>
      <c r="O2045" s="4">
        <v>5</v>
      </c>
      <c r="P2045" s="5">
        <v>1678</v>
      </c>
      <c r="Q2045" s="6">
        <f t="shared" si="139"/>
        <v>891.43892630000005</v>
      </c>
      <c r="R2045" s="7">
        <f>Q2045*0.44</f>
        <v>392.233127572</v>
      </c>
      <c r="S2045" s="5">
        <v>0</v>
      </c>
      <c r="T2045" s="29">
        <f t="shared" si="140"/>
        <v>499.20579872800005</v>
      </c>
    </row>
    <row r="2046" spans="1:20" x14ac:dyDescent="0.3">
      <c r="A2046" s="38" t="s">
        <v>2706</v>
      </c>
      <c r="B2046" s="4" t="s">
        <v>999</v>
      </c>
      <c r="C2046" s="4" t="s">
        <v>54</v>
      </c>
      <c r="D2046" s="4" t="s">
        <v>1155</v>
      </c>
      <c r="E2046" s="4" t="s">
        <v>192</v>
      </c>
      <c r="F2046" s="4" t="s">
        <v>190</v>
      </c>
      <c r="G2046" s="4" t="s">
        <v>995</v>
      </c>
      <c r="H2046" s="4" t="s">
        <v>3037</v>
      </c>
      <c r="I2046" s="4" t="s">
        <v>82</v>
      </c>
      <c r="J2046" s="4" t="s">
        <v>83</v>
      </c>
      <c r="K2046" s="4" t="s">
        <v>2071</v>
      </c>
      <c r="L2046" s="4" t="s">
        <v>3020</v>
      </c>
      <c r="M2046" s="4" t="s">
        <v>995</v>
      </c>
      <c r="N2046" s="4" t="s">
        <v>3027</v>
      </c>
      <c r="O2046" s="4">
        <v>5</v>
      </c>
      <c r="P2046" s="5">
        <v>1678</v>
      </c>
      <c r="Q2046" s="6">
        <f t="shared" si="139"/>
        <v>891.43892630000005</v>
      </c>
      <c r="R2046" s="7">
        <v>0</v>
      </c>
      <c r="S2046" s="7">
        <f>Q2046-R2046</f>
        <v>891.43892630000005</v>
      </c>
      <c r="T2046" s="29">
        <f t="shared" si="140"/>
        <v>0</v>
      </c>
    </row>
    <row r="2047" spans="1:20" x14ac:dyDescent="0.3">
      <c r="A2047" s="38" t="s">
        <v>2602</v>
      </c>
      <c r="B2047" s="4" t="s">
        <v>1115</v>
      </c>
      <c r="C2047" s="4" t="s">
        <v>10</v>
      </c>
      <c r="D2047" s="4" t="s">
        <v>1155</v>
      </c>
      <c r="E2047" s="4" t="s">
        <v>192</v>
      </c>
      <c r="F2047" s="4" t="s">
        <v>190</v>
      </c>
      <c r="G2047" s="4" t="s">
        <v>995</v>
      </c>
      <c r="H2047" s="4" t="s">
        <v>3037</v>
      </c>
      <c r="I2047" s="4" t="s">
        <v>192</v>
      </c>
      <c r="J2047" s="4" t="s">
        <v>190</v>
      </c>
      <c r="K2047" s="4" t="s">
        <v>995</v>
      </c>
      <c r="L2047" s="4" t="s">
        <v>3037</v>
      </c>
      <c r="M2047" s="4" t="s">
        <v>3030</v>
      </c>
      <c r="N2047" s="4" t="s">
        <v>3030</v>
      </c>
      <c r="O2047" s="4">
        <v>80</v>
      </c>
      <c r="P2047" s="5">
        <v>26851</v>
      </c>
      <c r="Q2047" s="6">
        <f t="shared" si="139"/>
        <v>14264.616573350002</v>
      </c>
      <c r="R2047" s="7">
        <f>Q2047*0.44</f>
        <v>6276.431292274001</v>
      </c>
      <c r="S2047" s="5">
        <v>0</v>
      </c>
      <c r="T2047" s="29">
        <f t="shared" si="140"/>
        <v>7988.185281076001</v>
      </c>
    </row>
    <row r="2048" spans="1:20" x14ac:dyDescent="0.3">
      <c r="A2048" s="38" t="s">
        <v>2825</v>
      </c>
      <c r="B2048" s="4" t="s">
        <v>1040</v>
      </c>
      <c r="C2048" s="4" t="s">
        <v>54</v>
      </c>
      <c r="D2048" s="4" t="s">
        <v>1155</v>
      </c>
      <c r="E2048" s="4" t="s">
        <v>192</v>
      </c>
      <c r="F2048" s="4" t="s">
        <v>190</v>
      </c>
      <c r="G2048" s="4" t="s">
        <v>995</v>
      </c>
      <c r="H2048" s="4" t="s">
        <v>3037</v>
      </c>
      <c r="I2048" s="4" t="s">
        <v>192</v>
      </c>
      <c r="J2048" s="4" t="s">
        <v>190</v>
      </c>
      <c r="K2048" s="4" t="s">
        <v>995</v>
      </c>
      <c r="L2048" s="4" t="s">
        <v>3037</v>
      </c>
      <c r="M2048" s="4" t="s">
        <v>3030</v>
      </c>
      <c r="N2048" s="4" t="s">
        <v>3030</v>
      </c>
      <c r="O2048" s="4">
        <v>5</v>
      </c>
      <c r="P2048" s="5">
        <v>1678</v>
      </c>
      <c r="Q2048" s="6">
        <f t="shared" si="139"/>
        <v>891.43892630000005</v>
      </c>
      <c r="R2048" s="7">
        <f>Q2048*0.44</f>
        <v>392.233127572</v>
      </c>
      <c r="S2048" s="5">
        <v>0</v>
      </c>
      <c r="T2048" s="29">
        <f t="shared" si="140"/>
        <v>499.20579872800005</v>
      </c>
    </row>
    <row r="2049" spans="1:20" x14ac:dyDescent="0.3">
      <c r="A2049" s="38" t="s">
        <v>2825</v>
      </c>
      <c r="B2049" s="4" t="s">
        <v>1040</v>
      </c>
      <c r="C2049" s="4" t="s">
        <v>54</v>
      </c>
      <c r="D2049" s="4" t="s">
        <v>1155</v>
      </c>
      <c r="E2049" s="4" t="s">
        <v>192</v>
      </c>
      <c r="F2049" s="4" t="s">
        <v>190</v>
      </c>
      <c r="G2049" s="4" t="s">
        <v>995</v>
      </c>
      <c r="H2049" s="4" t="s">
        <v>3037</v>
      </c>
      <c r="I2049" s="4" t="s">
        <v>82</v>
      </c>
      <c r="J2049" s="4" t="s">
        <v>83</v>
      </c>
      <c r="K2049" s="4" t="s">
        <v>2071</v>
      </c>
      <c r="L2049" s="4" t="s">
        <v>3020</v>
      </c>
      <c r="M2049" s="4" t="s">
        <v>995</v>
      </c>
      <c r="N2049" s="4" t="s">
        <v>3027</v>
      </c>
      <c r="O2049" s="4">
        <v>5</v>
      </c>
      <c r="P2049" s="5">
        <v>1678</v>
      </c>
      <c r="Q2049" s="6">
        <f t="shared" si="139"/>
        <v>891.43892630000005</v>
      </c>
      <c r="R2049" s="7">
        <v>0</v>
      </c>
      <c r="S2049" s="7">
        <f>Q2049-R2049</f>
        <v>891.43892630000005</v>
      </c>
      <c r="T2049" s="29">
        <f t="shared" si="140"/>
        <v>0</v>
      </c>
    </row>
    <row r="2050" spans="1:20" x14ac:dyDescent="0.3">
      <c r="A2050" s="38" t="s">
        <v>2682</v>
      </c>
      <c r="B2050" s="4" t="s">
        <v>388</v>
      </c>
      <c r="C2050" s="4" t="s">
        <v>28</v>
      </c>
      <c r="D2050" s="4" t="s">
        <v>826</v>
      </c>
      <c r="E2050" s="4" t="s">
        <v>32</v>
      </c>
      <c r="F2050" s="4" t="s">
        <v>30</v>
      </c>
      <c r="G2050" s="4" t="s">
        <v>364</v>
      </c>
      <c r="H2050" s="4" t="s">
        <v>206</v>
      </c>
      <c r="I2050" s="4" t="s">
        <v>32</v>
      </c>
      <c r="J2050" s="4" t="s">
        <v>30</v>
      </c>
      <c r="K2050" s="4" t="s">
        <v>364</v>
      </c>
      <c r="L2050" s="4" t="s">
        <v>206</v>
      </c>
      <c r="M2050" s="4" t="s">
        <v>3030</v>
      </c>
      <c r="N2050" s="4" t="s">
        <v>3030</v>
      </c>
      <c r="O2050" s="4">
        <v>40</v>
      </c>
      <c r="P2050" s="5">
        <v>24231</v>
      </c>
      <c r="Q2050" s="6">
        <f t="shared" si="139"/>
        <v>12872.739346350001</v>
      </c>
      <c r="R2050" s="7">
        <f t="shared" ref="R2050:R2081" si="143">Q2050*0.44</f>
        <v>5664.0053123940006</v>
      </c>
      <c r="S2050" s="5">
        <v>0</v>
      </c>
      <c r="T2050" s="29">
        <f t="shared" si="140"/>
        <v>7208.7340339560005</v>
      </c>
    </row>
    <row r="2051" spans="1:20" x14ac:dyDescent="0.3">
      <c r="A2051" s="38" t="s">
        <v>2962</v>
      </c>
      <c r="B2051" s="4" t="s">
        <v>648</v>
      </c>
      <c r="C2051" s="4" t="s">
        <v>10</v>
      </c>
      <c r="D2051" s="4" t="s">
        <v>826</v>
      </c>
      <c r="E2051" s="4" t="s">
        <v>32</v>
      </c>
      <c r="F2051" s="4" t="s">
        <v>30</v>
      </c>
      <c r="G2051" s="4" t="s">
        <v>364</v>
      </c>
      <c r="H2051" s="4" t="s">
        <v>206</v>
      </c>
      <c r="I2051" s="4" t="s">
        <v>32</v>
      </c>
      <c r="J2051" s="4" t="s">
        <v>30</v>
      </c>
      <c r="K2051" s="4" t="s">
        <v>364</v>
      </c>
      <c r="L2051" s="4" t="s">
        <v>206</v>
      </c>
      <c r="M2051" s="4" t="s">
        <v>3030</v>
      </c>
      <c r="N2051" s="4" t="s">
        <v>3030</v>
      </c>
      <c r="O2051" s="4">
        <v>50</v>
      </c>
      <c r="P2051" s="5">
        <v>30293</v>
      </c>
      <c r="Q2051" s="6">
        <f t="shared" si="139"/>
        <v>16093.181999050001</v>
      </c>
      <c r="R2051" s="7">
        <f t="shared" si="143"/>
        <v>7081.0000795820006</v>
      </c>
      <c r="S2051" s="5">
        <v>0</v>
      </c>
      <c r="T2051" s="29">
        <f t="shared" si="140"/>
        <v>9012.1819194679993</v>
      </c>
    </row>
    <row r="2052" spans="1:20" x14ac:dyDescent="0.3">
      <c r="A2052" s="38" t="s">
        <v>2545</v>
      </c>
      <c r="B2052" s="4" t="s">
        <v>419</v>
      </c>
      <c r="C2052" s="4" t="s">
        <v>28</v>
      </c>
      <c r="D2052" s="4" t="s">
        <v>826</v>
      </c>
      <c r="E2052" s="4" t="s">
        <v>32</v>
      </c>
      <c r="F2052" s="4" t="s">
        <v>30</v>
      </c>
      <c r="G2052" s="4" t="s">
        <v>364</v>
      </c>
      <c r="H2052" s="4" t="s">
        <v>206</v>
      </c>
      <c r="I2052" s="4" t="s">
        <v>32</v>
      </c>
      <c r="J2052" s="4" t="s">
        <v>30</v>
      </c>
      <c r="K2052" s="4" t="s">
        <v>364</v>
      </c>
      <c r="L2052" s="4" t="s">
        <v>206</v>
      </c>
      <c r="M2052" s="4" t="s">
        <v>3030</v>
      </c>
      <c r="N2052" s="4" t="s">
        <v>3030</v>
      </c>
      <c r="O2052" s="4">
        <v>10</v>
      </c>
      <c r="P2052" s="5">
        <v>6059</v>
      </c>
      <c r="Q2052" s="6">
        <f t="shared" ref="Q2052:Q2115" si="144">P2052*$Q$2</f>
        <v>3218.8489001500002</v>
      </c>
      <c r="R2052" s="7">
        <f t="shared" si="143"/>
        <v>1416.2935160660002</v>
      </c>
      <c r="S2052" s="5">
        <v>0</v>
      </c>
      <c r="T2052" s="29">
        <f t="shared" ref="T2052:T2115" si="145">Q2052-R2052-S2052</f>
        <v>1802.555384084</v>
      </c>
    </row>
    <row r="2053" spans="1:20" x14ac:dyDescent="0.3">
      <c r="A2053" s="38" t="s">
        <v>2689</v>
      </c>
      <c r="B2053" s="4" t="s">
        <v>510</v>
      </c>
      <c r="C2053" s="4" t="s">
        <v>10</v>
      </c>
      <c r="D2053" s="4" t="s">
        <v>509</v>
      </c>
      <c r="E2053" s="4" t="s">
        <v>32</v>
      </c>
      <c r="F2053" s="4" t="s">
        <v>30</v>
      </c>
      <c r="G2053" s="4" t="s">
        <v>364</v>
      </c>
      <c r="H2053" s="4" t="s">
        <v>206</v>
      </c>
      <c r="I2053" s="4" t="s">
        <v>32</v>
      </c>
      <c r="J2053" s="4" t="s">
        <v>30</v>
      </c>
      <c r="K2053" s="4" t="s">
        <v>364</v>
      </c>
      <c r="L2053" s="4" t="s">
        <v>206</v>
      </c>
      <c r="M2053" s="4" t="s">
        <v>3030</v>
      </c>
      <c r="N2053" s="4" t="s">
        <v>3030</v>
      </c>
      <c r="O2053" s="4">
        <v>100</v>
      </c>
      <c r="P2053" s="5">
        <v>64295</v>
      </c>
      <c r="Q2053" s="6">
        <f t="shared" si="144"/>
        <v>34156.773400750004</v>
      </c>
      <c r="R2053" s="7">
        <f t="shared" si="143"/>
        <v>15028.980296330003</v>
      </c>
      <c r="S2053" s="5">
        <v>0</v>
      </c>
      <c r="T2053" s="29">
        <f t="shared" si="145"/>
        <v>19127.793104420001</v>
      </c>
    </row>
    <row r="2054" spans="1:20" x14ac:dyDescent="0.3">
      <c r="A2054" s="38" t="s">
        <v>2665</v>
      </c>
      <c r="B2054" s="4" t="s">
        <v>400</v>
      </c>
      <c r="C2054" s="4" t="s">
        <v>10</v>
      </c>
      <c r="D2054" s="4" t="s">
        <v>506</v>
      </c>
      <c r="E2054" s="4" t="s">
        <v>16</v>
      </c>
      <c r="F2054" s="4" t="s">
        <v>17</v>
      </c>
      <c r="G2054" s="4" t="s">
        <v>364</v>
      </c>
      <c r="H2054" s="4" t="s">
        <v>206</v>
      </c>
      <c r="I2054" s="4" t="s">
        <v>16</v>
      </c>
      <c r="J2054" s="4" t="s">
        <v>17</v>
      </c>
      <c r="K2054" s="4" t="s">
        <v>364</v>
      </c>
      <c r="L2054" s="4" t="s">
        <v>206</v>
      </c>
      <c r="M2054" s="4" t="s">
        <v>3030</v>
      </c>
      <c r="N2054" s="4" t="s">
        <v>3030</v>
      </c>
      <c r="O2054" s="4">
        <v>100</v>
      </c>
      <c r="P2054" s="5">
        <v>14941</v>
      </c>
      <c r="Q2054" s="6">
        <f t="shared" si="144"/>
        <v>7937.4189498500009</v>
      </c>
      <c r="R2054" s="7">
        <f t="shared" si="143"/>
        <v>3492.4643379340005</v>
      </c>
      <c r="S2054" s="5">
        <v>0</v>
      </c>
      <c r="T2054" s="29">
        <f t="shared" si="145"/>
        <v>4444.9546119160004</v>
      </c>
    </row>
    <row r="2055" spans="1:20" x14ac:dyDescent="0.3">
      <c r="A2055" s="38" t="s">
        <v>2501</v>
      </c>
      <c r="B2055" s="4" t="s">
        <v>1612</v>
      </c>
      <c r="C2055" s="4" t="s">
        <v>10</v>
      </c>
      <c r="D2055" s="4" t="s">
        <v>1687</v>
      </c>
      <c r="E2055" s="4" t="s">
        <v>19</v>
      </c>
      <c r="F2055" s="4" t="s">
        <v>20</v>
      </c>
      <c r="G2055" s="4" t="s">
        <v>1316</v>
      </c>
      <c r="H2055" s="4" t="s">
        <v>150</v>
      </c>
      <c r="I2055" s="4" t="s">
        <v>19</v>
      </c>
      <c r="J2055" s="4" t="s">
        <v>20</v>
      </c>
      <c r="K2055" s="4" t="s">
        <v>1316</v>
      </c>
      <c r="L2055" s="4" t="s">
        <v>150</v>
      </c>
      <c r="M2055" s="4" t="s">
        <v>3030</v>
      </c>
      <c r="N2055" s="4" t="s">
        <v>3030</v>
      </c>
      <c r="O2055" s="4">
        <v>50</v>
      </c>
      <c r="P2055" s="5">
        <v>1418</v>
      </c>
      <c r="Q2055" s="6">
        <f t="shared" si="144"/>
        <v>753.31370530000004</v>
      </c>
      <c r="R2055" s="7">
        <f t="shared" si="143"/>
        <v>331.45803033200002</v>
      </c>
      <c r="S2055" s="5">
        <v>0</v>
      </c>
      <c r="T2055" s="29">
        <f t="shared" si="145"/>
        <v>421.85567496800002</v>
      </c>
    </row>
    <row r="2056" spans="1:20" x14ac:dyDescent="0.3">
      <c r="A2056" s="38" t="s">
        <v>2501</v>
      </c>
      <c r="B2056" s="4" t="s">
        <v>1612</v>
      </c>
      <c r="C2056" s="4" t="s">
        <v>10</v>
      </c>
      <c r="D2056" s="4" t="s">
        <v>1687</v>
      </c>
      <c r="E2056" s="4" t="s">
        <v>19</v>
      </c>
      <c r="F2056" s="4" t="s">
        <v>20</v>
      </c>
      <c r="G2056" s="4" t="s">
        <v>1316</v>
      </c>
      <c r="H2056" s="4" t="s">
        <v>150</v>
      </c>
      <c r="I2056" s="4" t="s">
        <v>1629</v>
      </c>
      <c r="J2056" s="4" t="s">
        <v>1630</v>
      </c>
      <c r="K2056" s="4" t="s">
        <v>1316</v>
      </c>
      <c r="L2056" s="4" t="s">
        <v>150</v>
      </c>
      <c r="M2056" s="4" t="s">
        <v>3030</v>
      </c>
      <c r="N2056" s="4" t="s">
        <v>3030</v>
      </c>
      <c r="O2056" s="4">
        <v>50</v>
      </c>
      <c r="P2056" s="5">
        <v>1418</v>
      </c>
      <c r="Q2056" s="6">
        <f t="shared" si="144"/>
        <v>753.31370530000004</v>
      </c>
      <c r="R2056" s="7">
        <f t="shared" si="143"/>
        <v>331.45803033200002</v>
      </c>
      <c r="S2056" s="5">
        <v>0</v>
      </c>
      <c r="T2056" s="29">
        <f t="shared" si="145"/>
        <v>421.85567496800002</v>
      </c>
    </row>
    <row r="2057" spans="1:20" x14ac:dyDescent="0.3">
      <c r="A2057" s="38" t="s">
        <v>2489</v>
      </c>
      <c r="B2057" s="4" t="s">
        <v>2225</v>
      </c>
      <c r="C2057" s="4" t="s">
        <v>10</v>
      </c>
      <c r="D2057" s="4" t="s">
        <v>2226</v>
      </c>
      <c r="E2057" s="4" t="s">
        <v>157</v>
      </c>
      <c r="F2057" s="4" t="s">
        <v>155</v>
      </c>
      <c r="G2057" s="4" t="s">
        <v>2167</v>
      </c>
      <c r="H2057" s="4" t="s">
        <v>2168</v>
      </c>
      <c r="I2057" s="4" t="s">
        <v>157</v>
      </c>
      <c r="J2057" s="4" t="s">
        <v>155</v>
      </c>
      <c r="K2057" s="4" t="s">
        <v>2167</v>
      </c>
      <c r="L2057" s="4" t="s">
        <v>2168</v>
      </c>
      <c r="M2057" s="4" t="s">
        <v>3030</v>
      </c>
      <c r="N2057" s="4" t="s">
        <v>3030</v>
      </c>
      <c r="O2057" s="4">
        <v>100</v>
      </c>
      <c r="P2057" s="5">
        <v>50127</v>
      </c>
      <c r="Q2057" s="6">
        <f t="shared" si="144"/>
        <v>26630.011357950003</v>
      </c>
      <c r="R2057" s="7">
        <f t="shared" si="143"/>
        <v>11717.204997498002</v>
      </c>
      <c r="S2057" s="5">
        <v>0</v>
      </c>
      <c r="T2057" s="29">
        <f t="shared" si="145"/>
        <v>14912.806360452001</v>
      </c>
    </row>
    <row r="2058" spans="1:20" x14ac:dyDescent="0.3">
      <c r="A2058" s="38" t="s">
        <v>2635</v>
      </c>
      <c r="B2058" s="4" t="s">
        <v>309</v>
      </c>
      <c r="C2058" s="4" t="s">
        <v>10</v>
      </c>
      <c r="D2058" s="4" t="s">
        <v>1568</v>
      </c>
      <c r="E2058" s="4" t="s">
        <v>157</v>
      </c>
      <c r="F2058" s="4" t="s">
        <v>155</v>
      </c>
      <c r="G2058" s="4" t="s">
        <v>2167</v>
      </c>
      <c r="H2058" s="4" t="s">
        <v>2168</v>
      </c>
      <c r="I2058" s="4" t="s">
        <v>161</v>
      </c>
      <c r="J2058" s="4" t="s">
        <v>80</v>
      </c>
      <c r="K2058" s="4" t="s">
        <v>1316</v>
      </c>
      <c r="L2058" s="4" t="s">
        <v>150</v>
      </c>
      <c r="M2058" s="4" t="s">
        <v>3030</v>
      </c>
      <c r="N2058" s="4" t="s">
        <v>3030</v>
      </c>
      <c r="O2058" s="4">
        <v>5</v>
      </c>
      <c r="P2058" s="5">
        <v>0</v>
      </c>
      <c r="Q2058" s="6">
        <f t="shared" si="144"/>
        <v>0</v>
      </c>
      <c r="R2058" s="7">
        <f t="shared" si="143"/>
        <v>0</v>
      </c>
      <c r="S2058" s="5">
        <v>0</v>
      </c>
      <c r="T2058" s="29">
        <f t="shared" si="145"/>
        <v>0</v>
      </c>
    </row>
    <row r="2059" spans="1:20" x14ac:dyDescent="0.3">
      <c r="A2059" s="38" t="s">
        <v>2635</v>
      </c>
      <c r="B2059" s="4" t="s">
        <v>309</v>
      </c>
      <c r="C2059" s="4" t="s">
        <v>10</v>
      </c>
      <c r="D2059" s="4" t="s">
        <v>1568</v>
      </c>
      <c r="E2059" s="4" t="s">
        <v>157</v>
      </c>
      <c r="F2059" s="4" t="s">
        <v>155</v>
      </c>
      <c r="G2059" s="4" t="s">
        <v>2167</v>
      </c>
      <c r="H2059" s="4" t="s">
        <v>2168</v>
      </c>
      <c r="I2059" s="4" t="s">
        <v>157</v>
      </c>
      <c r="J2059" s="4" t="s">
        <v>155</v>
      </c>
      <c r="K2059" s="4" t="s">
        <v>2167</v>
      </c>
      <c r="L2059" s="4" t="s">
        <v>2168</v>
      </c>
      <c r="M2059" s="4" t="s">
        <v>3030</v>
      </c>
      <c r="N2059" s="4" t="s">
        <v>3030</v>
      </c>
      <c r="O2059" s="4">
        <v>60</v>
      </c>
      <c r="P2059" s="5">
        <v>0</v>
      </c>
      <c r="Q2059" s="6">
        <f t="shared" si="144"/>
        <v>0</v>
      </c>
      <c r="R2059" s="7">
        <f t="shared" si="143"/>
        <v>0</v>
      </c>
      <c r="S2059" s="5">
        <v>0</v>
      </c>
      <c r="T2059" s="29">
        <f t="shared" si="145"/>
        <v>0</v>
      </c>
    </row>
    <row r="2060" spans="1:20" x14ac:dyDescent="0.3">
      <c r="A2060" s="38" t="s">
        <v>2635</v>
      </c>
      <c r="B2060" s="4" t="s">
        <v>309</v>
      </c>
      <c r="C2060" s="4" t="s">
        <v>10</v>
      </c>
      <c r="D2060" s="4" t="s">
        <v>1568</v>
      </c>
      <c r="E2060" s="4" t="s">
        <v>157</v>
      </c>
      <c r="F2060" s="4" t="s">
        <v>155</v>
      </c>
      <c r="G2060" s="4" t="s">
        <v>2167</v>
      </c>
      <c r="H2060" s="4" t="s">
        <v>2168</v>
      </c>
      <c r="I2060" s="4" t="s">
        <v>2194</v>
      </c>
      <c r="J2060" s="4" t="s">
        <v>2195</v>
      </c>
      <c r="K2060" s="4" t="s">
        <v>2167</v>
      </c>
      <c r="L2060" s="4" t="s">
        <v>2168</v>
      </c>
      <c r="M2060" s="4" t="s">
        <v>3030</v>
      </c>
      <c r="N2060" s="4" t="s">
        <v>3030</v>
      </c>
      <c r="O2060" s="4">
        <v>35</v>
      </c>
      <c r="P2060" s="5">
        <v>0</v>
      </c>
      <c r="Q2060" s="6">
        <f t="shared" si="144"/>
        <v>0</v>
      </c>
      <c r="R2060" s="7">
        <f t="shared" si="143"/>
        <v>0</v>
      </c>
      <c r="S2060" s="5">
        <v>0</v>
      </c>
      <c r="T2060" s="29">
        <f t="shared" si="145"/>
        <v>0</v>
      </c>
    </row>
    <row r="2061" spans="1:20" x14ac:dyDescent="0.3">
      <c r="A2061" s="38" t="s">
        <v>2408</v>
      </c>
      <c r="B2061" s="4" t="s">
        <v>1615</v>
      </c>
      <c r="C2061" s="4" t="s">
        <v>10</v>
      </c>
      <c r="D2061" s="4" t="s">
        <v>1721</v>
      </c>
      <c r="E2061" s="4" t="s">
        <v>19</v>
      </c>
      <c r="F2061" s="4" t="s">
        <v>20</v>
      </c>
      <c r="G2061" s="4" t="s">
        <v>1316</v>
      </c>
      <c r="H2061" s="4" t="s">
        <v>150</v>
      </c>
      <c r="I2061" s="4" t="s">
        <v>19</v>
      </c>
      <c r="J2061" s="4" t="s">
        <v>20</v>
      </c>
      <c r="K2061" s="4" t="s">
        <v>1316</v>
      </c>
      <c r="L2061" s="4" t="s">
        <v>150</v>
      </c>
      <c r="M2061" s="4" t="s">
        <v>3030</v>
      </c>
      <c r="N2061" s="4" t="s">
        <v>3030</v>
      </c>
      <c r="O2061" s="4">
        <v>50</v>
      </c>
      <c r="P2061" s="5">
        <v>721</v>
      </c>
      <c r="Q2061" s="6">
        <f t="shared" si="144"/>
        <v>383.03186285000004</v>
      </c>
      <c r="R2061" s="7">
        <f t="shared" si="143"/>
        <v>168.53401965400002</v>
      </c>
      <c r="S2061" s="5">
        <v>0</v>
      </c>
      <c r="T2061" s="29">
        <f t="shared" si="145"/>
        <v>214.49784319600002</v>
      </c>
    </row>
    <row r="2062" spans="1:20" x14ac:dyDescent="0.3">
      <c r="A2062" s="38" t="s">
        <v>2408</v>
      </c>
      <c r="B2062" s="4" t="s">
        <v>1615</v>
      </c>
      <c r="C2062" s="4" t="s">
        <v>10</v>
      </c>
      <c r="D2062" s="4" t="s">
        <v>1721</v>
      </c>
      <c r="E2062" s="4" t="s">
        <v>19</v>
      </c>
      <c r="F2062" s="4" t="s">
        <v>20</v>
      </c>
      <c r="G2062" s="4" t="s">
        <v>1316</v>
      </c>
      <c r="H2062" s="4" t="s">
        <v>150</v>
      </c>
      <c r="I2062" s="4" t="s">
        <v>1629</v>
      </c>
      <c r="J2062" s="4" t="s">
        <v>1630</v>
      </c>
      <c r="K2062" s="4" t="s">
        <v>1316</v>
      </c>
      <c r="L2062" s="4" t="s">
        <v>150</v>
      </c>
      <c r="M2062" s="4" t="s">
        <v>3030</v>
      </c>
      <c r="N2062" s="4" t="s">
        <v>3030</v>
      </c>
      <c r="O2062" s="4">
        <v>50</v>
      </c>
      <c r="P2062" s="5">
        <v>721</v>
      </c>
      <c r="Q2062" s="6">
        <f t="shared" si="144"/>
        <v>383.03186285000004</v>
      </c>
      <c r="R2062" s="7">
        <f t="shared" si="143"/>
        <v>168.53401965400002</v>
      </c>
      <c r="S2062" s="5">
        <v>0</v>
      </c>
      <c r="T2062" s="29">
        <f t="shared" si="145"/>
        <v>214.49784319600002</v>
      </c>
    </row>
    <row r="2063" spans="1:20" x14ac:dyDescent="0.3">
      <c r="A2063" s="38" t="s">
        <v>2964</v>
      </c>
      <c r="B2063" s="4" t="s">
        <v>1281</v>
      </c>
      <c r="C2063" s="4" t="s">
        <v>10</v>
      </c>
      <c r="D2063" s="4" t="s">
        <v>1282</v>
      </c>
      <c r="E2063" s="4" t="s">
        <v>200</v>
      </c>
      <c r="F2063" s="4" t="s">
        <v>198</v>
      </c>
      <c r="G2063" s="4" t="s">
        <v>1316</v>
      </c>
      <c r="H2063" s="4" t="s">
        <v>150</v>
      </c>
      <c r="I2063" s="4" t="s">
        <v>200</v>
      </c>
      <c r="J2063" s="4" t="s">
        <v>198</v>
      </c>
      <c r="K2063" s="4" t="s">
        <v>1316</v>
      </c>
      <c r="L2063" s="4" t="s">
        <v>150</v>
      </c>
      <c r="M2063" s="4" t="s">
        <v>3030</v>
      </c>
      <c r="N2063" s="4" t="s">
        <v>3030</v>
      </c>
      <c r="O2063" s="4">
        <v>70</v>
      </c>
      <c r="P2063" s="5">
        <v>8359</v>
      </c>
      <c r="Q2063" s="6">
        <f t="shared" si="144"/>
        <v>4440.7258551500008</v>
      </c>
      <c r="R2063" s="7">
        <f t="shared" si="143"/>
        <v>1953.9193762660004</v>
      </c>
      <c r="S2063" s="5">
        <v>0</v>
      </c>
      <c r="T2063" s="29">
        <f t="shared" si="145"/>
        <v>2486.8064788840002</v>
      </c>
    </row>
    <row r="2064" spans="1:20" x14ac:dyDescent="0.3">
      <c r="A2064" s="38" t="s">
        <v>2814</v>
      </c>
      <c r="B2064" s="4" t="s">
        <v>1283</v>
      </c>
      <c r="C2064" s="4" t="s">
        <v>54</v>
      </c>
      <c r="D2064" s="4" t="s">
        <v>1282</v>
      </c>
      <c r="E2064" s="4" t="s">
        <v>200</v>
      </c>
      <c r="F2064" s="4" t="s">
        <v>198</v>
      </c>
      <c r="G2064" s="4" t="s">
        <v>1316</v>
      </c>
      <c r="H2064" s="4" t="s">
        <v>150</v>
      </c>
      <c r="I2064" s="4" t="s">
        <v>221</v>
      </c>
      <c r="J2064" s="4" t="s">
        <v>219</v>
      </c>
      <c r="K2064" s="4" t="s">
        <v>995</v>
      </c>
      <c r="L2064" s="4" t="s">
        <v>3037</v>
      </c>
      <c r="M2064" s="4" t="s">
        <v>3030</v>
      </c>
      <c r="N2064" s="4" t="s">
        <v>3030</v>
      </c>
      <c r="O2064" s="4">
        <v>30</v>
      </c>
      <c r="P2064" s="5">
        <v>3582</v>
      </c>
      <c r="Q2064" s="6">
        <f t="shared" si="144"/>
        <v>1902.9405447000001</v>
      </c>
      <c r="R2064" s="7">
        <f t="shared" si="143"/>
        <v>837.29383966800003</v>
      </c>
      <c r="S2064" s="5">
        <v>0</v>
      </c>
      <c r="T2064" s="29">
        <f t="shared" si="145"/>
        <v>1065.6467050320002</v>
      </c>
    </row>
    <row r="2065" spans="1:20" x14ac:dyDescent="0.3">
      <c r="A2065" s="38" t="s">
        <v>2413</v>
      </c>
      <c r="B2065" s="4" t="s">
        <v>1860</v>
      </c>
      <c r="C2065" s="4" t="s">
        <v>10</v>
      </c>
      <c r="D2065" s="4" t="s">
        <v>1932</v>
      </c>
      <c r="E2065" s="4" t="s">
        <v>940</v>
      </c>
      <c r="F2065" s="4" t="s">
        <v>941</v>
      </c>
      <c r="G2065" s="4" t="s">
        <v>1859</v>
      </c>
      <c r="H2065" s="4" t="s">
        <v>1857</v>
      </c>
      <c r="I2065" s="4" t="s">
        <v>1867</v>
      </c>
      <c r="J2065" s="4" t="s">
        <v>1857</v>
      </c>
      <c r="K2065" s="4" t="s">
        <v>1859</v>
      </c>
      <c r="L2065" s="4" t="s">
        <v>1857</v>
      </c>
      <c r="M2065" s="4" t="s">
        <v>3030</v>
      </c>
      <c r="N2065" s="4" t="s">
        <v>3030</v>
      </c>
      <c r="O2065" s="4">
        <v>0</v>
      </c>
      <c r="P2065" s="5">
        <v>0</v>
      </c>
      <c r="Q2065" s="6">
        <f t="shared" si="144"/>
        <v>0</v>
      </c>
      <c r="R2065" s="7">
        <f t="shared" si="143"/>
        <v>0</v>
      </c>
      <c r="S2065" s="5">
        <v>0</v>
      </c>
      <c r="T2065" s="29">
        <f t="shared" si="145"/>
        <v>0</v>
      </c>
    </row>
    <row r="2066" spans="1:20" x14ac:dyDescent="0.3">
      <c r="A2066" s="38" t="s">
        <v>2413</v>
      </c>
      <c r="B2066" s="4" t="s">
        <v>1860</v>
      </c>
      <c r="C2066" s="4" t="s">
        <v>10</v>
      </c>
      <c r="D2066" s="4" t="s">
        <v>1932</v>
      </c>
      <c r="E2066" s="4" t="s">
        <v>940</v>
      </c>
      <c r="F2066" s="4" t="s">
        <v>941</v>
      </c>
      <c r="G2066" s="4" t="s">
        <v>1859</v>
      </c>
      <c r="H2066" s="4" t="s">
        <v>1857</v>
      </c>
      <c r="I2066" s="4" t="s">
        <v>940</v>
      </c>
      <c r="J2066" s="4" t="s">
        <v>941</v>
      </c>
      <c r="K2066" s="4" t="s">
        <v>1859</v>
      </c>
      <c r="L2066" s="4" t="s">
        <v>1857</v>
      </c>
      <c r="M2066" s="4" t="s">
        <v>3030</v>
      </c>
      <c r="N2066" s="4" t="s">
        <v>3030</v>
      </c>
      <c r="O2066" s="4">
        <v>100</v>
      </c>
      <c r="P2066" s="5">
        <v>0</v>
      </c>
      <c r="Q2066" s="6">
        <f t="shared" si="144"/>
        <v>0</v>
      </c>
      <c r="R2066" s="7">
        <f t="shared" si="143"/>
        <v>0</v>
      </c>
      <c r="S2066" s="5">
        <v>0</v>
      </c>
      <c r="T2066" s="29">
        <f t="shared" si="145"/>
        <v>0</v>
      </c>
    </row>
    <row r="2067" spans="1:20" x14ac:dyDescent="0.3">
      <c r="A2067" s="38" t="s">
        <v>2413</v>
      </c>
      <c r="B2067" s="4" t="s">
        <v>1860</v>
      </c>
      <c r="C2067" s="4" t="s">
        <v>10</v>
      </c>
      <c r="D2067" s="4" t="s">
        <v>1914</v>
      </c>
      <c r="E2067" s="4" t="s">
        <v>940</v>
      </c>
      <c r="F2067" s="4" t="s">
        <v>941</v>
      </c>
      <c r="G2067" s="4" t="s">
        <v>1859</v>
      </c>
      <c r="H2067" s="4" t="s">
        <v>1857</v>
      </c>
      <c r="I2067" s="4" t="s">
        <v>1867</v>
      </c>
      <c r="J2067" s="4" t="s">
        <v>1857</v>
      </c>
      <c r="K2067" s="4" t="s">
        <v>1859</v>
      </c>
      <c r="L2067" s="4" t="s">
        <v>1857</v>
      </c>
      <c r="M2067" s="4" t="s">
        <v>3030</v>
      </c>
      <c r="N2067" s="4" t="s">
        <v>3030</v>
      </c>
      <c r="O2067" s="4">
        <v>0</v>
      </c>
      <c r="P2067" s="5">
        <v>0</v>
      </c>
      <c r="Q2067" s="6">
        <f t="shared" si="144"/>
        <v>0</v>
      </c>
      <c r="R2067" s="7">
        <f t="shared" si="143"/>
        <v>0</v>
      </c>
      <c r="S2067" s="5">
        <v>0</v>
      </c>
      <c r="T2067" s="29">
        <f t="shared" si="145"/>
        <v>0</v>
      </c>
    </row>
    <row r="2068" spans="1:20" x14ac:dyDescent="0.3">
      <c r="A2068" s="38" t="s">
        <v>2413</v>
      </c>
      <c r="B2068" s="4" t="s">
        <v>1860</v>
      </c>
      <c r="C2068" s="4" t="s">
        <v>10</v>
      </c>
      <c r="D2068" s="4" t="s">
        <v>1914</v>
      </c>
      <c r="E2068" s="4" t="s">
        <v>940</v>
      </c>
      <c r="F2068" s="4" t="s">
        <v>941</v>
      </c>
      <c r="G2068" s="4" t="s">
        <v>1859</v>
      </c>
      <c r="H2068" s="4" t="s">
        <v>1857</v>
      </c>
      <c r="I2068" s="4" t="s">
        <v>940</v>
      </c>
      <c r="J2068" s="4" t="s">
        <v>941</v>
      </c>
      <c r="K2068" s="4" t="s">
        <v>1859</v>
      </c>
      <c r="L2068" s="4" t="s">
        <v>1857</v>
      </c>
      <c r="M2068" s="4" t="s">
        <v>3030</v>
      </c>
      <c r="N2068" s="4" t="s">
        <v>3030</v>
      </c>
      <c r="O2068" s="4">
        <v>100</v>
      </c>
      <c r="P2068" s="5">
        <v>0</v>
      </c>
      <c r="Q2068" s="6">
        <f t="shared" si="144"/>
        <v>0</v>
      </c>
      <c r="R2068" s="7">
        <f t="shared" si="143"/>
        <v>0</v>
      </c>
      <c r="S2068" s="5">
        <v>0</v>
      </c>
      <c r="T2068" s="29">
        <f t="shared" si="145"/>
        <v>0</v>
      </c>
    </row>
    <row r="2069" spans="1:20" x14ac:dyDescent="0.3">
      <c r="A2069" s="38" t="s">
        <v>2689</v>
      </c>
      <c r="B2069" s="4" t="s">
        <v>510</v>
      </c>
      <c r="C2069" s="4" t="s">
        <v>10</v>
      </c>
      <c r="D2069" s="4" t="s">
        <v>767</v>
      </c>
      <c r="E2069" s="4" t="s">
        <v>32</v>
      </c>
      <c r="F2069" s="4" t="s">
        <v>30</v>
      </c>
      <c r="G2069" s="4" t="s">
        <v>364</v>
      </c>
      <c r="H2069" s="4" t="s">
        <v>206</v>
      </c>
      <c r="I2069" s="4" t="s">
        <v>32</v>
      </c>
      <c r="J2069" s="4" t="s">
        <v>30</v>
      </c>
      <c r="K2069" s="4" t="s">
        <v>364</v>
      </c>
      <c r="L2069" s="4" t="s">
        <v>206</v>
      </c>
      <c r="M2069" s="4" t="s">
        <v>3030</v>
      </c>
      <c r="N2069" s="4" t="s">
        <v>3030</v>
      </c>
      <c r="O2069" s="4">
        <v>50</v>
      </c>
      <c r="P2069" s="5">
        <v>12708</v>
      </c>
      <c r="Q2069" s="6">
        <f t="shared" si="144"/>
        <v>6751.135801800001</v>
      </c>
      <c r="R2069" s="7">
        <f t="shared" si="143"/>
        <v>2970.4997527920004</v>
      </c>
      <c r="S2069" s="5">
        <v>0</v>
      </c>
      <c r="T2069" s="29">
        <f t="shared" si="145"/>
        <v>3780.6360490080006</v>
      </c>
    </row>
    <row r="2070" spans="1:20" x14ac:dyDescent="0.3">
      <c r="A2070" s="38" t="s">
        <v>2787</v>
      </c>
      <c r="B2070" s="4" t="s">
        <v>581</v>
      </c>
      <c r="C2070" s="4" t="s">
        <v>3030</v>
      </c>
      <c r="D2070" s="4" t="s">
        <v>767</v>
      </c>
      <c r="E2070" s="4" t="s">
        <v>32</v>
      </c>
      <c r="F2070" s="4" t="s">
        <v>30</v>
      </c>
      <c r="G2070" s="4" t="s">
        <v>364</v>
      </c>
      <c r="H2070" s="4" t="s">
        <v>206</v>
      </c>
      <c r="I2070" s="4" t="s">
        <v>32</v>
      </c>
      <c r="J2070" s="4" t="s">
        <v>30</v>
      </c>
      <c r="K2070" s="4" t="s">
        <v>364</v>
      </c>
      <c r="L2070" s="4" t="s">
        <v>206</v>
      </c>
      <c r="M2070" s="4" t="s">
        <v>3030</v>
      </c>
      <c r="N2070" s="4" t="s">
        <v>3030</v>
      </c>
      <c r="O2070" s="4">
        <v>50</v>
      </c>
      <c r="P2070" s="5">
        <v>12708</v>
      </c>
      <c r="Q2070" s="6">
        <f t="shared" si="144"/>
        <v>6751.135801800001</v>
      </c>
      <c r="R2070" s="7">
        <f t="shared" si="143"/>
        <v>2970.4997527920004</v>
      </c>
      <c r="S2070" s="5">
        <v>0</v>
      </c>
      <c r="T2070" s="29">
        <f t="shared" si="145"/>
        <v>3780.6360490080006</v>
      </c>
    </row>
    <row r="2071" spans="1:20" x14ac:dyDescent="0.3">
      <c r="A2071" s="38" t="s">
        <v>2393</v>
      </c>
      <c r="B2071" s="4" t="s">
        <v>568</v>
      </c>
      <c r="C2071" s="4" t="s">
        <v>10</v>
      </c>
      <c r="D2071" s="4" t="s">
        <v>641</v>
      </c>
      <c r="E2071" s="4" t="s">
        <v>38</v>
      </c>
      <c r="F2071" s="4" t="s">
        <v>39</v>
      </c>
      <c r="G2071" s="4" t="s">
        <v>364</v>
      </c>
      <c r="H2071" s="4" t="s">
        <v>206</v>
      </c>
      <c r="I2071" s="4" t="s">
        <v>38</v>
      </c>
      <c r="J2071" s="4" t="s">
        <v>39</v>
      </c>
      <c r="K2071" s="4" t="s">
        <v>364</v>
      </c>
      <c r="L2071" s="4" t="s">
        <v>206</v>
      </c>
      <c r="M2071" s="4" t="s">
        <v>3030</v>
      </c>
      <c r="N2071" s="4" t="s">
        <v>3030</v>
      </c>
      <c r="O2071" s="4">
        <v>100</v>
      </c>
      <c r="P2071" s="5">
        <v>0</v>
      </c>
      <c r="Q2071" s="6">
        <f t="shared" si="144"/>
        <v>0</v>
      </c>
      <c r="R2071" s="7">
        <f t="shared" si="143"/>
        <v>0</v>
      </c>
      <c r="S2071" s="5">
        <v>0</v>
      </c>
      <c r="T2071" s="29">
        <f t="shared" si="145"/>
        <v>0</v>
      </c>
    </row>
    <row r="2072" spans="1:20" x14ac:dyDescent="0.3">
      <c r="A2072" s="38" t="s">
        <v>2896</v>
      </c>
      <c r="B2072" s="4" t="s">
        <v>370</v>
      </c>
      <c r="C2072" s="4" t="s">
        <v>3030</v>
      </c>
      <c r="D2072" s="4" t="s">
        <v>745</v>
      </c>
      <c r="E2072" s="4" t="s">
        <v>38</v>
      </c>
      <c r="F2072" s="4" t="s">
        <v>39</v>
      </c>
      <c r="G2072" s="4" t="s">
        <v>364</v>
      </c>
      <c r="H2072" s="4" t="s">
        <v>206</v>
      </c>
      <c r="I2072" s="4" t="s">
        <v>38</v>
      </c>
      <c r="J2072" s="4" t="s">
        <v>39</v>
      </c>
      <c r="K2072" s="4" t="s">
        <v>364</v>
      </c>
      <c r="L2072" s="4" t="s">
        <v>206</v>
      </c>
      <c r="M2072" s="4" t="s">
        <v>3030</v>
      </c>
      <c r="N2072" s="4" t="s">
        <v>3030</v>
      </c>
      <c r="O2072" s="4">
        <v>100</v>
      </c>
      <c r="P2072" s="5">
        <v>16806</v>
      </c>
      <c r="Q2072" s="6">
        <f t="shared" si="144"/>
        <v>8928.2017851000001</v>
      </c>
      <c r="R2072" s="7">
        <f t="shared" si="143"/>
        <v>3928.4087854439999</v>
      </c>
      <c r="S2072" s="5">
        <v>0</v>
      </c>
      <c r="T2072" s="29">
        <f t="shared" si="145"/>
        <v>4999.7929996559997</v>
      </c>
    </row>
    <row r="2073" spans="1:20" x14ac:dyDescent="0.3">
      <c r="A2073" s="38" t="s">
        <v>2612</v>
      </c>
      <c r="B2073" s="4" t="s">
        <v>2178</v>
      </c>
      <c r="C2073" s="4" t="s">
        <v>28</v>
      </c>
      <c r="D2073" s="4" t="s">
        <v>2131</v>
      </c>
      <c r="E2073" s="4" t="s">
        <v>2104</v>
      </c>
      <c r="F2073" s="4" t="s">
        <v>2105</v>
      </c>
      <c r="G2073" s="4" t="s">
        <v>2101</v>
      </c>
      <c r="H2073" s="4" t="s">
        <v>272</v>
      </c>
      <c r="I2073" s="4" t="s">
        <v>1101</v>
      </c>
      <c r="J2073" s="4" t="s">
        <v>1099</v>
      </c>
      <c r="K2073" s="4" t="s">
        <v>2167</v>
      </c>
      <c r="L2073" s="4" t="s">
        <v>2168</v>
      </c>
      <c r="M2073" s="4" t="s">
        <v>3030</v>
      </c>
      <c r="N2073" s="4" t="s">
        <v>3030</v>
      </c>
      <c r="O2073" s="4">
        <v>33</v>
      </c>
      <c r="P2073" s="5">
        <v>2855</v>
      </c>
      <c r="Q2073" s="6">
        <f t="shared" si="144"/>
        <v>1516.72117675</v>
      </c>
      <c r="R2073" s="7">
        <f t="shared" si="143"/>
        <v>667.35731777000001</v>
      </c>
      <c r="S2073" s="5">
        <v>0</v>
      </c>
      <c r="T2073" s="29">
        <f t="shared" si="145"/>
        <v>849.36385898000003</v>
      </c>
    </row>
    <row r="2074" spans="1:20" x14ac:dyDescent="0.3">
      <c r="A2074" s="38" t="s">
        <v>2449</v>
      </c>
      <c r="B2074" s="4" t="s">
        <v>2102</v>
      </c>
      <c r="C2074" s="4" t="s">
        <v>10</v>
      </c>
      <c r="D2074" s="4" t="s">
        <v>2131</v>
      </c>
      <c r="E2074" s="4" t="s">
        <v>2104</v>
      </c>
      <c r="F2074" s="4" t="s">
        <v>2105</v>
      </c>
      <c r="G2074" s="4" t="s">
        <v>2101</v>
      </c>
      <c r="H2074" s="4" t="s">
        <v>272</v>
      </c>
      <c r="I2074" s="4" t="s">
        <v>2107</v>
      </c>
      <c r="J2074" s="4" t="s">
        <v>272</v>
      </c>
      <c r="K2074" s="4" t="s">
        <v>2101</v>
      </c>
      <c r="L2074" s="4" t="s">
        <v>272</v>
      </c>
      <c r="M2074" s="4" t="s">
        <v>3030</v>
      </c>
      <c r="N2074" s="4" t="s">
        <v>3030</v>
      </c>
      <c r="O2074" s="4">
        <v>0</v>
      </c>
      <c r="P2074" s="5">
        <v>0</v>
      </c>
      <c r="Q2074" s="6">
        <f t="shared" si="144"/>
        <v>0</v>
      </c>
      <c r="R2074" s="7">
        <f t="shared" si="143"/>
        <v>0</v>
      </c>
      <c r="S2074" s="5">
        <v>0</v>
      </c>
      <c r="T2074" s="29">
        <f t="shared" si="145"/>
        <v>0</v>
      </c>
    </row>
    <row r="2075" spans="1:20" x14ac:dyDescent="0.3">
      <c r="A2075" s="38" t="s">
        <v>2449</v>
      </c>
      <c r="B2075" s="4" t="s">
        <v>2102</v>
      </c>
      <c r="C2075" s="4" t="s">
        <v>10</v>
      </c>
      <c r="D2075" s="4" t="s">
        <v>2131</v>
      </c>
      <c r="E2075" s="4" t="s">
        <v>2104</v>
      </c>
      <c r="F2075" s="4" t="s">
        <v>2105</v>
      </c>
      <c r="G2075" s="4" t="s">
        <v>2101</v>
      </c>
      <c r="H2075" s="4" t="s">
        <v>272</v>
      </c>
      <c r="I2075" s="4" t="s">
        <v>2104</v>
      </c>
      <c r="J2075" s="4" t="s">
        <v>2105</v>
      </c>
      <c r="K2075" s="4" t="s">
        <v>2101</v>
      </c>
      <c r="L2075" s="4" t="s">
        <v>272</v>
      </c>
      <c r="M2075" s="4" t="s">
        <v>3030</v>
      </c>
      <c r="N2075" s="4" t="s">
        <v>3030</v>
      </c>
      <c r="O2075" s="4">
        <v>67</v>
      </c>
      <c r="P2075" s="5">
        <v>5789</v>
      </c>
      <c r="Q2075" s="6">
        <f t="shared" si="144"/>
        <v>3075.4111706500003</v>
      </c>
      <c r="R2075" s="7">
        <f t="shared" si="143"/>
        <v>1353.1809150860001</v>
      </c>
      <c r="S2075" s="5">
        <v>0</v>
      </c>
      <c r="T2075" s="29">
        <f t="shared" si="145"/>
        <v>1722.2302555640001</v>
      </c>
    </row>
    <row r="2076" spans="1:20" x14ac:dyDescent="0.3">
      <c r="A2076" s="38" t="s">
        <v>2913</v>
      </c>
      <c r="B2076" s="4" t="s">
        <v>1335</v>
      </c>
      <c r="C2076" s="4" t="s">
        <v>28</v>
      </c>
      <c r="D2076" s="4" t="s">
        <v>1382</v>
      </c>
      <c r="E2076" s="4" t="s">
        <v>498</v>
      </c>
      <c r="F2076" s="4" t="s">
        <v>147</v>
      </c>
      <c r="G2076" s="4" t="s">
        <v>1316</v>
      </c>
      <c r="H2076" s="4" t="s">
        <v>150</v>
      </c>
      <c r="I2076" s="4" t="s">
        <v>498</v>
      </c>
      <c r="J2076" s="4" t="s">
        <v>147</v>
      </c>
      <c r="K2076" s="4" t="s">
        <v>1316</v>
      </c>
      <c r="L2076" s="4" t="s">
        <v>150</v>
      </c>
      <c r="M2076" s="4" t="s">
        <v>3030</v>
      </c>
      <c r="N2076" s="4" t="s">
        <v>3030</v>
      </c>
      <c r="O2076" s="4">
        <v>50</v>
      </c>
      <c r="P2076" s="5">
        <v>7031</v>
      </c>
      <c r="Q2076" s="6">
        <f t="shared" si="144"/>
        <v>3735.2247263500003</v>
      </c>
      <c r="R2076" s="7">
        <f t="shared" si="143"/>
        <v>1643.4988795940001</v>
      </c>
      <c r="S2076" s="5">
        <v>0</v>
      </c>
      <c r="T2076" s="29">
        <f t="shared" si="145"/>
        <v>2091.7258467560005</v>
      </c>
    </row>
    <row r="2077" spans="1:20" x14ac:dyDescent="0.3">
      <c r="A2077" s="38" t="s">
        <v>2423</v>
      </c>
      <c r="B2077" s="4" t="s">
        <v>1319</v>
      </c>
      <c r="C2077" s="4" t="s">
        <v>10</v>
      </c>
      <c r="D2077" s="4" t="s">
        <v>1382</v>
      </c>
      <c r="E2077" s="4" t="s">
        <v>498</v>
      </c>
      <c r="F2077" s="4" t="s">
        <v>147</v>
      </c>
      <c r="G2077" s="4" t="s">
        <v>1316</v>
      </c>
      <c r="H2077" s="4" t="s">
        <v>150</v>
      </c>
      <c r="I2077" s="4" t="s">
        <v>498</v>
      </c>
      <c r="J2077" s="4" t="s">
        <v>147</v>
      </c>
      <c r="K2077" s="4" t="s">
        <v>1316</v>
      </c>
      <c r="L2077" s="4" t="s">
        <v>150</v>
      </c>
      <c r="M2077" s="4" t="s">
        <v>3030</v>
      </c>
      <c r="N2077" s="4" t="s">
        <v>3030</v>
      </c>
      <c r="O2077" s="4">
        <v>50</v>
      </c>
      <c r="P2077" s="5">
        <v>7031</v>
      </c>
      <c r="Q2077" s="6">
        <f t="shared" si="144"/>
        <v>3735.2247263500003</v>
      </c>
      <c r="R2077" s="7">
        <f t="shared" si="143"/>
        <v>1643.4988795940001</v>
      </c>
      <c r="S2077" s="5">
        <v>0</v>
      </c>
      <c r="T2077" s="29">
        <f t="shared" si="145"/>
        <v>2091.7258467560005</v>
      </c>
    </row>
    <row r="2078" spans="1:20" x14ac:dyDescent="0.3">
      <c r="A2078" s="38" t="s">
        <v>2718</v>
      </c>
      <c r="B2078" s="4" t="s">
        <v>363</v>
      </c>
      <c r="C2078" s="4" t="s">
        <v>10</v>
      </c>
      <c r="D2078" s="4" t="s">
        <v>687</v>
      </c>
      <c r="E2078" s="4" t="s">
        <v>32</v>
      </c>
      <c r="F2078" s="4" t="s">
        <v>30</v>
      </c>
      <c r="G2078" s="4" t="s">
        <v>364</v>
      </c>
      <c r="H2078" s="4" t="s">
        <v>206</v>
      </c>
      <c r="I2078" s="4" t="s">
        <v>32</v>
      </c>
      <c r="J2078" s="4" t="s">
        <v>30</v>
      </c>
      <c r="K2078" s="4" t="s">
        <v>364</v>
      </c>
      <c r="L2078" s="4" t="s">
        <v>206</v>
      </c>
      <c r="M2078" s="4" t="s">
        <v>3030</v>
      </c>
      <c r="N2078" s="4" t="s">
        <v>3030</v>
      </c>
      <c r="O2078" s="4">
        <v>33.340000000000003</v>
      </c>
      <c r="P2078" s="5">
        <v>1377</v>
      </c>
      <c r="Q2078" s="6">
        <f t="shared" si="144"/>
        <v>731.53242045000002</v>
      </c>
      <c r="R2078" s="7">
        <f t="shared" si="143"/>
        <v>321.874264998</v>
      </c>
      <c r="S2078" s="5">
        <v>0</v>
      </c>
      <c r="T2078" s="29">
        <f t="shared" si="145"/>
        <v>409.65815545200002</v>
      </c>
    </row>
    <row r="2079" spans="1:20" x14ac:dyDescent="0.3">
      <c r="A2079" s="38" t="s">
        <v>2658</v>
      </c>
      <c r="B2079" s="4" t="s">
        <v>688</v>
      </c>
      <c r="C2079" s="4" t="s">
        <v>28</v>
      </c>
      <c r="D2079" s="4" t="s">
        <v>687</v>
      </c>
      <c r="E2079" s="4" t="s">
        <v>32</v>
      </c>
      <c r="F2079" s="4" t="s">
        <v>30</v>
      </c>
      <c r="G2079" s="4" t="s">
        <v>364</v>
      </c>
      <c r="H2079" s="4" t="s">
        <v>206</v>
      </c>
      <c r="I2079" s="4" t="s">
        <v>32</v>
      </c>
      <c r="J2079" s="4" t="s">
        <v>30</v>
      </c>
      <c r="K2079" s="4" t="s">
        <v>364</v>
      </c>
      <c r="L2079" s="4" t="s">
        <v>206</v>
      </c>
      <c r="M2079" s="4" t="s">
        <v>3030</v>
      </c>
      <c r="N2079" s="4" t="s">
        <v>3030</v>
      </c>
      <c r="O2079" s="4">
        <v>33.33</v>
      </c>
      <c r="P2079" s="5">
        <v>1377</v>
      </c>
      <c r="Q2079" s="6">
        <f t="shared" si="144"/>
        <v>731.53242045000002</v>
      </c>
      <c r="R2079" s="7">
        <f t="shared" si="143"/>
        <v>321.874264998</v>
      </c>
      <c r="S2079" s="5">
        <v>0</v>
      </c>
      <c r="T2079" s="29">
        <f t="shared" si="145"/>
        <v>409.65815545200002</v>
      </c>
    </row>
    <row r="2080" spans="1:20" x14ac:dyDescent="0.3">
      <c r="A2080" s="38" t="s">
        <v>2527</v>
      </c>
      <c r="B2080" s="4" t="s">
        <v>448</v>
      </c>
      <c r="C2080" s="4" t="s">
        <v>28</v>
      </c>
      <c r="D2080" s="4" t="s">
        <v>687</v>
      </c>
      <c r="E2080" s="4" t="s">
        <v>32</v>
      </c>
      <c r="F2080" s="4" t="s">
        <v>30</v>
      </c>
      <c r="G2080" s="4" t="s">
        <v>364</v>
      </c>
      <c r="H2080" s="4" t="s">
        <v>206</v>
      </c>
      <c r="I2080" s="4" t="s">
        <v>32</v>
      </c>
      <c r="J2080" s="4" t="s">
        <v>30</v>
      </c>
      <c r="K2080" s="4" t="s">
        <v>364</v>
      </c>
      <c r="L2080" s="4" t="s">
        <v>206</v>
      </c>
      <c r="M2080" s="4" t="s">
        <v>3030</v>
      </c>
      <c r="N2080" s="4" t="s">
        <v>3030</v>
      </c>
      <c r="O2080" s="4">
        <v>33.33</v>
      </c>
      <c r="P2080" s="5">
        <v>1377</v>
      </c>
      <c r="Q2080" s="6">
        <f t="shared" si="144"/>
        <v>731.53242045000002</v>
      </c>
      <c r="R2080" s="7">
        <f t="shared" si="143"/>
        <v>321.874264998</v>
      </c>
      <c r="S2080" s="5">
        <v>0</v>
      </c>
      <c r="T2080" s="29">
        <f t="shared" si="145"/>
        <v>409.65815545200002</v>
      </c>
    </row>
    <row r="2081" spans="1:20" x14ac:dyDescent="0.3">
      <c r="A2081" s="38" t="s">
        <v>2632</v>
      </c>
      <c r="B2081" s="4" t="s">
        <v>2114</v>
      </c>
      <c r="C2081" s="4" t="s">
        <v>10</v>
      </c>
      <c r="D2081" s="4" t="s">
        <v>2141</v>
      </c>
      <c r="E2081" s="4" t="s">
        <v>2107</v>
      </c>
      <c r="F2081" s="4" t="s">
        <v>272</v>
      </c>
      <c r="G2081" s="4" t="s">
        <v>2101</v>
      </c>
      <c r="H2081" s="4" t="s">
        <v>272</v>
      </c>
      <c r="I2081" s="4" t="s">
        <v>2107</v>
      </c>
      <c r="J2081" s="4" t="s">
        <v>272</v>
      </c>
      <c r="K2081" s="4" t="s">
        <v>2101</v>
      </c>
      <c r="L2081" s="4" t="s">
        <v>272</v>
      </c>
      <c r="M2081" s="4" t="s">
        <v>3030</v>
      </c>
      <c r="N2081" s="4" t="s">
        <v>3030</v>
      </c>
      <c r="O2081" s="4">
        <v>0</v>
      </c>
      <c r="P2081" s="5">
        <v>0</v>
      </c>
      <c r="Q2081" s="6">
        <f t="shared" si="144"/>
        <v>0</v>
      </c>
      <c r="R2081" s="7">
        <f t="shared" si="143"/>
        <v>0</v>
      </c>
      <c r="S2081" s="5">
        <v>0</v>
      </c>
      <c r="T2081" s="29">
        <f t="shared" si="145"/>
        <v>0</v>
      </c>
    </row>
    <row r="2082" spans="1:20" x14ac:dyDescent="0.3">
      <c r="A2082" s="38" t="s">
        <v>2632</v>
      </c>
      <c r="B2082" s="4" t="s">
        <v>2114</v>
      </c>
      <c r="C2082" s="4" t="s">
        <v>10</v>
      </c>
      <c r="D2082" s="4" t="s">
        <v>2141</v>
      </c>
      <c r="E2082" s="4" t="s">
        <v>2107</v>
      </c>
      <c r="F2082" s="4" t="s">
        <v>272</v>
      </c>
      <c r="G2082" s="4" t="s">
        <v>2101</v>
      </c>
      <c r="H2082" s="4" t="s">
        <v>272</v>
      </c>
      <c r="I2082" s="4" t="s">
        <v>2110</v>
      </c>
      <c r="J2082" s="4" t="s">
        <v>2111</v>
      </c>
      <c r="K2082" s="4" t="s">
        <v>2101</v>
      </c>
      <c r="L2082" s="4" t="s">
        <v>272</v>
      </c>
      <c r="M2082" s="4" t="s">
        <v>3030</v>
      </c>
      <c r="N2082" s="4" t="s">
        <v>3030</v>
      </c>
      <c r="O2082" s="4">
        <v>100</v>
      </c>
      <c r="P2082" s="5">
        <v>1685</v>
      </c>
      <c r="Q2082" s="6">
        <f t="shared" si="144"/>
        <v>895.15768225000011</v>
      </c>
      <c r="R2082" s="7">
        <f t="shared" ref="R2082:R2110" si="146">Q2082*0.44</f>
        <v>393.86938019000007</v>
      </c>
      <c r="S2082" s="5">
        <v>0</v>
      </c>
      <c r="T2082" s="29">
        <f t="shared" si="145"/>
        <v>501.28830206000003</v>
      </c>
    </row>
    <row r="2083" spans="1:20" x14ac:dyDescent="0.3">
      <c r="A2083" s="38" t="s">
        <v>2932</v>
      </c>
      <c r="B2083" s="4" t="s">
        <v>222</v>
      </c>
      <c r="C2083" s="4" t="s">
        <v>10</v>
      </c>
      <c r="D2083" s="4" t="s">
        <v>1200</v>
      </c>
      <c r="E2083" s="4" t="s">
        <v>192</v>
      </c>
      <c r="F2083" s="4" t="s">
        <v>190</v>
      </c>
      <c r="G2083" s="4" t="s">
        <v>995</v>
      </c>
      <c r="H2083" s="4" t="s">
        <v>3037</v>
      </c>
      <c r="I2083" s="4" t="s">
        <v>192</v>
      </c>
      <c r="J2083" s="4" t="s">
        <v>190</v>
      </c>
      <c r="K2083" s="4" t="s">
        <v>995</v>
      </c>
      <c r="L2083" s="4" t="s">
        <v>3037</v>
      </c>
      <c r="M2083" s="4" t="s">
        <v>3030</v>
      </c>
      <c r="N2083" s="4" t="s">
        <v>3030</v>
      </c>
      <c r="O2083" s="4">
        <v>100</v>
      </c>
      <c r="P2083" s="5">
        <v>0</v>
      </c>
      <c r="Q2083" s="6">
        <f t="shared" si="144"/>
        <v>0</v>
      </c>
      <c r="R2083" s="7">
        <f t="shared" si="146"/>
        <v>0</v>
      </c>
      <c r="S2083" s="5">
        <v>0</v>
      </c>
      <c r="T2083" s="29">
        <f t="shared" si="145"/>
        <v>0</v>
      </c>
    </row>
    <row r="2084" spans="1:20" x14ac:dyDescent="0.3">
      <c r="A2084" s="38" t="s">
        <v>2554</v>
      </c>
      <c r="B2084" s="4" t="s">
        <v>1515</v>
      </c>
      <c r="C2084" s="4" t="s">
        <v>10</v>
      </c>
      <c r="D2084" s="4" t="s">
        <v>1516</v>
      </c>
      <c r="E2084" s="4" t="s">
        <v>362</v>
      </c>
      <c r="F2084" s="4" t="s">
        <v>360</v>
      </c>
      <c r="G2084" s="4" t="s">
        <v>1316</v>
      </c>
      <c r="H2084" s="4" t="s">
        <v>150</v>
      </c>
      <c r="I2084" s="4" t="s">
        <v>362</v>
      </c>
      <c r="J2084" s="4" t="s">
        <v>360</v>
      </c>
      <c r="K2084" s="4" t="s">
        <v>1316</v>
      </c>
      <c r="L2084" s="4" t="s">
        <v>150</v>
      </c>
      <c r="M2084" s="4" t="s">
        <v>3030</v>
      </c>
      <c r="N2084" s="4" t="s">
        <v>3030</v>
      </c>
      <c r="O2084" s="4">
        <v>100</v>
      </c>
      <c r="P2084" s="5">
        <v>14144</v>
      </c>
      <c r="Q2084" s="6">
        <f t="shared" si="144"/>
        <v>7514.0120224000011</v>
      </c>
      <c r="R2084" s="7">
        <f t="shared" si="146"/>
        <v>3306.1652898560005</v>
      </c>
      <c r="S2084" s="5">
        <v>0</v>
      </c>
      <c r="T2084" s="29">
        <f t="shared" si="145"/>
        <v>4207.8467325440006</v>
      </c>
    </row>
    <row r="2085" spans="1:20" x14ac:dyDescent="0.3">
      <c r="A2085" s="38" t="s">
        <v>2413</v>
      </c>
      <c r="B2085" s="4" t="s">
        <v>1860</v>
      </c>
      <c r="C2085" s="4" t="s">
        <v>10</v>
      </c>
      <c r="D2085" s="4" t="s">
        <v>1913</v>
      </c>
      <c r="E2085" s="4" t="s">
        <v>940</v>
      </c>
      <c r="F2085" s="4" t="s">
        <v>941</v>
      </c>
      <c r="G2085" s="4" t="s">
        <v>1859</v>
      </c>
      <c r="H2085" s="4" t="s">
        <v>1857</v>
      </c>
      <c r="I2085" s="4" t="s">
        <v>1867</v>
      </c>
      <c r="J2085" s="4" t="s">
        <v>1857</v>
      </c>
      <c r="K2085" s="4" t="s">
        <v>1859</v>
      </c>
      <c r="L2085" s="4" t="s">
        <v>1857</v>
      </c>
      <c r="M2085" s="4" t="s">
        <v>3030</v>
      </c>
      <c r="N2085" s="4" t="s">
        <v>3030</v>
      </c>
      <c r="O2085" s="4">
        <v>0</v>
      </c>
      <c r="P2085" s="5">
        <v>0</v>
      </c>
      <c r="Q2085" s="6">
        <f t="shared" si="144"/>
        <v>0</v>
      </c>
      <c r="R2085" s="7">
        <f t="shared" si="146"/>
        <v>0</v>
      </c>
      <c r="S2085" s="5">
        <v>0</v>
      </c>
      <c r="T2085" s="29">
        <f t="shared" si="145"/>
        <v>0</v>
      </c>
    </row>
    <row r="2086" spans="1:20" x14ac:dyDescent="0.3">
      <c r="A2086" s="38" t="s">
        <v>2413</v>
      </c>
      <c r="B2086" s="4" t="s">
        <v>1860</v>
      </c>
      <c r="C2086" s="4" t="s">
        <v>10</v>
      </c>
      <c r="D2086" s="4" t="s">
        <v>1913</v>
      </c>
      <c r="E2086" s="4" t="s">
        <v>940</v>
      </c>
      <c r="F2086" s="4" t="s">
        <v>941</v>
      </c>
      <c r="G2086" s="4" t="s">
        <v>1859</v>
      </c>
      <c r="H2086" s="4" t="s">
        <v>1857</v>
      </c>
      <c r="I2086" s="4" t="s">
        <v>940</v>
      </c>
      <c r="J2086" s="4" t="s">
        <v>941</v>
      </c>
      <c r="K2086" s="4" t="s">
        <v>1859</v>
      </c>
      <c r="L2086" s="4" t="s">
        <v>1857</v>
      </c>
      <c r="M2086" s="4" t="s">
        <v>3030</v>
      </c>
      <c r="N2086" s="4" t="s">
        <v>3030</v>
      </c>
      <c r="O2086" s="4">
        <v>100</v>
      </c>
      <c r="P2086" s="5">
        <v>5808</v>
      </c>
      <c r="Q2086" s="6">
        <f t="shared" si="144"/>
        <v>3085.5049368000005</v>
      </c>
      <c r="R2086" s="7">
        <f t="shared" si="146"/>
        <v>1357.6221721920001</v>
      </c>
      <c r="S2086" s="5">
        <v>0</v>
      </c>
      <c r="T2086" s="29">
        <f t="shared" si="145"/>
        <v>1727.8827646080003</v>
      </c>
    </row>
    <row r="2087" spans="1:20" x14ac:dyDescent="0.3">
      <c r="A2087" s="38" t="s">
        <v>2878</v>
      </c>
      <c r="B2087" s="4" t="s">
        <v>538</v>
      </c>
      <c r="C2087" s="4" t="s">
        <v>28</v>
      </c>
      <c r="D2087" s="4" t="s">
        <v>535</v>
      </c>
      <c r="E2087" s="4" t="s">
        <v>378</v>
      </c>
      <c r="F2087" s="4" t="s">
        <v>376</v>
      </c>
      <c r="G2087" s="4" t="s">
        <v>364</v>
      </c>
      <c r="H2087" s="4" t="s">
        <v>206</v>
      </c>
      <c r="I2087" s="4" t="s">
        <v>378</v>
      </c>
      <c r="J2087" s="4" t="s">
        <v>376</v>
      </c>
      <c r="K2087" s="4" t="s">
        <v>364</v>
      </c>
      <c r="L2087" s="4" t="s">
        <v>206</v>
      </c>
      <c r="M2087" s="4" t="s">
        <v>3030</v>
      </c>
      <c r="N2087" s="4" t="s">
        <v>3030</v>
      </c>
      <c r="O2087" s="4">
        <v>0</v>
      </c>
      <c r="P2087" s="5">
        <v>0</v>
      </c>
      <c r="Q2087" s="6">
        <f t="shared" si="144"/>
        <v>0</v>
      </c>
      <c r="R2087" s="7">
        <f t="shared" si="146"/>
        <v>0</v>
      </c>
      <c r="S2087" s="5">
        <v>0</v>
      </c>
      <c r="T2087" s="29">
        <f t="shared" si="145"/>
        <v>0</v>
      </c>
    </row>
    <row r="2088" spans="1:20" x14ac:dyDescent="0.3">
      <c r="A2088" s="38" t="s">
        <v>2878</v>
      </c>
      <c r="B2088" s="4" t="s">
        <v>538</v>
      </c>
      <c r="C2088" s="4" t="s">
        <v>28</v>
      </c>
      <c r="D2088" s="4" t="s">
        <v>535</v>
      </c>
      <c r="E2088" s="4" t="s">
        <v>378</v>
      </c>
      <c r="F2088" s="4" t="s">
        <v>376</v>
      </c>
      <c r="G2088" s="4" t="s">
        <v>364</v>
      </c>
      <c r="H2088" s="4" t="s">
        <v>206</v>
      </c>
      <c r="I2088" s="4" t="s">
        <v>536</v>
      </c>
      <c r="J2088" s="4" t="s">
        <v>537</v>
      </c>
      <c r="K2088" s="4" t="s">
        <v>364</v>
      </c>
      <c r="L2088" s="4" t="s">
        <v>206</v>
      </c>
      <c r="M2088" s="4" t="s">
        <v>3030</v>
      </c>
      <c r="N2088" s="4" t="s">
        <v>3030</v>
      </c>
      <c r="O2088" s="4">
        <v>40</v>
      </c>
      <c r="P2088" s="5">
        <v>4908</v>
      </c>
      <c r="Q2088" s="6">
        <f t="shared" si="144"/>
        <v>2607.3791718000002</v>
      </c>
      <c r="R2088" s="7">
        <f t="shared" si="146"/>
        <v>1147.246835592</v>
      </c>
      <c r="S2088" s="5">
        <v>0</v>
      </c>
      <c r="T2088" s="29">
        <f t="shared" si="145"/>
        <v>1460.1323362080002</v>
      </c>
    </row>
    <row r="2089" spans="1:20" x14ac:dyDescent="0.3">
      <c r="A2089" s="38" t="s">
        <v>2534</v>
      </c>
      <c r="B2089" s="4" t="s">
        <v>499</v>
      </c>
      <c r="C2089" s="4" t="s">
        <v>10</v>
      </c>
      <c r="D2089" s="4" t="s">
        <v>535</v>
      </c>
      <c r="E2089" s="4" t="s">
        <v>378</v>
      </c>
      <c r="F2089" s="4" t="s">
        <v>376</v>
      </c>
      <c r="G2089" s="4" t="s">
        <v>364</v>
      </c>
      <c r="H2089" s="4" t="s">
        <v>206</v>
      </c>
      <c r="I2089" s="4" t="s">
        <v>378</v>
      </c>
      <c r="J2089" s="4" t="s">
        <v>376</v>
      </c>
      <c r="K2089" s="4" t="s">
        <v>364</v>
      </c>
      <c r="L2089" s="4" t="s">
        <v>206</v>
      </c>
      <c r="M2089" s="4" t="s">
        <v>3030</v>
      </c>
      <c r="N2089" s="4" t="s">
        <v>3030</v>
      </c>
      <c r="O2089" s="4">
        <v>0</v>
      </c>
      <c r="P2089" s="5">
        <v>0</v>
      </c>
      <c r="Q2089" s="6">
        <f t="shared" si="144"/>
        <v>0</v>
      </c>
      <c r="R2089" s="7">
        <f t="shared" si="146"/>
        <v>0</v>
      </c>
      <c r="S2089" s="5">
        <v>0</v>
      </c>
      <c r="T2089" s="29">
        <f t="shared" si="145"/>
        <v>0</v>
      </c>
    </row>
    <row r="2090" spans="1:20" x14ac:dyDescent="0.3">
      <c r="A2090" s="38" t="s">
        <v>2534</v>
      </c>
      <c r="B2090" s="4" t="s">
        <v>499</v>
      </c>
      <c r="C2090" s="4" t="s">
        <v>10</v>
      </c>
      <c r="D2090" s="4" t="s">
        <v>535</v>
      </c>
      <c r="E2090" s="4" t="s">
        <v>378</v>
      </c>
      <c r="F2090" s="4" t="s">
        <v>376</v>
      </c>
      <c r="G2090" s="4" t="s">
        <v>364</v>
      </c>
      <c r="H2090" s="4" t="s">
        <v>206</v>
      </c>
      <c r="I2090" s="4" t="s">
        <v>536</v>
      </c>
      <c r="J2090" s="4" t="s">
        <v>537</v>
      </c>
      <c r="K2090" s="4" t="s">
        <v>364</v>
      </c>
      <c r="L2090" s="4" t="s">
        <v>206</v>
      </c>
      <c r="M2090" s="4" t="s">
        <v>3030</v>
      </c>
      <c r="N2090" s="4" t="s">
        <v>3030</v>
      </c>
      <c r="O2090" s="4">
        <v>60</v>
      </c>
      <c r="P2090" s="5">
        <v>7363</v>
      </c>
      <c r="Q2090" s="6">
        <f t="shared" si="144"/>
        <v>3911.6000085500004</v>
      </c>
      <c r="R2090" s="7">
        <f t="shared" si="146"/>
        <v>1721.1040037620003</v>
      </c>
      <c r="S2090" s="5">
        <v>0</v>
      </c>
      <c r="T2090" s="29">
        <f t="shared" si="145"/>
        <v>2190.4960047880004</v>
      </c>
    </row>
    <row r="2091" spans="1:20" x14ac:dyDescent="0.3">
      <c r="A2091" s="38" t="s">
        <v>2730</v>
      </c>
      <c r="B2091" s="4" t="s">
        <v>2187</v>
      </c>
      <c r="C2091" s="4" t="s">
        <v>10</v>
      </c>
      <c r="D2091" s="4" t="s">
        <v>2205</v>
      </c>
      <c r="E2091" s="4" t="s">
        <v>2190</v>
      </c>
      <c r="F2091" s="4" t="s">
        <v>2188</v>
      </c>
      <c r="G2091" s="4" t="s">
        <v>2167</v>
      </c>
      <c r="H2091" s="4" t="s">
        <v>2168</v>
      </c>
      <c r="I2091" s="4" t="s">
        <v>2190</v>
      </c>
      <c r="J2091" s="4" t="s">
        <v>2188</v>
      </c>
      <c r="K2091" s="4" t="s">
        <v>2167</v>
      </c>
      <c r="L2091" s="4" t="s">
        <v>2168</v>
      </c>
      <c r="M2091" s="4" t="s">
        <v>3030</v>
      </c>
      <c r="N2091" s="4" t="s">
        <v>3030</v>
      </c>
      <c r="O2091" s="4">
        <v>100</v>
      </c>
      <c r="P2091" s="5">
        <v>9160</v>
      </c>
      <c r="Q2091" s="6">
        <f t="shared" si="144"/>
        <v>4866.2577860000001</v>
      </c>
      <c r="R2091" s="7">
        <f t="shared" si="146"/>
        <v>2141.1534258400002</v>
      </c>
      <c r="S2091" s="5">
        <v>0</v>
      </c>
      <c r="T2091" s="29">
        <f t="shared" si="145"/>
        <v>2725.1043601599999</v>
      </c>
    </row>
    <row r="2092" spans="1:20" x14ac:dyDescent="0.3">
      <c r="A2092" s="38" t="s">
        <v>2671</v>
      </c>
      <c r="B2092" s="4" t="s">
        <v>1970</v>
      </c>
      <c r="C2092" s="4" t="s">
        <v>10</v>
      </c>
      <c r="D2092" s="4" t="s">
        <v>2045</v>
      </c>
      <c r="E2092" s="4" t="s">
        <v>854</v>
      </c>
      <c r="F2092" s="4" t="s">
        <v>469</v>
      </c>
      <c r="G2092" s="4" t="s">
        <v>1936</v>
      </c>
      <c r="H2092" s="4" t="s">
        <v>1937</v>
      </c>
      <c r="I2092" s="4" t="s">
        <v>854</v>
      </c>
      <c r="J2092" s="4" t="s">
        <v>469</v>
      </c>
      <c r="K2092" s="4" t="s">
        <v>1936</v>
      </c>
      <c r="L2092" s="4" t="s">
        <v>1937</v>
      </c>
      <c r="M2092" s="4" t="s">
        <v>3030</v>
      </c>
      <c r="N2092" s="4" t="s">
        <v>3030</v>
      </c>
      <c r="O2092" s="4">
        <v>100</v>
      </c>
      <c r="P2092" s="5">
        <v>3691</v>
      </c>
      <c r="Q2092" s="6">
        <f t="shared" si="144"/>
        <v>1960.8468873500001</v>
      </c>
      <c r="R2092" s="7">
        <f t="shared" si="146"/>
        <v>862.77263043400001</v>
      </c>
      <c r="S2092" s="5">
        <v>0</v>
      </c>
      <c r="T2092" s="29">
        <f t="shared" si="145"/>
        <v>1098.0742569160002</v>
      </c>
    </row>
    <row r="2093" spans="1:20" x14ac:dyDescent="0.3">
      <c r="A2093" s="38" t="s">
        <v>2709</v>
      </c>
      <c r="B2093" s="4" t="s">
        <v>1487</v>
      </c>
      <c r="C2093" s="4" t="s">
        <v>10</v>
      </c>
      <c r="D2093" s="4" t="s">
        <v>1514</v>
      </c>
      <c r="E2093" s="4" t="s">
        <v>362</v>
      </c>
      <c r="F2093" s="4" t="s">
        <v>360</v>
      </c>
      <c r="G2093" s="4" t="s">
        <v>1316</v>
      </c>
      <c r="H2093" s="4" t="s">
        <v>150</v>
      </c>
      <c r="I2093" s="4" t="s">
        <v>362</v>
      </c>
      <c r="J2093" s="4" t="s">
        <v>360</v>
      </c>
      <c r="K2093" s="4" t="s">
        <v>1316</v>
      </c>
      <c r="L2093" s="4" t="s">
        <v>150</v>
      </c>
      <c r="M2093" s="4" t="s">
        <v>3030</v>
      </c>
      <c r="N2093" s="4" t="s">
        <v>3030</v>
      </c>
      <c r="O2093" s="4">
        <v>100</v>
      </c>
      <c r="P2093" s="5">
        <v>14613</v>
      </c>
      <c r="Q2093" s="6">
        <f t="shared" si="144"/>
        <v>7763.1686710500007</v>
      </c>
      <c r="R2093" s="7">
        <f t="shared" si="146"/>
        <v>3415.7942152620003</v>
      </c>
      <c r="S2093" s="5">
        <v>0</v>
      </c>
      <c r="T2093" s="29">
        <f t="shared" si="145"/>
        <v>4347.374455788</v>
      </c>
    </row>
    <row r="2094" spans="1:20" x14ac:dyDescent="0.3">
      <c r="A2094" s="38" t="s">
        <v>2730</v>
      </c>
      <c r="B2094" s="4" t="s">
        <v>2187</v>
      </c>
      <c r="C2094" s="4" t="s">
        <v>10</v>
      </c>
      <c r="D2094" s="4" t="s">
        <v>2189</v>
      </c>
      <c r="E2094" s="4" t="s">
        <v>2190</v>
      </c>
      <c r="F2094" s="4" t="s">
        <v>2188</v>
      </c>
      <c r="G2094" s="4" t="s">
        <v>2167</v>
      </c>
      <c r="H2094" s="4" t="s">
        <v>2168</v>
      </c>
      <c r="I2094" s="4" t="s">
        <v>2190</v>
      </c>
      <c r="J2094" s="4" t="s">
        <v>2188</v>
      </c>
      <c r="K2094" s="4" t="s">
        <v>2167</v>
      </c>
      <c r="L2094" s="4" t="s">
        <v>2168</v>
      </c>
      <c r="M2094" s="4" t="s">
        <v>3030</v>
      </c>
      <c r="N2094" s="4" t="s">
        <v>3030</v>
      </c>
      <c r="O2094" s="4">
        <v>100</v>
      </c>
      <c r="P2094" s="5">
        <v>0</v>
      </c>
      <c r="Q2094" s="6">
        <f t="shared" si="144"/>
        <v>0</v>
      </c>
      <c r="R2094" s="7">
        <f t="shared" si="146"/>
        <v>0</v>
      </c>
      <c r="S2094" s="5">
        <v>0</v>
      </c>
      <c r="T2094" s="29">
        <f t="shared" si="145"/>
        <v>0</v>
      </c>
    </row>
    <row r="2095" spans="1:20" x14ac:dyDescent="0.3">
      <c r="A2095" s="38" t="s">
        <v>2382</v>
      </c>
      <c r="B2095" s="4" t="s">
        <v>1517</v>
      </c>
      <c r="C2095" s="4" t="s">
        <v>10</v>
      </c>
      <c r="D2095" s="4" t="s">
        <v>1526</v>
      </c>
      <c r="E2095" s="4" t="s">
        <v>362</v>
      </c>
      <c r="F2095" s="4" t="s">
        <v>360</v>
      </c>
      <c r="G2095" s="4" t="s">
        <v>1316</v>
      </c>
      <c r="H2095" s="4" t="s">
        <v>150</v>
      </c>
      <c r="I2095" s="4" t="s">
        <v>362</v>
      </c>
      <c r="J2095" s="4" t="s">
        <v>360</v>
      </c>
      <c r="K2095" s="4" t="s">
        <v>1316</v>
      </c>
      <c r="L2095" s="4" t="s">
        <v>150</v>
      </c>
      <c r="M2095" s="4" t="s">
        <v>3030</v>
      </c>
      <c r="N2095" s="4" t="s">
        <v>3030</v>
      </c>
      <c r="O2095" s="4">
        <v>100</v>
      </c>
      <c r="P2095" s="5">
        <v>53184</v>
      </c>
      <c r="Q2095" s="6">
        <f t="shared" si="144"/>
        <v>28254.045206400002</v>
      </c>
      <c r="R2095" s="7">
        <f t="shared" si="146"/>
        <v>12431.779890816</v>
      </c>
      <c r="S2095" s="5">
        <v>0</v>
      </c>
      <c r="T2095" s="29">
        <f t="shared" si="145"/>
        <v>15822.265315584002</v>
      </c>
    </row>
    <row r="2096" spans="1:20" x14ac:dyDescent="0.3">
      <c r="A2096" s="38" t="s">
        <v>2382</v>
      </c>
      <c r="B2096" s="4" t="s">
        <v>1517</v>
      </c>
      <c r="C2096" s="4" t="s">
        <v>10</v>
      </c>
      <c r="D2096" s="4" t="s">
        <v>1518</v>
      </c>
      <c r="E2096" s="4" t="s">
        <v>362</v>
      </c>
      <c r="F2096" s="4" t="s">
        <v>360</v>
      </c>
      <c r="G2096" s="4" t="s">
        <v>1316</v>
      </c>
      <c r="H2096" s="4" t="s">
        <v>150</v>
      </c>
      <c r="I2096" s="4" t="s">
        <v>362</v>
      </c>
      <c r="J2096" s="4" t="s">
        <v>360</v>
      </c>
      <c r="K2096" s="4" t="s">
        <v>1316</v>
      </c>
      <c r="L2096" s="4" t="s">
        <v>150</v>
      </c>
      <c r="M2096" s="4" t="s">
        <v>3030</v>
      </c>
      <c r="N2096" s="4" t="s">
        <v>3030</v>
      </c>
      <c r="O2096" s="4">
        <v>100</v>
      </c>
      <c r="P2096" s="5">
        <v>21937</v>
      </c>
      <c r="Q2096" s="6">
        <f t="shared" si="144"/>
        <v>11654.049896450002</v>
      </c>
      <c r="R2096" s="7">
        <f t="shared" si="146"/>
        <v>5127.7819544380009</v>
      </c>
      <c r="S2096" s="5">
        <v>0</v>
      </c>
      <c r="T2096" s="29">
        <f t="shared" si="145"/>
        <v>6526.2679420120012</v>
      </c>
    </row>
    <row r="2097" spans="1:20" x14ac:dyDescent="0.3">
      <c r="A2097" s="38" t="s">
        <v>2551</v>
      </c>
      <c r="B2097" s="4" t="s">
        <v>1359</v>
      </c>
      <c r="C2097" s="4" t="s">
        <v>10</v>
      </c>
      <c r="D2097" s="4" t="s">
        <v>1451</v>
      </c>
      <c r="E2097" s="4" t="s">
        <v>822</v>
      </c>
      <c r="F2097" s="4" t="s">
        <v>820</v>
      </c>
      <c r="G2097" s="4" t="s">
        <v>1316</v>
      </c>
      <c r="H2097" s="4" t="s">
        <v>150</v>
      </c>
      <c r="I2097" s="4" t="s">
        <v>498</v>
      </c>
      <c r="J2097" s="4" t="s">
        <v>147</v>
      </c>
      <c r="K2097" s="4" t="s">
        <v>1316</v>
      </c>
      <c r="L2097" s="4" t="s">
        <v>150</v>
      </c>
      <c r="M2097" s="4" t="s">
        <v>3030</v>
      </c>
      <c r="N2097" s="4" t="s">
        <v>3030</v>
      </c>
      <c r="O2097" s="4">
        <v>50</v>
      </c>
      <c r="P2097" s="5">
        <v>22621</v>
      </c>
      <c r="Q2097" s="6">
        <f t="shared" si="144"/>
        <v>12017.425477850002</v>
      </c>
      <c r="R2097" s="7">
        <f t="shared" si="146"/>
        <v>5287.6672102540006</v>
      </c>
      <c r="S2097" s="5">
        <v>0</v>
      </c>
      <c r="T2097" s="29">
        <f t="shared" si="145"/>
        <v>6729.7582675960011</v>
      </c>
    </row>
    <row r="2098" spans="1:20" x14ac:dyDescent="0.3">
      <c r="A2098" s="38" t="s">
        <v>2551</v>
      </c>
      <c r="B2098" s="4" t="s">
        <v>1359</v>
      </c>
      <c r="C2098" s="4" t="s">
        <v>10</v>
      </c>
      <c r="D2098" s="4" t="s">
        <v>1451</v>
      </c>
      <c r="E2098" s="4" t="s">
        <v>822</v>
      </c>
      <c r="F2098" s="4" t="s">
        <v>820</v>
      </c>
      <c r="G2098" s="4" t="s">
        <v>1316</v>
      </c>
      <c r="H2098" s="4" t="s">
        <v>150</v>
      </c>
      <c r="I2098" s="4" t="s">
        <v>822</v>
      </c>
      <c r="J2098" s="4" t="s">
        <v>820</v>
      </c>
      <c r="K2098" s="4" t="s">
        <v>1316</v>
      </c>
      <c r="L2098" s="4" t="s">
        <v>150</v>
      </c>
      <c r="M2098" s="4" t="s">
        <v>3030</v>
      </c>
      <c r="N2098" s="4" t="s">
        <v>3030</v>
      </c>
      <c r="O2098" s="4">
        <v>50</v>
      </c>
      <c r="P2098" s="5">
        <v>22621</v>
      </c>
      <c r="Q2098" s="6">
        <f t="shared" si="144"/>
        <v>12017.425477850002</v>
      </c>
      <c r="R2098" s="7">
        <f t="shared" si="146"/>
        <v>5287.6672102540006</v>
      </c>
      <c r="S2098" s="5">
        <v>0</v>
      </c>
      <c r="T2098" s="29">
        <f t="shared" si="145"/>
        <v>6729.7582675960011</v>
      </c>
    </row>
    <row r="2099" spans="1:20" x14ac:dyDescent="0.3">
      <c r="A2099" s="38" t="s">
        <v>3007</v>
      </c>
      <c r="B2099" s="4" t="s">
        <v>24</v>
      </c>
      <c r="C2099" s="4" t="s">
        <v>10</v>
      </c>
      <c r="D2099" s="4" t="s">
        <v>2331</v>
      </c>
      <c r="E2099" s="4" t="s">
        <v>27</v>
      </c>
      <c r="F2099" s="4" t="s">
        <v>25</v>
      </c>
      <c r="G2099" s="4" t="s">
        <v>2307</v>
      </c>
      <c r="H2099" s="4" t="s">
        <v>3034</v>
      </c>
      <c r="I2099" s="4" t="s">
        <v>27</v>
      </c>
      <c r="J2099" s="4" t="s">
        <v>25</v>
      </c>
      <c r="K2099" s="4" t="s">
        <v>2307</v>
      </c>
      <c r="L2099" s="4" t="s">
        <v>3034</v>
      </c>
      <c r="M2099" s="4" t="s">
        <v>3030</v>
      </c>
      <c r="N2099" s="4" t="s">
        <v>3030</v>
      </c>
      <c r="O2099" s="4">
        <v>100</v>
      </c>
      <c r="P2099" s="5">
        <v>5092</v>
      </c>
      <c r="Q2099" s="6">
        <f t="shared" si="144"/>
        <v>2705.1293282000001</v>
      </c>
      <c r="R2099" s="7">
        <f t="shared" si="146"/>
        <v>1190.2569044080001</v>
      </c>
      <c r="S2099" s="5">
        <v>0</v>
      </c>
      <c r="T2099" s="29">
        <f t="shared" si="145"/>
        <v>1514.8724237920001</v>
      </c>
    </row>
    <row r="2100" spans="1:20" x14ac:dyDescent="0.3">
      <c r="A2100" s="38" t="s">
        <v>2763</v>
      </c>
      <c r="B2100" s="4" t="s">
        <v>528</v>
      </c>
      <c r="C2100" s="4" t="s">
        <v>10</v>
      </c>
      <c r="D2100" s="4" t="s">
        <v>529</v>
      </c>
      <c r="E2100" s="4" t="s">
        <v>374</v>
      </c>
      <c r="F2100" s="4" t="s">
        <v>372</v>
      </c>
      <c r="G2100" s="4" t="s">
        <v>364</v>
      </c>
      <c r="H2100" s="4" t="s">
        <v>206</v>
      </c>
      <c r="I2100" s="4" t="s">
        <v>374</v>
      </c>
      <c r="J2100" s="4" t="s">
        <v>372</v>
      </c>
      <c r="K2100" s="4" t="s">
        <v>364</v>
      </c>
      <c r="L2100" s="4" t="s">
        <v>206</v>
      </c>
      <c r="M2100" s="4" t="s">
        <v>3030</v>
      </c>
      <c r="N2100" s="4" t="s">
        <v>3030</v>
      </c>
      <c r="O2100" s="4">
        <v>100</v>
      </c>
      <c r="P2100" s="5">
        <v>0</v>
      </c>
      <c r="Q2100" s="6">
        <f t="shared" si="144"/>
        <v>0</v>
      </c>
      <c r="R2100" s="7">
        <f t="shared" si="146"/>
        <v>0</v>
      </c>
      <c r="S2100" s="5">
        <v>0</v>
      </c>
      <c r="T2100" s="29">
        <f t="shared" si="145"/>
        <v>0</v>
      </c>
    </row>
    <row r="2101" spans="1:20" x14ac:dyDescent="0.3">
      <c r="A2101" s="38">
        <v>8013620</v>
      </c>
      <c r="B2101" s="4" t="s">
        <v>2317</v>
      </c>
      <c r="C2101" s="4" t="s">
        <v>28</v>
      </c>
      <c r="D2101" s="4" t="s">
        <v>2315</v>
      </c>
      <c r="E2101" s="4" t="s">
        <v>2316</v>
      </c>
      <c r="F2101" s="4" t="s">
        <v>2314</v>
      </c>
      <c r="G2101" s="4" t="s">
        <v>2307</v>
      </c>
      <c r="H2101" s="4" t="s">
        <v>3034</v>
      </c>
      <c r="I2101" s="4" t="s">
        <v>2054</v>
      </c>
      <c r="J2101" s="4" t="s">
        <v>2052</v>
      </c>
      <c r="K2101" s="4" t="s">
        <v>2307</v>
      </c>
      <c r="L2101" s="4" t="s">
        <v>3034</v>
      </c>
      <c r="M2101" s="4" t="s">
        <v>3030</v>
      </c>
      <c r="N2101" s="4" t="s">
        <v>3030</v>
      </c>
      <c r="O2101" s="4">
        <v>40</v>
      </c>
      <c r="P2101" s="5">
        <v>0</v>
      </c>
      <c r="Q2101" s="6">
        <f t="shared" si="144"/>
        <v>0</v>
      </c>
      <c r="R2101" s="7">
        <f t="shared" si="146"/>
        <v>0</v>
      </c>
      <c r="S2101" s="5">
        <v>0</v>
      </c>
      <c r="T2101" s="29">
        <f t="shared" si="145"/>
        <v>0</v>
      </c>
    </row>
    <row r="2102" spans="1:20" x14ac:dyDescent="0.3">
      <c r="A2102" s="38" t="s">
        <v>2971</v>
      </c>
      <c r="B2102" s="4" t="s">
        <v>2318</v>
      </c>
      <c r="C2102" s="4" t="s">
        <v>28</v>
      </c>
      <c r="D2102" s="4" t="s">
        <v>2315</v>
      </c>
      <c r="E2102" s="4" t="s">
        <v>2316</v>
      </c>
      <c r="F2102" s="4" t="s">
        <v>2314</v>
      </c>
      <c r="G2102" s="4" t="s">
        <v>2307</v>
      </c>
      <c r="H2102" s="4" t="s">
        <v>3034</v>
      </c>
      <c r="I2102" s="4" t="s">
        <v>27</v>
      </c>
      <c r="J2102" s="4" t="s">
        <v>25</v>
      </c>
      <c r="K2102" s="4" t="s">
        <v>2307</v>
      </c>
      <c r="L2102" s="4" t="s">
        <v>3034</v>
      </c>
      <c r="M2102" s="4" t="s">
        <v>3030</v>
      </c>
      <c r="N2102" s="4" t="s">
        <v>3030</v>
      </c>
      <c r="O2102" s="4">
        <v>20</v>
      </c>
      <c r="P2102" s="5">
        <v>0</v>
      </c>
      <c r="Q2102" s="6">
        <f t="shared" si="144"/>
        <v>0</v>
      </c>
      <c r="R2102" s="7">
        <f t="shared" si="146"/>
        <v>0</v>
      </c>
      <c r="S2102" s="5">
        <v>0</v>
      </c>
      <c r="T2102" s="29">
        <f t="shared" si="145"/>
        <v>0</v>
      </c>
    </row>
    <row r="2103" spans="1:20" x14ac:dyDescent="0.3">
      <c r="A2103" s="38" t="s">
        <v>3019</v>
      </c>
      <c r="B2103" s="4" t="s">
        <v>2313</v>
      </c>
      <c r="C2103" s="4" t="s">
        <v>10</v>
      </c>
      <c r="D2103" s="4" t="s">
        <v>2315</v>
      </c>
      <c r="E2103" s="4" t="s">
        <v>2316</v>
      </c>
      <c r="F2103" s="4" t="s">
        <v>2314</v>
      </c>
      <c r="G2103" s="4" t="s">
        <v>2307</v>
      </c>
      <c r="H2103" s="4" t="s">
        <v>3034</v>
      </c>
      <c r="I2103" s="4" t="s">
        <v>2316</v>
      </c>
      <c r="J2103" s="4" t="s">
        <v>2314</v>
      </c>
      <c r="K2103" s="4" t="s">
        <v>2307</v>
      </c>
      <c r="L2103" s="4" t="s">
        <v>3034</v>
      </c>
      <c r="M2103" s="4" t="s">
        <v>3030</v>
      </c>
      <c r="N2103" s="4" t="s">
        <v>3030</v>
      </c>
      <c r="O2103" s="4">
        <v>40</v>
      </c>
      <c r="P2103" s="5">
        <v>0</v>
      </c>
      <c r="Q2103" s="6">
        <f t="shared" si="144"/>
        <v>0</v>
      </c>
      <c r="R2103" s="7">
        <f t="shared" si="146"/>
        <v>0</v>
      </c>
      <c r="S2103" s="5">
        <v>0</v>
      </c>
      <c r="T2103" s="29">
        <f t="shared" si="145"/>
        <v>0</v>
      </c>
    </row>
    <row r="2104" spans="1:20" x14ac:dyDescent="0.3">
      <c r="A2104" s="38" t="s">
        <v>2509</v>
      </c>
      <c r="B2104" s="4" t="s">
        <v>472</v>
      </c>
      <c r="C2104" s="4" t="s">
        <v>10</v>
      </c>
      <c r="D2104" s="4" t="s">
        <v>964</v>
      </c>
      <c r="E2104" s="4" t="s">
        <v>16</v>
      </c>
      <c r="F2104" s="4" t="s">
        <v>17</v>
      </c>
      <c r="G2104" s="4" t="s">
        <v>364</v>
      </c>
      <c r="H2104" s="4" t="s">
        <v>206</v>
      </c>
      <c r="I2104" s="4" t="s">
        <v>16</v>
      </c>
      <c r="J2104" s="4" t="s">
        <v>17</v>
      </c>
      <c r="K2104" s="4" t="s">
        <v>364</v>
      </c>
      <c r="L2104" s="4" t="s">
        <v>206</v>
      </c>
      <c r="M2104" s="4" t="s">
        <v>3030</v>
      </c>
      <c r="N2104" s="4" t="s">
        <v>3030</v>
      </c>
      <c r="O2104" s="4">
        <v>100</v>
      </c>
      <c r="P2104" s="5">
        <v>0</v>
      </c>
      <c r="Q2104" s="6">
        <f t="shared" si="144"/>
        <v>0</v>
      </c>
      <c r="R2104" s="7">
        <f t="shared" si="146"/>
        <v>0</v>
      </c>
      <c r="S2104" s="5">
        <v>0</v>
      </c>
      <c r="T2104" s="29">
        <f t="shared" si="145"/>
        <v>0</v>
      </c>
    </row>
    <row r="2105" spans="1:20" x14ac:dyDescent="0.3">
      <c r="A2105" s="38" t="s">
        <v>2563</v>
      </c>
      <c r="B2105" s="4" t="s">
        <v>921</v>
      </c>
      <c r="C2105" s="4" t="s">
        <v>10</v>
      </c>
      <c r="D2105" s="4" t="s">
        <v>1787</v>
      </c>
      <c r="E2105" s="4" t="s">
        <v>98</v>
      </c>
      <c r="F2105" s="4" t="s">
        <v>96</v>
      </c>
      <c r="G2105" s="4" t="s">
        <v>1316</v>
      </c>
      <c r="H2105" s="4" t="s">
        <v>150</v>
      </c>
      <c r="I2105" s="4" t="s">
        <v>98</v>
      </c>
      <c r="J2105" s="4" t="s">
        <v>96</v>
      </c>
      <c r="K2105" s="4" t="s">
        <v>1316</v>
      </c>
      <c r="L2105" s="4" t="s">
        <v>150</v>
      </c>
      <c r="M2105" s="4" t="s">
        <v>3030</v>
      </c>
      <c r="N2105" s="4" t="s">
        <v>3030</v>
      </c>
      <c r="O2105" s="4">
        <v>100</v>
      </c>
      <c r="P2105" s="5">
        <v>0</v>
      </c>
      <c r="Q2105" s="6">
        <f t="shared" si="144"/>
        <v>0</v>
      </c>
      <c r="R2105" s="7">
        <f t="shared" si="146"/>
        <v>0</v>
      </c>
      <c r="S2105" s="5">
        <v>0</v>
      </c>
      <c r="T2105" s="29">
        <f t="shared" si="145"/>
        <v>0</v>
      </c>
    </row>
    <row r="2106" spans="1:20" x14ac:dyDescent="0.3">
      <c r="A2106" s="38" t="s">
        <v>2990</v>
      </c>
      <c r="B2106" s="4" t="s">
        <v>1026</v>
      </c>
      <c r="C2106" s="4" t="s">
        <v>10</v>
      </c>
      <c r="D2106" s="4" t="s">
        <v>1114</v>
      </c>
      <c r="E2106" s="4" t="s">
        <v>1029</v>
      </c>
      <c r="F2106" s="4" t="s">
        <v>1030</v>
      </c>
      <c r="G2106" s="4" t="s">
        <v>995</v>
      </c>
      <c r="H2106" s="4" t="s">
        <v>3037</v>
      </c>
      <c r="I2106" s="4" t="s">
        <v>1029</v>
      </c>
      <c r="J2106" s="4" t="s">
        <v>1030</v>
      </c>
      <c r="K2106" s="4" t="s">
        <v>995</v>
      </c>
      <c r="L2106" s="4" t="s">
        <v>3037</v>
      </c>
      <c r="M2106" s="4" t="s">
        <v>3030</v>
      </c>
      <c r="N2106" s="4" t="s">
        <v>3030</v>
      </c>
      <c r="O2106" s="4">
        <v>100</v>
      </c>
      <c r="P2106" s="5">
        <v>0</v>
      </c>
      <c r="Q2106" s="6">
        <f t="shared" si="144"/>
        <v>0</v>
      </c>
      <c r="R2106" s="7">
        <f t="shared" si="146"/>
        <v>0</v>
      </c>
      <c r="S2106" s="5">
        <v>0</v>
      </c>
      <c r="T2106" s="29">
        <f t="shared" si="145"/>
        <v>0</v>
      </c>
    </row>
    <row r="2107" spans="1:20" x14ac:dyDescent="0.3">
      <c r="A2107" s="38" t="s">
        <v>2990</v>
      </c>
      <c r="B2107" s="4" t="s">
        <v>1026</v>
      </c>
      <c r="C2107" s="4" t="s">
        <v>10</v>
      </c>
      <c r="D2107" s="4" t="s">
        <v>1114</v>
      </c>
      <c r="E2107" s="4" t="s">
        <v>1029</v>
      </c>
      <c r="F2107" s="4" t="s">
        <v>1030</v>
      </c>
      <c r="G2107" s="4" t="s">
        <v>995</v>
      </c>
      <c r="H2107" s="4" t="s">
        <v>3037</v>
      </c>
      <c r="I2107" s="4" t="s">
        <v>1031</v>
      </c>
      <c r="J2107" s="4" t="s">
        <v>1027</v>
      </c>
      <c r="K2107" s="4" t="s">
        <v>995</v>
      </c>
      <c r="L2107" s="4" t="s">
        <v>3037</v>
      </c>
      <c r="M2107" s="4" t="s">
        <v>3030</v>
      </c>
      <c r="N2107" s="4" t="s">
        <v>3030</v>
      </c>
      <c r="O2107" s="4">
        <v>0</v>
      </c>
      <c r="P2107" s="5">
        <v>0</v>
      </c>
      <c r="Q2107" s="6">
        <f t="shared" si="144"/>
        <v>0</v>
      </c>
      <c r="R2107" s="7">
        <f t="shared" si="146"/>
        <v>0</v>
      </c>
      <c r="S2107" s="5">
        <v>0</v>
      </c>
      <c r="T2107" s="29">
        <f t="shared" si="145"/>
        <v>0</v>
      </c>
    </row>
    <row r="2108" spans="1:20" x14ac:dyDescent="0.3">
      <c r="A2108" s="38" t="s">
        <v>2900</v>
      </c>
      <c r="B2108" s="4" t="s">
        <v>1393</v>
      </c>
      <c r="C2108" s="4" t="s">
        <v>10</v>
      </c>
      <c r="D2108" s="4" t="s">
        <v>1394</v>
      </c>
      <c r="E2108" s="4" t="s">
        <v>498</v>
      </c>
      <c r="F2108" s="4" t="s">
        <v>147</v>
      </c>
      <c r="G2108" s="4" t="s">
        <v>1316</v>
      </c>
      <c r="H2108" s="4" t="s">
        <v>150</v>
      </c>
      <c r="I2108" s="4" t="s">
        <v>498</v>
      </c>
      <c r="J2108" s="4" t="s">
        <v>147</v>
      </c>
      <c r="K2108" s="4" t="s">
        <v>1316</v>
      </c>
      <c r="L2108" s="4" t="s">
        <v>150</v>
      </c>
      <c r="M2108" s="4" t="s">
        <v>3030</v>
      </c>
      <c r="N2108" s="4" t="s">
        <v>3030</v>
      </c>
      <c r="O2108" s="4">
        <v>50</v>
      </c>
      <c r="P2108" s="5">
        <v>74</v>
      </c>
      <c r="Q2108" s="6">
        <f t="shared" si="144"/>
        <v>39.312562900000003</v>
      </c>
      <c r="R2108" s="7">
        <f t="shared" si="146"/>
        <v>17.297527676000001</v>
      </c>
      <c r="S2108" s="5">
        <v>0</v>
      </c>
      <c r="T2108" s="29">
        <f t="shared" si="145"/>
        <v>22.015035224000002</v>
      </c>
    </row>
    <row r="2109" spans="1:20" x14ac:dyDescent="0.3">
      <c r="A2109" s="38" t="s">
        <v>2900</v>
      </c>
      <c r="B2109" s="4" t="s">
        <v>1393</v>
      </c>
      <c r="C2109" s="4" t="s">
        <v>10</v>
      </c>
      <c r="D2109" s="4" t="s">
        <v>1394</v>
      </c>
      <c r="E2109" s="4" t="s">
        <v>498</v>
      </c>
      <c r="F2109" s="4" t="s">
        <v>147</v>
      </c>
      <c r="G2109" s="4" t="s">
        <v>1316</v>
      </c>
      <c r="H2109" s="4" t="s">
        <v>150</v>
      </c>
      <c r="I2109" s="4" t="s">
        <v>1723</v>
      </c>
      <c r="J2109" s="4" t="s">
        <v>1724</v>
      </c>
      <c r="K2109" s="4" t="s">
        <v>1316</v>
      </c>
      <c r="L2109" s="4" t="s">
        <v>150</v>
      </c>
      <c r="M2109" s="4" t="s">
        <v>3030</v>
      </c>
      <c r="N2109" s="4" t="s">
        <v>3030</v>
      </c>
      <c r="O2109" s="4">
        <v>50</v>
      </c>
      <c r="P2109" s="5">
        <v>74</v>
      </c>
      <c r="Q2109" s="6">
        <f t="shared" si="144"/>
        <v>39.312562900000003</v>
      </c>
      <c r="R2109" s="7">
        <f t="shared" si="146"/>
        <v>17.297527676000001</v>
      </c>
      <c r="S2109" s="5">
        <v>0</v>
      </c>
      <c r="T2109" s="29">
        <f t="shared" si="145"/>
        <v>22.015035224000002</v>
      </c>
    </row>
    <row r="2110" spans="1:20" x14ac:dyDescent="0.3">
      <c r="A2110" s="38" t="s">
        <v>3013</v>
      </c>
      <c r="B2110" s="4" t="s">
        <v>2258</v>
      </c>
      <c r="C2110" s="4" t="s">
        <v>10</v>
      </c>
      <c r="D2110" s="4" t="s">
        <v>2260</v>
      </c>
      <c r="E2110" s="4" t="s">
        <v>2261</v>
      </c>
      <c r="F2110" s="4" t="s">
        <v>2259</v>
      </c>
      <c r="G2110" s="4" t="s">
        <v>2262</v>
      </c>
      <c r="H2110" s="4" t="s">
        <v>3032</v>
      </c>
      <c r="I2110" s="4" t="s">
        <v>2261</v>
      </c>
      <c r="J2110" s="4" t="s">
        <v>2259</v>
      </c>
      <c r="K2110" s="4" t="s">
        <v>2262</v>
      </c>
      <c r="L2110" s="4" t="s">
        <v>3032</v>
      </c>
      <c r="M2110" s="4" t="s">
        <v>3030</v>
      </c>
      <c r="N2110" s="4" t="s">
        <v>3030</v>
      </c>
      <c r="O2110" s="4">
        <v>100</v>
      </c>
      <c r="P2110" s="5">
        <v>0</v>
      </c>
      <c r="Q2110" s="6">
        <f t="shared" si="144"/>
        <v>0</v>
      </c>
      <c r="R2110" s="7">
        <f t="shared" si="146"/>
        <v>0</v>
      </c>
      <c r="S2110" s="5">
        <v>0</v>
      </c>
      <c r="T2110" s="29">
        <f t="shared" si="145"/>
        <v>0</v>
      </c>
    </row>
    <row r="2111" spans="1:20" x14ac:dyDescent="0.3">
      <c r="A2111" s="38" t="s">
        <v>2925</v>
      </c>
      <c r="B2111" s="4" t="s">
        <v>162</v>
      </c>
      <c r="C2111" s="4" t="s">
        <v>10</v>
      </c>
      <c r="D2111" s="4" t="s">
        <v>188</v>
      </c>
      <c r="E2111" s="4" t="s">
        <v>165</v>
      </c>
      <c r="F2111" s="4" t="s">
        <v>163</v>
      </c>
      <c r="G2111" s="4" t="s">
        <v>142</v>
      </c>
      <c r="H2111" s="4" t="s">
        <v>178</v>
      </c>
      <c r="I2111" s="4" t="s">
        <v>240</v>
      </c>
      <c r="J2111" s="4" t="s">
        <v>241</v>
      </c>
      <c r="K2111" s="4" t="s">
        <v>2071</v>
      </c>
      <c r="L2111" s="4" t="s">
        <v>3020</v>
      </c>
      <c r="M2111" s="4" t="s">
        <v>142</v>
      </c>
      <c r="N2111" s="4" t="s">
        <v>178</v>
      </c>
      <c r="O2111" s="4">
        <v>30</v>
      </c>
      <c r="P2111" s="5">
        <v>368</v>
      </c>
      <c r="Q2111" s="6">
        <f t="shared" si="144"/>
        <v>195.50031280000002</v>
      </c>
      <c r="R2111" s="7">
        <v>0</v>
      </c>
      <c r="S2111" s="7">
        <f>Q2111-R2111</f>
        <v>195.50031280000002</v>
      </c>
      <c r="T2111" s="29">
        <f t="shared" si="145"/>
        <v>0</v>
      </c>
    </row>
    <row r="2112" spans="1:20" x14ac:dyDescent="0.3">
      <c r="A2112" s="38" t="s">
        <v>2925</v>
      </c>
      <c r="B2112" s="4" t="s">
        <v>162</v>
      </c>
      <c r="C2112" s="4" t="s">
        <v>10</v>
      </c>
      <c r="D2112" s="4" t="s">
        <v>188</v>
      </c>
      <c r="E2112" s="4" t="s">
        <v>165</v>
      </c>
      <c r="F2112" s="4" t="s">
        <v>163</v>
      </c>
      <c r="G2112" s="4" t="s">
        <v>142</v>
      </c>
      <c r="H2112" s="4" t="s">
        <v>178</v>
      </c>
      <c r="I2112" s="4" t="s">
        <v>165</v>
      </c>
      <c r="J2112" s="4" t="s">
        <v>163</v>
      </c>
      <c r="K2112" s="4" t="s">
        <v>142</v>
      </c>
      <c r="L2112" s="4" t="s">
        <v>178</v>
      </c>
      <c r="M2112" s="4" t="s">
        <v>3030</v>
      </c>
      <c r="N2112" s="4" t="s">
        <v>3030</v>
      </c>
      <c r="O2112" s="4">
        <v>30</v>
      </c>
      <c r="P2112" s="5">
        <v>368</v>
      </c>
      <c r="Q2112" s="6">
        <f t="shared" si="144"/>
        <v>195.50031280000002</v>
      </c>
      <c r="R2112" s="7">
        <f>Q2112*0.44</f>
        <v>86.020137632000015</v>
      </c>
      <c r="S2112" s="5">
        <v>0</v>
      </c>
      <c r="T2112" s="29">
        <f t="shared" si="145"/>
        <v>109.480175168</v>
      </c>
    </row>
    <row r="2113" spans="1:20" x14ac:dyDescent="0.3">
      <c r="A2113" s="38" t="s">
        <v>2542</v>
      </c>
      <c r="B2113" s="4" t="s">
        <v>1053</v>
      </c>
      <c r="C2113" s="4" t="s">
        <v>54</v>
      </c>
      <c r="D2113" s="4" t="s">
        <v>188</v>
      </c>
      <c r="E2113" s="4" t="s">
        <v>165</v>
      </c>
      <c r="F2113" s="4" t="s">
        <v>163</v>
      </c>
      <c r="G2113" s="4" t="s">
        <v>142</v>
      </c>
      <c r="H2113" s="4" t="s">
        <v>178</v>
      </c>
      <c r="I2113" s="4" t="s">
        <v>221</v>
      </c>
      <c r="J2113" s="4" t="s">
        <v>219</v>
      </c>
      <c r="K2113" s="4" t="s">
        <v>995</v>
      </c>
      <c r="L2113" s="4" t="s">
        <v>3037</v>
      </c>
      <c r="M2113" s="4" t="s">
        <v>3030</v>
      </c>
      <c r="N2113" s="4" t="s">
        <v>3030</v>
      </c>
      <c r="O2113" s="4">
        <v>40</v>
      </c>
      <c r="P2113" s="5">
        <v>490</v>
      </c>
      <c r="Q2113" s="6">
        <f t="shared" si="144"/>
        <v>260.31291650000003</v>
      </c>
      <c r="R2113" s="7">
        <f>Q2113*0.44</f>
        <v>114.53768326000001</v>
      </c>
      <c r="S2113" s="5">
        <v>0</v>
      </c>
      <c r="T2113" s="29">
        <f t="shared" si="145"/>
        <v>145.77523324000003</v>
      </c>
    </row>
    <row r="2114" spans="1:20" x14ac:dyDescent="0.3">
      <c r="A2114" s="38" t="s">
        <v>2466</v>
      </c>
      <c r="B2114" s="4" t="s">
        <v>399</v>
      </c>
      <c r="C2114" s="4" t="s">
        <v>28</v>
      </c>
      <c r="D2114" s="4" t="s">
        <v>881</v>
      </c>
      <c r="E2114" s="4" t="s">
        <v>16</v>
      </c>
      <c r="F2114" s="4" t="s">
        <v>17</v>
      </c>
      <c r="G2114" s="4" t="s">
        <v>364</v>
      </c>
      <c r="H2114" s="4" t="s">
        <v>206</v>
      </c>
      <c r="I2114" s="4" t="s">
        <v>16</v>
      </c>
      <c r="J2114" s="4" t="s">
        <v>17</v>
      </c>
      <c r="K2114" s="4" t="s">
        <v>364</v>
      </c>
      <c r="L2114" s="4" t="s">
        <v>206</v>
      </c>
      <c r="M2114" s="4" t="s">
        <v>3030</v>
      </c>
      <c r="N2114" s="4" t="s">
        <v>3030</v>
      </c>
      <c r="O2114" s="4">
        <v>50</v>
      </c>
      <c r="P2114" s="5">
        <v>6049</v>
      </c>
      <c r="Q2114" s="6">
        <f t="shared" si="144"/>
        <v>3213.5363916500005</v>
      </c>
      <c r="R2114" s="7">
        <f>Q2114*0.44</f>
        <v>1413.9560123260003</v>
      </c>
      <c r="S2114" s="5">
        <v>0</v>
      </c>
      <c r="T2114" s="29">
        <f t="shared" si="145"/>
        <v>1799.5803793240002</v>
      </c>
    </row>
    <row r="2115" spans="1:20" x14ac:dyDescent="0.3">
      <c r="A2115" s="38" t="s">
        <v>2437</v>
      </c>
      <c r="B2115" s="4" t="s">
        <v>384</v>
      </c>
      <c r="C2115" s="4" t="s">
        <v>10</v>
      </c>
      <c r="D2115" s="4" t="s">
        <v>881</v>
      </c>
      <c r="E2115" s="4" t="s">
        <v>16</v>
      </c>
      <c r="F2115" s="4" t="s">
        <v>17</v>
      </c>
      <c r="G2115" s="4" t="s">
        <v>364</v>
      </c>
      <c r="H2115" s="4" t="s">
        <v>206</v>
      </c>
      <c r="I2115" s="4" t="s">
        <v>16</v>
      </c>
      <c r="J2115" s="4" t="s">
        <v>17</v>
      </c>
      <c r="K2115" s="4" t="s">
        <v>364</v>
      </c>
      <c r="L2115" s="4" t="s">
        <v>206</v>
      </c>
      <c r="M2115" s="4" t="s">
        <v>3030</v>
      </c>
      <c r="N2115" s="4" t="s">
        <v>3030</v>
      </c>
      <c r="O2115" s="4">
        <v>50</v>
      </c>
      <c r="P2115" s="5">
        <v>6049</v>
      </c>
      <c r="Q2115" s="6">
        <f t="shared" si="144"/>
        <v>3213.5363916500005</v>
      </c>
      <c r="R2115" s="7">
        <f>Q2115*0.44</f>
        <v>1413.9560123260003</v>
      </c>
      <c r="S2115" s="5">
        <v>0</v>
      </c>
      <c r="T2115" s="29">
        <f t="shared" si="145"/>
        <v>1799.5803793240002</v>
      </c>
    </row>
    <row r="2116" spans="1:20" x14ac:dyDescent="0.3">
      <c r="A2116" s="38" t="s">
        <v>2728</v>
      </c>
      <c r="B2116" s="4" t="s">
        <v>79</v>
      </c>
      <c r="C2116" s="4" t="s">
        <v>10</v>
      </c>
      <c r="D2116" s="4" t="s">
        <v>89</v>
      </c>
      <c r="E2116" s="4" t="s">
        <v>82</v>
      </c>
      <c r="F2116" s="4" t="s">
        <v>83</v>
      </c>
      <c r="G2116" s="4" t="s">
        <v>2071</v>
      </c>
      <c r="H2116" s="4" t="s">
        <v>3020</v>
      </c>
      <c r="I2116" s="4" t="s">
        <v>161</v>
      </c>
      <c r="J2116" s="4" t="s">
        <v>80</v>
      </c>
      <c r="K2116" s="4" t="s">
        <v>1316</v>
      </c>
      <c r="L2116" s="4" t="s">
        <v>150</v>
      </c>
      <c r="M2116" s="4" t="s">
        <v>3030</v>
      </c>
      <c r="N2116" s="4" t="s">
        <v>3030</v>
      </c>
      <c r="O2116" s="4">
        <v>20</v>
      </c>
      <c r="P2116" s="5">
        <v>32867</v>
      </c>
      <c r="Q2116" s="6">
        <f t="shared" ref="Q2116:Q2179" si="147">P2116*$Q$2</f>
        <v>17460.621686950002</v>
      </c>
      <c r="R2116" s="7">
        <f>Q2116*0.44</f>
        <v>7682.6735422580014</v>
      </c>
      <c r="S2116" s="5">
        <v>0</v>
      </c>
      <c r="T2116" s="29">
        <f t="shared" ref="T2116:T2179" si="148">Q2116-R2116-S2116</f>
        <v>9777.9481446919999</v>
      </c>
    </row>
    <row r="2117" spans="1:20" x14ac:dyDescent="0.3">
      <c r="A2117" s="38" t="s">
        <v>2728</v>
      </c>
      <c r="B2117" s="4" t="s">
        <v>79</v>
      </c>
      <c r="C2117" s="4" t="s">
        <v>10</v>
      </c>
      <c r="D2117" s="4" t="s">
        <v>89</v>
      </c>
      <c r="E2117" s="4" t="s">
        <v>82</v>
      </c>
      <c r="F2117" s="4" t="s">
        <v>83</v>
      </c>
      <c r="G2117" s="4" t="s">
        <v>2071</v>
      </c>
      <c r="H2117" s="4" t="s">
        <v>3020</v>
      </c>
      <c r="I2117" s="4" t="s">
        <v>82</v>
      </c>
      <c r="J2117" s="4" t="s">
        <v>83</v>
      </c>
      <c r="K2117" s="4" t="s">
        <v>2071</v>
      </c>
      <c r="L2117" s="4" t="s">
        <v>3020</v>
      </c>
      <c r="M2117" s="4" t="s">
        <v>1316</v>
      </c>
      <c r="N2117" s="4" t="s">
        <v>150</v>
      </c>
      <c r="O2117" s="4">
        <v>20</v>
      </c>
      <c r="P2117" s="5">
        <v>32867</v>
      </c>
      <c r="Q2117" s="6">
        <f t="shared" si="147"/>
        <v>17460.621686950002</v>
      </c>
      <c r="R2117" s="7">
        <v>0</v>
      </c>
      <c r="S2117" s="7">
        <f>Q2117-R2117</f>
        <v>17460.621686950002</v>
      </c>
      <c r="T2117" s="29">
        <f t="shared" si="148"/>
        <v>0</v>
      </c>
    </row>
    <row r="2118" spans="1:20" x14ac:dyDescent="0.3">
      <c r="A2118" s="38" t="s">
        <v>2695</v>
      </c>
      <c r="B2118" s="4" t="s">
        <v>84</v>
      </c>
      <c r="C2118" s="4" t="s">
        <v>48</v>
      </c>
      <c r="D2118" s="4" t="s">
        <v>89</v>
      </c>
      <c r="E2118" s="4" t="s">
        <v>82</v>
      </c>
      <c r="F2118" s="4" t="s">
        <v>83</v>
      </c>
      <c r="G2118" s="4" t="s">
        <v>2071</v>
      </c>
      <c r="H2118" s="4" t="s">
        <v>3020</v>
      </c>
      <c r="I2118" s="4" t="s">
        <v>122</v>
      </c>
      <c r="J2118" s="4" t="s">
        <v>123</v>
      </c>
      <c r="K2118" s="4" t="s">
        <v>120</v>
      </c>
      <c r="L2118" s="4" t="s">
        <v>121</v>
      </c>
      <c r="M2118" s="4" t="s">
        <v>3030</v>
      </c>
      <c r="N2118" s="4" t="s">
        <v>3030</v>
      </c>
      <c r="O2118" s="4">
        <v>5</v>
      </c>
      <c r="P2118" s="5">
        <v>8217</v>
      </c>
      <c r="Q2118" s="6">
        <f t="shared" si="147"/>
        <v>4365.2882344500003</v>
      </c>
      <c r="R2118" s="7">
        <f t="shared" ref="R2118:R2133" si="149">Q2118*0.44</f>
        <v>1920.7268231580001</v>
      </c>
      <c r="S2118" s="5">
        <v>0</v>
      </c>
      <c r="T2118" s="29">
        <f t="shared" si="148"/>
        <v>2444.5614112920002</v>
      </c>
    </row>
    <row r="2119" spans="1:20" x14ac:dyDescent="0.3">
      <c r="A2119" s="38" t="s">
        <v>2695</v>
      </c>
      <c r="B2119" s="4" t="s">
        <v>84</v>
      </c>
      <c r="C2119" s="4" t="s">
        <v>48</v>
      </c>
      <c r="D2119" s="4" t="s">
        <v>89</v>
      </c>
      <c r="E2119" s="4" t="s">
        <v>82</v>
      </c>
      <c r="F2119" s="4" t="s">
        <v>83</v>
      </c>
      <c r="G2119" s="4" t="s">
        <v>2071</v>
      </c>
      <c r="H2119" s="4" t="s">
        <v>3020</v>
      </c>
      <c r="I2119" s="4" t="s">
        <v>85</v>
      </c>
      <c r="J2119" s="4" t="s">
        <v>86</v>
      </c>
      <c r="K2119" s="4" t="s">
        <v>87</v>
      </c>
      <c r="L2119" s="4" t="s">
        <v>88</v>
      </c>
      <c r="M2119" s="4" t="s">
        <v>3030</v>
      </c>
      <c r="N2119" s="4" t="s">
        <v>3030</v>
      </c>
      <c r="O2119" s="4">
        <v>5</v>
      </c>
      <c r="P2119" s="5">
        <v>8217</v>
      </c>
      <c r="Q2119" s="6">
        <f t="shared" si="147"/>
        <v>4365.2882344500003</v>
      </c>
      <c r="R2119" s="7">
        <f t="shared" si="149"/>
        <v>1920.7268231580001</v>
      </c>
      <c r="S2119" s="5">
        <v>0</v>
      </c>
      <c r="T2119" s="29">
        <f t="shared" si="148"/>
        <v>2444.5614112920002</v>
      </c>
    </row>
    <row r="2120" spans="1:20" x14ac:dyDescent="0.3">
      <c r="A2120" s="38" t="s">
        <v>2862</v>
      </c>
      <c r="B2120" s="4" t="s">
        <v>173</v>
      </c>
      <c r="C2120" s="4" t="s">
        <v>48</v>
      </c>
      <c r="D2120" s="4" t="s">
        <v>89</v>
      </c>
      <c r="E2120" s="4" t="s">
        <v>82</v>
      </c>
      <c r="F2120" s="4" t="s">
        <v>83</v>
      </c>
      <c r="G2120" s="4" t="s">
        <v>2071</v>
      </c>
      <c r="H2120" s="4" t="s">
        <v>3020</v>
      </c>
      <c r="I2120" s="4" t="s">
        <v>174</v>
      </c>
      <c r="J2120" s="4" t="s">
        <v>175</v>
      </c>
      <c r="K2120" s="4" t="s">
        <v>142</v>
      </c>
      <c r="L2120" s="4" t="s">
        <v>143</v>
      </c>
      <c r="M2120" s="4" t="s">
        <v>3030</v>
      </c>
      <c r="N2120" s="4" t="s">
        <v>3030</v>
      </c>
      <c r="O2120" s="4">
        <v>10</v>
      </c>
      <c r="P2120" s="5">
        <v>16435</v>
      </c>
      <c r="Q2120" s="6">
        <f t="shared" si="147"/>
        <v>8731.1077197500017</v>
      </c>
      <c r="R2120" s="7">
        <f t="shared" si="149"/>
        <v>3841.6873966900007</v>
      </c>
      <c r="S2120" s="5">
        <v>0</v>
      </c>
      <c r="T2120" s="29">
        <f t="shared" si="148"/>
        <v>4889.4203230600015</v>
      </c>
    </row>
    <row r="2121" spans="1:20" x14ac:dyDescent="0.3">
      <c r="A2121" s="38" t="s">
        <v>2444</v>
      </c>
      <c r="B2121" s="4" t="s">
        <v>73</v>
      </c>
      <c r="C2121" s="4" t="s">
        <v>28</v>
      </c>
      <c r="D2121" s="4" t="s">
        <v>89</v>
      </c>
      <c r="E2121" s="4" t="s">
        <v>82</v>
      </c>
      <c r="F2121" s="4" t="s">
        <v>83</v>
      </c>
      <c r="G2121" s="4" t="s">
        <v>2071</v>
      </c>
      <c r="H2121" s="4" t="s">
        <v>3020</v>
      </c>
      <c r="I2121" s="4" t="s">
        <v>76</v>
      </c>
      <c r="J2121" s="4" t="s">
        <v>74</v>
      </c>
      <c r="K2121" s="4" t="s">
        <v>102</v>
      </c>
      <c r="L2121" s="4" t="s">
        <v>74</v>
      </c>
      <c r="M2121" s="4" t="s">
        <v>3030</v>
      </c>
      <c r="N2121" s="4" t="s">
        <v>3030</v>
      </c>
      <c r="O2121" s="4">
        <v>20</v>
      </c>
      <c r="P2121" s="5">
        <v>32867</v>
      </c>
      <c r="Q2121" s="6">
        <f t="shared" si="147"/>
        <v>17460.621686950002</v>
      </c>
      <c r="R2121" s="7">
        <f t="shared" si="149"/>
        <v>7682.6735422580014</v>
      </c>
      <c r="S2121" s="5">
        <v>0</v>
      </c>
      <c r="T2121" s="29">
        <f t="shared" si="148"/>
        <v>9777.9481446919999</v>
      </c>
    </row>
    <row r="2122" spans="1:20" x14ac:dyDescent="0.3">
      <c r="A2122" s="38" t="s">
        <v>2796</v>
      </c>
      <c r="B2122" s="4" t="s">
        <v>1556</v>
      </c>
      <c r="C2122" s="4" t="s">
        <v>28</v>
      </c>
      <c r="D2122" s="4" t="s">
        <v>89</v>
      </c>
      <c r="E2122" s="4" t="s">
        <v>82</v>
      </c>
      <c r="F2122" s="4" t="s">
        <v>83</v>
      </c>
      <c r="G2122" s="4" t="s">
        <v>2071</v>
      </c>
      <c r="H2122" s="4" t="s">
        <v>3020</v>
      </c>
      <c r="I2122" s="4" t="s">
        <v>161</v>
      </c>
      <c r="J2122" s="4" t="s">
        <v>80</v>
      </c>
      <c r="K2122" s="4" t="s">
        <v>1316</v>
      </c>
      <c r="L2122" s="4" t="s">
        <v>150</v>
      </c>
      <c r="M2122" s="4" t="s">
        <v>3030</v>
      </c>
      <c r="N2122" s="4" t="s">
        <v>3030</v>
      </c>
      <c r="O2122" s="4">
        <v>20</v>
      </c>
      <c r="P2122" s="5">
        <v>32867</v>
      </c>
      <c r="Q2122" s="6">
        <f t="shared" si="147"/>
        <v>17460.621686950002</v>
      </c>
      <c r="R2122" s="7">
        <f t="shared" si="149"/>
        <v>7682.6735422580014</v>
      </c>
      <c r="S2122" s="5">
        <v>0</v>
      </c>
      <c r="T2122" s="29">
        <f t="shared" si="148"/>
        <v>9777.9481446919999</v>
      </c>
    </row>
    <row r="2123" spans="1:20" x14ac:dyDescent="0.3">
      <c r="A2123" s="38" t="s">
        <v>2528</v>
      </c>
      <c r="B2123" s="4" t="s">
        <v>434</v>
      </c>
      <c r="C2123" s="4" t="s">
        <v>54</v>
      </c>
      <c r="D2123" s="4" t="s">
        <v>433</v>
      </c>
      <c r="E2123" s="4" t="s">
        <v>374</v>
      </c>
      <c r="F2123" s="4" t="s">
        <v>372</v>
      </c>
      <c r="G2123" s="4" t="s">
        <v>364</v>
      </c>
      <c r="H2123" s="4" t="s">
        <v>206</v>
      </c>
      <c r="I2123" s="4" t="s">
        <v>16</v>
      </c>
      <c r="J2123" s="4" t="s">
        <v>17</v>
      </c>
      <c r="K2123" s="4" t="s">
        <v>364</v>
      </c>
      <c r="L2123" s="4" t="s">
        <v>206</v>
      </c>
      <c r="M2123" s="4" t="s">
        <v>3030</v>
      </c>
      <c r="N2123" s="4" t="s">
        <v>3030</v>
      </c>
      <c r="O2123" s="4">
        <v>30</v>
      </c>
      <c r="P2123" s="5">
        <v>19374</v>
      </c>
      <c r="Q2123" s="6">
        <f t="shared" si="147"/>
        <v>10292.453967900001</v>
      </c>
      <c r="R2123" s="7">
        <f t="shared" si="149"/>
        <v>4528.6797458760002</v>
      </c>
      <c r="S2123" s="5">
        <v>0</v>
      </c>
      <c r="T2123" s="29">
        <f t="shared" si="148"/>
        <v>5763.7742220240007</v>
      </c>
    </row>
    <row r="2124" spans="1:20" x14ac:dyDescent="0.3">
      <c r="A2124" s="38" t="s">
        <v>2478</v>
      </c>
      <c r="B2124" s="4" t="s">
        <v>432</v>
      </c>
      <c r="C2124" s="4" t="s">
        <v>10</v>
      </c>
      <c r="D2124" s="4" t="s">
        <v>433</v>
      </c>
      <c r="E2124" s="4" t="s">
        <v>374</v>
      </c>
      <c r="F2124" s="4" t="s">
        <v>372</v>
      </c>
      <c r="G2124" s="4" t="s">
        <v>364</v>
      </c>
      <c r="H2124" s="4" t="s">
        <v>206</v>
      </c>
      <c r="I2124" s="4" t="s">
        <v>374</v>
      </c>
      <c r="J2124" s="4" t="s">
        <v>372</v>
      </c>
      <c r="K2124" s="4" t="s">
        <v>364</v>
      </c>
      <c r="L2124" s="4" t="s">
        <v>206</v>
      </c>
      <c r="M2124" s="4" t="s">
        <v>3030</v>
      </c>
      <c r="N2124" s="4" t="s">
        <v>3030</v>
      </c>
      <c r="O2124" s="4">
        <v>70</v>
      </c>
      <c r="P2124" s="5">
        <v>45208</v>
      </c>
      <c r="Q2124" s="6">
        <f t="shared" si="147"/>
        <v>24016.788426800002</v>
      </c>
      <c r="R2124" s="7">
        <f t="shared" si="149"/>
        <v>10567.386907792001</v>
      </c>
      <c r="S2124" s="5">
        <v>0</v>
      </c>
      <c r="T2124" s="29">
        <f t="shared" si="148"/>
        <v>13449.401519008001</v>
      </c>
    </row>
    <row r="2125" spans="1:20" x14ac:dyDescent="0.3">
      <c r="A2125" s="38" t="s">
        <v>2665</v>
      </c>
      <c r="B2125" s="4" t="s">
        <v>400</v>
      </c>
      <c r="C2125" s="4" t="s">
        <v>10</v>
      </c>
      <c r="D2125" s="4" t="s">
        <v>835</v>
      </c>
      <c r="E2125" s="4" t="s">
        <v>16</v>
      </c>
      <c r="F2125" s="4" t="s">
        <v>17</v>
      </c>
      <c r="G2125" s="4" t="s">
        <v>364</v>
      </c>
      <c r="H2125" s="4" t="s">
        <v>206</v>
      </c>
      <c r="I2125" s="4" t="s">
        <v>16</v>
      </c>
      <c r="J2125" s="4" t="s">
        <v>17</v>
      </c>
      <c r="K2125" s="4" t="s">
        <v>364</v>
      </c>
      <c r="L2125" s="4" t="s">
        <v>206</v>
      </c>
      <c r="M2125" s="4" t="s">
        <v>3030</v>
      </c>
      <c r="N2125" s="4" t="s">
        <v>3030</v>
      </c>
      <c r="O2125" s="4">
        <v>100</v>
      </c>
      <c r="P2125" s="5">
        <v>2494</v>
      </c>
      <c r="Q2125" s="6">
        <f t="shared" si="147"/>
        <v>1324.9396199</v>
      </c>
      <c r="R2125" s="7">
        <f t="shared" si="149"/>
        <v>582.97343275599997</v>
      </c>
      <c r="S2125" s="5">
        <v>0</v>
      </c>
      <c r="T2125" s="29">
        <f t="shared" si="148"/>
        <v>741.96618714400006</v>
      </c>
    </row>
    <row r="2126" spans="1:20" x14ac:dyDescent="0.3">
      <c r="A2126" s="38" t="s">
        <v>2896</v>
      </c>
      <c r="B2126" s="4" t="s">
        <v>370</v>
      </c>
      <c r="C2126" s="4" t="s">
        <v>10</v>
      </c>
      <c r="D2126" s="4" t="s">
        <v>768</v>
      </c>
      <c r="E2126" s="4" t="s">
        <v>38</v>
      </c>
      <c r="F2126" s="4" t="s">
        <v>39</v>
      </c>
      <c r="G2126" s="4" t="s">
        <v>364</v>
      </c>
      <c r="H2126" s="4" t="s">
        <v>206</v>
      </c>
      <c r="I2126" s="4" t="s">
        <v>38</v>
      </c>
      <c r="J2126" s="4" t="s">
        <v>39</v>
      </c>
      <c r="K2126" s="4" t="s">
        <v>364</v>
      </c>
      <c r="L2126" s="4" t="s">
        <v>206</v>
      </c>
      <c r="M2126" s="4" t="s">
        <v>3030</v>
      </c>
      <c r="N2126" s="4" t="s">
        <v>3030</v>
      </c>
      <c r="O2126" s="4">
        <v>100</v>
      </c>
      <c r="P2126" s="5">
        <v>19303</v>
      </c>
      <c r="Q2126" s="6">
        <f t="shared" si="147"/>
        <v>10254.735157550002</v>
      </c>
      <c r="R2126" s="7">
        <f t="shared" si="149"/>
        <v>4512.0834693220004</v>
      </c>
      <c r="S2126" s="5">
        <v>0</v>
      </c>
      <c r="T2126" s="29">
        <f t="shared" si="148"/>
        <v>5742.6516882280011</v>
      </c>
    </row>
    <row r="2127" spans="1:20" x14ac:dyDescent="0.3">
      <c r="A2127" s="38" t="s">
        <v>2566</v>
      </c>
      <c r="B2127" s="4" t="s">
        <v>2170</v>
      </c>
      <c r="C2127" s="4" t="s">
        <v>28</v>
      </c>
      <c r="D2127" s="4" t="s">
        <v>689</v>
      </c>
      <c r="E2127" s="4" t="s">
        <v>16</v>
      </c>
      <c r="F2127" s="4" t="s">
        <v>17</v>
      </c>
      <c r="G2127" s="4" t="s">
        <v>364</v>
      </c>
      <c r="H2127" s="4" t="s">
        <v>206</v>
      </c>
      <c r="I2127" s="4" t="s">
        <v>157</v>
      </c>
      <c r="J2127" s="4" t="s">
        <v>155</v>
      </c>
      <c r="K2127" s="4" t="s">
        <v>2167</v>
      </c>
      <c r="L2127" s="4" t="s">
        <v>2168</v>
      </c>
      <c r="M2127" s="4" t="s">
        <v>3030</v>
      </c>
      <c r="N2127" s="4" t="s">
        <v>3030</v>
      </c>
      <c r="O2127" s="4">
        <v>20</v>
      </c>
      <c r="P2127" s="5">
        <v>537</v>
      </c>
      <c r="Q2127" s="6">
        <f t="shared" si="147"/>
        <v>285.28170645</v>
      </c>
      <c r="R2127" s="7">
        <f t="shared" si="149"/>
        <v>125.523950838</v>
      </c>
      <c r="S2127" s="5">
        <v>0</v>
      </c>
      <c r="T2127" s="29">
        <f t="shared" si="148"/>
        <v>159.75775561199998</v>
      </c>
    </row>
    <row r="2128" spans="1:20" x14ac:dyDescent="0.3">
      <c r="A2128" s="38" t="s">
        <v>2509</v>
      </c>
      <c r="B2128" s="4" t="s">
        <v>472</v>
      </c>
      <c r="C2128" s="4" t="s">
        <v>10</v>
      </c>
      <c r="D2128" s="4" t="s">
        <v>689</v>
      </c>
      <c r="E2128" s="4" t="s">
        <v>16</v>
      </c>
      <c r="F2128" s="4" t="s">
        <v>17</v>
      </c>
      <c r="G2128" s="4" t="s">
        <v>364</v>
      </c>
      <c r="H2128" s="4" t="s">
        <v>206</v>
      </c>
      <c r="I2128" s="4" t="s">
        <v>16</v>
      </c>
      <c r="J2128" s="4" t="s">
        <v>17</v>
      </c>
      <c r="K2128" s="4" t="s">
        <v>364</v>
      </c>
      <c r="L2128" s="4" t="s">
        <v>206</v>
      </c>
      <c r="M2128" s="4" t="s">
        <v>3030</v>
      </c>
      <c r="N2128" s="4" t="s">
        <v>3030</v>
      </c>
      <c r="O2128" s="4">
        <v>60</v>
      </c>
      <c r="P2128" s="5">
        <v>1613</v>
      </c>
      <c r="Q2128" s="6">
        <f t="shared" si="147"/>
        <v>856.9076210500001</v>
      </c>
      <c r="R2128" s="7">
        <f t="shared" si="149"/>
        <v>377.03935326200002</v>
      </c>
      <c r="S2128" s="5">
        <v>0</v>
      </c>
      <c r="T2128" s="29">
        <f t="shared" si="148"/>
        <v>479.86826778800008</v>
      </c>
    </row>
    <row r="2129" spans="1:20" x14ac:dyDescent="0.3">
      <c r="A2129" s="38" t="s">
        <v>2467</v>
      </c>
      <c r="B2129" s="4" t="s">
        <v>505</v>
      </c>
      <c r="C2129" s="4" t="s">
        <v>28</v>
      </c>
      <c r="D2129" s="4" t="s">
        <v>689</v>
      </c>
      <c r="E2129" s="4" t="s">
        <v>16</v>
      </c>
      <c r="F2129" s="4" t="s">
        <v>17</v>
      </c>
      <c r="G2129" s="4" t="s">
        <v>364</v>
      </c>
      <c r="H2129" s="4" t="s">
        <v>206</v>
      </c>
      <c r="I2129" s="4" t="s">
        <v>16</v>
      </c>
      <c r="J2129" s="4" t="s">
        <v>17</v>
      </c>
      <c r="K2129" s="4" t="s">
        <v>364</v>
      </c>
      <c r="L2129" s="4" t="s">
        <v>206</v>
      </c>
      <c r="M2129" s="4" t="s">
        <v>3030</v>
      </c>
      <c r="N2129" s="4" t="s">
        <v>3030</v>
      </c>
      <c r="O2129" s="4">
        <v>20</v>
      </c>
      <c r="P2129" s="5">
        <v>537</v>
      </c>
      <c r="Q2129" s="6">
        <f t="shared" si="147"/>
        <v>285.28170645</v>
      </c>
      <c r="R2129" s="7">
        <f t="shared" si="149"/>
        <v>125.523950838</v>
      </c>
      <c r="S2129" s="5">
        <v>0</v>
      </c>
      <c r="T2129" s="29">
        <f t="shared" si="148"/>
        <v>159.75775561199998</v>
      </c>
    </row>
    <row r="2130" spans="1:20" x14ac:dyDescent="0.3">
      <c r="A2130" s="38" t="s">
        <v>2736</v>
      </c>
      <c r="B2130" s="4" t="s">
        <v>1660</v>
      </c>
      <c r="C2130" s="4" t="s">
        <v>10</v>
      </c>
      <c r="D2130" s="4" t="s">
        <v>1662</v>
      </c>
      <c r="E2130" s="4" t="s">
        <v>19</v>
      </c>
      <c r="F2130" s="4" t="s">
        <v>20</v>
      </c>
      <c r="G2130" s="4" t="s">
        <v>1316</v>
      </c>
      <c r="H2130" s="4" t="s">
        <v>150</v>
      </c>
      <c r="I2130" s="4" t="s">
        <v>19</v>
      </c>
      <c r="J2130" s="4" t="s">
        <v>20</v>
      </c>
      <c r="K2130" s="4" t="s">
        <v>1316</v>
      </c>
      <c r="L2130" s="4" t="s">
        <v>150</v>
      </c>
      <c r="M2130" s="4" t="s">
        <v>3030</v>
      </c>
      <c r="N2130" s="4" t="s">
        <v>3030</v>
      </c>
      <c r="O2130" s="4">
        <v>100</v>
      </c>
      <c r="P2130" s="5">
        <v>23120</v>
      </c>
      <c r="Q2130" s="6">
        <f t="shared" si="147"/>
        <v>12282.519652000001</v>
      </c>
      <c r="R2130" s="7">
        <f t="shared" si="149"/>
        <v>5404.3086468800002</v>
      </c>
      <c r="S2130" s="5">
        <v>0</v>
      </c>
      <c r="T2130" s="29">
        <f t="shared" si="148"/>
        <v>6878.2110051200007</v>
      </c>
    </row>
    <row r="2131" spans="1:20" x14ac:dyDescent="0.3">
      <c r="A2131" s="38" t="s">
        <v>2501</v>
      </c>
      <c r="B2131" s="4" t="s">
        <v>1612</v>
      </c>
      <c r="C2131" s="4" t="s">
        <v>10</v>
      </c>
      <c r="D2131" s="4" t="s">
        <v>1688</v>
      </c>
      <c r="E2131" s="4" t="s">
        <v>19</v>
      </c>
      <c r="F2131" s="4" t="s">
        <v>20</v>
      </c>
      <c r="G2131" s="4" t="s">
        <v>1316</v>
      </c>
      <c r="H2131" s="4" t="s">
        <v>150</v>
      </c>
      <c r="I2131" s="4" t="s">
        <v>19</v>
      </c>
      <c r="J2131" s="4" t="s">
        <v>20</v>
      </c>
      <c r="K2131" s="4" t="s">
        <v>1316</v>
      </c>
      <c r="L2131" s="4" t="s">
        <v>150</v>
      </c>
      <c r="M2131" s="4" t="s">
        <v>3030</v>
      </c>
      <c r="N2131" s="4" t="s">
        <v>3030</v>
      </c>
      <c r="O2131" s="4">
        <v>50</v>
      </c>
      <c r="P2131" s="5">
        <v>957</v>
      </c>
      <c r="Q2131" s="6">
        <f t="shared" si="147"/>
        <v>508.40706345000007</v>
      </c>
      <c r="R2131" s="7">
        <f t="shared" si="149"/>
        <v>223.69910791800004</v>
      </c>
      <c r="S2131" s="5">
        <v>0</v>
      </c>
      <c r="T2131" s="29">
        <f t="shared" si="148"/>
        <v>284.70795553200003</v>
      </c>
    </row>
    <row r="2132" spans="1:20" x14ac:dyDescent="0.3">
      <c r="A2132" s="38" t="s">
        <v>2501</v>
      </c>
      <c r="B2132" s="4" t="s">
        <v>1612</v>
      </c>
      <c r="C2132" s="4" t="s">
        <v>10</v>
      </c>
      <c r="D2132" s="4" t="s">
        <v>1688</v>
      </c>
      <c r="E2132" s="4" t="s">
        <v>19</v>
      </c>
      <c r="F2132" s="4" t="s">
        <v>20</v>
      </c>
      <c r="G2132" s="4" t="s">
        <v>1316</v>
      </c>
      <c r="H2132" s="4" t="s">
        <v>150</v>
      </c>
      <c r="I2132" s="4" t="s">
        <v>1629</v>
      </c>
      <c r="J2132" s="4" t="s">
        <v>1630</v>
      </c>
      <c r="K2132" s="4" t="s">
        <v>1316</v>
      </c>
      <c r="L2132" s="4" t="s">
        <v>150</v>
      </c>
      <c r="M2132" s="4" t="s">
        <v>3030</v>
      </c>
      <c r="N2132" s="4" t="s">
        <v>3030</v>
      </c>
      <c r="O2132" s="4">
        <v>50</v>
      </c>
      <c r="P2132" s="5">
        <v>957</v>
      </c>
      <c r="Q2132" s="6">
        <f t="shared" si="147"/>
        <v>508.40706345000007</v>
      </c>
      <c r="R2132" s="7">
        <f t="shared" si="149"/>
        <v>223.69910791800004</v>
      </c>
      <c r="S2132" s="5">
        <v>0</v>
      </c>
      <c r="T2132" s="29">
        <f t="shared" si="148"/>
        <v>284.70795553200003</v>
      </c>
    </row>
    <row r="2133" spans="1:20" x14ac:dyDescent="0.3">
      <c r="A2133" s="38" t="s">
        <v>2728</v>
      </c>
      <c r="B2133" s="4" t="s">
        <v>79</v>
      </c>
      <c r="C2133" s="4" t="s">
        <v>10</v>
      </c>
      <c r="D2133" s="4" t="s">
        <v>1566</v>
      </c>
      <c r="E2133" s="4" t="s">
        <v>82</v>
      </c>
      <c r="F2133" s="4" t="s">
        <v>83</v>
      </c>
      <c r="G2133" s="4" t="s">
        <v>2071</v>
      </c>
      <c r="H2133" s="4" t="s">
        <v>3020</v>
      </c>
      <c r="I2133" s="4" t="s">
        <v>161</v>
      </c>
      <c r="J2133" s="4" t="s">
        <v>80</v>
      </c>
      <c r="K2133" s="4" t="s">
        <v>1316</v>
      </c>
      <c r="L2133" s="4" t="s">
        <v>150</v>
      </c>
      <c r="M2133" s="4" t="s">
        <v>3030</v>
      </c>
      <c r="N2133" s="4" t="s">
        <v>3030</v>
      </c>
      <c r="O2133" s="4">
        <v>50</v>
      </c>
      <c r="P2133" s="5">
        <v>0</v>
      </c>
      <c r="Q2133" s="6">
        <f t="shared" si="147"/>
        <v>0</v>
      </c>
      <c r="R2133" s="7">
        <f t="shared" si="149"/>
        <v>0</v>
      </c>
      <c r="S2133" s="5">
        <v>0</v>
      </c>
      <c r="T2133" s="29">
        <f t="shared" si="148"/>
        <v>0</v>
      </c>
    </row>
    <row r="2134" spans="1:20" x14ac:dyDescent="0.3">
      <c r="A2134" s="38" t="s">
        <v>2728</v>
      </c>
      <c r="B2134" s="4" t="s">
        <v>79</v>
      </c>
      <c r="C2134" s="4" t="s">
        <v>10</v>
      </c>
      <c r="D2134" s="4" t="s">
        <v>1566</v>
      </c>
      <c r="E2134" s="4" t="s">
        <v>82</v>
      </c>
      <c r="F2134" s="4" t="s">
        <v>83</v>
      </c>
      <c r="G2134" s="4" t="s">
        <v>2071</v>
      </c>
      <c r="H2134" s="4" t="s">
        <v>3020</v>
      </c>
      <c r="I2134" s="4" t="s">
        <v>82</v>
      </c>
      <c r="J2134" s="4" t="s">
        <v>83</v>
      </c>
      <c r="K2134" s="4" t="s">
        <v>2071</v>
      </c>
      <c r="L2134" s="4" t="s">
        <v>3020</v>
      </c>
      <c r="M2134" s="4" t="s">
        <v>1316</v>
      </c>
      <c r="N2134" s="4" t="s">
        <v>150</v>
      </c>
      <c r="O2134" s="4">
        <v>50</v>
      </c>
      <c r="P2134" s="5">
        <v>0</v>
      </c>
      <c r="Q2134" s="6">
        <f t="shared" si="147"/>
        <v>0</v>
      </c>
      <c r="R2134" s="7">
        <v>0</v>
      </c>
      <c r="S2134" s="7">
        <f>Q2134-R2134</f>
        <v>0</v>
      </c>
      <c r="T2134" s="29">
        <f t="shared" si="148"/>
        <v>0</v>
      </c>
    </row>
    <row r="2135" spans="1:20" x14ac:dyDescent="0.3">
      <c r="A2135" s="38" t="s">
        <v>2466</v>
      </c>
      <c r="B2135" s="4" t="s">
        <v>399</v>
      </c>
      <c r="C2135" s="4" t="s">
        <v>10</v>
      </c>
      <c r="D2135" s="4" t="s">
        <v>673</v>
      </c>
      <c r="E2135" s="4" t="s">
        <v>16</v>
      </c>
      <c r="F2135" s="4" t="s">
        <v>17</v>
      </c>
      <c r="G2135" s="4" t="s">
        <v>364</v>
      </c>
      <c r="H2135" s="4" t="s">
        <v>206</v>
      </c>
      <c r="I2135" s="4" t="s">
        <v>16</v>
      </c>
      <c r="J2135" s="4" t="s">
        <v>17</v>
      </c>
      <c r="K2135" s="4" t="s">
        <v>364</v>
      </c>
      <c r="L2135" s="4" t="s">
        <v>206</v>
      </c>
      <c r="M2135" s="4" t="s">
        <v>3030</v>
      </c>
      <c r="N2135" s="4" t="s">
        <v>3030</v>
      </c>
      <c r="O2135" s="4">
        <v>100</v>
      </c>
      <c r="P2135" s="5">
        <v>8312</v>
      </c>
      <c r="Q2135" s="6">
        <f t="shared" si="147"/>
        <v>4415.7570652000004</v>
      </c>
      <c r="R2135" s="7">
        <f>Q2135*0.44</f>
        <v>1942.9331086880002</v>
      </c>
      <c r="S2135" s="5">
        <v>0</v>
      </c>
      <c r="T2135" s="29">
        <f t="shared" si="148"/>
        <v>2472.8239565120002</v>
      </c>
    </row>
    <row r="2136" spans="1:20" x14ac:dyDescent="0.3">
      <c r="A2136" s="38" t="s">
        <v>2665</v>
      </c>
      <c r="B2136" s="4" t="s">
        <v>400</v>
      </c>
      <c r="C2136" s="4" t="s">
        <v>10</v>
      </c>
      <c r="D2136" s="4" t="s">
        <v>907</v>
      </c>
      <c r="E2136" s="4" t="s">
        <v>16</v>
      </c>
      <c r="F2136" s="4" t="s">
        <v>17</v>
      </c>
      <c r="G2136" s="4" t="s">
        <v>364</v>
      </c>
      <c r="H2136" s="4" t="s">
        <v>206</v>
      </c>
      <c r="I2136" s="4" t="s">
        <v>16</v>
      </c>
      <c r="J2136" s="4" t="s">
        <v>17</v>
      </c>
      <c r="K2136" s="4" t="s">
        <v>364</v>
      </c>
      <c r="L2136" s="4" t="s">
        <v>206</v>
      </c>
      <c r="M2136" s="4" t="s">
        <v>3030</v>
      </c>
      <c r="N2136" s="4" t="s">
        <v>3030</v>
      </c>
      <c r="O2136" s="4">
        <v>100</v>
      </c>
      <c r="P2136" s="5">
        <v>26587</v>
      </c>
      <c r="Q2136" s="6">
        <f t="shared" si="147"/>
        <v>14124.366348950001</v>
      </c>
      <c r="R2136" s="7">
        <f>Q2136*0.44</f>
        <v>6214.721193538001</v>
      </c>
      <c r="S2136" s="5">
        <v>0</v>
      </c>
      <c r="T2136" s="29">
        <f t="shared" si="148"/>
        <v>7909.6451554120003</v>
      </c>
    </row>
    <row r="2137" spans="1:20" x14ac:dyDescent="0.3">
      <c r="A2137" s="38" t="s">
        <v>2864</v>
      </c>
      <c r="B2137" s="4" t="s">
        <v>691</v>
      </c>
      <c r="C2137" s="4" t="s">
        <v>10</v>
      </c>
      <c r="D2137" s="4" t="s">
        <v>726</v>
      </c>
      <c r="E2137" s="4" t="s">
        <v>374</v>
      </c>
      <c r="F2137" s="4" t="s">
        <v>372</v>
      </c>
      <c r="G2137" s="4" t="s">
        <v>364</v>
      </c>
      <c r="H2137" s="4" t="s">
        <v>206</v>
      </c>
      <c r="I2137" s="4" t="s">
        <v>374</v>
      </c>
      <c r="J2137" s="4" t="s">
        <v>372</v>
      </c>
      <c r="K2137" s="4" t="s">
        <v>364</v>
      </c>
      <c r="L2137" s="4" t="s">
        <v>206</v>
      </c>
      <c r="M2137" s="4" t="s">
        <v>3030</v>
      </c>
      <c r="N2137" s="4" t="s">
        <v>3030</v>
      </c>
      <c r="O2137" s="4">
        <v>100</v>
      </c>
      <c r="P2137" s="5">
        <v>38167</v>
      </c>
      <c r="Q2137" s="6">
        <f t="shared" si="147"/>
        <v>20276.251191950003</v>
      </c>
      <c r="R2137" s="7">
        <f>Q2137*0.44</f>
        <v>8921.5505244580017</v>
      </c>
      <c r="S2137" s="5">
        <v>0</v>
      </c>
      <c r="T2137" s="29">
        <f t="shared" si="148"/>
        <v>11354.700667492001</v>
      </c>
    </row>
    <row r="2138" spans="1:20" x14ac:dyDescent="0.3">
      <c r="A2138" s="38" t="s">
        <v>2706</v>
      </c>
      <c r="B2138" s="4" t="s">
        <v>999</v>
      </c>
      <c r="C2138" s="4" t="s">
        <v>3030</v>
      </c>
      <c r="D2138" s="4" t="s">
        <v>431</v>
      </c>
      <c r="E2138" s="4" t="s">
        <v>374</v>
      </c>
      <c r="F2138" s="4" t="s">
        <v>372</v>
      </c>
      <c r="G2138" s="4" t="s">
        <v>364</v>
      </c>
      <c r="H2138" s="4" t="s">
        <v>206</v>
      </c>
      <c r="I2138" s="4" t="s">
        <v>192</v>
      </c>
      <c r="J2138" s="4" t="s">
        <v>190</v>
      </c>
      <c r="K2138" s="4" t="s">
        <v>995</v>
      </c>
      <c r="L2138" s="4" t="s">
        <v>3037</v>
      </c>
      <c r="M2138" s="4" t="s">
        <v>3030</v>
      </c>
      <c r="N2138" s="4" t="s">
        <v>3030</v>
      </c>
      <c r="O2138" s="4">
        <v>5</v>
      </c>
      <c r="P2138" s="5">
        <v>2278</v>
      </c>
      <c r="Q2138" s="6">
        <f t="shared" si="147"/>
        <v>1210.1894363000001</v>
      </c>
      <c r="R2138" s="7">
        <f>Q2138*0.44</f>
        <v>532.48335197200004</v>
      </c>
      <c r="S2138" s="5">
        <v>0</v>
      </c>
      <c r="T2138" s="29">
        <f t="shared" si="148"/>
        <v>677.70608432800009</v>
      </c>
    </row>
    <row r="2139" spans="1:20" x14ac:dyDescent="0.3">
      <c r="A2139" s="38" t="s">
        <v>2706</v>
      </c>
      <c r="B2139" s="4" t="s">
        <v>999</v>
      </c>
      <c r="C2139" s="4" t="s">
        <v>3030</v>
      </c>
      <c r="D2139" s="4" t="s">
        <v>431</v>
      </c>
      <c r="E2139" s="4" t="s">
        <v>374</v>
      </c>
      <c r="F2139" s="4" t="s">
        <v>372</v>
      </c>
      <c r="G2139" s="4" t="s">
        <v>364</v>
      </c>
      <c r="H2139" s="4" t="s">
        <v>206</v>
      </c>
      <c r="I2139" s="4" t="s">
        <v>82</v>
      </c>
      <c r="J2139" s="4" t="s">
        <v>83</v>
      </c>
      <c r="K2139" s="4" t="s">
        <v>2071</v>
      </c>
      <c r="L2139" s="4" t="s">
        <v>3020</v>
      </c>
      <c r="M2139" s="4" t="s">
        <v>995</v>
      </c>
      <c r="N2139" s="4" t="s">
        <v>3027</v>
      </c>
      <c r="O2139" s="4">
        <v>10</v>
      </c>
      <c r="P2139" s="5">
        <v>4556</v>
      </c>
      <c r="Q2139" s="6">
        <f t="shared" si="147"/>
        <v>2420.3788726000002</v>
      </c>
      <c r="R2139" s="7">
        <v>0</v>
      </c>
      <c r="S2139" s="7">
        <f>Q2139-R2139</f>
        <v>2420.3788726000002</v>
      </c>
      <c r="T2139" s="29">
        <f t="shared" si="148"/>
        <v>0</v>
      </c>
    </row>
    <row r="2140" spans="1:20" x14ac:dyDescent="0.3">
      <c r="A2140" s="38" t="s">
        <v>2490</v>
      </c>
      <c r="B2140" s="4" t="s">
        <v>430</v>
      </c>
      <c r="C2140" s="4" t="s">
        <v>10</v>
      </c>
      <c r="D2140" s="4" t="s">
        <v>431</v>
      </c>
      <c r="E2140" s="4" t="s">
        <v>374</v>
      </c>
      <c r="F2140" s="4" t="s">
        <v>372</v>
      </c>
      <c r="G2140" s="4" t="s">
        <v>364</v>
      </c>
      <c r="H2140" s="4" t="s">
        <v>206</v>
      </c>
      <c r="I2140" s="4" t="s">
        <v>374</v>
      </c>
      <c r="J2140" s="4" t="s">
        <v>372</v>
      </c>
      <c r="K2140" s="4" t="s">
        <v>364</v>
      </c>
      <c r="L2140" s="4" t="s">
        <v>206</v>
      </c>
      <c r="M2140" s="4" t="s">
        <v>3030</v>
      </c>
      <c r="N2140" s="4" t="s">
        <v>3030</v>
      </c>
      <c r="O2140" s="4">
        <v>85</v>
      </c>
      <c r="P2140" s="5">
        <v>38720</v>
      </c>
      <c r="Q2140" s="6">
        <f t="shared" si="147"/>
        <v>20570.032912000002</v>
      </c>
      <c r="R2140" s="7">
        <f t="shared" ref="R2140:R2159" si="150">Q2140*0.44</f>
        <v>9050.8144812800019</v>
      </c>
      <c r="S2140" s="5">
        <v>0</v>
      </c>
      <c r="T2140" s="29">
        <f t="shared" si="148"/>
        <v>11519.21843072</v>
      </c>
    </row>
    <row r="2141" spans="1:20" x14ac:dyDescent="0.3">
      <c r="A2141" s="38" t="s">
        <v>2470</v>
      </c>
      <c r="B2141" s="4" t="s">
        <v>1625</v>
      </c>
      <c r="C2141" s="4" t="s">
        <v>10</v>
      </c>
      <c r="D2141" s="4" t="s">
        <v>1717</v>
      </c>
      <c r="E2141" s="4" t="s">
        <v>19</v>
      </c>
      <c r="F2141" s="4" t="s">
        <v>20</v>
      </c>
      <c r="G2141" s="4" t="s">
        <v>1316</v>
      </c>
      <c r="H2141" s="4" t="s">
        <v>150</v>
      </c>
      <c r="I2141" s="4" t="s">
        <v>19</v>
      </c>
      <c r="J2141" s="4" t="s">
        <v>20</v>
      </c>
      <c r="K2141" s="4" t="s">
        <v>1316</v>
      </c>
      <c r="L2141" s="4" t="s">
        <v>150</v>
      </c>
      <c r="M2141" s="4" t="s">
        <v>3030</v>
      </c>
      <c r="N2141" s="4" t="s">
        <v>3030</v>
      </c>
      <c r="O2141" s="4">
        <v>100</v>
      </c>
      <c r="P2141" s="5">
        <v>56314</v>
      </c>
      <c r="Q2141" s="6">
        <f t="shared" si="147"/>
        <v>29916.860366900004</v>
      </c>
      <c r="R2141" s="7">
        <f t="shared" si="150"/>
        <v>13163.418561436001</v>
      </c>
      <c r="S2141" s="5">
        <v>0</v>
      </c>
      <c r="T2141" s="29">
        <f t="shared" si="148"/>
        <v>16753.441805464005</v>
      </c>
    </row>
    <row r="2142" spans="1:20" x14ac:dyDescent="0.3">
      <c r="A2142" s="38" t="s">
        <v>2844</v>
      </c>
      <c r="B2142" s="4" t="s">
        <v>1044</v>
      </c>
      <c r="C2142" s="4" t="s">
        <v>10</v>
      </c>
      <c r="D2142" s="4" t="s">
        <v>1157</v>
      </c>
      <c r="E2142" s="4" t="s">
        <v>192</v>
      </c>
      <c r="F2142" s="4" t="s">
        <v>190</v>
      </c>
      <c r="G2142" s="4" t="s">
        <v>995</v>
      </c>
      <c r="H2142" s="4" t="s">
        <v>3037</v>
      </c>
      <c r="I2142" s="4" t="s">
        <v>192</v>
      </c>
      <c r="J2142" s="4" t="s">
        <v>190</v>
      </c>
      <c r="K2142" s="4" t="s">
        <v>995</v>
      </c>
      <c r="L2142" s="4" t="s">
        <v>3037</v>
      </c>
      <c r="M2142" s="4" t="s">
        <v>3030</v>
      </c>
      <c r="N2142" s="4" t="s">
        <v>3030</v>
      </c>
      <c r="O2142" s="4">
        <v>100</v>
      </c>
      <c r="P2142" s="5">
        <v>0</v>
      </c>
      <c r="Q2142" s="6">
        <f t="shared" si="147"/>
        <v>0</v>
      </c>
      <c r="R2142" s="7">
        <f t="shared" si="150"/>
        <v>0</v>
      </c>
      <c r="S2142" s="5">
        <v>0</v>
      </c>
      <c r="T2142" s="29">
        <f t="shared" si="148"/>
        <v>0</v>
      </c>
    </row>
    <row r="2143" spans="1:20" x14ac:dyDescent="0.3">
      <c r="A2143" s="38" t="s">
        <v>2524</v>
      </c>
      <c r="B2143" s="4" t="s">
        <v>1042</v>
      </c>
      <c r="C2143" s="4" t="s">
        <v>10</v>
      </c>
      <c r="D2143" s="4" t="s">
        <v>1280</v>
      </c>
      <c r="E2143" s="4" t="s">
        <v>192</v>
      </c>
      <c r="F2143" s="4" t="s">
        <v>190</v>
      </c>
      <c r="G2143" s="4" t="s">
        <v>995</v>
      </c>
      <c r="H2143" s="4" t="s">
        <v>3037</v>
      </c>
      <c r="I2143" s="4" t="s">
        <v>192</v>
      </c>
      <c r="J2143" s="4" t="s">
        <v>190</v>
      </c>
      <c r="K2143" s="4" t="s">
        <v>995</v>
      </c>
      <c r="L2143" s="4" t="s">
        <v>3037</v>
      </c>
      <c r="M2143" s="4" t="s">
        <v>3030</v>
      </c>
      <c r="N2143" s="4" t="s">
        <v>3030</v>
      </c>
      <c r="O2143" s="4">
        <v>100</v>
      </c>
      <c r="P2143" s="5">
        <v>0</v>
      </c>
      <c r="Q2143" s="6">
        <f t="shared" si="147"/>
        <v>0</v>
      </c>
      <c r="R2143" s="7">
        <f t="shared" si="150"/>
        <v>0</v>
      </c>
      <c r="S2143" s="5">
        <v>0</v>
      </c>
      <c r="T2143" s="29">
        <f t="shared" si="148"/>
        <v>0</v>
      </c>
    </row>
    <row r="2144" spans="1:20" x14ac:dyDescent="0.3">
      <c r="A2144" s="38" t="s">
        <v>2536</v>
      </c>
      <c r="B2144" s="4" t="s">
        <v>379</v>
      </c>
      <c r="C2144" s="4" t="s">
        <v>10</v>
      </c>
      <c r="D2144" s="4" t="s">
        <v>816</v>
      </c>
      <c r="E2144" s="4" t="s">
        <v>378</v>
      </c>
      <c r="F2144" s="4" t="s">
        <v>376</v>
      </c>
      <c r="G2144" s="4" t="s">
        <v>364</v>
      </c>
      <c r="H2144" s="4" t="s">
        <v>206</v>
      </c>
      <c r="I2144" s="4" t="s">
        <v>378</v>
      </c>
      <c r="J2144" s="4" t="s">
        <v>376</v>
      </c>
      <c r="K2144" s="4" t="s">
        <v>364</v>
      </c>
      <c r="L2144" s="4" t="s">
        <v>206</v>
      </c>
      <c r="M2144" s="4" t="s">
        <v>3030</v>
      </c>
      <c r="N2144" s="4" t="s">
        <v>3030</v>
      </c>
      <c r="O2144" s="4">
        <v>50</v>
      </c>
      <c r="P2144" s="5">
        <v>15643</v>
      </c>
      <c r="Q2144" s="6">
        <f t="shared" si="147"/>
        <v>8310.3570465500015</v>
      </c>
      <c r="R2144" s="7">
        <f t="shared" si="150"/>
        <v>3656.5571004820008</v>
      </c>
      <c r="S2144" s="5">
        <v>0</v>
      </c>
      <c r="T2144" s="29">
        <f t="shared" si="148"/>
        <v>4653.7999460680003</v>
      </c>
    </row>
    <row r="2145" spans="1:20" x14ac:dyDescent="0.3">
      <c r="A2145" s="38" t="s">
        <v>2815</v>
      </c>
      <c r="B2145" s="4" t="s">
        <v>381</v>
      </c>
      <c r="C2145" s="4" t="s">
        <v>28</v>
      </c>
      <c r="D2145" s="4" t="s">
        <v>816</v>
      </c>
      <c r="E2145" s="4" t="s">
        <v>378</v>
      </c>
      <c r="F2145" s="4" t="s">
        <v>376</v>
      </c>
      <c r="G2145" s="4" t="s">
        <v>364</v>
      </c>
      <c r="H2145" s="4" t="s">
        <v>206</v>
      </c>
      <c r="I2145" s="4" t="s">
        <v>378</v>
      </c>
      <c r="J2145" s="4" t="s">
        <v>376</v>
      </c>
      <c r="K2145" s="4" t="s">
        <v>364</v>
      </c>
      <c r="L2145" s="4" t="s">
        <v>206</v>
      </c>
      <c r="M2145" s="4" t="s">
        <v>3030</v>
      </c>
      <c r="N2145" s="4" t="s">
        <v>3030</v>
      </c>
      <c r="O2145" s="4">
        <v>50</v>
      </c>
      <c r="P2145" s="5">
        <v>15643</v>
      </c>
      <c r="Q2145" s="6">
        <f t="shared" si="147"/>
        <v>8310.3570465500015</v>
      </c>
      <c r="R2145" s="7">
        <f t="shared" si="150"/>
        <v>3656.5571004820008</v>
      </c>
      <c r="S2145" s="5">
        <v>0</v>
      </c>
      <c r="T2145" s="29">
        <f t="shared" si="148"/>
        <v>4653.7999460680003</v>
      </c>
    </row>
    <row r="2146" spans="1:20" x14ac:dyDescent="0.3">
      <c r="A2146" s="38" t="s">
        <v>2764</v>
      </c>
      <c r="B2146" s="4" t="s">
        <v>622</v>
      </c>
      <c r="C2146" s="4" t="s">
        <v>10</v>
      </c>
      <c r="D2146" s="4" t="s">
        <v>671</v>
      </c>
      <c r="E2146" s="4" t="s">
        <v>374</v>
      </c>
      <c r="F2146" s="4" t="s">
        <v>372</v>
      </c>
      <c r="G2146" s="4" t="s">
        <v>364</v>
      </c>
      <c r="H2146" s="4" t="s">
        <v>206</v>
      </c>
      <c r="I2146" s="4" t="s">
        <v>374</v>
      </c>
      <c r="J2146" s="4" t="s">
        <v>372</v>
      </c>
      <c r="K2146" s="4" t="s">
        <v>364</v>
      </c>
      <c r="L2146" s="4" t="s">
        <v>206</v>
      </c>
      <c r="M2146" s="4" t="s">
        <v>3030</v>
      </c>
      <c r="N2146" s="4" t="s">
        <v>3030</v>
      </c>
      <c r="O2146" s="4">
        <v>100</v>
      </c>
      <c r="P2146" s="5">
        <v>1913</v>
      </c>
      <c r="Q2146" s="6">
        <f t="shared" si="147"/>
        <v>1016.2828760500001</v>
      </c>
      <c r="R2146" s="7">
        <f t="shared" si="150"/>
        <v>447.16446546200007</v>
      </c>
      <c r="S2146" s="5">
        <v>0</v>
      </c>
      <c r="T2146" s="29">
        <f t="shared" si="148"/>
        <v>569.11841058800007</v>
      </c>
    </row>
    <row r="2147" spans="1:20" x14ac:dyDescent="0.3">
      <c r="A2147" s="38" t="s">
        <v>2721</v>
      </c>
      <c r="B2147" s="4" t="s">
        <v>1286</v>
      </c>
      <c r="C2147" s="4" t="s">
        <v>10</v>
      </c>
      <c r="D2147" s="4" t="s">
        <v>1287</v>
      </c>
      <c r="E2147" s="4" t="s">
        <v>1112</v>
      </c>
      <c r="F2147" s="4" t="s">
        <v>1110</v>
      </c>
      <c r="G2147" s="4" t="s">
        <v>995</v>
      </c>
      <c r="H2147" s="4" t="s">
        <v>3037</v>
      </c>
      <c r="I2147" s="4" t="s">
        <v>1112</v>
      </c>
      <c r="J2147" s="4" t="s">
        <v>1110</v>
      </c>
      <c r="K2147" s="4" t="s">
        <v>995</v>
      </c>
      <c r="L2147" s="4" t="s">
        <v>3037</v>
      </c>
      <c r="M2147" s="4" t="s">
        <v>3030</v>
      </c>
      <c r="N2147" s="4" t="s">
        <v>3030</v>
      </c>
      <c r="O2147" s="4">
        <v>100</v>
      </c>
      <c r="P2147" s="5">
        <v>2643</v>
      </c>
      <c r="Q2147" s="6">
        <f t="shared" si="147"/>
        <v>1404.0959965500001</v>
      </c>
      <c r="R2147" s="7">
        <f t="shared" si="150"/>
        <v>617.80223848200001</v>
      </c>
      <c r="S2147" s="5">
        <v>0</v>
      </c>
      <c r="T2147" s="29">
        <f t="shared" si="148"/>
        <v>786.2937580680001</v>
      </c>
    </row>
    <row r="2148" spans="1:20" x14ac:dyDescent="0.3">
      <c r="A2148" s="38" t="s">
        <v>2540</v>
      </c>
      <c r="B2148" s="4" t="s">
        <v>452</v>
      </c>
      <c r="C2148" s="4" t="s">
        <v>10</v>
      </c>
      <c r="D2148" s="4" t="s">
        <v>802</v>
      </c>
      <c r="E2148" s="4" t="s">
        <v>32</v>
      </c>
      <c r="F2148" s="4" t="s">
        <v>30</v>
      </c>
      <c r="G2148" s="4" t="s">
        <v>364</v>
      </c>
      <c r="H2148" s="4" t="s">
        <v>206</v>
      </c>
      <c r="I2148" s="4" t="s">
        <v>32</v>
      </c>
      <c r="J2148" s="4" t="s">
        <v>30</v>
      </c>
      <c r="K2148" s="4" t="s">
        <v>364</v>
      </c>
      <c r="L2148" s="4" t="s">
        <v>206</v>
      </c>
      <c r="M2148" s="4" t="s">
        <v>3030</v>
      </c>
      <c r="N2148" s="4" t="s">
        <v>3030</v>
      </c>
      <c r="O2148" s="4">
        <v>100</v>
      </c>
      <c r="P2148" s="5">
        <v>1680</v>
      </c>
      <c r="Q2148" s="6">
        <f t="shared" si="147"/>
        <v>892.50142800000003</v>
      </c>
      <c r="R2148" s="7">
        <f t="shared" si="150"/>
        <v>392.70062832000002</v>
      </c>
      <c r="S2148" s="5">
        <v>0</v>
      </c>
      <c r="T2148" s="29">
        <f t="shared" si="148"/>
        <v>499.80079968000001</v>
      </c>
    </row>
    <row r="2149" spans="1:20" x14ac:dyDescent="0.3">
      <c r="A2149" s="38" t="s">
        <v>2946</v>
      </c>
      <c r="B2149" s="4" t="s">
        <v>224</v>
      </c>
      <c r="C2149" s="4" t="s">
        <v>10</v>
      </c>
      <c r="D2149" s="4" t="s">
        <v>254</v>
      </c>
      <c r="E2149" s="4" t="s">
        <v>165</v>
      </c>
      <c r="F2149" s="4" t="s">
        <v>163</v>
      </c>
      <c r="G2149" s="4" t="s">
        <v>142</v>
      </c>
      <c r="H2149" s="4" t="s">
        <v>178</v>
      </c>
      <c r="I2149" s="4" t="s">
        <v>165</v>
      </c>
      <c r="J2149" s="4" t="s">
        <v>163</v>
      </c>
      <c r="K2149" s="4" t="s">
        <v>142</v>
      </c>
      <c r="L2149" s="4" t="s">
        <v>178</v>
      </c>
      <c r="M2149" s="4" t="s">
        <v>3030</v>
      </c>
      <c r="N2149" s="4" t="s">
        <v>3030</v>
      </c>
      <c r="O2149" s="4">
        <v>100</v>
      </c>
      <c r="P2149" s="5">
        <v>12418</v>
      </c>
      <c r="Q2149" s="6">
        <f t="shared" si="147"/>
        <v>6597.0730553000003</v>
      </c>
      <c r="R2149" s="7">
        <f t="shared" si="150"/>
        <v>2902.7121443320002</v>
      </c>
      <c r="S2149" s="5">
        <v>0</v>
      </c>
      <c r="T2149" s="29">
        <f t="shared" si="148"/>
        <v>3694.3609109680001</v>
      </c>
    </row>
    <row r="2150" spans="1:20" x14ac:dyDescent="0.3">
      <c r="A2150" s="38" t="s">
        <v>2469</v>
      </c>
      <c r="B2150" s="4" t="s">
        <v>1323</v>
      </c>
      <c r="C2150" s="4" t="s">
        <v>10</v>
      </c>
      <c r="D2150" s="4" t="s">
        <v>1430</v>
      </c>
      <c r="E2150" s="4" t="s">
        <v>498</v>
      </c>
      <c r="F2150" s="4" t="s">
        <v>147</v>
      </c>
      <c r="G2150" s="4" t="s">
        <v>1316</v>
      </c>
      <c r="H2150" s="4" t="s">
        <v>150</v>
      </c>
      <c r="I2150" s="4" t="s">
        <v>498</v>
      </c>
      <c r="J2150" s="4" t="s">
        <v>147</v>
      </c>
      <c r="K2150" s="4" t="s">
        <v>1316</v>
      </c>
      <c r="L2150" s="4" t="s">
        <v>150</v>
      </c>
      <c r="M2150" s="4" t="s">
        <v>3030</v>
      </c>
      <c r="N2150" s="4" t="s">
        <v>3030</v>
      </c>
      <c r="O2150" s="4">
        <v>50</v>
      </c>
      <c r="P2150" s="5">
        <v>66</v>
      </c>
      <c r="Q2150" s="6">
        <f t="shared" si="147"/>
        <v>35.062556100000002</v>
      </c>
      <c r="R2150" s="7">
        <f t="shared" si="150"/>
        <v>15.427524684000002</v>
      </c>
      <c r="S2150" s="5">
        <v>0</v>
      </c>
      <c r="T2150" s="29">
        <f t="shared" si="148"/>
        <v>19.635031416</v>
      </c>
    </row>
    <row r="2151" spans="1:20" x14ac:dyDescent="0.3">
      <c r="A2151" s="38" t="s">
        <v>2469</v>
      </c>
      <c r="B2151" s="4" t="s">
        <v>1323</v>
      </c>
      <c r="C2151" s="4" t="s">
        <v>10</v>
      </c>
      <c r="D2151" s="4" t="s">
        <v>1430</v>
      </c>
      <c r="E2151" s="4" t="s">
        <v>498</v>
      </c>
      <c r="F2151" s="4" t="s">
        <v>147</v>
      </c>
      <c r="G2151" s="4" t="s">
        <v>1316</v>
      </c>
      <c r="H2151" s="4" t="s">
        <v>150</v>
      </c>
      <c r="I2151" s="4" t="s">
        <v>1723</v>
      </c>
      <c r="J2151" s="4" t="s">
        <v>1724</v>
      </c>
      <c r="K2151" s="4" t="s">
        <v>1316</v>
      </c>
      <c r="L2151" s="4" t="s">
        <v>150</v>
      </c>
      <c r="M2151" s="4" t="s">
        <v>3030</v>
      </c>
      <c r="N2151" s="4" t="s">
        <v>3030</v>
      </c>
      <c r="O2151" s="4">
        <v>50</v>
      </c>
      <c r="P2151" s="5">
        <v>66</v>
      </c>
      <c r="Q2151" s="6">
        <f t="shared" si="147"/>
        <v>35.062556100000002</v>
      </c>
      <c r="R2151" s="7">
        <f t="shared" si="150"/>
        <v>15.427524684000002</v>
      </c>
      <c r="S2151" s="5">
        <v>0</v>
      </c>
      <c r="T2151" s="29">
        <f t="shared" si="148"/>
        <v>19.635031416</v>
      </c>
    </row>
    <row r="2152" spans="1:20" x14ac:dyDescent="0.3">
      <c r="A2152" s="38" t="s">
        <v>2446</v>
      </c>
      <c r="B2152" s="4" t="s">
        <v>2112</v>
      </c>
      <c r="C2152" s="4" t="s">
        <v>10</v>
      </c>
      <c r="D2152" s="4" t="s">
        <v>2166</v>
      </c>
      <c r="E2152" s="4" t="s">
        <v>2107</v>
      </c>
      <c r="F2152" s="4" t="s">
        <v>272</v>
      </c>
      <c r="G2152" s="4" t="s">
        <v>2101</v>
      </c>
      <c r="H2152" s="4" t="s">
        <v>272</v>
      </c>
      <c r="I2152" s="4" t="s">
        <v>2107</v>
      </c>
      <c r="J2152" s="4" t="s">
        <v>272</v>
      </c>
      <c r="K2152" s="4" t="s">
        <v>2101</v>
      </c>
      <c r="L2152" s="4" t="s">
        <v>272</v>
      </c>
      <c r="M2152" s="4" t="s">
        <v>3030</v>
      </c>
      <c r="N2152" s="4" t="s">
        <v>3030</v>
      </c>
      <c r="O2152" s="4">
        <v>100</v>
      </c>
      <c r="P2152" s="5">
        <v>18576</v>
      </c>
      <c r="Q2152" s="6">
        <f t="shared" si="147"/>
        <v>9868.5157896000001</v>
      </c>
      <c r="R2152" s="7">
        <f t="shared" si="150"/>
        <v>4342.1469474240002</v>
      </c>
      <c r="S2152" s="5">
        <v>0</v>
      </c>
      <c r="T2152" s="29">
        <f t="shared" si="148"/>
        <v>5526.3688421759998</v>
      </c>
    </row>
    <row r="2153" spans="1:20" x14ac:dyDescent="0.3">
      <c r="A2153" s="38" t="s">
        <v>2954</v>
      </c>
      <c r="B2153" s="4" t="s">
        <v>1353</v>
      </c>
      <c r="C2153" s="4" t="s">
        <v>10</v>
      </c>
      <c r="D2153" s="4" t="s">
        <v>1398</v>
      </c>
      <c r="E2153" s="4" t="s">
        <v>498</v>
      </c>
      <c r="F2153" s="4" t="s">
        <v>147</v>
      </c>
      <c r="G2153" s="4" t="s">
        <v>1316</v>
      </c>
      <c r="H2153" s="4" t="s">
        <v>150</v>
      </c>
      <c r="I2153" s="4" t="s">
        <v>498</v>
      </c>
      <c r="J2153" s="4" t="s">
        <v>147</v>
      </c>
      <c r="K2153" s="4" t="s">
        <v>1316</v>
      </c>
      <c r="L2153" s="4" t="s">
        <v>150</v>
      </c>
      <c r="M2153" s="4" t="s">
        <v>3030</v>
      </c>
      <c r="N2153" s="4" t="s">
        <v>3030</v>
      </c>
      <c r="O2153" s="4">
        <v>100</v>
      </c>
      <c r="P2153" s="5">
        <v>6508</v>
      </c>
      <c r="Q2153" s="6">
        <f t="shared" si="147"/>
        <v>3457.3805318000004</v>
      </c>
      <c r="R2153" s="7">
        <f t="shared" si="150"/>
        <v>1521.2474339920002</v>
      </c>
      <c r="S2153" s="5">
        <v>0</v>
      </c>
      <c r="T2153" s="29">
        <f t="shared" si="148"/>
        <v>1936.1330978080002</v>
      </c>
    </row>
    <row r="2154" spans="1:20" x14ac:dyDescent="0.3">
      <c r="A2154" s="38" t="s">
        <v>2744</v>
      </c>
      <c r="B2154" s="4" t="s">
        <v>269</v>
      </c>
      <c r="C2154" s="4" t="s">
        <v>10</v>
      </c>
      <c r="D2154" s="4" t="s">
        <v>270</v>
      </c>
      <c r="E2154" s="4" t="s">
        <v>174</v>
      </c>
      <c r="F2154" s="4" t="s">
        <v>175</v>
      </c>
      <c r="G2154" s="4" t="s">
        <v>142</v>
      </c>
      <c r="H2154" s="4" t="s">
        <v>178</v>
      </c>
      <c r="I2154" s="4" t="s">
        <v>174</v>
      </c>
      <c r="J2154" s="4" t="s">
        <v>175</v>
      </c>
      <c r="K2154" s="4" t="s">
        <v>142</v>
      </c>
      <c r="L2154" s="4" t="s">
        <v>178</v>
      </c>
      <c r="M2154" s="4" t="s">
        <v>3030</v>
      </c>
      <c r="N2154" s="4" t="s">
        <v>3030</v>
      </c>
      <c r="O2154" s="4">
        <v>100</v>
      </c>
      <c r="P2154" s="5">
        <v>10166</v>
      </c>
      <c r="Q2154" s="6">
        <f t="shared" si="147"/>
        <v>5400.6961411000002</v>
      </c>
      <c r="R2154" s="7">
        <f t="shared" si="150"/>
        <v>2376.306302084</v>
      </c>
      <c r="S2154" s="5">
        <v>0</v>
      </c>
      <c r="T2154" s="29">
        <f t="shared" si="148"/>
        <v>3024.3898390160002</v>
      </c>
    </row>
    <row r="2155" spans="1:20" x14ac:dyDescent="0.3">
      <c r="A2155" s="38" t="s">
        <v>2777</v>
      </c>
      <c r="B2155" s="4" t="s">
        <v>357</v>
      </c>
      <c r="C2155" s="4" t="s">
        <v>10</v>
      </c>
      <c r="D2155" s="4" t="s">
        <v>358</v>
      </c>
      <c r="E2155" s="4" t="s">
        <v>165</v>
      </c>
      <c r="F2155" s="4" t="s">
        <v>163</v>
      </c>
      <c r="G2155" s="4" t="s">
        <v>142</v>
      </c>
      <c r="H2155" s="4" t="s">
        <v>178</v>
      </c>
      <c r="I2155" s="4" t="s">
        <v>165</v>
      </c>
      <c r="J2155" s="4" t="s">
        <v>163</v>
      </c>
      <c r="K2155" s="4" t="s">
        <v>142</v>
      </c>
      <c r="L2155" s="4" t="s">
        <v>178</v>
      </c>
      <c r="M2155" s="4" t="s">
        <v>3030</v>
      </c>
      <c r="N2155" s="4" t="s">
        <v>3030</v>
      </c>
      <c r="O2155" s="4">
        <v>100</v>
      </c>
      <c r="P2155" s="5">
        <v>0</v>
      </c>
      <c r="Q2155" s="6">
        <f t="shared" si="147"/>
        <v>0</v>
      </c>
      <c r="R2155" s="7">
        <f t="shared" si="150"/>
        <v>0</v>
      </c>
      <c r="S2155" s="5">
        <v>0</v>
      </c>
      <c r="T2155" s="29">
        <f t="shared" si="148"/>
        <v>0</v>
      </c>
    </row>
    <row r="2156" spans="1:20" x14ac:dyDescent="0.3">
      <c r="A2156" s="38" t="s">
        <v>2737</v>
      </c>
      <c r="B2156" s="4" t="s">
        <v>1468</v>
      </c>
      <c r="C2156" s="4" t="s">
        <v>10</v>
      </c>
      <c r="D2156" s="4" t="s">
        <v>1469</v>
      </c>
      <c r="E2156" s="4" t="s">
        <v>362</v>
      </c>
      <c r="F2156" s="4" t="s">
        <v>360</v>
      </c>
      <c r="G2156" s="4" t="s">
        <v>1316</v>
      </c>
      <c r="H2156" s="4" t="s">
        <v>150</v>
      </c>
      <c r="I2156" s="4" t="s">
        <v>362</v>
      </c>
      <c r="J2156" s="4" t="s">
        <v>360</v>
      </c>
      <c r="K2156" s="4" t="s">
        <v>1316</v>
      </c>
      <c r="L2156" s="4" t="s">
        <v>150</v>
      </c>
      <c r="M2156" s="4" t="s">
        <v>3030</v>
      </c>
      <c r="N2156" s="4" t="s">
        <v>3030</v>
      </c>
      <c r="O2156" s="4">
        <v>100</v>
      </c>
      <c r="P2156" s="5">
        <v>55252</v>
      </c>
      <c r="Q2156" s="6">
        <f t="shared" si="147"/>
        <v>29352.671964200003</v>
      </c>
      <c r="R2156" s="7">
        <f t="shared" si="150"/>
        <v>12915.175664248001</v>
      </c>
      <c r="S2156" s="5">
        <v>0</v>
      </c>
      <c r="T2156" s="29">
        <f t="shared" si="148"/>
        <v>16437.496299951999</v>
      </c>
    </row>
    <row r="2157" spans="1:20" x14ac:dyDescent="0.3">
      <c r="A2157" s="38" t="s">
        <v>3007</v>
      </c>
      <c r="B2157" s="4" t="s">
        <v>24</v>
      </c>
      <c r="C2157" s="4" t="s">
        <v>10</v>
      </c>
      <c r="D2157" s="4" t="s">
        <v>2326</v>
      </c>
      <c r="E2157" s="4" t="s">
        <v>27</v>
      </c>
      <c r="F2157" s="4" t="s">
        <v>25</v>
      </c>
      <c r="G2157" s="4" t="s">
        <v>2307</v>
      </c>
      <c r="H2157" s="4" t="s">
        <v>3034</v>
      </c>
      <c r="I2157" s="4" t="s">
        <v>27</v>
      </c>
      <c r="J2157" s="4" t="s">
        <v>25</v>
      </c>
      <c r="K2157" s="4" t="s">
        <v>2307</v>
      </c>
      <c r="L2157" s="4" t="s">
        <v>3034</v>
      </c>
      <c r="M2157" s="4" t="s">
        <v>3030</v>
      </c>
      <c r="N2157" s="4" t="s">
        <v>3030</v>
      </c>
      <c r="O2157" s="4">
        <v>50</v>
      </c>
      <c r="P2157" s="5">
        <v>2690</v>
      </c>
      <c r="Q2157" s="6">
        <f t="shared" si="147"/>
        <v>1429.0647865000001</v>
      </c>
      <c r="R2157" s="7">
        <f t="shared" si="150"/>
        <v>628.78850606000003</v>
      </c>
      <c r="S2157" s="5">
        <v>0</v>
      </c>
      <c r="T2157" s="29">
        <f t="shared" si="148"/>
        <v>800.27628044000005</v>
      </c>
    </row>
    <row r="2158" spans="1:20" x14ac:dyDescent="0.3">
      <c r="A2158" s="38" t="s">
        <v>2665</v>
      </c>
      <c r="B2158" s="4" t="s">
        <v>400</v>
      </c>
      <c r="C2158" s="4" t="s">
        <v>10</v>
      </c>
      <c r="D2158" s="4" t="s">
        <v>690</v>
      </c>
      <c r="E2158" s="4" t="s">
        <v>16</v>
      </c>
      <c r="F2158" s="4" t="s">
        <v>17</v>
      </c>
      <c r="G2158" s="4" t="s">
        <v>364</v>
      </c>
      <c r="H2158" s="4" t="s">
        <v>206</v>
      </c>
      <c r="I2158" s="4" t="s">
        <v>16</v>
      </c>
      <c r="J2158" s="4" t="s">
        <v>17</v>
      </c>
      <c r="K2158" s="4" t="s">
        <v>364</v>
      </c>
      <c r="L2158" s="4" t="s">
        <v>206</v>
      </c>
      <c r="M2158" s="4" t="s">
        <v>3030</v>
      </c>
      <c r="N2158" s="4" t="s">
        <v>3030</v>
      </c>
      <c r="O2158" s="4">
        <v>100</v>
      </c>
      <c r="P2158" s="5">
        <v>1479</v>
      </c>
      <c r="Q2158" s="6">
        <f t="shared" si="147"/>
        <v>785.72000715000013</v>
      </c>
      <c r="R2158" s="7">
        <f t="shared" si="150"/>
        <v>345.71680314600007</v>
      </c>
      <c r="S2158" s="5">
        <v>0</v>
      </c>
      <c r="T2158" s="29">
        <f t="shared" si="148"/>
        <v>440.00320400400005</v>
      </c>
    </row>
    <row r="2159" spans="1:20" x14ac:dyDescent="0.3">
      <c r="A2159" s="38" t="s">
        <v>2961</v>
      </c>
      <c r="B2159" s="4" t="s">
        <v>369</v>
      </c>
      <c r="C2159" s="4" t="s">
        <v>10</v>
      </c>
      <c r="D2159" s="4" t="s">
        <v>675</v>
      </c>
      <c r="E2159" s="4" t="s">
        <v>38</v>
      </c>
      <c r="F2159" s="4" t="s">
        <v>39</v>
      </c>
      <c r="G2159" s="4" t="s">
        <v>364</v>
      </c>
      <c r="H2159" s="4" t="s">
        <v>206</v>
      </c>
      <c r="I2159" s="4" t="s">
        <v>38</v>
      </c>
      <c r="J2159" s="4" t="s">
        <v>39</v>
      </c>
      <c r="K2159" s="4" t="s">
        <v>364</v>
      </c>
      <c r="L2159" s="4" t="s">
        <v>206</v>
      </c>
      <c r="M2159" s="4" t="s">
        <v>3030</v>
      </c>
      <c r="N2159" s="4" t="s">
        <v>3030</v>
      </c>
      <c r="O2159" s="4">
        <v>25</v>
      </c>
      <c r="P2159" s="5">
        <v>8585</v>
      </c>
      <c r="Q2159" s="6">
        <f t="shared" si="147"/>
        <v>4560.7885472500002</v>
      </c>
      <c r="R2159" s="7">
        <f t="shared" si="150"/>
        <v>2006.74696079</v>
      </c>
      <c r="S2159" s="5">
        <v>0</v>
      </c>
      <c r="T2159" s="29">
        <f t="shared" si="148"/>
        <v>2554.04158646</v>
      </c>
    </row>
    <row r="2160" spans="1:20" x14ac:dyDescent="0.3">
      <c r="A2160" s="38" t="s">
        <v>2961</v>
      </c>
      <c r="B2160" s="4" t="s">
        <v>369</v>
      </c>
      <c r="C2160" s="4" t="s">
        <v>10</v>
      </c>
      <c r="D2160" s="4" t="s">
        <v>675</v>
      </c>
      <c r="E2160" s="4" t="s">
        <v>38</v>
      </c>
      <c r="F2160" s="4" t="s">
        <v>39</v>
      </c>
      <c r="G2160" s="4" t="s">
        <v>364</v>
      </c>
      <c r="H2160" s="4" t="s">
        <v>206</v>
      </c>
      <c r="I2160" s="4" t="s">
        <v>2076</v>
      </c>
      <c r="J2160" s="4" t="s">
        <v>2077</v>
      </c>
      <c r="K2160" s="4" t="s">
        <v>2071</v>
      </c>
      <c r="L2160" s="4" t="s">
        <v>3020</v>
      </c>
      <c r="M2160" s="4" t="s">
        <v>364</v>
      </c>
      <c r="N2160" s="4" t="s">
        <v>206</v>
      </c>
      <c r="O2160" s="4">
        <v>25</v>
      </c>
      <c r="P2160" s="5">
        <v>8585</v>
      </c>
      <c r="Q2160" s="6">
        <f t="shared" si="147"/>
        <v>4560.7885472500002</v>
      </c>
      <c r="R2160" s="7">
        <v>0</v>
      </c>
      <c r="S2160" s="7">
        <f>Q2160-R2160</f>
        <v>4560.7885472500002</v>
      </c>
      <c r="T2160" s="29">
        <f t="shared" si="148"/>
        <v>0</v>
      </c>
    </row>
    <row r="2161" spans="1:20" x14ac:dyDescent="0.3">
      <c r="A2161" s="38" t="s">
        <v>2593</v>
      </c>
      <c r="B2161" s="4" t="s">
        <v>367</v>
      </c>
      <c r="C2161" s="4" t="s">
        <v>28</v>
      </c>
      <c r="D2161" s="4" t="s">
        <v>675</v>
      </c>
      <c r="E2161" s="4" t="s">
        <v>38</v>
      </c>
      <c r="F2161" s="4" t="s">
        <v>39</v>
      </c>
      <c r="G2161" s="4" t="s">
        <v>364</v>
      </c>
      <c r="H2161" s="4" t="s">
        <v>206</v>
      </c>
      <c r="I2161" s="4" t="s">
        <v>38</v>
      </c>
      <c r="J2161" s="4" t="s">
        <v>39</v>
      </c>
      <c r="K2161" s="4" t="s">
        <v>364</v>
      </c>
      <c r="L2161" s="4" t="s">
        <v>206</v>
      </c>
      <c r="M2161" s="4" t="s">
        <v>3030</v>
      </c>
      <c r="N2161" s="4" t="s">
        <v>3030</v>
      </c>
      <c r="O2161" s="4">
        <v>25</v>
      </c>
      <c r="P2161" s="5">
        <v>8585</v>
      </c>
      <c r="Q2161" s="6">
        <f t="shared" si="147"/>
        <v>4560.7885472500002</v>
      </c>
      <c r="R2161" s="7">
        <f>Q2161*0.44</f>
        <v>2006.74696079</v>
      </c>
      <c r="S2161" s="5">
        <v>0</v>
      </c>
      <c r="T2161" s="29">
        <f t="shared" si="148"/>
        <v>2554.04158646</v>
      </c>
    </row>
    <row r="2162" spans="1:20" x14ac:dyDescent="0.3">
      <c r="A2162" s="38" t="s">
        <v>2593</v>
      </c>
      <c r="B2162" s="4" t="s">
        <v>367</v>
      </c>
      <c r="C2162" s="4" t="s">
        <v>28</v>
      </c>
      <c r="D2162" s="4" t="s">
        <v>675</v>
      </c>
      <c r="E2162" s="4" t="s">
        <v>38</v>
      </c>
      <c r="F2162" s="4" t="s">
        <v>39</v>
      </c>
      <c r="G2162" s="4" t="s">
        <v>364</v>
      </c>
      <c r="H2162" s="4" t="s">
        <v>206</v>
      </c>
      <c r="I2162" s="4" t="s">
        <v>2076</v>
      </c>
      <c r="J2162" s="4" t="s">
        <v>2077</v>
      </c>
      <c r="K2162" s="4" t="s">
        <v>2071</v>
      </c>
      <c r="L2162" s="4" t="s">
        <v>3020</v>
      </c>
      <c r="M2162" s="4" t="s">
        <v>364</v>
      </c>
      <c r="N2162" s="4" t="s">
        <v>206</v>
      </c>
      <c r="O2162" s="4">
        <v>25</v>
      </c>
      <c r="P2162" s="5">
        <v>8585</v>
      </c>
      <c r="Q2162" s="6">
        <f t="shared" si="147"/>
        <v>4560.7885472500002</v>
      </c>
      <c r="R2162" s="7">
        <v>0</v>
      </c>
      <c r="S2162" s="7">
        <f>Q2162-R2162</f>
        <v>4560.7885472500002</v>
      </c>
      <c r="T2162" s="29">
        <f t="shared" si="148"/>
        <v>0</v>
      </c>
    </row>
    <row r="2163" spans="1:20" x14ac:dyDescent="0.3">
      <c r="A2163" s="38" t="s">
        <v>2493</v>
      </c>
      <c r="B2163" s="4" t="s">
        <v>442</v>
      </c>
      <c r="C2163" s="4" t="s">
        <v>10</v>
      </c>
      <c r="D2163" s="4" t="s">
        <v>443</v>
      </c>
      <c r="E2163" s="4" t="s">
        <v>38</v>
      </c>
      <c r="F2163" s="4" t="s">
        <v>39</v>
      </c>
      <c r="G2163" s="4" t="s">
        <v>364</v>
      </c>
      <c r="H2163" s="4" t="s">
        <v>206</v>
      </c>
      <c r="I2163" s="4" t="s">
        <v>38</v>
      </c>
      <c r="J2163" s="4" t="s">
        <v>39</v>
      </c>
      <c r="K2163" s="4" t="s">
        <v>364</v>
      </c>
      <c r="L2163" s="4" t="s">
        <v>206</v>
      </c>
      <c r="M2163" s="4" t="s">
        <v>3030</v>
      </c>
      <c r="N2163" s="4" t="s">
        <v>3030</v>
      </c>
      <c r="O2163" s="4">
        <v>70</v>
      </c>
      <c r="P2163" s="5">
        <v>1597</v>
      </c>
      <c r="Q2163" s="6">
        <f t="shared" si="147"/>
        <v>848.40760745000011</v>
      </c>
      <c r="R2163" s="7">
        <f>Q2163*0.44</f>
        <v>373.29934727800003</v>
      </c>
      <c r="S2163" s="5">
        <v>0</v>
      </c>
      <c r="T2163" s="29">
        <f t="shared" si="148"/>
        <v>475.10826017200009</v>
      </c>
    </row>
    <row r="2164" spans="1:20" x14ac:dyDescent="0.3">
      <c r="A2164" s="38" t="s">
        <v>2493</v>
      </c>
      <c r="B2164" s="4" t="s">
        <v>442</v>
      </c>
      <c r="C2164" s="4" t="s">
        <v>10</v>
      </c>
      <c r="D2164" s="4" t="s">
        <v>443</v>
      </c>
      <c r="E2164" s="4" t="s">
        <v>38</v>
      </c>
      <c r="F2164" s="4" t="s">
        <v>39</v>
      </c>
      <c r="G2164" s="4" t="s">
        <v>364</v>
      </c>
      <c r="H2164" s="4" t="s">
        <v>206</v>
      </c>
      <c r="I2164" s="4" t="s">
        <v>621</v>
      </c>
      <c r="J2164" s="4" t="s">
        <v>619</v>
      </c>
      <c r="K2164" s="4" t="s">
        <v>2071</v>
      </c>
      <c r="L2164" s="4" t="s">
        <v>3020</v>
      </c>
      <c r="M2164" s="4" t="s">
        <v>364</v>
      </c>
      <c r="N2164" s="4" t="s">
        <v>206</v>
      </c>
      <c r="O2164" s="4">
        <v>20</v>
      </c>
      <c r="P2164" s="5">
        <v>456</v>
      </c>
      <c r="Q2164" s="6">
        <f t="shared" si="147"/>
        <v>242.25038760000001</v>
      </c>
      <c r="R2164" s="7">
        <v>0</v>
      </c>
      <c r="S2164" s="7">
        <f>Q2164-R2164</f>
        <v>242.25038760000001</v>
      </c>
      <c r="T2164" s="29">
        <f t="shared" si="148"/>
        <v>0</v>
      </c>
    </row>
    <row r="2165" spans="1:20" x14ac:dyDescent="0.3">
      <c r="A2165" s="38" t="s">
        <v>2493</v>
      </c>
      <c r="B2165" s="4" t="s">
        <v>442</v>
      </c>
      <c r="C2165" s="4" t="s">
        <v>10</v>
      </c>
      <c r="D2165" s="4" t="s">
        <v>443</v>
      </c>
      <c r="E2165" s="4" t="s">
        <v>38</v>
      </c>
      <c r="F2165" s="4" t="s">
        <v>39</v>
      </c>
      <c r="G2165" s="4" t="s">
        <v>364</v>
      </c>
      <c r="H2165" s="4" t="s">
        <v>206</v>
      </c>
      <c r="I2165" s="4" t="s">
        <v>2076</v>
      </c>
      <c r="J2165" s="4" t="s">
        <v>2077</v>
      </c>
      <c r="K2165" s="4" t="s">
        <v>2071</v>
      </c>
      <c r="L2165" s="4" t="s">
        <v>3020</v>
      </c>
      <c r="M2165" s="4" t="s">
        <v>364</v>
      </c>
      <c r="N2165" s="4" t="s">
        <v>206</v>
      </c>
      <c r="O2165" s="4">
        <v>10</v>
      </c>
      <c r="P2165" s="5">
        <v>227</v>
      </c>
      <c r="Q2165" s="6">
        <f t="shared" si="147"/>
        <v>120.59394295000001</v>
      </c>
      <c r="R2165" s="7">
        <v>0</v>
      </c>
      <c r="S2165" s="7">
        <f>Q2165-R2165</f>
        <v>120.59394295000001</v>
      </c>
      <c r="T2165" s="29">
        <f t="shared" si="148"/>
        <v>0</v>
      </c>
    </row>
    <row r="2166" spans="1:20" x14ac:dyDescent="0.3">
      <c r="A2166" s="38" t="s">
        <v>2671</v>
      </c>
      <c r="B2166" s="4" t="s">
        <v>1970</v>
      </c>
      <c r="C2166" s="4" t="s">
        <v>10</v>
      </c>
      <c r="D2166" s="4" t="s">
        <v>1971</v>
      </c>
      <c r="E2166" s="4" t="s">
        <v>854</v>
      </c>
      <c r="F2166" s="4" t="s">
        <v>469</v>
      </c>
      <c r="G2166" s="4" t="s">
        <v>1936</v>
      </c>
      <c r="H2166" s="4" t="s">
        <v>1937</v>
      </c>
      <c r="I2166" s="4" t="s">
        <v>854</v>
      </c>
      <c r="J2166" s="4" t="s">
        <v>469</v>
      </c>
      <c r="K2166" s="4" t="s">
        <v>1936</v>
      </c>
      <c r="L2166" s="4" t="s">
        <v>1937</v>
      </c>
      <c r="M2166" s="4" t="s">
        <v>3030</v>
      </c>
      <c r="N2166" s="4" t="s">
        <v>3030</v>
      </c>
      <c r="O2166" s="4">
        <v>100</v>
      </c>
      <c r="P2166" s="5">
        <v>10875</v>
      </c>
      <c r="Q2166" s="6">
        <f t="shared" si="147"/>
        <v>5777.3529937500007</v>
      </c>
      <c r="R2166" s="7">
        <f t="shared" ref="R2166:R2195" si="151">Q2166*0.44</f>
        <v>2542.0353172500004</v>
      </c>
      <c r="S2166" s="5">
        <v>0</v>
      </c>
      <c r="T2166" s="29">
        <f t="shared" si="148"/>
        <v>3235.3176765000003</v>
      </c>
    </row>
    <row r="2167" spans="1:20" x14ac:dyDescent="0.3">
      <c r="A2167" s="38" t="s">
        <v>2665</v>
      </c>
      <c r="B2167" s="4" t="s">
        <v>400</v>
      </c>
      <c r="C2167" s="4" t="s">
        <v>10</v>
      </c>
      <c r="D2167" s="4" t="s">
        <v>769</v>
      </c>
      <c r="E2167" s="4" t="s">
        <v>16</v>
      </c>
      <c r="F2167" s="4" t="s">
        <v>17</v>
      </c>
      <c r="G2167" s="4" t="s">
        <v>364</v>
      </c>
      <c r="H2167" s="4" t="s">
        <v>206</v>
      </c>
      <c r="I2167" s="4" t="s">
        <v>16</v>
      </c>
      <c r="J2167" s="4" t="s">
        <v>17</v>
      </c>
      <c r="K2167" s="4" t="s">
        <v>364</v>
      </c>
      <c r="L2167" s="4" t="s">
        <v>206</v>
      </c>
      <c r="M2167" s="4" t="s">
        <v>3030</v>
      </c>
      <c r="N2167" s="4" t="s">
        <v>3030</v>
      </c>
      <c r="O2167" s="4">
        <v>100</v>
      </c>
      <c r="P2167" s="5">
        <v>51984</v>
      </c>
      <c r="Q2167" s="6">
        <f t="shared" si="147"/>
        <v>27616.544186400002</v>
      </c>
      <c r="R2167" s="7">
        <f t="shared" si="151"/>
        <v>12151.279442016001</v>
      </c>
      <c r="S2167" s="5">
        <v>0</v>
      </c>
      <c r="T2167" s="29">
        <f t="shared" si="148"/>
        <v>15465.264744384001</v>
      </c>
    </row>
    <row r="2168" spans="1:20" x14ac:dyDescent="0.3">
      <c r="A2168" s="38" t="s">
        <v>2665</v>
      </c>
      <c r="B2168" s="4" t="s">
        <v>400</v>
      </c>
      <c r="C2168" s="4" t="s">
        <v>10</v>
      </c>
      <c r="D2168" s="4" t="s">
        <v>611</v>
      </c>
      <c r="E2168" s="4" t="s">
        <v>16</v>
      </c>
      <c r="F2168" s="4" t="s">
        <v>17</v>
      </c>
      <c r="G2168" s="4" t="s">
        <v>364</v>
      </c>
      <c r="H2168" s="4" t="s">
        <v>206</v>
      </c>
      <c r="I2168" s="4" t="s">
        <v>16</v>
      </c>
      <c r="J2168" s="4" t="s">
        <v>17</v>
      </c>
      <c r="K2168" s="4" t="s">
        <v>364</v>
      </c>
      <c r="L2168" s="4" t="s">
        <v>206</v>
      </c>
      <c r="M2168" s="4" t="s">
        <v>3030</v>
      </c>
      <c r="N2168" s="4" t="s">
        <v>3030</v>
      </c>
      <c r="O2168" s="4">
        <v>100</v>
      </c>
      <c r="P2168" s="5">
        <v>5215</v>
      </c>
      <c r="Q2168" s="6">
        <f t="shared" si="147"/>
        <v>2770.4731827500004</v>
      </c>
      <c r="R2168" s="7">
        <f t="shared" si="151"/>
        <v>1219.0082004100002</v>
      </c>
      <c r="S2168" s="5">
        <v>0</v>
      </c>
      <c r="T2168" s="29">
        <f t="shared" si="148"/>
        <v>1551.4649823400002</v>
      </c>
    </row>
    <row r="2169" spans="1:20" x14ac:dyDescent="0.3">
      <c r="A2169" s="38" t="s">
        <v>2395</v>
      </c>
      <c r="B2169" s="4" t="s">
        <v>402</v>
      </c>
      <c r="C2169" s="4" t="s">
        <v>10</v>
      </c>
      <c r="D2169" s="4" t="s">
        <v>475</v>
      </c>
      <c r="E2169" s="4" t="s">
        <v>32</v>
      </c>
      <c r="F2169" s="4" t="s">
        <v>30</v>
      </c>
      <c r="G2169" s="4" t="s">
        <v>364</v>
      </c>
      <c r="H2169" s="4" t="s">
        <v>206</v>
      </c>
      <c r="I2169" s="4" t="s">
        <v>32</v>
      </c>
      <c r="J2169" s="4" t="s">
        <v>30</v>
      </c>
      <c r="K2169" s="4" t="s">
        <v>364</v>
      </c>
      <c r="L2169" s="4" t="s">
        <v>206</v>
      </c>
      <c r="M2169" s="4" t="s">
        <v>3030</v>
      </c>
      <c r="N2169" s="4" t="s">
        <v>3030</v>
      </c>
      <c r="O2169" s="4">
        <v>100</v>
      </c>
      <c r="P2169" s="5">
        <v>23211</v>
      </c>
      <c r="Q2169" s="6">
        <f t="shared" si="147"/>
        <v>12330.86347935</v>
      </c>
      <c r="R2169" s="7">
        <f t="shared" si="151"/>
        <v>5425.5799309140002</v>
      </c>
      <c r="S2169" s="5">
        <v>0</v>
      </c>
      <c r="T2169" s="29">
        <f t="shared" si="148"/>
        <v>6905.2835484360003</v>
      </c>
    </row>
    <row r="2170" spans="1:20" x14ac:dyDescent="0.3">
      <c r="A2170" s="38" t="s">
        <v>2702</v>
      </c>
      <c r="B2170" s="4" t="s">
        <v>493</v>
      </c>
      <c r="C2170" s="4" t="s">
        <v>54</v>
      </c>
      <c r="D2170" s="4" t="s">
        <v>764</v>
      </c>
      <c r="E2170" s="4" t="s">
        <v>378</v>
      </c>
      <c r="F2170" s="4" t="s">
        <v>376</v>
      </c>
      <c r="G2170" s="4" t="s">
        <v>364</v>
      </c>
      <c r="H2170" s="4" t="s">
        <v>206</v>
      </c>
      <c r="I2170" s="4" t="s">
        <v>378</v>
      </c>
      <c r="J2170" s="4" t="s">
        <v>376</v>
      </c>
      <c r="K2170" s="4" t="s">
        <v>364</v>
      </c>
      <c r="L2170" s="4" t="s">
        <v>206</v>
      </c>
      <c r="M2170" s="4" t="s">
        <v>3030</v>
      </c>
      <c r="N2170" s="4" t="s">
        <v>3030</v>
      </c>
      <c r="O2170" s="4">
        <v>40</v>
      </c>
      <c r="P2170" s="5">
        <v>1225</v>
      </c>
      <c r="Q2170" s="6">
        <f t="shared" si="147"/>
        <v>650.78229125000007</v>
      </c>
      <c r="R2170" s="7">
        <f t="shared" si="151"/>
        <v>286.34420815000004</v>
      </c>
      <c r="S2170" s="5">
        <v>0</v>
      </c>
      <c r="T2170" s="29">
        <f t="shared" si="148"/>
        <v>364.43808310000003</v>
      </c>
    </row>
    <row r="2171" spans="1:20" x14ac:dyDescent="0.3">
      <c r="A2171" s="38" t="s">
        <v>2422</v>
      </c>
      <c r="B2171" s="4" t="s">
        <v>762</v>
      </c>
      <c r="C2171" s="4" t="s">
        <v>10</v>
      </c>
      <c r="D2171" s="4" t="s">
        <v>764</v>
      </c>
      <c r="E2171" s="4" t="s">
        <v>378</v>
      </c>
      <c r="F2171" s="4" t="s">
        <v>376</v>
      </c>
      <c r="G2171" s="4" t="s">
        <v>364</v>
      </c>
      <c r="H2171" s="4" t="s">
        <v>206</v>
      </c>
      <c r="I2171" s="4" t="s">
        <v>832</v>
      </c>
      <c r="J2171" s="4" t="s">
        <v>763</v>
      </c>
      <c r="K2171" s="4" t="s">
        <v>995</v>
      </c>
      <c r="L2171" s="4" t="s">
        <v>3037</v>
      </c>
      <c r="M2171" s="4" t="s">
        <v>3030</v>
      </c>
      <c r="N2171" s="4" t="s">
        <v>3030</v>
      </c>
      <c r="O2171" s="4">
        <v>60</v>
      </c>
      <c r="P2171" s="5">
        <v>1838</v>
      </c>
      <c r="Q2171" s="6">
        <f t="shared" si="147"/>
        <v>976.43906230000005</v>
      </c>
      <c r="R2171" s="7">
        <f t="shared" si="151"/>
        <v>429.63318741200004</v>
      </c>
      <c r="S2171" s="5">
        <v>0</v>
      </c>
      <c r="T2171" s="29">
        <f t="shared" si="148"/>
        <v>546.80587488800006</v>
      </c>
    </row>
    <row r="2172" spans="1:20" x14ac:dyDescent="0.3">
      <c r="A2172" s="38" t="s">
        <v>2509</v>
      </c>
      <c r="B2172" s="4" t="s">
        <v>472</v>
      </c>
      <c r="C2172" s="4" t="s">
        <v>10</v>
      </c>
      <c r="D2172" s="4" t="s">
        <v>473</v>
      </c>
      <c r="E2172" s="4" t="s">
        <v>16</v>
      </c>
      <c r="F2172" s="4" t="s">
        <v>17</v>
      </c>
      <c r="G2172" s="4" t="s">
        <v>364</v>
      </c>
      <c r="H2172" s="4" t="s">
        <v>206</v>
      </c>
      <c r="I2172" s="4" t="s">
        <v>16</v>
      </c>
      <c r="J2172" s="4" t="s">
        <v>17</v>
      </c>
      <c r="K2172" s="4" t="s">
        <v>364</v>
      </c>
      <c r="L2172" s="4" t="s">
        <v>206</v>
      </c>
      <c r="M2172" s="4" t="s">
        <v>3030</v>
      </c>
      <c r="N2172" s="4" t="s">
        <v>3030</v>
      </c>
      <c r="O2172" s="4">
        <v>100</v>
      </c>
      <c r="P2172" s="5">
        <v>2396</v>
      </c>
      <c r="Q2172" s="6">
        <f t="shared" si="147"/>
        <v>1272.8770366000001</v>
      </c>
      <c r="R2172" s="7">
        <f t="shared" si="151"/>
        <v>560.0658961040001</v>
      </c>
      <c r="S2172" s="5">
        <v>0</v>
      </c>
      <c r="T2172" s="29">
        <f t="shared" si="148"/>
        <v>712.81114049600001</v>
      </c>
    </row>
    <row r="2173" spans="1:20" x14ac:dyDescent="0.3">
      <c r="A2173" s="38" t="s">
        <v>2988</v>
      </c>
      <c r="B2173" s="4" t="s">
        <v>1949</v>
      </c>
      <c r="C2173" s="4" t="s">
        <v>10</v>
      </c>
      <c r="D2173" s="4" t="s">
        <v>2040</v>
      </c>
      <c r="E2173" s="4" t="s">
        <v>953</v>
      </c>
      <c r="F2173" s="4" t="s">
        <v>951</v>
      </c>
      <c r="G2173" s="4" t="s">
        <v>1936</v>
      </c>
      <c r="H2173" s="4" t="s">
        <v>1937</v>
      </c>
      <c r="I2173" s="4" t="s">
        <v>953</v>
      </c>
      <c r="J2173" s="4" t="s">
        <v>951</v>
      </c>
      <c r="K2173" s="4" t="s">
        <v>1936</v>
      </c>
      <c r="L2173" s="4" t="s">
        <v>1937</v>
      </c>
      <c r="M2173" s="4" t="s">
        <v>3030</v>
      </c>
      <c r="N2173" s="4" t="s">
        <v>3030</v>
      </c>
      <c r="O2173" s="4">
        <v>18.5</v>
      </c>
      <c r="P2173" s="5">
        <v>15100</v>
      </c>
      <c r="Q2173" s="6">
        <f t="shared" si="147"/>
        <v>8021.8878350000005</v>
      </c>
      <c r="R2173" s="7">
        <f t="shared" si="151"/>
        <v>3529.6306474000003</v>
      </c>
      <c r="S2173" s="5">
        <v>0</v>
      </c>
      <c r="T2173" s="29">
        <f t="shared" si="148"/>
        <v>4492.2571876000002</v>
      </c>
    </row>
    <row r="2174" spans="1:20" x14ac:dyDescent="0.3">
      <c r="A2174" s="38" t="s">
        <v>2988</v>
      </c>
      <c r="B2174" s="4" t="s">
        <v>1949</v>
      </c>
      <c r="C2174" s="4" t="s">
        <v>10</v>
      </c>
      <c r="D2174" s="4" t="s">
        <v>2040</v>
      </c>
      <c r="E2174" s="4" t="s">
        <v>953</v>
      </c>
      <c r="F2174" s="4" t="s">
        <v>951</v>
      </c>
      <c r="G2174" s="4" t="s">
        <v>1936</v>
      </c>
      <c r="H2174" s="4" t="s">
        <v>1937</v>
      </c>
      <c r="I2174" s="4" t="s">
        <v>1951</v>
      </c>
      <c r="J2174" s="4" t="s">
        <v>1952</v>
      </c>
      <c r="K2174" s="4" t="s">
        <v>1936</v>
      </c>
      <c r="L2174" s="4" t="s">
        <v>1937</v>
      </c>
      <c r="M2174" s="4" t="s">
        <v>3030</v>
      </c>
      <c r="N2174" s="4" t="s">
        <v>3030</v>
      </c>
      <c r="O2174" s="4">
        <v>18.5</v>
      </c>
      <c r="P2174" s="5">
        <v>15100</v>
      </c>
      <c r="Q2174" s="6">
        <f t="shared" si="147"/>
        <v>8021.8878350000005</v>
      </c>
      <c r="R2174" s="7">
        <f t="shared" si="151"/>
        <v>3529.6306474000003</v>
      </c>
      <c r="S2174" s="5">
        <v>0</v>
      </c>
      <c r="T2174" s="29">
        <f t="shared" si="148"/>
        <v>4492.2571876000002</v>
      </c>
    </row>
    <row r="2175" spans="1:20" x14ac:dyDescent="0.3">
      <c r="A2175" s="38" t="s">
        <v>2667</v>
      </c>
      <c r="B2175" s="4" t="s">
        <v>2005</v>
      </c>
      <c r="C2175" s="4" t="s">
        <v>28</v>
      </c>
      <c r="D2175" s="4" t="s">
        <v>2040</v>
      </c>
      <c r="E2175" s="4" t="s">
        <v>953</v>
      </c>
      <c r="F2175" s="4" t="s">
        <v>951</v>
      </c>
      <c r="G2175" s="4" t="s">
        <v>1936</v>
      </c>
      <c r="H2175" s="4" t="s">
        <v>1937</v>
      </c>
      <c r="I2175" s="4" t="s">
        <v>854</v>
      </c>
      <c r="J2175" s="4" t="s">
        <v>469</v>
      </c>
      <c r="K2175" s="4" t="s">
        <v>1936</v>
      </c>
      <c r="L2175" s="4" t="s">
        <v>1937</v>
      </c>
      <c r="M2175" s="4" t="s">
        <v>3030</v>
      </c>
      <c r="N2175" s="4" t="s">
        <v>3030</v>
      </c>
      <c r="O2175" s="4">
        <v>37</v>
      </c>
      <c r="P2175" s="5">
        <v>30194</v>
      </c>
      <c r="Q2175" s="6">
        <f t="shared" si="147"/>
        <v>16040.588164900002</v>
      </c>
      <c r="R2175" s="7">
        <f t="shared" si="151"/>
        <v>7057.8587925560014</v>
      </c>
      <c r="S2175" s="5">
        <v>0</v>
      </c>
      <c r="T2175" s="29">
        <f t="shared" si="148"/>
        <v>8982.7293723440016</v>
      </c>
    </row>
    <row r="2176" spans="1:20" x14ac:dyDescent="0.3">
      <c r="A2176" s="38" t="s">
        <v>2636</v>
      </c>
      <c r="B2176" s="4" t="s">
        <v>1991</v>
      </c>
      <c r="C2176" s="4" t="s">
        <v>54</v>
      </c>
      <c r="D2176" s="4" t="s">
        <v>2040</v>
      </c>
      <c r="E2176" s="4" t="s">
        <v>953</v>
      </c>
      <c r="F2176" s="4" t="s">
        <v>951</v>
      </c>
      <c r="G2176" s="4" t="s">
        <v>1936</v>
      </c>
      <c r="H2176" s="4" t="s">
        <v>1937</v>
      </c>
      <c r="I2176" s="4" t="s">
        <v>953</v>
      </c>
      <c r="J2176" s="4" t="s">
        <v>951</v>
      </c>
      <c r="K2176" s="4" t="s">
        <v>1936</v>
      </c>
      <c r="L2176" s="4" t="s">
        <v>1937</v>
      </c>
      <c r="M2176" s="4" t="s">
        <v>3030</v>
      </c>
      <c r="N2176" s="4" t="s">
        <v>3030</v>
      </c>
      <c r="O2176" s="4">
        <v>4</v>
      </c>
      <c r="P2176" s="5">
        <v>3264</v>
      </c>
      <c r="Q2176" s="6">
        <f t="shared" si="147"/>
        <v>1734.0027744000001</v>
      </c>
      <c r="R2176" s="7">
        <f t="shared" si="151"/>
        <v>762.96122073600009</v>
      </c>
      <c r="S2176" s="5">
        <v>0</v>
      </c>
      <c r="T2176" s="29">
        <f t="shared" si="148"/>
        <v>971.04155366400005</v>
      </c>
    </row>
    <row r="2177" spans="1:20" x14ac:dyDescent="0.3">
      <c r="A2177" s="38" t="s">
        <v>2507</v>
      </c>
      <c r="B2177" s="4" t="s">
        <v>1943</v>
      </c>
      <c r="C2177" s="4" t="s">
        <v>54</v>
      </c>
      <c r="D2177" s="4" t="s">
        <v>2040</v>
      </c>
      <c r="E2177" s="4" t="s">
        <v>953</v>
      </c>
      <c r="F2177" s="4" t="s">
        <v>951</v>
      </c>
      <c r="G2177" s="4" t="s">
        <v>1936</v>
      </c>
      <c r="H2177" s="4" t="s">
        <v>1937</v>
      </c>
      <c r="I2177" s="4" t="s">
        <v>953</v>
      </c>
      <c r="J2177" s="4" t="s">
        <v>951</v>
      </c>
      <c r="K2177" s="4" t="s">
        <v>1936</v>
      </c>
      <c r="L2177" s="4" t="s">
        <v>1937</v>
      </c>
      <c r="M2177" s="4" t="s">
        <v>3030</v>
      </c>
      <c r="N2177" s="4" t="s">
        <v>3030</v>
      </c>
      <c r="O2177" s="4">
        <v>3</v>
      </c>
      <c r="P2177" s="5">
        <v>2448</v>
      </c>
      <c r="Q2177" s="6">
        <f t="shared" si="147"/>
        <v>1300.5020808000002</v>
      </c>
      <c r="R2177" s="7">
        <f t="shared" si="151"/>
        <v>572.22091555200006</v>
      </c>
      <c r="S2177" s="5">
        <v>0</v>
      </c>
      <c r="T2177" s="29">
        <f t="shared" si="148"/>
        <v>728.28116524800009</v>
      </c>
    </row>
    <row r="2178" spans="1:20" x14ac:dyDescent="0.3">
      <c r="A2178" s="38" t="s">
        <v>2458</v>
      </c>
      <c r="B2178" s="4" t="s">
        <v>2026</v>
      </c>
      <c r="C2178" s="4" t="s">
        <v>54</v>
      </c>
      <c r="D2178" s="4" t="s">
        <v>2040</v>
      </c>
      <c r="E2178" s="4" t="s">
        <v>953</v>
      </c>
      <c r="F2178" s="4" t="s">
        <v>951</v>
      </c>
      <c r="G2178" s="4" t="s">
        <v>1936</v>
      </c>
      <c r="H2178" s="4" t="s">
        <v>1937</v>
      </c>
      <c r="I2178" s="4" t="s">
        <v>953</v>
      </c>
      <c r="J2178" s="4" t="s">
        <v>951</v>
      </c>
      <c r="K2178" s="4" t="s">
        <v>1936</v>
      </c>
      <c r="L2178" s="4" t="s">
        <v>1937</v>
      </c>
      <c r="M2178" s="4" t="s">
        <v>3030</v>
      </c>
      <c r="N2178" s="4" t="s">
        <v>3030</v>
      </c>
      <c r="O2178" s="4">
        <v>9</v>
      </c>
      <c r="P2178" s="5">
        <v>7344</v>
      </c>
      <c r="Q2178" s="6">
        <f t="shared" si="147"/>
        <v>3901.5062424000002</v>
      </c>
      <c r="R2178" s="7">
        <f t="shared" si="151"/>
        <v>1716.6627466560001</v>
      </c>
      <c r="S2178" s="5">
        <v>0</v>
      </c>
      <c r="T2178" s="29">
        <f t="shared" si="148"/>
        <v>2184.8434957440004</v>
      </c>
    </row>
    <row r="2179" spans="1:20" x14ac:dyDescent="0.3">
      <c r="A2179" s="38" t="s">
        <v>2409</v>
      </c>
      <c r="B2179" s="4" t="s">
        <v>1979</v>
      </c>
      <c r="C2179" s="4" t="s">
        <v>54</v>
      </c>
      <c r="D2179" s="4" t="s">
        <v>2040</v>
      </c>
      <c r="E2179" s="4" t="s">
        <v>953</v>
      </c>
      <c r="F2179" s="4" t="s">
        <v>951</v>
      </c>
      <c r="G2179" s="4" t="s">
        <v>1936</v>
      </c>
      <c r="H2179" s="4" t="s">
        <v>1937</v>
      </c>
      <c r="I2179" s="4" t="s">
        <v>953</v>
      </c>
      <c r="J2179" s="4" t="s">
        <v>951</v>
      </c>
      <c r="K2179" s="4" t="s">
        <v>1936</v>
      </c>
      <c r="L2179" s="4" t="s">
        <v>1937</v>
      </c>
      <c r="M2179" s="4" t="s">
        <v>3030</v>
      </c>
      <c r="N2179" s="4" t="s">
        <v>3030</v>
      </c>
      <c r="O2179" s="4">
        <v>10</v>
      </c>
      <c r="P2179" s="5">
        <v>8161</v>
      </c>
      <c r="Q2179" s="6">
        <f t="shared" si="147"/>
        <v>4335.5381868500008</v>
      </c>
      <c r="R2179" s="7">
        <f t="shared" si="151"/>
        <v>1907.6368022140005</v>
      </c>
      <c r="S2179" s="5">
        <v>0</v>
      </c>
      <c r="T2179" s="29">
        <f t="shared" si="148"/>
        <v>2427.9013846360003</v>
      </c>
    </row>
    <row r="2180" spans="1:20" x14ac:dyDescent="0.3">
      <c r="A2180" s="38" t="s">
        <v>2422</v>
      </c>
      <c r="B2180" s="4" t="s">
        <v>762</v>
      </c>
      <c r="C2180" s="4" t="s">
        <v>10</v>
      </c>
      <c r="D2180" s="4" t="s">
        <v>1080</v>
      </c>
      <c r="E2180" s="4" t="s">
        <v>832</v>
      </c>
      <c r="F2180" s="4" t="s">
        <v>763</v>
      </c>
      <c r="G2180" s="4" t="s">
        <v>995</v>
      </c>
      <c r="H2180" s="4" t="s">
        <v>3037</v>
      </c>
      <c r="I2180" s="4" t="s">
        <v>832</v>
      </c>
      <c r="J2180" s="4" t="s">
        <v>763</v>
      </c>
      <c r="K2180" s="4" t="s">
        <v>995</v>
      </c>
      <c r="L2180" s="4" t="s">
        <v>3037</v>
      </c>
      <c r="M2180" s="4" t="s">
        <v>3030</v>
      </c>
      <c r="N2180" s="4" t="s">
        <v>3030</v>
      </c>
      <c r="O2180" s="4">
        <v>100</v>
      </c>
      <c r="P2180" s="5">
        <v>0</v>
      </c>
      <c r="Q2180" s="6">
        <f t="shared" ref="Q2180:Q2243" si="152">P2180*$Q$2</f>
        <v>0</v>
      </c>
      <c r="R2180" s="7">
        <f t="shared" si="151"/>
        <v>0</v>
      </c>
      <c r="S2180" s="5">
        <v>0</v>
      </c>
      <c r="T2180" s="29">
        <f t="shared" ref="T2180:T2243" si="153">Q2180-R2180-S2180</f>
        <v>0</v>
      </c>
    </row>
    <row r="2181" spans="1:20" x14ac:dyDescent="0.3">
      <c r="A2181" s="38" t="s">
        <v>2423</v>
      </c>
      <c r="B2181" s="4" t="s">
        <v>1319</v>
      </c>
      <c r="C2181" s="4" t="s">
        <v>10</v>
      </c>
      <c r="D2181" s="4" t="s">
        <v>1355</v>
      </c>
      <c r="E2181" s="4" t="s">
        <v>498</v>
      </c>
      <c r="F2181" s="4" t="s">
        <v>147</v>
      </c>
      <c r="G2181" s="4" t="s">
        <v>1316</v>
      </c>
      <c r="H2181" s="4" t="s">
        <v>150</v>
      </c>
      <c r="I2181" s="4" t="s">
        <v>498</v>
      </c>
      <c r="J2181" s="4" t="s">
        <v>147</v>
      </c>
      <c r="K2181" s="4" t="s">
        <v>1316</v>
      </c>
      <c r="L2181" s="4" t="s">
        <v>150</v>
      </c>
      <c r="M2181" s="4" t="s">
        <v>3030</v>
      </c>
      <c r="N2181" s="4" t="s">
        <v>3030</v>
      </c>
      <c r="O2181" s="4">
        <v>100</v>
      </c>
      <c r="P2181" s="5">
        <v>57712</v>
      </c>
      <c r="Q2181" s="6">
        <f t="shared" si="152"/>
        <v>30659.549055200005</v>
      </c>
      <c r="R2181" s="7">
        <f t="shared" si="151"/>
        <v>13490.201584288003</v>
      </c>
      <c r="S2181" s="5">
        <v>0</v>
      </c>
      <c r="T2181" s="29">
        <f t="shared" si="153"/>
        <v>17169.347470912002</v>
      </c>
    </row>
    <row r="2182" spans="1:20" x14ac:dyDescent="0.3">
      <c r="A2182" s="38" t="s">
        <v>2501</v>
      </c>
      <c r="B2182" s="4" t="s">
        <v>1612</v>
      </c>
      <c r="C2182" s="4" t="s">
        <v>48</v>
      </c>
      <c r="D2182" s="4" t="s">
        <v>97</v>
      </c>
      <c r="E2182" s="4" t="s">
        <v>98</v>
      </c>
      <c r="F2182" s="4" t="s">
        <v>96</v>
      </c>
      <c r="G2182" s="4" t="s">
        <v>1316</v>
      </c>
      <c r="H2182" s="4" t="s">
        <v>150</v>
      </c>
      <c r="I2182" s="4" t="s">
        <v>19</v>
      </c>
      <c r="J2182" s="4" t="s">
        <v>20</v>
      </c>
      <c r="K2182" s="4" t="s">
        <v>1316</v>
      </c>
      <c r="L2182" s="4" t="s">
        <v>150</v>
      </c>
      <c r="M2182" s="4" t="s">
        <v>3030</v>
      </c>
      <c r="N2182" s="4" t="s">
        <v>3030</v>
      </c>
      <c r="O2182" s="4">
        <v>0</v>
      </c>
      <c r="P2182" s="5">
        <v>0</v>
      </c>
      <c r="Q2182" s="6">
        <f t="shared" si="152"/>
        <v>0</v>
      </c>
      <c r="R2182" s="7">
        <f t="shared" si="151"/>
        <v>0</v>
      </c>
      <c r="S2182" s="5">
        <v>0</v>
      </c>
      <c r="T2182" s="29">
        <f t="shared" si="153"/>
        <v>0</v>
      </c>
    </row>
    <row r="2183" spans="1:20" x14ac:dyDescent="0.3">
      <c r="A2183" s="38" t="s">
        <v>3015</v>
      </c>
      <c r="B2183" s="4" t="s">
        <v>93</v>
      </c>
      <c r="C2183" s="4" t="s">
        <v>54</v>
      </c>
      <c r="D2183" s="4" t="s">
        <v>97</v>
      </c>
      <c r="E2183" s="4" t="s">
        <v>98</v>
      </c>
      <c r="F2183" s="4" t="s">
        <v>96</v>
      </c>
      <c r="G2183" s="4" t="s">
        <v>1316</v>
      </c>
      <c r="H2183" s="4" t="s">
        <v>150</v>
      </c>
      <c r="I2183" s="4" t="s">
        <v>85</v>
      </c>
      <c r="J2183" s="4" t="s">
        <v>86</v>
      </c>
      <c r="K2183" s="4" t="s">
        <v>87</v>
      </c>
      <c r="L2183" s="4" t="s">
        <v>88</v>
      </c>
      <c r="M2183" s="4" t="s">
        <v>3030</v>
      </c>
      <c r="N2183" s="4" t="s">
        <v>3030</v>
      </c>
      <c r="O2183" s="4">
        <v>5.61</v>
      </c>
      <c r="P2183" s="5">
        <v>1616</v>
      </c>
      <c r="Q2183" s="6">
        <f t="shared" si="152"/>
        <v>858.50137360000008</v>
      </c>
      <c r="R2183" s="7">
        <f t="shared" si="151"/>
        <v>377.74060438400005</v>
      </c>
      <c r="S2183" s="5">
        <v>0</v>
      </c>
      <c r="T2183" s="29">
        <f t="shared" si="153"/>
        <v>480.76076921600003</v>
      </c>
    </row>
    <row r="2184" spans="1:20" x14ac:dyDescent="0.3">
      <c r="A2184" s="38" t="s">
        <v>2470</v>
      </c>
      <c r="B2184" s="4" t="s">
        <v>1625</v>
      </c>
      <c r="C2184" s="4" t="s">
        <v>48</v>
      </c>
      <c r="D2184" s="4" t="s">
        <v>97</v>
      </c>
      <c r="E2184" s="4" t="s">
        <v>98</v>
      </c>
      <c r="F2184" s="4" t="s">
        <v>96</v>
      </c>
      <c r="G2184" s="4" t="s">
        <v>1316</v>
      </c>
      <c r="H2184" s="4" t="s">
        <v>150</v>
      </c>
      <c r="I2184" s="4" t="s">
        <v>19</v>
      </c>
      <c r="J2184" s="4" t="s">
        <v>20</v>
      </c>
      <c r="K2184" s="4" t="s">
        <v>1316</v>
      </c>
      <c r="L2184" s="4" t="s">
        <v>150</v>
      </c>
      <c r="M2184" s="4" t="s">
        <v>3030</v>
      </c>
      <c r="N2184" s="4" t="s">
        <v>3030</v>
      </c>
      <c r="O2184" s="4">
        <v>4.21</v>
      </c>
      <c r="P2184" s="5">
        <v>1215</v>
      </c>
      <c r="Q2184" s="6">
        <f t="shared" si="152"/>
        <v>645.46978275000004</v>
      </c>
      <c r="R2184" s="7">
        <f t="shared" si="151"/>
        <v>284.00670441</v>
      </c>
      <c r="S2184" s="5">
        <v>0</v>
      </c>
      <c r="T2184" s="29">
        <f t="shared" si="153"/>
        <v>361.46307834000004</v>
      </c>
    </row>
    <row r="2185" spans="1:20" x14ac:dyDescent="0.3">
      <c r="A2185" s="38" t="s">
        <v>2838</v>
      </c>
      <c r="B2185" s="4" t="s">
        <v>1694</v>
      </c>
      <c r="C2185" s="4" t="s">
        <v>48</v>
      </c>
      <c r="D2185" s="4" t="s">
        <v>97</v>
      </c>
      <c r="E2185" s="4" t="s">
        <v>98</v>
      </c>
      <c r="F2185" s="4" t="s">
        <v>96</v>
      </c>
      <c r="G2185" s="4" t="s">
        <v>1316</v>
      </c>
      <c r="H2185" s="4" t="s">
        <v>150</v>
      </c>
      <c r="I2185" s="4" t="s">
        <v>19</v>
      </c>
      <c r="J2185" s="4" t="s">
        <v>20</v>
      </c>
      <c r="K2185" s="4" t="s">
        <v>1316</v>
      </c>
      <c r="L2185" s="4" t="s">
        <v>150</v>
      </c>
      <c r="M2185" s="4" t="s">
        <v>3030</v>
      </c>
      <c r="N2185" s="4" t="s">
        <v>3030</v>
      </c>
      <c r="O2185" s="4">
        <v>2.39</v>
      </c>
      <c r="P2185" s="5">
        <v>688</v>
      </c>
      <c r="Q2185" s="6">
        <f t="shared" si="152"/>
        <v>365.50058480000001</v>
      </c>
      <c r="R2185" s="7">
        <f t="shared" si="151"/>
        <v>160.820257312</v>
      </c>
      <c r="S2185" s="5">
        <v>0</v>
      </c>
      <c r="T2185" s="29">
        <f t="shared" si="153"/>
        <v>204.68032748800002</v>
      </c>
    </row>
    <row r="2186" spans="1:20" x14ac:dyDescent="0.3">
      <c r="A2186" s="38" t="s">
        <v>2416</v>
      </c>
      <c r="B2186" s="4" t="s">
        <v>1648</v>
      </c>
      <c r="C2186" s="4" t="s">
        <v>48</v>
      </c>
      <c r="D2186" s="4" t="s">
        <v>97</v>
      </c>
      <c r="E2186" s="4" t="s">
        <v>98</v>
      </c>
      <c r="F2186" s="4" t="s">
        <v>96</v>
      </c>
      <c r="G2186" s="4" t="s">
        <v>1316</v>
      </c>
      <c r="H2186" s="4" t="s">
        <v>150</v>
      </c>
      <c r="I2186" s="4" t="s">
        <v>19</v>
      </c>
      <c r="J2186" s="4" t="s">
        <v>20</v>
      </c>
      <c r="K2186" s="4" t="s">
        <v>1316</v>
      </c>
      <c r="L2186" s="4" t="s">
        <v>150</v>
      </c>
      <c r="M2186" s="4" t="s">
        <v>3030</v>
      </c>
      <c r="N2186" s="4" t="s">
        <v>3030</v>
      </c>
      <c r="O2186" s="4">
        <v>3.35</v>
      </c>
      <c r="P2186" s="5">
        <v>966</v>
      </c>
      <c r="Q2186" s="6">
        <f t="shared" si="152"/>
        <v>513.18832110000005</v>
      </c>
      <c r="R2186" s="7">
        <f t="shared" si="151"/>
        <v>225.80286128400002</v>
      </c>
      <c r="S2186" s="5">
        <v>0</v>
      </c>
      <c r="T2186" s="29">
        <f t="shared" si="153"/>
        <v>287.38545981600004</v>
      </c>
    </row>
    <row r="2187" spans="1:20" x14ac:dyDescent="0.3">
      <c r="A2187" s="38" t="s">
        <v>2793</v>
      </c>
      <c r="B2187" s="4" t="s">
        <v>1681</v>
      </c>
      <c r="C2187" s="4" t="s">
        <v>54</v>
      </c>
      <c r="D2187" s="4" t="s">
        <v>97</v>
      </c>
      <c r="E2187" s="4" t="s">
        <v>98</v>
      </c>
      <c r="F2187" s="4" t="s">
        <v>96</v>
      </c>
      <c r="G2187" s="4" t="s">
        <v>1316</v>
      </c>
      <c r="H2187" s="4" t="s">
        <v>150</v>
      </c>
      <c r="I2187" s="4" t="s">
        <v>19</v>
      </c>
      <c r="J2187" s="4" t="s">
        <v>20</v>
      </c>
      <c r="K2187" s="4" t="s">
        <v>1316</v>
      </c>
      <c r="L2187" s="4" t="s">
        <v>150</v>
      </c>
      <c r="M2187" s="4" t="s">
        <v>3030</v>
      </c>
      <c r="N2187" s="4" t="s">
        <v>3030</v>
      </c>
      <c r="O2187" s="4">
        <v>6.53</v>
      </c>
      <c r="P2187" s="5">
        <v>1884</v>
      </c>
      <c r="Q2187" s="6">
        <f t="shared" si="152"/>
        <v>1000.8766014000001</v>
      </c>
      <c r="R2187" s="7">
        <f t="shared" si="151"/>
        <v>440.38570461600006</v>
      </c>
      <c r="S2187" s="5">
        <v>0</v>
      </c>
      <c r="T2187" s="29">
        <f t="shared" si="153"/>
        <v>560.49089678400014</v>
      </c>
    </row>
    <row r="2188" spans="1:20" x14ac:dyDescent="0.3">
      <c r="A2188" s="38" t="s">
        <v>3025</v>
      </c>
      <c r="B2188" s="4" t="s">
        <v>99</v>
      </c>
      <c r="C2188" s="4" t="s">
        <v>48</v>
      </c>
      <c r="D2188" s="4" t="s">
        <v>97</v>
      </c>
      <c r="E2188" s="4" t="s">
        <v>98</v>
      </c>
      <c r="F2188" s="4" t="s">
        <v>96</v>
      </c>
      <c r="G2188" s="4" t="s">
        <v>1316</v>
      </c>
      <c r="H2188" s="4" t="s">
        <v>150</v>
      </c>
      <c r="I2188" s="4" t="s">
        <v>85</v>
      </c>
      <c r="J2188" s="4" t="s">
        <v>86</v>
      </c>
      <c r="K2188" s="4" t="s">
        <v>87</v>
      </c>
      <c r="L2188" s="4" t="s">
        <v>88</v>
      </c>
      <c r="M2188" s="4" t="s">
        <v>3030</v>
      </c>
      <c r="N2188" s="4" t="s">
        <v>3030</v>
      </c>
      <c r="O2188" s="4">
        <v>6.88</v>
      </c>
      <c r="P2188" s="5">
        <v>1983</v>
      </c>
      <c r="Q2188" s="6">
        <f t="shared" si="152"/>
        <v>1053.47043555</v>
      </c>
      <c r="R2188" s="7">
        <f t="shared" si="151"/>
        <v>463.52699164200004</v>
      </c>
      <c r="S2188" s="5">
        <v>0</v>
      </c>
      <c r="T2188" s="29">
        <f t="shared" si="153"/>
        <v>589.94344390800006</v>
      </c>
    </row>
    <row r="2189" spans="1:20" x14ac:dyDescent="0.3">
      <c r="A2189" s="38" t="s">
        <v>2742</v>
      </c>
      <c r="B2189" s="4" t="s">
        <v>132</v>
      </c>
      <c r="C2189" s="4" t="s">
        <v>48</v>
      </c>
      <c r="D2189" s="4" t="s">
        <v>97</v>
      </c>
      <c r="E2189" s="4" t="s">
        <v>98</v>
      </c>
      <c r="F2189" s="4" t="s">
        <v>96</v>
      </c>
      <c r="G2189" s="4" t="s">
        <v>1316</v>
      </c>
      <c r="H2189" s="4" t="s">
        <v>150</v>
      </c>
      <c r="I2189" s="4" t="s">
        <v>122</v>
      </c>
      <c r="J2189" s="4" t="s">
        <v>123</v>
      </c>
      <c r="K2189" s="4" t="s">
        <v>120</v>
      </c>
      <c r="L2189" s="4" t="s">
        <v>121</v>
      </c>
      <c r="M2189" s="4" t="s">
        <v>3030</v>
      </c>
      <c r="N2189" s="4" t="s">
        <v>3030</v>
      </c>
      <c r="O2189" s="4">
        <v>0</v>
      </c>
      <c r="P2189" s="5">
        <v>0</v>
      </c>
      <c r="Q2189" s="6">
        <f t="shared" si="152"/>
        <v>0</v>
      </c>
      <c r="R2189" s="7">
        <f t="shared" si="151"/>
        <v>0</v>
      </c>
      <c r="S2189" s="5">
        <v>0</v>
      </c>
      <c r="T2189" s="29">
        <f t="shared" si="153"/>
        <v>0</v>
      </c>
    </row>
    <row r="2190" spans="1:20" x14ac:dyDescent="0.3">
      <c r="A2190" s="38" t="s">
        <v>2383</v>
      </c>
      <c r="B2190" s="4" t="s">
        <v>95</v>
      </c>
      <c r="C2190" s="4" t="s">
        <v>10</v>
      </c>
      <c r="D2190" s="4" t="s">
        <v>97</v>
      </c>
      <c r="E2190" s="4" t="s">
        <v>98</v>
      </c>
      <c r="F2190" s="4" t="s">
        <v>96</v>
      </c>
      <c r="G2190" s="4" t="s">
        <v>1316</v>
      </c>
      <c r="H2190" s="4" t="s">
        <v>150</v>
      </c>
      <c r="I2190" s="4" t="s">
        <v>98</v>
      </c>
      <c r="J2190" s="4" t="s">
        <v>96</v>
      </c>
      <c r="K2190" s="4" t="s">
        <v>1316</v>
      </c>
      <c r="L2190" s="4" t="s">
        <v>150</v>
      </c>
      <c r="M2190" s="4" t="s">
        <v>3030</v>
      </c>
      <c r="N2190" s="4" t="s">
        <v>3030</v>
      </c>
      <c r="O2190" s="4">
        <v>71.03</v>
      </c>
      <c r="P2190" s="5">
        <v>20481</v>
      </c>
      <c r="Q2190" s="6">
        <f t="shared" si="152"/>
        <v>10880.548658850001</v>
      </c>
      <c r="R2190" s="7">
        <f t="shared" si="151"/>
        <v>4787.4414098940006</v>
      </c>
      <c r="S2190" s="5">
        <v>0</v>
      </c>
      <c r="T2190" s="29">
        <f t="shared" si="153"/>
        <v>6093.1072489560001</v>
      </c>
    </row>
    <row r="2191" spans="1:20" x14ac:dyDescent="0.3">
      <c r="A2191" s="38" t="s">
        <v>2918</v>
      </c>
      <c r="B2191" s="4" t="s">
        <v>1752</v>
      </c>
      <c r="C2191" s="4" t="s">
        <v>28</v>
      </c>
      <c r="D2191" s="4" t="s">
        <v>1751</v>
      </c>
      <c r="E2191" s="4" t="s">
        <v>98</v>
      </c>
      <c r="F2191" s="4" t="s">
        <v>96</v>
      </c>
      <c r="G2191" s="4" t="s">
        <v>1316</v>
      </c>
      <c r="H2191" s="4" t="s">
        <v>150</v>
      </c>
      <c r="I2191" s="4" t="s">
        <v>98</v>
      </c>
      <c r="J2191" s="4" t="s">
        <v>96</v>
      </c>
      <c r="K2191" s="4" t="s">
        <v>1316</v>
      </c>
      <c r="L2191" s="4" t="s">
        <v>150</v>
      </c>
      <c r="M2191" s="4" t="s">
        <v>3030</v>
      </c>
      <c r="N2191" s="4" t="s">
        <v>3030</v>
      </c>
      <c r="O2191" s="4">
        <v>30</v>
      </c>
      <c r="P2191" s="5">
        <v>5194</v>
      </c>
      <c r="Q2191" s="6">
        <f t="shared" si="152"/>
        <v>2759.3169149000005</v>
      </c>
      <c r="R2191" s="7">
        <f t="shared" si="151"/>
        <v>1214.0994425560002</v>
      </c>
      <c r="S2191" s="5">
        <v>0</v>
      </c>
      <c r="T2191" s="29">
        <f t="shared" si="153"/>
        <v>1545.2174723440003</v>
      </c>
    </row>
    <row r="2192" spans="1:20" x14ac:dyDescent="0.3">
      <c r="A2192" s="38" t="s">
        <v>2910</v>
      </c>
      <c r="B2192" s="4" t="s">
        <v>1729</v>
      </c>
      <c r="C2192" s="4" t="s">
        <v>10</v>
      </c>
      <c r="D2192" s="4" t="s">
        <v>1751</v>
      </c>
      <c r="E2192" s="4" t="s">
        <v>98</v>
      </c>
      <c r="F2192" s="4" t="s">
        <v>96</v>
      </c>
      <c r="G2192" s="4" t="s">
        <v>1316</v>
      </c>
      <c r="H2192" s="4" t="s">
        <v>150</v>
      </c>
      <c r="I2192" s="4" t="s">
        <v>98</v>
      </c>
      <c r="J2192" s="4" t="s">
        <v>96</v>
      </c>
      <c r="K2192" s="4" t="s">
        <v>1316</v>
      </c>
      <c r="L2192" s="4" t="s">
        <v>150</v>
      </c>
      <c r="M2192" s="4" t="s">
        <v>3030</v>
      </c>
      <c r="N2192" s="4" t="s">
        <v>3030</v>
      </c>
      <c r="O2192" s="4">
        <v>40</v>
      </c>
      <c r="P2192" s="5">
        <v>6926</v>
      </c>
      <c r="Q2192" s="6">
        <f t="shared" si="152"/>
        <v>3679.4433871000006</v>
      </c>
      <c r="R2192" s="7">
        <f t="shared" si="151"/>
        <v>1618.9550903240004</v>
      </c>
      <c r="S2192" s="5">
        <v>0</v>
      </c>
      <c r="T2192" s="29">
        <f t="shared" si="153"/>
        <v>2060.4882967760004</v>
      </c>
    </row>
    <row r="2193" spans="1:20" x14ac:dyDescent="0.3">
      <c r="A2193" s="38" t="s">
        <v>3024</v>
      </c>
      <c r="B2193" s="4" t="s">
        <v>2328</v>
      </c>
      <c r="C2193" s="4" t="s">
        <v>28</v>
      </c>
      <c r="D2193" s="4" t="s">
        <v>1751</v>
      </c>
      <c r="E2193" s="4" t="s">
        <v>98</v>
      </c>
      <c r="F2193" s="4" t="s">
        <v>96</v>
      </c>
      <c r="G2193" s="4" t="s">
        <v>1316</v>
      </c>
      <c r="H2193" s="4" t="s">
        <v>150</v>
      </c>
      <c r="I2193" s="4" t="s">
        <v>2329</v>
      </c>
      <c r="J2193" s="4" t="s">
        <v>2330</v>
      </c>
      <c r="K2193" s="4" t="s">
        <v>2307</v>
      </c>
      <c r="L2193" s="4" t="s">
        <v>3034</v>
      </c>
      <c r="M2193" s="4" t="s">
        <v>3030</v>
      </c>
      <c r="N2193" s="4" t="s">
        <v>3030</v>
      </c>
      <c r="O2193" s="4">
        <v>30</v>
      </c>
      <c r="P2193" s="5">
        <v>5194</v>
      </c>
      <c r="Q2193" s="6">
        <f t="shared" si="152"/>
        <v>2759.3169149000005</v>
      </c>
      <c r="R2193" s="7">
        <f t="shared" si="151"/>
        <v>1214.0994425560002</v>
      </c>
      <c r="S2193" s="5">
        <v>0</v>
      </c>
      <c r="T2193" s="29">
        <f t="shared" si="153"/>
        <v>1545.2174723440003</v>
      </c>
    </row>
    <row r="2194" spans="1:20" x14ac:dyDescent="0.3">
      <c r="A2194" s="38" t="s">
        <v>2523</v>
      </c>
      <c r="B2194" s="4" t="s">
        <v>1063</v>
      </c>
      <c r="C2194" s="4" t="s">
        <v>10</v>
      </c>
      <c r="D2194" s="4" t="s">
        <v>1065</v>
      </c>
      <c r="E2194" s="4" t="s">
        <v>1066</v>
      </c>
      <c r="F2194" s="4" t="s">
        <v>1064</v>
      </c>
      <c r="G2194" s="4" t="s">
        <v>995</v>
      </c>
      <c r="H2194" s="4" t="s">
        <v>3037</v>
      </c>
      <c r="I2194" s="4" t="s">
        <v>1066</v>
      </c>
      <c r="J2194" s="4" t="s">
        <v>1064</v>
      </c>
      <c r="K2194" s="4" t="s">
        <v>995</v>
      </c>
      <c r="L2194" s="4" t="s">
        <v>3037</v>
      </c>
      <c r="M2194" s="4" t="s">
        <v>3030</v>
      </c>
      <c r="N2194" s="4" t="s">
        <v>3030</v>
      </c>
      <c r="O2194" s="4">
        <v>100</v>
      </c>
      <c r="P2194" s="5">
        <v>0</v>
      </c>
      <c r="Q2194" s="6">
        <f t="shared" si="152"/>
        <v>0</v>
      </c>
      <c r="R2194" s="7">
        <f t="shared" si="151"/>
        <v>0</v>
      </c>
      <c r="S2194" s="5">
        <v>0</v>
      </c>
      <c r="T2194" s="29">
        <f t="shared" si="153"/>
        <v>0</v>
      </c>
    </row>
    <row r="2195" spans="1:20" x14ac:dyDescent="0.3">
      <c r="A2195" s="38" t="s">
        <v>2586</v>
      </c>
      <c r="B2195" s="4" t="s">
        <v>1332</v>
      </c>
      <c r="C2195" s="4" t="s">
        <v>28</v>
      </c>
      <c r="D2195" s="4" t="s">
        <v>1432</v>
      </c>
      <c r="E2195" s="4" t="s">
        <v>498</v>
      </c>
      <c r="F2195" s="4" t="s">
        <v>147</v>
      </c>
      <c r="G2195" s="4" t="s">
        <v>1316</v>
      </c>
      <c r="H2195" s="4" t="s">
        <v>150</v>
      </c>
      <c r="I2195" s="4" t="s">
        <v>362</v>
      </c>
      <c r="J2195" s="4" t="s">
        <v>360</v>
      </c>
      <c r="K2195" s="4" t="s">
        <v>1316</v>
      </c>
      <c r="L2195" s="4" t="s">
        <v>150</v>
      </c>
      <c r="M2195" s="4" t="s">
        <v>3030</v>
      </c>
      <c r="N2195" s="4" t="s">
        <v>3030</v>
      </c>
      <c r="O2195" s="4">
        <v>25</v>
      </c>
      <c r="P2195" s="5">
        <v>0</v>
      </c>
      <c r="Q2195" s="6">
        <f t="shared" si="152"/>
        <v>0</v>
      </c>
      <c r="R2195" s="7">
        <f t="shared" si="151"/>
        <v>0</v>
      </c>
      <c r="S2195" s="5">
        <v>0</v>
      </c>
      <c r="T2195" s="29">
        <f t="shared" si="153"/>
        <v>0</v>
      </c>
    </row>
    <row r="2196" spans="1:20" x14ac:dyDescent="0.3">
      <c r="A2196" s="38" t="s">
        <v>2586</v>
      </c>
      <c r="B2196" s="4" t="s">
        <v>1332</v>
      </c>
      <c r="C2196" s="4" t="s">
        <v>28</v>
      </c>
      <c r="D2196" s="4" t="s">
        <v>1432</v>
      </c>
      <c r="E2196" s="4" t="s">
        <v>498</v>
      </c>
      <c r="F2196" s="4" t="s">
        <v>147</v>
      </c>
      <c r="G2196" s="4" t="s">
        <v>1316</v>
      </c>
      <c r="H2196" s="4" t="s">
        <v>150</v>
      </c>
      <c r="I2196" s="4" t="s">
        <v>621</v>
      </c>
      <c r="J2196" s="4" t="s">
        <v>619</v>
      </c>
      <c r="K2196" s="4" t="s">
        <v>2071</v>
      </c>
      <c r="L2196" s="4" t="s">
        <v>3020</v>
      </c>
      <c r="M2196" s="4" t="s">
        <v>1316</v>
      </c>
      <c r="N2196" s="4" t="s">
        <v>150</v>
      </c>
      <c r="O2196" s="4">
        <v>25</v>
      </c>
      <c r="P2196" s="5">
        <v>0</v>
      </c>
      <c r="Q2196" s="6">
        <f t="shared" si="152"/>
        <v>0</v>
      </c>
      <c r="R2196" s="7">
        <v>0</v>
      </c>
      <c r="S2196" s="7">
        <f>Q2196-R2196</f>
        <v>0</v>
      </c>
      <c r="T2196" s="29">
        <f t="shared" si="153"/>
        <v>0</v>
      </c>
    </row>
    <row r="2197" spans="1:20" x14ac:dyDescent="0.3">
      <c r="A2197" s="38" t="s">
        <v>2579</v>
      </c>
      <c r="B2197" s="4" t="s">
        <v>1334</v>
      </c>
      <c r="C2197" s="4" t="s">
        <v>10</v>
      </c>
      <c r="D2197" s="4" t="s">
        <v>1432</v>
      </c>
      <c r="E2197" s="4" t="s">
        <v>498</v>
      </c>
      <c r="F2197" s="4" t="s">
        <v>147</v>
      </c>
      <c r="G2197" s="4" t="s">
        <v>1316</v>
      </c>
      <c r="H2197" s="4" t="s">
        <v>150</v>
      </c>
      <c r="I2197" s="4" t="s">
        <v>498</v>
      </c>
      <c r="J2197" s="4" t="s">
        <v>147</v>
      </c>
      <c r="K2197" s="4" t="s">
        <v>1316</v>
      </c>
      <c r="L2197" s="4" t="s">
        <v>150</v>
      </c>
      <c r="M2197" s="4" t="s">
        <v>3030</v>
      </c>
      <c r="N2197" s="4" t="s">
        <v>3030</v>
      </c>
      <c r="O2197" s="4">
        <v>50</v>
      </c>
      <c r="P2197" s="5">
        <v>1</v>
      </c>
      <c r="Q2197" s="6">
        <f t="shared" si="152"/>
        <v>0.53125085000000005</v>
      </c>
      <c r="R2197" s="7">
        <f t="shared" ref="R2197:R2203" si="154">Q2197*0.44</f>
        <v>0.23375037400000001</v>
      </c>
      <c r="S2197" s="5">
        <v>0</v>
      </c>
      <c r="T2197" s="29">
        <f t="shared" si="153"/>
        <v>0.29750047600000007</v>
      </c>
    </row>
    <row r="2198" spans="1:20" x14ac:dyDescent="0.3">
      <c r="A2198" s="38" t="s">
        <v>2612</v>
      </c>
      <c r="B2198" s="4" t="s">
        <v>2178</v>
      </c>
      <c r="C2198" s="4" t="s">
        <v>10</v>
      </c>
      <c r="D2198" s="4" t="s">
        <v>2186</v>
      </c>
      <c r="E2198" s="4" t="s">
        <v>1101</v>
      </c>
      <c r="F2198" s="4" t="s">
        <v>1099</v>
      </c>
      <c r="G2198" s="4" t="s">
        <v>2167</v>
      </c>
      <c r="H2198" s="4" t="s">
        <v>2168</v>
      </c>
      <c r="I2198" s="4" t="s">
        <v>1101</v>
      </c>
      <c r="J2198" s="4" t="s">
        <v>1099</v>
      </c>
      <c r="K2198" s="4" t="s">
        <v>2167</v>
      </c>
      <c r="L2198" s="4" t="s">
        <v>2168</v>
      </c>
      <c r="M2198" s="4" t="s">
        <v>3030</v>
      </c>
      <c r="N2198" s="4" t="s">
        <v>3030</v>
      </c>
      <c r="O2198" s="4">
        <v>100</v>
      </c>
      <c r="P2198" s="5">
        <v>20273</v>
      </c>
      <c r="Q2198" s="6">
        <f t="shared" si="152"/>
        <v>10770.048482050001</v>
      </c>
      <c r="R2198" s="7">
        <f t="shared" si="154"/>
        <v>4738.8213321020003</v>
      </c>
      <c r="S2198" s="5">
        <v>0</v>
      </c>
      <c r="T2198" s="29">
        <f t="shared" si="153"/>
        <v>6031.2271499480003</v>
      </c>
    </row>
    <row r="2199" spans="1:20" x14ac:dyDescent="0.3">
      <c r="A2199" s="38" t="s">
        <v>2536</v>
      </c>
      <c r="B2199" s="4" t="s">
        <v>379</v>
      </c>
      <c r="C2199" s="4" t="s">
        <v>10</v>
      </c>
      <c r="D2199" s="4" t="s">
        <v>884</v>
      </c>
      <c r="E2199" s="4" t="s">
        <v>378</v>
      </c>
      <c r="F2199" s="4" t="s">
        <v>376</v>
      </c>
      <c r="G2199" s="4" t="s">
        <v>364</v>
      </c>
      <c r="H2199" s="4" t="s">
        <v>206</v>
      </c>
      <c r="I2199" s="4" t="s">
        <v>378</v>
      </c>
      <c r="J2199" s="4" t="s">
        <v>376</v>
      </c>
      <c r="K2199" s="4" t="s">
        <v>364</v>
      </c>
      <c r="L2199" s="4" t="s">
        <v>206</v>
      </c>
      <c r="M2199" s="4" t="s">
        <v>3030</v>
      </c>
      <c r="N2199" s="4" t="s">
        <v>3030</v>
      </c>
      <c r="O2199" s="4">
        <v>50</v>
      </c>
      <c r="P2199" s="5">
        <v>6848</v>
      </c>
      <c r="Q2199" s="6">
        <f t="shared" si="152"/>
        <v>3638.0058208000005</v>
      </c>
      <c r="R2199" s="7">
        <f t="shared" si="154"/>
        <v>1600.7225611520003</v>
      </c>
      <c r="S2199" s="5">
        <v>0</v>
      </c>
      <c r="T2199" s="29">
        <f t="shared" si="153"/>
        <v>2037.2832596480002</v>
      </c>
    </row>
    <row r="2200" spans="1:20" x14ac:dyDescent="0.3">
      <c r="A2200" s="38" t="s">
        <v>2815</v>
      </c>
      <c r="B2200" s="4" t="s">
        <v>381</v>
      </c>
      <c r="C2200" s="4" t="s">
        <v>28</v>
      </c>
      <c r="D2200" s="4" t="s">
        <v>884</v>
      </c>
      <c r="E2200" s="4" t="s">
        <v>378</v>
      </c>
      <c r="F2200" s="4" t="s">
        <v>376</v>
      </c>
      <c r="G2200" s="4" t="s">
        <v>364</v>
      </c>
      <c r="H2200" s="4" t="s">
        <v>206</v>
      </c>
      <c r="I2200" s="4" t="s">
        <v>378</v>
      </c>
      <c r="J2200" s="4" t="s">
        <v>376</v>
      </c>
      <c r="K2200" s="4" t="s">
        <v>364</v>
      </c>
      <c r="L2200" s="4" t="s">
        <v>206</v>
      </c>
      <c r="M2200" s="4" t="s">
        <v>3030</v>
      </c>
      <c r="N2200" s="4" t="s">
        <v>3030</v>
      </c>
      <c r="O2200" s="4">
        <v>50</v>
      </c>
      <c r="P2200" s="5">
        <v>6848</v>
      </c>
      <c r="Q2200" s="6">
        <f t="shared" si="152"/>
        <v>3638.0058208000005</v>
      </c>
      <c r="R2200" s="7">
        <f t="shared" si="154"/>
        <v>1600.7225611520003</v>
      </c>
      <c r="S2200" s="5">
        <v>0</v>
      </c>
      <c r="T2200" s="29">
        <f t="shared" si="153"/>
        <v>2037.2832596480002</v>
      </c>
    </row>
    <row r="2201" spans="1:20" x14ac:dyDescent="0.3">
      <c r="A2201" s="38" t="s">
        <v>2517</v>
      </c>
      <c r="B2201" s="4" t="s">
        <v>608</v>
      </c>
      <c r="C2201" s="4" t="s">
        <v>10</v>
      </c>
      <c r="D2201" s="4" t="s">
        <v>915</v>
      </c>
      <c r="E2201" s="4" t="s">
        <v>378</v>
      </c>
      <c r="F2201" s="4" t="s">
        <v>376</v>
      </c>
      <c r="G2201" s="4" t="s">
        <v>364</v>
      </c>
      <c r="H2201" s="4" t="s">
        <v>206</v>
      </c>
      <c r="I2201" s="4" t="s">
        <v>378</v>
      </c>
      <c r="J2201" s="4" t="s">
        <v>376</v>
      </c>
      <c r="K2201" s="4" t="s">
        <v>364</v>
      </c>
      <c r="L2201" s="4" t="s">
        <v>206</v>
      </c>
      <c r="M2201" s="4" t="s">
        <v>3030</v>
      </c>
      <c r="N2201" s="4" t="s">
        <v>3030</v>
      </c>
      <c r="O2201" s="4">
        <v>100</v>
      </c>
      <c r="P2201" s="5">
        <v>3249</v>
      </c>
      <c r="Q2201" s="6">
        <f t="shared" si="152"/>
        <v>1726.0340116500001</v>
      </c>
      <c r="R2201" s="7">
        <f t="shared" si="154"/>
        <v>759.45496512600005</v>
      </c>
      <c r="S2201" s="5">
        <v>0</v>
      </c>
      <c r="T2201" s="29">
        <f t="shared" si="153"/>
        <v>966.57904652400009</v>
      </c>
    </row>
    <row r="2202" spans="1:20" x14ac:dyDescent="0.3">
      <c r="A2202" s="38" t="s">
        <v>2704</v>
      </c>
      <c r="B2202" s="4" t="s">
        <v>539</v>
      </c>
      <c r="C2202" s="4" t="s">
        <v>10</v>
      </c>
      <c r="D2202" s="4" t="s">
        <v>540</v>
      </c>
      <c r="E2202" s="4" t="s">
        <v>64</v>
      </c>
      <c r="F2202" s="4" t="s">
        <v>65</v>
      </c>
      <c r="G2202" s="4" t="s">
        <v>364</v>
      </c>
      <c r="H2202" s="4" t="s">
        <v>206</v>
      </c>
      <c r="I2202" s="4" t="s">
        <v>64</v>
      </c>
      <c r="J2202" s="4" t="s">
        <v>65</v>
      </c>
      <c r="K2202" s="4" t="s">
        <v>364</v>
      </c>
      <c r="L2202" s="4" t="s">
        <v>206</v>
      </c>
      <c r="M2202" s="4" t="s">
        <v>3030</v>
      </c>
      <c r="N2202" s="4" t="s">
        <v>3030</v>
      </c>
      <c r="O2202" s="4">
        <v>100</v>
      </c>
      <c r="P2202" s="5">
        <v>423</v>
      </c>
      <c r="Q2202" s="6">
        <f t="shared" si="152"/>
        <v>224.71910955000001</v>
      </c>
      <c r="R2202" s="7">
        <f t="shared" si="154"/>
        <v>98.876408202000007</v>
      </c>
      <c r="S2202" s="5">
        <v>0</v>
      </c>
      <c r="T2202" s="29">
        <f t="shared" si="153"/>
        <v>125.84270134800001</v>
      </c>
    </row>
    <row r="2203" spans="1:20" x14ac:dyDescent="0.3">
      <c r="A2203" s="38" t="s">
        <v>2972</v>
      </c>
      <c r="B2203" s="4" t="s">
        <v>512</v>
      </c>
      <c r="C2203" s="4" t="s">
        <v>28</v>
      </c>
      <c r="D2203" s="4" t="s">
        <v>511</v>
      </c>
      <c r="E2203" s="4" t="s">
        <v>38</v>
      </c>
      <c r="F2203" s="4" t="s">
        <v>39</v>
      </c>
      <c r="G2203" s="4" t="s">
        <v>364</v>
      </c>
      <c r="H2203" s="4" t="s">
        <v>206</v>
      </c>
      <c r="I2203" s="4" t="s">
        <v>16</v>
      </c>
      <c r="J2203" s="4" t="s">
        <v>17</v>
      </c>
      <c r="K2203" s="4" t="s">
        <v>364</v>
      </c>
      <c r="L2203" s="4" t="s">
        <v>206</v>
      </c>
      <c r="M2203" s="4" t="s">
        <v>3030</v>
      </c>
      <c r="N2203" s="4" t="s">
        <v>3030</v>
      </c>
      <c r="O2203" s="4">
        <v>8</v>
      </c>
      <c r="P2203" s="5">
        <v>9830</v>
      </c>
      <c r="Q2203" s="6">
        <f t="shared" si="152"/>
        <v>5222.1958555000001</v>
      </c>
      <c r="R2203" s="7">
        <f t="shared" si="154"/>
        <v>2297.7661764200002</v>
      </c>
      <c r="S2203" s="5">
        <v>0</v>
      </c>
      <c r="T2203" s="29">
        <f t="shared" si="153"/>
        <v>2924.4296790799999</v>
      </c>
    </row>
    <row r="2204" spans="1:20" x14ac:dyDescent="0.3">
      <c r="A2204" s="38" t="s">
        <v>2972</v>
      </c>
      <c r="B2204" s="4" t="s">
        <v>512</v>
      </c>
      <c r="C2204" s="4" t="s">
        <v>28</v>
      </c>
      <c r="D2204" s="4" t="s">
        <v>511</v>
      </c>
      <c r="E2204" s="4" t="s">
        <v>38</v>
      </c>
      <c r="F2204" s="4" t="s">
        <v>39</v>
      </c>
      <c r="G2204" s="4" t="s">
        <v>364</v>
      </c>
      <c r="H2204" s="4" t="s">
        <v>206</v>
      </c>
      <c r="I2204" s="4" t="s">
        <v>621</v>
      </c>
      <c r="J2204" s="4" t="s">
        <v>619</v>
      </c>
      <c r="K2204" s="4" t="s">
        <v>2071</v>
      </c>
      <c r="L2204" s="4" t="s">
        <v>3020</v>
      </c>
      <c r="M2204" s="4" t="s">
        <v>364</v>
      </c>
      <c r="N2204" s="4" t="s">
        <v>206</v>
      </c>
      <c r="O2204" s="4">
        <v>22</v>
      </c>
      <c r="P2204" s="5">
        <v>27028</v>
      </c>
      <c r="Q2204" s="6">
        <f t="shared" si="152"/>
        <v>14358.647973800002</v>
      </c>
      <c r="R2204" s="7">
        <v>0</v>
      </c>
      <c r="S2204" s="7">
        <f>Q2204-R2204</f>
        <v>14358.647973800002</v>
      </c>
      <c r="T2204" s="29">
        <f t="shared" si="153"/>
        <v>0</v>
      </c>
    </row>
    <row r="2205" spans="1:20" x14ac:dyDescent="0.3">
      <c r="A2205" s="38" t="s">
        <v>2593</v>
      </c>
      <c r="B2205" s="4" t="s">
        <v>367</v>
      </c>
      <c r="C2205" s="4" t="s">
        <v>10</v>
      </c>
      <c r="D2205" s="4" t="s">
        <v>511</v>
      </c>
      <c r="E2205" s="4" t="s">
        <v>38</v>
      </c>
      <c r="F2205" s="4" t="s">
        <v>39</v>
      </c>
      <c r="G2205" s="4" t="s">
        <v>364</v>
      </c>
      <c r="H2205" s="4" t="s">
        <v>206</v>
      </c>
      <c r="I2205" s="4" t="s">
        <v>38</v>
      </c>
      <c r="J2205" s="4" t="s">
        <v>39</v>
      </c>
      <c r="K2205" s="4" t="s">
        <v>364</v>
      </c>
      <c r="L2205" s="4" t="s">
        <v>206</v>
      </c>
      <c r="M2205" s="4" t="s">
        <v>3030</v>
      </c>
      <c r="N2205" s="4" t="s">
        <v>3030</v>
      </c>
      <c r="O2205" s="4">
        <v>27</v>
      </c>
      <c r="P2205" s="5">
        <v>33169</v>
      </c>
      <c r="Q2205" s="6">
        <f t="shared" si="152"/>
        <v>17621.059443650003</v>
      </c>
      <c r="R2205" s="7">
        <f>Q2205*0.44</f>
        <v>7753.2661552060017</v>
      </c>
      <c r="S2205" s="5">
        <v>0</v>
      </c>
      <c r="T2205" s="29">
        <f t="shared" si="153"/>
        <v>9867.7932884440015</v>
      </c>
    </row>
    <row r="2206" spans="1:20" x14ac:dyDescent="0.3">
      <c r="A2206" s="38" t="s">
        <v>2593</v>
      </c>
      <c r="B2206" s="4" t="s">
        <v>367</v>
      </c>
      <c r="C2206" s="4" t="s">
        <v>10</v>
      </c>
      <c r="D2206" s="4" t="s">
        <v>511</v>
      </c>
      <c r="E2206" s="4" t="s">
        <v>38</v>
      </c>
      <c r="F2206" s="4" t="s">
        <v>39</v>
      </c>
      <c r="G2206" s="4" t="s">
        <v>364</v>
      </c>
      <c r="H2206" s="4" t="s">
        <v>206</v>
      </c>
      <c r="I2206" s="4" t="s">
        <v>621</v>
      </c>
      <c r="J2206" s="4" t="s">
        <v>619</v>
      </c>
      <c r="K2206" s="4" t="s">
        <v>2071</v>
      </c>
      <c r="L2206" s="4" t="s">
        <v>3020</v>
      </c>
      <c r="M2206" s="4" t="s">
        <v>364</v>
      </c>
      <c r="N2206" s="4" t="s">
        <v>206</v>
      </c>
      <c r="O2206" s="4">
        <v>17</v>
      </c>
      <c r="P2206" s="5">
        <v>20884</v>
      </c>
      <c r="Q2206" s="6">
        <f t="shared" si="152"/>
        <v>11094.642751400001</v>
      </c>
      <c r="R2206" s="7">
        <v>0</v>
      </c>
      <c r="S2206" s="7">
        <f>Q2206-R2206</f>
        <v>11094.642751400001</v>
      </c>
      <c r="T2206" s="29">
        <f t="shared" si="153"/>
        <v>0</v>
      </c>
    </row>
    <row r="2207" spans="1:20" x14ac:dyDescent="0.3">
      <c r="A2207" s="38" t="s">
        <v>2593</v>
      </c>
      <c r="B2207" s="4" t="s">
        <v>367</v>
      </c>
      <c r="C2207" s="4" t="s">
        <v>10</v>
      </c>
      <c r="D2207" s="4" t="s">
        <v>511</v>
      </c>
      <c r="E2207" s="4" t="s">
        <v>38</v>
      </c>
      <c r="F2207" s="4" t="s">
        <v>39</v>
      </c>
      <c r="G2207" s="4" t="s">
        <v>364</v>
      </c>
      <c r="H2207" s="4" t="s">
        <v>206</v>
      </c>
      <c r="I2207" s="4" t="s">
        <v>2076</v>
      </c>
      <c r="J2207" s="4" t="s">
        <v>2077</v>
      </c>
      <c r="K2207" s="4" t="s">
        <v>2071</v>
      </c>
      <c r="L2207" s="4" t="s">
        <v>3020</v>
      </c>
      <c r="M2207" s="4" t="s">
        <v>364</v>
      </c>
      <c r="N2207" s="4" t="s">
        <v>206</v>
      </c>
      <c r="O2207" s="4">
        <v>26</v>
      </c>
      <c r="P2207" s="5">
        <v>31942</v>
      </c>
      <c r="Q2207" s="6">
        <f t="shared" si="152"/>
        <v>16969.214650700003</v>
      </c>
      <c r="R2207" s="7">
        <v>0</v>
      </c>
      <c r="S2207" s="7">
        <f>Q2207-R2207</f>
        <v>16969.214650700003</v>
      </c>
      <c r="T2207" s="29">
        <f t="shared" si="153"/>
        <v>0</v>
      </c>
    </row>
    <row r="2208" spans="1:20" x14ac:dyDescent="0.3">
      <c r="A2208" s="38" t="s">
        <v>2443</v>
      </c>
      <c r="B2208" s="4" t="s">
        <v>1805</v>
      </c>
      <c r="C2208" s="4" t="s">
        <v>10</v>
      </c>
      <c r="D2208" s="4" t="s">
        <v>1817</v>
      </c>
      <c r="E2208" s="4" t="s">
        <v>200</v>
      </c>
      <c r="F2208" s="4" t="s">
        <v>198</v>
      </c>
      <c r="G2208" s="4" t="s">
        <v>1316</v>
      </c>
      <c r="H2208" s="4" t="s">
        <v>150</v>
      </c>
      <c r="I2208" s="4" t="s">
        <v>200</v>
      </c>
      <c r="J2208" s="4" t="s">
        <v>198</v>
      </c>
      <c r="K2208" s="4" t="s">
        <v>1316</v>
      </c>
      <c r="L2208" s="4" t="s">
        <v>150</v>
      </c>
      <c r="M2208" s="4" t="s">
        <v>3030</v>
      </c>
      <c r="N2208" s="4" t="s">
        <v>3030</v>
      </c>
      <c r="O2208" s="4">
        <v>100</v>
      </c>
      <c r="P2208" s="5">
        <v>0</v>
      </c>
      <c r="Q2208" s="6">
        <f t="shared" si="152"/>
        <v>0</v>
      </c>
      <c r="R2208" s="7">
        <f>Q2208*0.44</f>
        <v>0</v>
      </c>
      <c r="S2208" s="5">
        <v>0</v>
      </c>
      <c r="T2208" s="29">
        <f t="shared" si="153"/>
        <v>0</v>
      </c>
    </row>
    <row r="2209" spans="1:20" x14ac:dyDescent="0.3">
      <c r="A2209" s="38" t="s">
        <v>2475</v>
      </c>
      <c r="B2209" s="4" t="s">
        <v>458</v>
      </c>
      <c r="C2209" s="4" t="s">
        <v>10</v>
      </c>
      <c r="D2209" s="4" t="s">
        <v>674</v>
      </c>
      <c r="E2209" s="4" t="s">
        <v>16</v>
      </c>
      <c r="F2209" s="4" t="s">
        <v>17</v>
      </c>
      <c r="G2209" s="4" t="s">
        <v>364</v>
      </c>
      <c r="H2209" s="4" t="s">
        <v>206</v>
      </c>
      <c r="I2209" s="4" t="s">
        <v>16</v>
      </c>
      <c r="J2209" s="4" t="s">
        <v>17</v>
      </c>
      <c r="K2209" s="4" t="s">
        <v>364</v>
      </c>
      <c r="L2209" s="4" t="s">
        <v>206</v>
      </c>
      <c r="M2209" s="4" t="s">
        <v>3030</v>
      </c>
      <c r="N2209" s="4" t="s">
        <v>3030</v>
      </c>
      <c r="O2209" s="4">
        <v>100</v>
      </c>
      <c r="P2209" s="5">
        <v>18592</v>
      </c>
      <c r="Q2209" s="6">
        <f t="shared" si="152"/>
        <v>9877.0158032000018</v>
      </c>
      <c r="R2209" s="7">
        <f>Q2209*0.44</f>
        <v>4345.8869534080004</v>
      </c>
      <c r="S2209" s="5">
        <v>0</v>
      </c>
      <c r="T2209" s="29">
        <f t="shared" si="153"/>
        <v>5531.1288497920013</v>
      </c>
    </row>
    <row r="2210" spans="1:20" x14ac:dyDescent="0.3">
      <c r="A2210" s="38" t="s">
        <v>2728</v>
      </c>
      <c r="B2210" s="4" t="s">
        <v>79</v>
      </c>
      <c r="C2210" s="4" t="s">
        <v>28</v>
      </c>
      <c r="D2210" s="4" t="s">
        <v>14</v>
      </c>
      <c r="E2210" s="4" t="s">
        <v>11</v>
      </c>
      <c r="F2210" s="4" t="s">
        <v>12</v>
      </c>
      <c r="G2210" s="4" t="s">
        <v>11</v>
      </c>
      <c r="H2210" s="4" t="s">
        <v>3033</v>
      </c>
      <c r="I2210" s="4" t="s">
        <v>161</v>
      </c>
      <c r="J2210" s="4" t="s">
        <v>80</v>
      </c>
      <c r="K2210" s="4" t="s">
        <v>1316</v>
      </c>
      <c r="L2210" s="4" t="s">
        <v>150</v>
      </c>
      <c r="M2210" s="4" t="s">
        <v>3030</v>
      </c>
      <c r="N2210" s="4" t="s">
        <v>3030</v>
      </c>
      <c r="O2210" s="4">
        <v>15</v>
      </c>
      <c r="P2210" s="5">
        <v>10712</v>
      </c>
      <c r="Q2210" s="6">
        <f t="shared" si="152"/>
        <v>5690.7591052000007</v>
      </c>
      <c r="R2210" s="7">
        <f>Q2210*0.44</f>
        <v>2503.9340062880005</v>
      </c>
      <c r="S2210" s="5">
        <v>0</v>
      </c>
      <c r="T2210" s="29">
        <f t="shared" si="153"/>
        <v>3186.8250989120002</v>
      </c>
    </row>
    <row r="2211" spans="1:20" x14ac:dyDescent="0.3">
      <c r="A2211" s="38" t="s">
        <v>2728</v>
      </c>
      <c r="B2211" s="4" t="s">
        <v>79</v>
      </c>
      <c r="C2211" s="4" t="s">
        <v>28</v>
      </c>
      <c r="D2211" s="4" t="s">
        <v>14</v>
      </c>
      <c r="E2211" s="4" t="s">
        <v>11</v>
      </c>
      <c r="F2211" s="4" t="s">
        <v>12</v>
      </c>
      <c r="G2211" s="4" t="s">
        <v>11</v>
      </c>
      <c r="H2211" s="4" t="s">
        <v>3033</v>
      </c>
      <c r="I2211" s="4" t="s">
        <v>82</v>
      </c>
      <c r="J2211" s="4" t="s">
        <v>83</v>
      </c>
      <c r="K2211" s="4" t="s">
        <v>2071</v>
      </c>
      <c r="L2211" s="4" t="s">
        <v>3020</v>
      </c>
      <c r="M2211" s="4" t="s">
        <v>1316</v>
      </c>
      <c r="N2211" s="4" t="s">
        <v>150</v>
      </c>
      <c r="O2211" s="4">
        <v>15</v>
      </c>
      <c r="P2211" s="5">
        <v>10712</v>
      </c>
      <c r="Q2211" s="6">
        <f t="shared" si="152"/>
        <v>5690.7591052000007</v>
      </c>
      <c r="R2211" s="7">
        <v>0</v>
      </c>
      <c r="S2211" s="7">
        <f>Q2211-R2211</f>
        <v>5690.7591052000007</v>
      </c>
      <c r="T2211" s="29">
        <f t="shared" si="153"/>
        <v>0</v>
      </c>
    </row>
    <row r="2212" spans="1:20" x14ac:dyDescent="0.3">
      <c r="A2212" s="38" t="s">
        <v>2862</v>
      </c>
      <c r="B2212" s="4" t="s">
        <v>173</v>
      </c>
      <c r="C2212" s="4" t="s">
        <v>54</v>
      </c>
      <c r="D2212" s="4" t="s">
        <v>14</v>
      </c>
      <c r="E2212" s="4" t="s">
        <v>11</v>
      </c>
      <c r="F2212" s="4" t="s">
        <v>12</v>
      </c>
      <c r="G2212" s="4" t="s">
        <v>11</v>
      </c>
      <c r="H2212" s="4" t="s">
        <v>3033</v>
      </c>
      <c r="I2212" s="4" t="s">
        <v>174</v>
      </c>
      <c r="J2212" s="4" t="s">
        <v>175</v>
      </c>
      <c r="K2212" s="4" t="s">
        <v>142</v>
      </c>
      <c r="L2212" s="4" t="s">
        <v>143</v>
      </c>
      <c r="M2212" s="4" t="s">
        <v>3030</v>
      </c>
      <c r="N2212" s="4" t="s">
        <v>3030</v>
      </c>
      <c r="O2212" s="4">
        <v>5</v>
      </c>
      <c r="P2212" s="5">
        <v>3570</v>
      </c>
      <c r="Q2212" s="6">
        <f t="shared" si="152"/>
        <v>1896.5655345000002</v>
      </c>
      <c r="R2212" s="7">
        <f t="shared" ref="R2212:R2224" si="155">Q2212*0.44</f>
        <v>834.48883518000014</v>
      </c>
      <c r="S2212" s="5">
        <v>0</v>
      </c>
      <c r="T2212" s="29">
        <f t="shared" si="153"/>
        <v>1062.07669932</v>
      </c>
    </row>
    <row r="2213" spans="1:20" x14ac:dyDescent="0.3">
      <c r="A2213" s="38" t="s">
        <v>3006</v>
      </c>
      <c r="B2213" s="4" t="s">
        <v>13</v>
      </c>
      <c r="C2213" s="4" t="s">
        <v>10</v>
      </c>
      <c r="D2213" s="4" t="s">
        <v>14</v>
      </c>
      <c r="E2213" s="4" t="s">
        <v>11</v>
      </c>
      <c r="F2213" s="4" t="s">
        <v>12</v>
      </c>
      <c r="G2213" s="4" t="s">
        <v>11</v>
      </c>
      <c r="H2213" s="4" t="s">
        <v>3033</v>
      </c>
      <c r="I2213" s="4" t="s">
        <v>11</v>
      </c>
      <c r="J2213" s="4" t="s">
        <v>3033</v>
      </c>
      <c r="K2213" s="4" t="s">
        <v>11</v>
      </c>
      <c r="L2213" s="4" t="s">
        <v>3033</v>
      </c>
      <c r="M2213" s="4" t="s">
        <v>3030</v>
      </c>
      <c r="N2213" s="4" t="s">
        <v>3030</v>
      </c>
      <c r="O2213" s="4">
        <v>35</v>
      </c>
      <c r="P2213" s="5">
        <v>24993</v>
      </c>
      <c r="Q2213" s="6">
        <f t="shared" si="152"/>
        <v>13277.552494050002</v>
      </c>
      <c r="R2213" s="7">
        <f t="shared" si="155"/>
        <v>5842.1230973820011</v>
      </c>
      <c r="S2213" s="5">
        <v>0</v>
      </c>
      <c r="T2213" s="29">
        <f t="shared" si="153"/>
        <v>7435.4293966680007</v>
      </c>
    </row>
    <row r="2214" spans="1:20" x14ac:dyDescent="0.3">
      <c r="A2214" s="38" t="s">
        <v>3007</v>
      </c>
      <c r="B2214" s="4" t="s">
        <v>24</v>
      </c>
      <c r="C2214" s="4" t="s">
        <v>28</v>
      </c>
      <c r="D2214" s="4" t="s">
        <v>14</v>
      </c>
      <c r="E2214" s="4" t="s">
        <v>11</v>
      </c>
      <c r="F2214" s="4" t="s">
        <v>12</v>
      </c>
      <c r="G2214" s="4" t="s">
        <v>11</v>
      </c>
      <c r="H2214" s="4" t="s">
        <v>3033</v>
      </c>
      <c r="I2214" s="4" t="s">
        <v>27</v>
      </c>
      <c r="J2214" s="4" t="s">
        <v>25</v>
      </c>
      <c r="K2214" s="4" t="s">
        <v>2307</v>
      </c>
      <c r="L2214" s="4" t="s">
        <v>3034</v>
      </c>
      <c r="M2214" s="4" t="s">
        <v>3030</v>
      </c>
      <c r="N2214" s="4" t="s">
        <v>3030</v>
      </c>
      <c r="O2214" s="4">
        <v>30</v>
      </c>
      <c r="P2214" s="5">
        <v>21421</v>
      </c>
      <c r="Q2214" s="6">
        <f t="shared" si="152"/>
        <v>11379.924457850002</v>
      </c>
      <c r="R2214" s="7">
        <f t="shared" si="155"/>
        <v>5007.1667614540011</v>
      </c>
      <c r="S2214" s="5">
        <v>0</v>
      </c>
      <c r="T2214" s="29">
        <f t="shared" si="153"/>
        <v>6372.7576963960009</v>
      </c>
    </row>
    <row r="2215" spans="1:20" x14ac:dyDescent="0.3">
      <c r="A2215" s="38" t="s">
        <v>2579</v>
      </c>
      <c r="B2215" s="4" t="s">
        <v>1334</v>
      </c>
      <c r="C2215" s="4" t="s">
        <v>10</v>
      </c>
      <c r="D2215" s="4" t="s">
        <v>1413</v>
      </c>
      <c r="E2215" s="4" t="s">
        <v>498</v>
      </c>
      <c r="F2215" s="4" t="s">
        <v>147</v>
      </c>
      <c r="G2215" s="4" t="s">
        <v>1316</v>
      </c>
      <c r="H2215" s="4" t="s">
        <v>150</v>
      </c>
      <c r="I2215" s="4" t="s">
        <v>498</v>
      </c>
      <c r="J2215" s="4" t="s">
        <v>147</v>
      </c>
      <c r="K2215" s="4" t="s">
        <v>1316</v>
      </c>
      <c r="L2215" s="4" t="s">
        <v>150</v>
      </c>
      <c r="M2215" s="4" t="s">
        <v>3030</v>
      </c>
      <c r="N2215" s="4" t="s">
        <v>3030</v>
      </c>
      <c r="O2215" s="4">
        <v>100</v>
      </c>
      <c r="P2215" s="5">
        <v>2065</v>
      </c>
      <c r="Q2215" s="6">
        <f t="shared" si="152"/>
        <v>1097.0330052500001</v>
      </c>
      <c r="R2215" s="7">
        <f t="shared" si="155"/>
        <v>482.69452231000002</v>
      </c>
      <c r="S2215" s="5">
        <v>0</v>
      </c>
      <c r="T2215" s="29">
        <f t="shared" si="153"/>
        <v>614.33848294000006</v>
      </c>
    </row>
    <row r="2216" spans="1:20" x14ac:dyDescent="0.3">
      <c r="A2216" s="38" t="s">
        <v>2620</v>
      </c>
      <c r="B2216" s="4" t="s">
        <v>1955</v>
      </c>
      <c r="C2216" s="4" t="s">
        <v>28</v>
      </c>
      <c r="D2216" s="4" t="s">
        <v>1954</v>
      </c>
      <c r="E2216" s="4" t="s">
        <v>1934</v>
      </c>
      <c r="F2216" s="4" t="s">
        <v>1935</v>
      </c>
      <c r="G2216" s="4" t="s">
        <v>1936</v>
      </c>
      <c r="H2216" s="4" t="s">
        <v>1937</v>
      </c>
      <c r="I2216" s="4" t="s">
        <v>1956</v>
      </c>
      <c r="J2216" s="4" t="s">
        <v>1957</v>
      </c>
      <c r="K2216" s="4" t="s">
        <v>1936</v>
      </c>
      <c r="L2216" s="4" t="s">
        <v>1937</v>
      </c>
      <c r="M2216" s="4" t="s">
        <v>3030</v>
      </c>
      <c r="N2216" s="4" t="s">
        <v>3030</v>
      </c>
      <c r="O2216" s="4">
        <v>24</v>
      </c>
      <c r="P2216" s="5">
        <v>909</v>
      </c>
      <c r="Q2216" s="6">
        <f t="shared" si="152"/>
        <v>482.90702265000004</v>
      </c>
      <c r="R2216" s="7">
        <f t="shared" si="155"/>
        <v>212.47908996600003</v>
      </c>
      <c r="S2216" s="5">
        <v>0</v>
      </c>
      <c r="T2216" s="29">
        <f t="shared" si="153"/>
        <v>270.42793268399998</v>
      </c>
    </row>
    <row r="2217" spans="1:20" x14ac:dyDescent="0.3">
      <c r="A2217" s="38" t="s">
        <v>2620</v>
      </c>
      <c r="B2217" s="4" t="s">
        <v>1955</v>
      </c>
      <c r="C2217" s="4" t="s">
        <v>28</v>
      </c>
      <c r="D2217" s="4" t="s">
        <v>1954</v>
      </c>
      <c r="E2217" s="4" t="s">
        <v>1934</v>
      </c>
      <c r="F2217" s="4" t="s">
        <v>1935</v>
      </c>
      <c r="G2217" s="4" t="s">
        <v>1936</v>
      </c>
      <c r="H2217" s="4" t="s">
        <v>1937</v>
      </c>
      <c r="I2217" s="4" t="s">
        <v>1934</v>
      </c>
      <c r="J2217" s="4" t="s">
        <v>1935</v>
      </c>
      <c r="K2217" s="4" t="s">
        <v>1936</v>
      </c>
      <c r="L2217" s="4" t="s">
        <v>1937</v>
      </c>
      <c r="M2217" s="4" t="s">
        <v>3030</v>
      </c>
      <c r="N2217" s="4" t="s">
        <v>3030</v>
      </c>
      <c r="O2217" s="4">
        <v>36</v>
      </c>
      <c r="P2217" s="5">
        <v>1364</v>
      </c>
      <c r="Q2217" s="6">
        <f t="shared" si="152"/>
        <v>724.62615940000012</v>
      </c>
      <c r="R2217" s="7">
        <f t="shared" si="155"/>
        <v>318.83551013600004</v>
      </c>
      <c r="S2217" s="5">
        <v>0</v>
      </c>
      <c r="T2217" s="29">
        <f t="shared" si="153"/>
        <v>405.79064926400008</v>
      </c>
    </row>
    <row r="2218" spans="1:20" x14ac:dyDescent="0.3">
      <c r="A2218" s="38" t="s">
        <v>2561</v>
      </c>
      <c r="B2218" s="4" t="s">
        <v>1953</v>
      </c>
      <c r="C2218" s="4" t="s">
        <v>10</v>
      </c>
      <c r="D2218" s="4" t="s">
        <v>1954</v>
      </c>
      <c r="E2218" s="4" t="s">
        <v>1934</v>
      </c>
      <c r="F2218" s="4" t="s">
        <v>1935</v>
      </c>
      <c r="G2218" s="4" t="s">
        <v>1936</v>
      </c>
      <c r="H2218" s="4" t="s">
        <v>1937</v>
      </c>
      <c r="I2218" s="4" t="s">
        <v>1956</v>
      </c>
      <c r="J2218" s="4" t="s">
        <v>1957</v>
      </c>
      <c r="K2218" s="4" t="s">
        <v>1936</v>
      </c>
      <c r="L2218" s="4" t="s">
        <v>1937</v>
      </c>
      <c r="M2218" s="4" t="s">
        <v>3030</v>
      </c>
      <c r="N2218" s="4" t="s">
        <v>3030</v>
      </c>
      <c r="O2218" s="4">
        <v>16</v>
      </c>
      <c r="P2218" s="5">
        <v>606</v>
      </c>
      <c r="Q2218" s="6">
        <f t="shared" si="152"/>
        <v>321.93801510000003</v>
      </c>
      <c r="R2218" s="7">
        <f t="shared" si="155"/>
        <v>141.65272664400001</v>
      </c>
      <c r="S2218" s="5">
        <v>0</v>
      </c>
      <c r="T2218" s="29">
        <f t="shared" si="153"/>
        <v>180.28528845600002</v>
      </c>
    </row>
    <row r="2219" spans="1:20" x14ac:dyDescent="0.3">
      <c r="A2219" s="38" t="s">
        <v>2561</v>
      </c>
      <c r="B2219" s="4" t="s">
        <v>1953</v>
      </c>
      <c r="C2219" s="4" t="s">
        <v>10</v>
      </c>
      <c r="D2219" s="4" t="s">
        <v>1954</v>
      </c>
      <c r="E2219" s="4" t="s">
        <v>1934</v>
      </c>
      <c r="F2219" s="4" t="s">
        <v>1935</v>
      </c>
      <c r="G2219" s="4" t="s">
        <v>1936</v>
      </c>
      <c r="H2219" s="4" t="s">
        <v>1937</v>
      </c>
      <c r="I2219" s="4" t="s">
        <v>1934</v>
      </c>
      <c r="J2219" s="4" t="s">
        <v>1935</v>
      </c>
      <c r="K2219" s="4" t="s">
        <v>1936</v>
      </c>
      <c r="L2219" s="4" t="s">
        <v>1937</v>
      </c>
      <c r="M2219" s="4" t="s">
        <v>3030</v>
      </c>
      <c r="N2219" s="4" t="s">
        <v>3030</v>
      </c>
      <c r="O2219" s="4">
        <v>24</v>
      </c>
      <c r="P2219" s="5">
        <v>909</v>
      </c>
      <c r="Q2219" s="6">
        <f t="shared" si="152"/>
        <v>482.90702265000004</v>
      </c>
      <c r="R2219" s="7">
        <f t="shared" si="155"/>
        <v>212.47908996600003</v>
      </c>
      <c r="S2219" s="5">
        <v>0</v>
      </c>
      <c r="T2219" s="29">
        <f t="shared" si="153"/>
        <v>270.42793268399998</v>
      </c>
    </row>
    <row r="2220" spans="1:20" x14ac:dyDescent="0.3">
      <c r="A2220" s="38" t="s">
        <v>2525</v>
      </c>
      <c r="B2220" s="4" t="s">
        <v>987</v>
      </c>
      <c r="C2220" s="4" t="s">
        <v>10</v>
      </c>
      <c r="D2220" s="4" t="s">
        <v>989</v>
      </c>
      <c r="E2220" s="4" t="s">
        <v>984</v>
      </c>
      <c r="F2220" s="4" t="s">
        <v>982</v>
      </c>
      <c r="G2220" s="4" t="s">
        <v>985</v>
      </c>
      <c r="H2220" s="4" t="s">
        <v>3038</v>
      </c>
      <c r="I2220" s="4" t="s">
        <v>984</v>
      </c>
      <c r="J2220" s="4" t="s">
        <v>982</v>
      </c>
      <c r="K2220" s="4" t="s">
        <v>985</v>
      </c>
      <c r="L2220" s="4" t="s">
        <v>3038</v>
      </c>
      <c r="M2220" s="4" t="s">
        <v>3030</v>
      </c>
      <c r="N2220" s="4" t="s">
        <v>3030</v>
      </c>
      <c r="O2220" s="4">
        <v>100</v>
      </c>
      <c r="P2220" s="5">
        <v>1230</v>
      </c>
      <c r="Q2220" s="6">
        <f t="shared" si="152"/>
        <v>653.43854550000003</v>
      </c>
      <c r="R2220" s="7">
        <f t="shared" si="155"/>
        <v>287.51296002000004</v>
      </c>
      <c r="S2220" s="5">
        <v>0</v>
      </c>
      <c r="T2220" s="29">
        <f t="shared" si="153"/>
        <v>365.92558548</v>
      </c>
    </row>
    <row r="2221" spans="1:20" x14ac:dyDescent="0.3">
      <c r="A2221" s="38" t="s">
        <v>2734</v>
      </c>
      <c r="B2221" s="4" t="s">
        <v>1923</v>
      </c>
      <c r="C2221" s="4" t="s">
        <v>10</v>
      </c>
      <c r="D2221" s="4" t="s">
        <v>1924</v>
      </c>
      <c r="E2221" s="4" t="s">
        <v>940</v>
      </c>
      <c r="F2221" s="4" t="s">
        <v>941</v>
      </c>
      <c r="G2221" s="4" t="s">
        <v>1859</v>
      </c>
      <c r="H2221" s="4" t="s">
        <v>1857</v>
      </c>
      <c r="I2221" s="4" t="s">
        <v>1867</v>
      </c>
      <c r="J2221" s="4" t="s">
        <v>1857</v>
      </c>
      <c r="K2221" s="4" t="s">
        <v>1859</v>
      </c>
      <c r="L2221" s="4" t="s">
        <v>1857</v>
      </c>
      <c r="M2221" s="4" t="s">
        <v>3030</v>
      </c>
      <c r="N2221" s="4" t="s">
        <v>3030</v>
      </c>
      <c r="O2221" s="4">
        <v>0</v>
      </c>
      <c r="P2221" s="5">
        <v>0</v>
      </c>
      <c r="Q2221" s="6">
        <f t="shared" si="152"/>
        <v>0</v>
      </c>
      <c r="R2221" s="7">
        <f t="shared" si="155"/>
        <v>0</v>
      </c>
      <c r="S2221" s="5">
        <v>0</v>
      </c>
      <c r="T2221" s="29">
        <f t="shared" si="153"/>
        <v>0</v>
      </c>
    </row>
    <row r="2222" spans="1:20" x14ac:dyDescent="0.3">
      <c r="A2222" s="38" t="s">
        <v>2734</v>
      </c>
      <c r="B2222" s="4" t="s">
        <v>1923</v>
      </c>
      <c r="C2222" s="4" t="s">
        <v>10</v>
      </c>
      <c r="D2222" s="4" t="s">
        <v>1924</v>
      </c>
      <c r="E2222" s="4" t="s">
        <v>940</v>
      </c>
      <c r="F2222" s="4" t="s">
        <v>941</v>
      </c>
      <c r="G2222" s="4" t="s">
        <v>1859</v>
      </c>
      <c r="H2222" s="4" t="s">
        <v>1857</v>
      </c>
      <c r="I2222" s="4" t="s">
        <v>940</v>
      </c>
      <c r="J2222" s="4" t="s">
        <v>941</v>
      </c>
      <c r="K2222" s="4" t="s">
        <v>1859</v>
      </c>
      <c r="L2222" s="4" t="s">
        <v>1857</v>
      </c>
      <c r="M2222" s="4" t="s">
        <v>3030</v>
      </c>
      <c r="N2222" s="4" t="s">
        <v>3030</v>
      </c>
      <c r="O2222" s="4">
        <v>100</v>
      </c>
      <c r="P2222" s="5">
        <v>18292</v>
      </c>
      <c r="Q2222" s="6">
        <f t="shared" si="152"/>
        <v>9717.6405482000009</v>
      </c>
      <c r="R2222" s="7">
        <f t="shared" si="155"/>
        <v>4275.7618412080001</v>
      </c>
      <c r="S2222" s="5">
        <v>0</v>
      </c>
      <c r="T2222" s="29">
        <f t="shared" si="153"/>
        <v>5441.8787069920008</v>
      </c>
    </row>
    <row r="2223" spans="1:20" x14ac:dyDescent="0.3">
      <c r="A2223" s="38" t="s">
        <v>2942</v>
      </c>
      <c r="B2223" s="4" t="s">
        <v>57</v>
      </c>
      <c r="C2223" s="4" t="s">
        <v>10</v>
      </c>
      <c r="D2223" s="4" t="s">
        <v>1074</v>
      </c>
      <c r="E2223" s="4" t="s">
        <v>192</v>
      </c>
      <c r="F2223" s="4" t="s">
        <v>190</v>
      </c>
      <c r="G2223" s="4" t="s">
        <v>995</v>
      </c>
      <c r="H2223" s="4" t="s">
        <v>3037</v>
      </c>
      <c r="I2223" s="4" t="s">
        <v>192</v>
      </c>
      <c r="J2223" s="4" t="s">
        <v>190</v>
      </c>
      <c r="K2223" s="4" t="s">
        <v>995</v>
      </c>
      <c r="L2223" s="4" t="s">
        <v>3037</v>
      </c>
      <c r="M2223" s="4" t="s">
        <v>3030</v>
      </c>
      <c r="N2223" s="4" t="s">
        <v>3030</v>
      </c>
      <c r="O2223" s="4">
        <v>100</v>
      </c>
      <c r="P2223" s="5">
        <v>0</v>
      </c>
      <c r="Q2223" s="6">
        <f t="shared" si="152"/>
        <v>0</v>
      </c>
      <c r="R2223" s="7">
        <f t="shared" si="155"/>
        <v>0</v>
      </c>
      <c r="S2223" s="5">
        <v>0</v>
      </c>
      <c r="T2223" s="29">
        <f t="shared" si="153"/>
        <v>0</v>
      </c>
    </row>
    <row r="2224" spans="1:20" x14ac:dyDescent="0.3">
      <c r="A2224" s="38" t="s">
        <v>2728</v>
      </c>
      <c r="B2224" s="4" t="s">
        <v>79</v>
      </c>
      <c r="C2224" s="4" t="s">
        <v>54</v>
      </c>
      <c r="D2224" s="4" t="s">
        <v>343</v>
      </c>
      <c r="E2224" s="4" t="s">
        <v>27</v>
      </c>
      <c r="F2224" s="4" t="s">
        <v>25</v>
      </c>
      <c r="G2224" s="4" t="s">
        <v>2307</v>
      </c>
      <c r="H2224" s="4" t="s">
        <v>3034</v>
      </c>
      <c r="I2224" s="4" t="s">
        <v>161</v>
      </c>
      <c r="J2224" s="4" t="s">
        <v>80</v>
      </c>
      <c r="K2224" s="4" t="s">
        <v>1316</v>
      </c>
      <c r="L2224" s="4" t="s">
        <v>150</v>
      </c>
      <c r="M2224" s="4" t="s">
        <v>3030</v>
      </c>
      <c r="N2224" s="4" t="s">
        <v>3030</v>
      </c>
      <c r="O2224" s="4">
        <v>37.5</v>
      </c>
      <c r="P2224" s="5">
        <v>8657</v>
      </c>
      <c r="Q2224" s="6">
        <f t="shared" si="152"/>
        <v>4599.0386084500005</v>
      </c>
      <c r="R2224" s="7">
        <f t="shared" si="155"/>
        <v>2023.5769877180003</v>
      </c>
      <c r="S2224" s="5">
        <v>0</v>
      </c>
      <c r="T2224" s="29">
        <f t="shared" si="153"/>
        <v>2575.4616207320005</v>
      </c>
    </row>
    <row r="2225" spans="1:20" x14ac:dyDescent="0.3">
      <c r="A2225" s="38" t="s">
        <v>2728</v>
      </c>
      <c r="B2225" s="4" t="s">
        <v>79</v>
      </c>
      <c r="C2225" s="4" t="s">
        <v>54</v>
      </c>
      <c r="D2225" s="4" t="s">
        <v>343</v>
      </c>
      <c r="E2225" s="4" t="s">
        <v>27</v>
      </c>
      <c r="F2225" s="4" t="s">
        <v>25</v>
      </c>
      <c r="G2225" s="4" t="s">
        <v>2307</v>
      </c>
      <c r="H2225" s="4" t="s">
        <v>3034</v>
      </c>
      <c r="I2225" s="4" t="s">
        <v>82</v>
      </c>
      <c r="J2225" s="4" t="s">
        <v>83</v>
      </c>
      <c r="K2225" s="4" t="s">
        <v>2071</v>
      </c>
      <c r="L2225" s="4" t="s">
        <v>3020</v>
      </c>
      <c r="M2225" s="4" t="s">
        <v>1316</v>
      </c>
      <c r="N2225" s="4" t="s">
        <v>150</v>
      </c>
      <c r="O2225" s="4">
        <v>37.5</v>
      </c>
      <c r="P2225" s="5">
        <v>8657</v>
      </c>
      <c r="Q2225" s="6">
        <f t="shared" si="152"/>
        <v>4599.0386084500005</v>
      </c>
      <c r="R2225" s="7">
        <v>0</v>
      </c>
      <c r="S2225" s="7">
        <f>Q2225-R2225</f>
        <v>4599.0386084500005</v>
      </c>
      <c r="T2225" s="29">
        <f t="shared" si="153"/>
        <v>0</v>
      </c>
    </row>
    <row r="2226" spans="1:20" x14ac:dyDescent="0.3">
      <c r="A2226" s="38" t="s">
        <v>2862</v>
      </c>
      <c r="B2226" s="4" t="s">
        <v>173</v>
      </c>
      <c r="C2226" s="4" t="s">
        <v>54</v>
      </c>
      <c r="D2226" s="4" t="s">
        <v>343</v>
      </c>
      <c r="E2226" s="4" t="s">
        <v>27</v>
      </c>
      <c r="F2226" s="4" t="s">
        <v>25</v>
      </c>
      <c r="G2226" s="4" t="s">
        <v>2307</v>
      </c>
      <c r="H2226" s="4" t="s">
        <v>3034</v>
      </c>
      <c r="I2226" s="4" t="s">
        <v>174</v>
      </c>
      <c r="J2226" s="4" t="s">
        <v>175</v>
      </c>
      <c r="K2226" s="4" t="s">
        <v>142</v>
      </c>
      <c r="L2226" s="4" t="s">
        <v>143</v>
      </c>
      <c r="M2226" s="4" t="s">
        <v>3030</v>
      </c>
      <c r="N2226" s="4" t="s">
        <v>3030</v>
      </c>
      <c r="O2226" s="4">
        <v>5</v>
      </c>
      <c r="P2226" s="5">
        <v>1153</v>
      </c>
      <c r="Q2226" s="6">
        <f t="shared" si="152"/>
        <v>612.53223005000007</v>
      </c>
      <c r="R2226" s="7">
        <f t="shared" ref="R2226:R2233" si="156">Q2226*0.44</f>
        <v>269.51418122200005</v>
      </c>
      <c r="S2226" s="5">
        <v>0</v>
      </c>
      <c r="T2226" s="29">
        <f t="shared" si="153"/>
        <v>343.01804882800002</v>
      </c>
    </row>
    <row r="2227" spans="1:20" x14ac:dyDescent="0.3">
      <c r="A2227" s="38" t="s">
        <v>3007</v>
      </c>
      <c r="B2227" s="4" t="s">
        <v>24</v>
      </c>
      <c r="C2227" s="4" t="s">
        <v>10</v>
      </c>
      <c r="D2227" s="4" t="s">
        <v>343</v>
      </c>
      <c r="E2227" s="4" t="s">
        <v>27</v>
      </c>
      <c r="F2227" s="4" t="s">
        <v>25</v>
      </c>
      <c r="G2227" s="4" t="s">
        <v>2307</v>
      </c>
      <c r="H2227" s="4" t="s">
        <v>3034</v>
      </c>
      <c r="I2227" s="4" t="s">
        <v>27</v>
      </c>
      <c r="J2227" s="4" t="s">
        <v>25</v>
      </c>
      <c r="K2227" s="4" t="s">
        <v>2307</v>
      </c>
      <c r="L2227" s="4" t="s">
        <v>3034</v>
      </c>
      <c r="M2227" s="4" t="s">
        <v>3030</v>
      </c>
      <c r="N2227" s="4" t="s">
        <v>3030</v>
      </c>
      <c r="O2227" s="4">
        <v>10</v>
      </c>
      <c r="P2227" s="5">
        <v>2309</v>
      </c>
      <c r="Q2227" s="6">
        <f t="shared" si="152"/>
        <v>1226.6582126500002</v>
      </c>
      <c r="R2227" s="7">
        <f t="shared" si="156"/>
        <v>539.72961356600013</v>
      </c>
      <c r="S2227" s="5">
        <v>0</v>
      </c>
      <c r="T2227" s="29">
        <f t="shared" si="153"/>
        <v>686.9285990840001</v>
      </c>
    </row>
    <row r="2228" spans="1:20" x14ac:dyDescent="0.3">
      <c r="A2228" s="38" t="s">
        <v>2553</v>
      </c>
      <c r="B2228" s="4" t="s">
        <v>1051</v>
      </c>
      <c r="C2228" s="4" t="s">
        <v>10</v>
      </c>
      <c r="D2228" s="4" t="s">
        <v>1052</v>
      </c>
      <c r="E2228" s="4" t="s">
        <v>192</v>
      </c>
      <c r="F2228" s="4" t="s">
        <v>190</v>
      </c>
      <c r="G2228" s="4" t="s">
        <v>995</v>
      </c>
      <c r="H2228" s="4" t="s">
        <v>3037</v>
      </c>
      <c r="I2228" s="4" t="s">
        <v>192</v>
      </c>
      <c r="J2228" s="4" t="s">
        <v>190</v>
      </c>
      <c r="K2228" s="4" t="s">
        <v>995</v>
      </c>
      <c r="L2228" s="4" t="s">
        <v>3037</v>
      </c>
      <c r="M2228" s="4" t="s">
        <v>3030</v>
      </c>
      <c r="N2228" s="4" t="s">
        <v>3030</v>
      </c>
      <c r="O2228" s="4">
        <v>100</v>
      </c>
      <c r="P2228" s="5">
        <v>0</v>
      </c>
      <c r="Q2228" s="6">
        <f t="shared" si="152"/>
        <v>0</v>
      </c>
      <c r="R2228" s="7">
        <f t="shared" si="156"/>
        <v>0</v>
      </c>
      <c r="S2228" s="5">
        <v>0</v>
      </c>
      <c r="T2228" s="29">
        <f t="shared" si="153"/>
        <v>0</v>
      </c>
    </row>
    <row r="2229" spans="1:20" x14ac:dyDescent="0.3">
      <c r="A2229" s="38" t="s">
        <v>2632</v>
      </c>
      <c r="B2229" s="4" t="s">
        <v>2114</v>
      </c>
      <c r="C2229" s="4" t="s">
        <v>10</v>
      </c>
      <c r="D2229" s="4" t="s">
        <v>2153</v>
      </c>
      <c r="E2229" s="4" t="s">
        <v>2110</v>
      </c>
      <c r="F2229" s="4" t="s">
        <v>2111</v>
      </c>
      <c r="G2229" s="4" t="s">
        <v>2101</v>
      </c>
      <c r="H2229" s="4" t="s">
        <v>272</v>
      </c>
      <c r="I2229" s="4" t="s">
        <v>2107</v>
      </c>
      <c r="J2229" s="4" t="s">
        <v>272</v>
      </c>
      <c r="K2229" s="4" t="s">
        <v>2101</v>
      </c>
      <c r="L2229" s="4" t="s">
        <v>272</v>
      </c>
      <c r="M2229" s="4" t="s">
        <v>3030</v>
      </c>
      <c r="N2229" s="4" t="s">
        <v>3030</v>
      </c>
      <c r="O2229" s="4">
        <v>0</v>
      </c>
      <c r="P2229" s="5">
        <v>0</v>
      </c>
      <c r="Q2229" s="6">
        <f t="shared" si="152"/>
        <v>0</v>
      </c>
      <c r="R2229" s="7">
        <f t="shared" si="156"/>
        <v>0</v>
      </c>
      <c r="S2229" s="5">
        <v>0</v>
      </c>
      <c r="T2229" s="29">
        <f t="shared" si="153"/>
        <v>0</v>
      </c>
    </row>
    <row r="2230" spans="1:20" x14ac:dyDescent="0.3">
      <c r="A2230" s="38" t="s">
        <v>2632</v>
      </c>
      <c r="B2230" s="4" t="s">
        <v>2114</v>
      </c>
      <c r="C2230" s="4" t="s">
        <v>10</v>
      </c>
      <c r="D2230" s="4" t="s">
        <v>2153</v>
      </c>
      <c r="E2230" s="4" t="s">
        <v>2110</v>
      </c>
      <c r="F2230" s="4" t="s">
        <v>2111</v>
      </c>
      <c r="G2230" s="4" t="s">
        <v>2101</v>
      </c>
      <c r="H2230" s="4" t="s">
        <v>272</v>
      </c>
      <c r="I2230" s="4" t="s">
        <v>2110</v>
      </c>
      <c r="J2230" s="4" t="s">
        <v>2111</v>
      </c>
      <c r="K2230" s="4" t="s">
        <v>2101</v>
      </c>
      <c r="L2230" s="4" t="s">
        <v>272</v>
      </c>
      <c r="M2230" s="4" t="s">
        <v>3030</v>
      </c>
      <c r="N2230" s="4" t="s">
        <v>3030</v>
      </c>
      <c r="O2230" s="4">
        <v>100</v>
      </c>
      <c r="P2230" s="5">
        <v>11162</v>
      </c>
      <c r="Q2230" s="6">
        <f t="shared" si="152"/>
        <v>5929.8219877000001</v>
      </c>
      <c r="R2230" s="7">
        <f t="shared" si="156"/>
        <v>2609.1216745880001</v>
      </c>
      <c r="S2230" s="5">
        <v>0</v>
      </c>
      <c r="T2230" s="29">
        <f t="shared" si="153"/>
        <v>3320.700313112</v>
      </c>
    </row>
    <row r="2231" spans="1:20" x14ac:dyDescent="0.3">
      <c r="A2231" s="38" t="s">
        <v>2632</v>
      </c>
      <c r="B2231" s="4" t="s">
        <v>2114</v>
      </c>
      <c r="C2231" s="4" t="s">
        <v>10</v>
      </c>
      <c r="D2231" s="4" t="s">
        <v>2138</v>
      </c>
      <c r="E2231" s="4" t="s">
        <v>2110</v>
      </c>
      <c r="F2231" s="4" t="s">
        <v>2111</v>
      </c>
      <c r="G2231" s="4" t="s">
        <v>2101</v>
      </c>
      <c r="H2231" s="4" t="s">
        <v>272</v>
      </c>
      <c r="I2231" s="4" t="s">
        <v>2107</v>
      </c>
      <c r="J2231" s="4" t="s">
        <v>272</v>
      </c>
      <c r="K2231" s="4" t="s">
        <v>2101</v>
      </c>
      <c r="L2231" s="4" t="s">
        <v>272</v>
      </c>
      <c r="M2231" s="4" t="s">
        <v>3030</v>
      </c>
      <c r="N2231" s="4" t="s">
        <v>3030</v>
      </c>
      <c r="O2231" s="4">
        <v>0</v>
      </c>
      <c r="P2231" s="5">
        <v>0</v>
      </c>
      <c r="Q2231" s="6">
        <f t="shared" si="152"/>
        <v>0</v>
      </c>
      <c r="R2231" s="7">
        <f t="shared" si="156"/>
        <v>0</v>
      </c>
      <c r="S2231" s="5">
        <v>0</v>
      </c>
      <c r="T2231" s="29">
        <f t="shared" si="153"/>
        <v>0</v>
      </c>
    </row>
    <row r="2232" spans="1:20" x14ac:dyDescent="0.3">
      <c r="A2232" s="38" t="s">
        <v>2632</v>
      </c>
      <c r="B2232" s="4" t="s">
        <v>2114</v>
      </c>
      <c r="C2232" s="4" t="s">
        <v>10</v>
      </c>
      <c r="D2232" s="4" t="s">
        <v>2138</v>
      </c>
      <c r="E2232" s="4" t="s">
        <v>2110</v>
      </c>
      <c r="F2232" s="4" t="s">
        <v>2111</v>
      </c>
      <c r="G2232" s="4" t="s">
        <v>2101</v>
      </c>
      <c r="H2232" s="4" t="s">
        <v>272</v>
      </c>
      <c r="I2232" s="4" t="s">
        <v>2110</v>
      </c>
      <c r="J2232" s="4" t="s">
        <v>2111</v>
      </c>
      <c r="K2232" s="4" t="s">
        <v>2101</v>
      </c>
      <c r="L2232" s="4" t="s">
        <v>272</v>
      </c>
      <c r="M2232" s="4" t="s">
        <v>3030</v>
      </c>
      <c r="N2232" s="4" t="s">
        <v>3030</v>
      </c>
      <c r="O2232" s="4">
        <v>100</v>
      </c>
      <c r="P2232" s="5">
        <v>6929</v>
      </c>
      <c r="Q2232" s="6">
        <f t="shared" si="152"/>
        <v>3681.0371396500004</v>
      </c>
      <c r="R2232" s="7">
        <f t="shared" si="156"/>
        <v>1619.6563414460002</v>
      </c>
      <c r="S2232" s="5">
        <v>0</v>
      </c>
      <c r="T2232" s="29">
        <f t="shared" si="153"/>
        <v>2061.3807982040003</v>
      </c>
    </row>
    <row r="2233" spans="1:20" x14ac:dyDescent="0.3">
      <c r="A2233" s="38" t="s">
        <v>2654</v>
      </c>
      <c r="B2233" s="4" t="s">
        <v>1554</v>
      </c>
      <c r="C2233" s="4" t="s">
        <v>10</v>
      </c>
      <c r="D2233" s="4" t="s">
        <v>1595</v>
      </c>
      <c r="E2233" s="4" t="s">
        <v>82</v>
      </c>
      <c r="F2233" s="4" t="s">
        <v>83</v>
      </c>
      <c r="G2233" s="4" t="s">
        <v>2071</v>
      </c>
      <c r="H2233" s="4" t="s">
        <v>3020</v>
      </c>
      <c r="I2233" s="4" t="s">
        <v>161</v>
      </c>
      <c r="J2233" s="4" t="s">
        <v>80</v>
      </c>
      <c r="K2233" s="4" t="s">
        <v>1316</v>
      </c>
      <c r="L2233" s="4" t="s">
        <v>150</v>
      </c>
      <c r="M2233" s="4" t="s">
        <v>3030</v>
      </c>
      <c r="N2233" s="4" t="s">
        <v>3030</v>
      </c>
      <c r="O2233" s="4">
        <v>50</v>
      </c>
      <c r="P2233" s="5">
        <v>17272</v>
      </c>
      <c r="Q2233" s="6">
        <f t="shared" si="152"/>
        <v>9175.7646812000003</v>
      </c>
      <c r="R2233" s="7">
        <f t="shared" si="156"/>
        <v>4037.3364597280001</v>
      </c>
      <c r="S2233" s="5">
        <v>0</v>
      </c>
      <c r="T2233" s="29">
        <f t="shared" si="153"/>
        <v>5138.4282214720006</v>
      </c>
    </row>
    <row r="2234" spans="1:20" x14ac:dyDescent="0.3">
      <c r="A2234" s="38" t="s">
        <v>2654</v>
      </c>
      <c r="B2234" s="4" t="s">
        <v>1554</v>
      </c>
      <c r="C2234" s="4" t="s">
        <v>10</v>
      </c>
      <c r="D2234" s="4" t="s">
        <v>1595</v>
      </c>
      <c r="E2234" s="4" t="s">
        <v>82</v>
      </c>
      <c r="F2234" s="4" t="s">
        <v>83</v>
      </c>
      <c r="G2234" s="4" t="s">
        <v>2071</v>
      </c>
      <c r="H2234" s="4" t="s">
        <v>3020</v>
      </c>
      <c r="I2234" s="4" t="s">
        <v>82</v>
      </c>
      <c r="J2234" s="4" t="s">
        <v>83</v>
      </c>
      <c r="K2234" s="4" t="s">
        <v>2071</v>
      </c>
      <c r="L2234" s="4" t="s">
        <v>3020</v>
      </c>
      <c r="M2234" s="4" t="s">
        <v>1316</v>
      </c>
      <c r="N2234" s="4" t="s">
        <v>150</v>
      </c>
      <c r="O2234" s="4">
        <v>50</v>
      </c>
      <c r="P2234" s="5">
        <v>17272</v>
      </c>
      <c r="Q2234" s="6">
        <f t="shared" si="152"/>
        <v>9175.7646812000003</v>
      </c>
      <c r="R2234" s="7">
        <v>0</v>
      </c>
      <c r="S2234" s="7">
        <f>Q2234-R2234</f>
        <v>9175.7646812000003</v>
      </c>
      <c r="T2234" s="29">
        <f t="shared" si="153"/>
        <v>0</v>
      </c>
    </row>
    <row r="2235" spans="1:20" x14ac:dyDescent="0.3">
      <c r="A2235" s="38" t="s">
        <v>3007</v>
      </c>
      <c r="B2235" s="4" t="s">
        <v>24</v>
      </c>
      <c r="C2235" s="4" t="s">
        <v>10</v>
      </c>
      <c r="D2235" s="4" t="s">
        <v>2319</v>
      </c>
      <c r="E2235" s="4" t="s">
        <v>27</v>
      </c>
      <c r="F2235" s="4" t="s">
        <v>25</v>
      </c>
      <c r="G2235" s="4" t="s">
        <v>2307</v>
      </c>
      <c r="H2235" s="4" t="s">
        <v>3034</v>
      </c>
      <c r="I2235" s="4" t="s">
        <v>27</v>
      </c>
      <c r="J2235" s="4" t="s">
        <v>25</v>
      </c>
      <c r="K2235" s="4" t="s">
        <v>2307</v>
      </c>
      <c r="L2235" s="4" t="s">
        <v>3034</v>
      </c>
      <c r="M2235" s="4" t="s">
        <v>3030</v>
      </c>
      <c r="N2235" s="4" t="s">
        <v>3030</v>
      </c>
      <c r="O2235" s="4">
        <v>100</v>
      </c>
      <c r="P2235" s="5">
        <v>2671</v>
      </c>
      <c r="Q2235" s="6">
        <f t="shared" si="152"/>
        <v>1418.9710203500001</v>
      </c>
      <c r="R2235" s="7">
        <f t="shared" ref="R2235:R2255" si="157">Q2235*0.44</f>
        <v>624.34724895400007</v>
      </c>
      <c r="S2235" s="5">
        <v>0</v>
      </c>
      <c r="T2235" s="29">
        <f t="shared" si="153"/>
        <v>794.62377139600005</v>
      </c>
    </row>
    <row r="2236" spans="1:20" x14ac:dyDescent="0.3">
      <c r="A2236" s="38" t="s">
        <v>2844</v>
      </c>
      <c r="B2236" s="4" t="s">
        <v>1044</v>
      </c>
      <c r="C2236" s="4" t="s">
        <v>10</v>
      </c>
      <c r="D2236" s="4" t="s">
        <v>1076</v>
      </c>
      <c r="E2236" s="4" t="s">
        <v>192</v>
      </c>
      <c r="F2236" s="4" t="s">
        <v>190</v>
      </c>
      <c r="G2236" s="4" t="s">
        <v>995</v>
      </c>
      <c r="H2236" s="4" t="s">
        <v>3037</v>
      </c>
      <c r="I2236" s="4" t="s">
        <v>192</v>
      </c>
      <c r="J2236" s="4" t="s">
        <v>190</v>
      </c>
      <c r="K2236" s="4" t="s">
        <v>995</v>
      </c>
      <c r="L2236" s="4" t="s">
        <v>3037</v>
      </c>
      <c r="M2236" s="4" t="s">
        <v>3030</v>
      </c>
      <c r="N2236" s="4" t="s">
        <v>3030</v>
      </c>
      <c r="O2236" s="4">
        <v>100</v>
      </c>
      <c r="P2236" s="5">
        <v>0</v>
      </c>
      <c r="Q2236" s="6">
        <f t="shared" si="152"/>
        <v>0</v>
      </c>
      <c r="R2236" s="7">
        <f t="shared" si="157"/>
        <v>0</v>
      </c>
      <c r="S2236" s="5">
        <v>0</v>
      </c>
      <c r="T2236" s="29">
        <f t="shared" si="153"/>
        <v>0</v>
      </c>
    </row>
    <row r="2237" spans="1:20" x14ac:dyDescent="0.3">
      <c r="A2237" s="38" t="s">
        <v>2990</v>
      </c>
      <c r="B2237" s="4" t="s">
        <v>1026</v>
      </c>
      <c r="C2237" s="4" t="s">
        <v>10</v>
      </c>
      <c r="D2237" s="4" t="s">
        <v>1156</v>
      </c>
      <c r="E2237" s="4" t="s">
        <v>1029</v>
      </c>
      <c r="F2237" s="4" t="s">
        <v>1030</v>
      </c>
      <c r="G2237" s="4" t="s">
        <v>995</v>
      </c>
      <c r="H2237" s="4" t="s">
        <v>3037</v>
      </c>
      <c r="I2237" s="4" t="s">
        <v>1029</v>
      </c>
      <c r="J2237" s="4" t="s">
        <v>1030</v>
      </c>
      <c r="K2237" s="4" t="s">
        <v>995</v>
      </c>
      <c r="L2237" s="4" t="s">
        <v>3037</v>
      </c>
      <c r="M2237" s="4" t="s">
        <v>3030</v>
      </c>
      <c r="N2237" s="4" t="s">
        <v>3030</v>
      </c>
      <c r="O2237" s="4">
        <v>100</v>
      </c>
      <c r="P2237" s="5">
        <v>17688</v>
      </c>
      <c r="Q2237" s="6">
        <f t="shared" si="152"/>
        <v>9396.7650348000006</v>
      </c>
      <c r="R2237" s="7">
        <f t="shared" si="157"/>
        <v>4134.5766153120003</v>
      </c>
      <c r="S2237" s="5">
        <v>0</v>
      </c>
      <c r="T2237" s="29">
        <f t="shared" si="153"/>
        <v>5262.1884194880004</v>
      </c>
    </row>
    <row r="2238" spans="1:20" x14ac:dyDescent="0.3">
      <c r="A2238" s="38" t="s">
        <v>2990</v>
      </c>
      <c r="B2238" s="4" t="s">
        <v>1026</v>
      </c>
      <c r="C2238" s="4" t="s">
        <v>10</v>
      </c>
      <c r="D2238" s="4" t="s">
        <v>1156</v>
      </c>
      <c r="E2238" s="4" t="s">
        <v>1029</v>
      </c>
      <c r="F2238" s="4" t="s">
        <v>1030</v>
      </c>
      <c r="G2238" s="4" t="s">
        <v>995</v>
      </c>
      <c r="H2238" s="4" t="s">
        <v>3037</v>
      </c>
      <c r="I2238" s="4" t="s">
        <v>1031</v>
      </c>
      <c r="J2238" s="4" t="s">
        <v>1027</v>
      </c>
      <c r="K2238" s="4" t="s">
        <v>995</v>
      </c>
      <c r="L2238" s="4" t="s">
        <v>3037</v>
      </c>
      <c r="M2238" s="4" t="s">
        <v>3030</v>
      </c>
      <c r="N2238" s="4" t="s">
        <v>3030</v>
      </c>
      <c r="O2238" s="4">
        <v>0</v>
      </c>
      <c r="P2238" s="5">
        <v>0</v>
      </c>
      <c r="Q2238" s="6">
        <f t="shared" si="152"/>
        <v>0</v>
      </c>
      <c r="R2238" s="7">
        <f t="shared" si="157"/>
        <v>0</v>
      </c>
      <c r="S2238" s="5">
        <v>0</v>
      </c>
      <c r="T2238" s="29">
        <f t="shared" si="153"/>
        <v>0</v>
      </c>
    </row>
    <row r="2239" spans="1:20" x14ac:dyDescent="0.3">
      <c r="A2239" s="38" t="s">
        <v>2874</v>
      </c>
      <c r="B2239" s="4" t="s">
        <v>667</v>
      </c>
      <c r="C2239" s="4" t="s">
        <v>10</v>
      </c>
      <c r="D2239" s="4" t="s">
        <v>666</v>
      </c>
      <c r="E2239" s="4" t="s">
        <v>38</v>
      </c>
      <c r="F2239" s="4" t="s">
        <v>39</v>
      </c>
      <c r="G2239" s="4" t="s">
        <v>364</v>
      </c>
      <c r="H2239" s="4" t="s">
        <v>206</v>
      </c>
      <c r="I2239" s="4" t="s">
        <v>38</v>
      </c>
      <c r="J2239" s="4" t="s">
        <v>39</v>
      </c>
      <c r="K2239" s="4" t="s">
        <v>364</v>
      </c>
      <c r="L2239" s="4" t="s">
        <v>206</v>
      </c>
      <c r="M2239" s="4" t="s">
        <v>3030</v>
      </c>
      <c r="N2239" s="4" t="s">
        <v>3030</v>
      </c>
      <c r="O2239" s="4">
        <v>100</v>
      </c>
      <c r="P2239" s="5">
        <v>7410</v>
      </c>
      <c r="Q2239" s="6">
        <f t="shared" si="152"/>
        <v>3936.5687985000004</v>
      </c>
      <c r="R2239" s="7">
        <f t="shared" si="157"/>
        <v>1732.0902713400003</v>
      </c>
      <c r="S2239" s="5">
        <v>0</v>
      </c>
      <c r="T2239" s="29">
        <f t="shared" si="153"/>
        <v>2204.4785271600003</v>
      </c>
    </row>
    <row r="2240" spans="1:20" x14ac:dyDescent="0.3">
      <c r="A2240" s="38" t="s">
        <v>2711</v>
      </c>
      <c r="B2240" s="4" t="s">
        <v>1776</v>
      </c>
      <c r="C2240" s="4" t="s">
        <v>10</v>
      </c>
      <c r="D2240" s="4" t="s">
        <v>1777</v>
      </c>
      <c r="E2240" s="4" t="s">
        <v>98</v>
      </c>
      <c r="F2240" s="4" t="s">
        <v>96</v>
      </c>
      <c r="G2240" s="4" t="s">
        <v>1316</v>
      </c>
      <c r="H2240" s="4" t="s">
        <v>150</v>
      </c>
      <c r="I2240" s="4" t="s">
        <v>98</v>
      </c>
      <c r="J2240" s="4" t="s">
        <v>96</v>
      </c>
      <c r="K2240" s="4" t="s">
        <v>1316</v>
      </c>
      <c r="L2240" s="4" t="s">
        <v>150</v>
      </c>
      <c r="M2240" s="4" t="s">
        <v>3030</v>
      </c>
      <c r="N2240" s="4" t="s">
        <v>3030</v>
      </c>
      <c r="O2240" s="4">
        <v>100</v>
      </c>
      <c r="P2240" s="5">
        <v>707</v>
      </c>
      <c r="Q2240" s="6">
        <f t="shared" si="152"/>
        <v>375.59435095000003</v>
      </c>
      <c r="R2240" s="7">
        <f t="shared" si="157"/>
        <v>165.26151441800002</v>
      </c>
      <c r="S2240" s="5">
        <v>0</v>
      </c>
      <c r="T2240" s="29">
        <f t="shared" si="153"/>
        <v>210.33283653200002</v>
      </c>
    </row>
    <row r="2241" spans="1:20" x14ac:dyDescent="0.3">
      <c r="A2241" s="38" t="s">
        <v>2439</v>
      </c>
      <c r="B2241" s="4" t="s">
        <v>1735</v>
      </c>
      <c r="C2241" s="4" t="s">
        <v>10</v>
      </c>
      <c r="D2241" s="4" t="s">
        <v>1775</v>
      </c>
      <c r="E2241" s="4" t="s">
        <v>98</v>
      </c>
      <c r="F2241" s="4" t="s">
        <v>96</v>
      </c>
      <c r="G2241" s="4" t="s">
        <v>1316</v>
      </c>
      <c r="H2241" s="4" t="s">
        <v>150</v>
      </c>
      <c r="I2241" s="4" t="s">
        <v>98</v>
      </c>
      <c r="J2241" s="4" t="s">
        <v>96</v>
      </c>
      <c r="K2241" s="4" t="s">
        <v>1316</v>
      </c>
      <c r="L2241" s="4" t="s">
        <v>150</v>
      </c>
      <c r="M2241" s="4" t="s">
        <v>3030</v>
      </c>
      <c r="N2241" s="4" t="s">
        <v>3030</v>
      </c>
      <c r="O2241" s="4">
        <v>100</v>
      </c>
      <c r="P2241" s="5">
        <v>1029</v>
      </c>
      <c r="Q2241" s="6">
        <f t="shared" si="152"/>
        <v>546.65712465000001</v>
      </c>
      <c r="R2241" s="7">
        <f t="shared" si="157"/>
        <v>240.52913484600001</v>
      </c>
      <c r="S2241" s="5">
        <v>0</v>
      </c>
      <c r="T2241" s="29">
        <f t="shared" si="153"/>
        <v>306.12798980399998</v>
      </c>
    </row>
    <row r="2242" spans="1:20" x14ac:dyDescent="0.3">
      <c r="A2242" s="38" t="s">
        <v>2688</v>
      </c>
      <c r="B2242" s="4" t="s">
        <v>1737</v>
      </c>
      <c r="C2242" s="4" t="s">
        <v>10</v>
      </c>
      <c r="D2242" s="4" t="s">
        <v>1738</v>
      </c>
      <c r="E2242" s="4" t="s">
        <v>98</v>
      </c>
      <c r="F2242" s="4" t="s">
        <v>96</v>
      </c>
      <c r="G2242" s="4" t="s">
        <v>1316</v>
      </c>
      <c r="H2242" s="4" t="s">
        <v>150</v>
      </c>
      <c r="I2242" s="4" t="s">
        <v>98</v>
      </c>
      <c r="J2242" s="4" t="s">
        <v>96</v>
      </c>
      <c r="K2242" s="4" t="s">
        <v>1316</v>
      </c>
      <c r="L2242" s="4" t="s">
        <v>150</v>
      </c>
      <c r="M2242" s="4" t="s">
        <v>3030</v>
      </c>
      <c r="N2242" s="4" t="s">
        <v>3030</v>
      </c>
      <c r="O2242" s="4">
        <v>100</v>
      </c>
      <c r="P2242" s="5">
        <v>863</v>
      </c>
      <c r="Q2242" s="6">
        <f t="shared" si="152"/>
        <v>458.46948355000006</v>
      </c>
      <c r="R2242" s="7">
        <f t="shared" si="157"/>
        <v>201.72657276200002</v>
      </c>
      <c r="S2242" s="5">
        <v>0</v>
      </c>
      <c r="T2242" s="29">
        <f t="shared" si="153"/>
        <v>256.74291078800002</v>
      </c>
    </row>
    <row r="2243" spans="1:20" x14ac:dyDescent="0.3">
      <c r="A2243" s="38" t="s">
        <v>2731</v>
      </c>
      <c r="B2243" s="4" t="s">
        <v>2082</v>
      </c>
      <c r="C2243" s="4" t="s">
        <v>10</v>
      </c>
      <c r="D2243" s="4" t="s">
        <v>2235</v>
      </c>
      <c r="E2243" s="4" t="s">
        <v>157</v>
      </c>
      <c r="F2243" s="4" t="s">
        <v>155</v>
      </c>
      <c r="G2243" s="4" t="s">
        <v>2167</v>
      </c>
      <c r="H2243" s="4" t="s">
        <v>2168</v>
      </c>
      <c r="I2243" s="4" t="s">
        <v>157</v>
      </c>
      <c r="J2243" s="4" t="s">
        <v>155</v>
      </c>
      <c r="K2243" s="4" t="s">
        <v>2167</v>
      </c>
      <c r="L2243" s="4" t="s">
        <v>2168</v>
      </c>
      <c r="M2243" s="4" t="s">
        <v>3030</v>
      </c>
      <c r="N2243" s="4" t="s">
        <v>3030</v>
      </c>
      <c r="O2243" s="4">
        <v>100</v>
      </c>
      <c r="P2243" s="5">
        <v>10560</v>
      </c>
      <c r="Q2243" s="6">
        <f t="shared" si="152"/>
        <v>5610.008976000001</v>
      </c>
      <c r="R2243" s="7">
        <f t="shared" si="157"/>
        <v>2468.4039494400004</v>
      </c>
      <c r="S2243" s="5">
        <v>0</v>
      </c>
      <c r="T2243" s="29">
        <f t="shared" si="153"/>
        <v>3141.6050265600006</v>
      </c>
    </row>
    <row r="2244" spans="1:20" x14ac:dyDescent="0.3">
      <c r="A2244" s="38" t="s">
        <v>2590</v>
      </c>
      <c r="B2244" s="4" t="s">
        <v>2139</v>
      </c>
      <c r="C2244" s="4" t="s">
        <v>10</v>
      </c>
      <c r="D2244" s="4" t="s">
        <v>2161</v>
      </c>
      <c r="E2244" s="4" t="s">
        <v>2104</v>
      </c>
      <c r="F2244" s="4" t="s">
        <v>2105</v>
      </c>
      <c r="G2244" s="4" t="s">
        <v>2101</v>
      </c>
      <c r="H2244" s="4" t="s">
        <v>272</v>
      </c>
      <c r="I2244" s="4" t="s">
        <v>2107</v>
      </c>
      <c r="J2244" s="4" t="s">
        <v>272</v>
      </c>
      <c r="K2244" s="4" t="s">
        <v>2101</v>
      </c>
      <c r="L2244" s="4" t="s">
        <v>272</v>
      </c>
      <c r="M2244" s="4" t="s">
        <v>3030</v>
      </c>
      <c r="N2244" s="4" t="s">
        <v>3030</v>
      </c>
      <c r="O2244" s="4">
        <v>0</v>
      </c>
      <c r="P2244" s="5">
        <v>0</v>
      </c>
      <c r="Q2244" s="6">
        <f t="shared" ref="Q2244:Q2307" si="158">P2244*$Q$2</f>
        <v>0</v>
      </c>
      <c r="R2244" s="7">
        <f t="shared" si="157"/>
        <v>0</v>
      </c>
      <c r="S2244" s="5">
        <v>0</v>
      </c>
      <c r="T2244" s="29">
        <f t="shared" ref="T2244:T2307" si="159">Q2244-R2244-S2244</f>
        <v>0</v>
      </c>
    </row>
    <row r="2245" spans="1:20" x14ac:dyDescent="0.3">
      <c r="A2245" s="38" t="s">
        <v>2590</v>
      </c>
      <c r="B2245" s="4" t="s">
        <v>2139</v>
      </c>
      <c r="C2245" s="4" t="s">
        <v>10</v>
      </c>
      <c r="D2245" s="4" t="s">
        <v>2161</v>
      </c>
      <c r="E2245" s="4" t="s">
        <v>2104</v>
      </c>
      <c r="F2245" s="4" t="s">
        <v>2105</v>
      </c>
      <c r="G2245" s="4" t="s">
        <v>2101</v>
      </c>
      <c r="H2245" s="4" t="s">
        <v>272</v>
      </c>
      <c r="I2245" s="4" t="s">
        <v>2104</v>
      </c>
      <c r="J2245" s="4" t="s">
        <v>2105</v>
      </c>
      <c r="K2245" s="4" t="s">
        <v>2101</v>
      </c>
      <c r="L2245" s="4" t="s">
        <v>272</v>
      </c>
      <c r="M2245" s="4" t="s">
        <v>3030</v>
      </c>
      <c r="N2245" s="4" t="s">
        <v>3030</v>
      </c>
      <c r="O2245" s="4">
        <v>50</v>
      </c>
      <c r="P2245" s="5">
        <v>9355</v>
      </c>
      <c r="Q2245" s="6">
        <f t="shared" si="158"/>
        <v>4969.8517017500008</v>
      </c>
      <c r="R2245" s="7">
        <f t="shared" si="157"/>
        <v>2186.7347487700004</v>
      </c>
      <c r="S2245" s="5">
        <v>0</v>
      </c>
      <c r="T2245" s="29">
        <f t="shared" si="159"/>
        <v>2783.1169529800004</v>
      </c>
    </row>
    <row r="2246" spans="1:20" x14ac:dyDescent="0.3">
      <c r="A2246" s="38" t="s">
        <v>2449</v>
      </c>
      <c r="B2246" s="4" t="s">
        <v>2102</v>
      </c>
      <c r="C2246" s="4" t="s">
        <v>28</v>
      </c>
      <c r="D2246" s="4" t="s">
        <v>2161</v>
      </c>
      <c r="E2246" s="4" t="s">
        <v>2104</v>
      </c>
      <c r="F2246" s="4" t="s">
        <v>2105</v>
      </c>
      <c r="G2246" s="4" t="s">
        <v>2101</v>
      </c>
      <c r="H2246" s="4" t="s">
        <v>272</v>
      </c>
      <c r="I2246" s="4" t="s">
        <v>2107</v>
      </c>
      <c r="J2246" s="4" t="s">
        <v>272</v>
      </c>
      <c r="K2246" s="4" t="s">
        <v>2101</v>
      </c>
      <c r="L2246" s="4" t="s">
        <v>272</v>
      </c>
      <c r="M2246" s="4" t="s">
        <v>3030</v>
      </c>
      <c r="N2246" s="4" t="s">
        <v>3030</v>
      </c>
      <c r="O2246" s="4">
        <v>0</v>
      </c>
      <c r="P2246" s="5">
        <v>0</v>
      </c>
      <c r="Q2246" s="6">
        <f t="shared" si="158"/>
        <v>0</v>
      </c>
      <c r="R2246" s="7">
        <f t="shared" si="157"/>
        <v>0</v>
      </c>
      <c r="S2246" s="5">
        <v>0</v>
      </c>
      <c r="T2246" s="29">
        <f t="shared" si="159"/>
        <v>0</v>
      </c>
    </row>
    <row r="2247" spans="1:20" x14ac:dyDescent="0.3">
      <c r="A2247" s="38" t="s">
        <v>2449</v>
      </c>
      <c r="B2247" s="4" t="s">
        <v>2102</v>
      </c>
      <c r="C2247" s="4" t="s">
        <v>28</v>
      </c>
      <c r="D2247" s="4" t="s">
        <v>2161</v>
      </c>
      <c r="E2247" s="4" t="s">
        <v>2104</v>
      </c>
      <c r="F2247" s="4" t="s">
        <v>2105</v>
      </c>
      <c r="G2247" s="4" t="s">
        <v>2101</v>
      </c>
      <c r="H2247" s="4" t="s">
        <v>272</v>
      </c>
      <c r="I2247" s="4" t="s">
        <v>2104</v>
      </c>
      <c r="J2247" s="4" t="s">
        <v>2105</v>
      </c>
      <c r="K2247" s="4" t="s">
        <v>2101</v>
      </c>
      <c r="L2247" s="4" t="s">
        <v>272</v>
      </c>
      <c r="M2247" s="4" t="s">
        <v>3030</v>
      </c>
      <c r="N2247" s="4" t="s">
        <v>3030</v>
      </c>
      <c r="O2247" s="4">
        <v>50</v>
      </c>
      <c r="P2247" s="5">
        <v>9355</v>
      </c>
      <c r="Q2247" s="6">
        <f t="shared" si="158"/>
        <v>4969.8517017500008</v>
      </c>
      <c r="R2247" s="7">
        <f t="shared" si="157"/>
        <v>2186.7347487700004</v>
      </c>
      <c r="S2247" s="5">
        <v>0</v>
      </c>
      <c r="T2247" s="29">
        <f t="shared" si="159"/>
        <v>2783.1169529800004</v>
      </c>
    </row>
    <row r="2248" spans="1:20" x14ac:dyDescent="0.3">
      <c r="A2248" s="38" t="s">
        <v>2946</v>
      </c>
      <c r="B2248" s="4" t="s">
        <v>224</v>
      </c>
      <c r="C2248" s="4" t="s">
        <v>10</v>
      </c>
      <c r="D2248" s="4" t="s">
        <v>255</v>
      </c>
      <c r="E2248" s="4" t="s">
        <v>165</v>
      </c>
      <c r="F2248" s="4" t="s">
        <v>163</v>
      </c>
      <c r="G2248" s="4" t="s">
        <v>142</v>
      </c>
      <c r="H2248" s="4" t="s">
        <v>178</v>
      </c>
      <c r="I2248" s="4" t="s">
        <v>165</v>
      </c>
      <c r="J2248" s="4" t="s">
        <v>163</v>
      </c>
      <c r="K2248" s="4" t="s">
        <v>142</v>
      </c>
      <c r="L2248" s="4" t="s">
        <v>178</v>
      </c>
      <c r="M2248" s="4" t="s">
        <v>3030</v>
      </c>
      <c r="N2248" s="4" t="s">
        <v>3030</v>
      </c>
      <c r="O2248" s="4">
        <v>100</v>
      </c>
      <c r="P2248" s="5">
        <v>1852</v>
      </c>
      <c r="Q2248" s="6">
        <f t="shared" si="158"/>
        <v>983.87657420000005</v>
      </c>
      <c r="R2248" s="7">
        <f t="shared" si="157"/>
        <v>432.90569264800001</v>
      </c>
      <c r="S2248" s="5">
        <v>0</v>
      </c>
      <c r="T2248" s="29">
        <f t="shared" si="159"/>
        <v>550.97088155200004</v>
      </c>
    </row>
    <row r="2249" spans="1:20" x14ac:dyDescent="0.3">
      <c r="A2249" s="38" t="s">
        <v>2994</v>
      </c>
      <c r="B2249" s="4" t="s">
        <v>846</v>
      </c>
      <c r="C2249" s="4" t="s">
        <v>28</v>
      </c>
      <c r="D2249" s="4" t="s">
        <v>845</v>
      </c>
      <c r="E2249" s="4" t="s">
        <v>378</v>
      </c>
      <c r="F2249" s="4" t="s">
        <v>376</v>
      </c>
      <c r="G2249" s="4" t="s">
        <v>364</v>
      </c>
      <c r="H2249" s="4" t="s">
        <v>206</v>
      </c>
      <c r="I2249" s="4" t="s">
        <v>378</v>
      </c>
      <c r="J2249" s="4" t="s">
        <v>376</v>
      </c>
      <c r="K2249" s="4" t="s">
        <v>364</v>
      </c>
      <c r="L2249" s="4" t="s">
        <v>206</v>
      </c>
      <c r="M2249" s="4" t="s">
        <v>3030</v>
      </c>
      <c r="N2249" s="4" t="s">
        <v>3030</v>
      </c>
      <c r="O2249" s="4">
        <v>50</v>
      </c>
      <c r="P2249" s="5">
        <v>17816</v>
      </c>
      <c r="Q2249" s="6">
        <f t="shared" si="158"/>
        <v>9464.7651436000015</v>
      </c>
      <c r="R2249" s="7">
        <f t="shared" si="157"/>
        <v>4164.4966631840007</v>
      </c>
      <c r="S2249" s="5">
        <v>0</v>
      </c>
      <c r="T2249" s="29">
        <f t="shared" si="159"/>
        <v>5300.2684804160008</v>
      </c>
    </row>
    <row r="2250" spans="1:20" x14ac:dyDescent="0.3">
      <c r="A2250" s="38" t="s">
        <v>2691</v>
      </c>
      <c r="B2250" s="4" t="s">
        <v>465</v>
      </c>
      <c r="C2250" s="4" t="s">
        <v>10</v>
      </c>
      <c r="D2250" s="4" t="s">
        <v>845</v>
      </c>
      <c r="E2250" s="4" t="s">
        <v>378</v>
      </c>
      <c r="F2250" s="4" t="s">
        <v>376</v>
      </c>
      <c r="G2250" s="4" t="s">
        <v>364</v>
      </c>
      <c r="H2250" s="4" t="s">
        <v>206</v>
      </c>
      <c r="I2250" s="4" t="s">
        <v>378</v>
      </c>
      <c r="J2250" s="4" t="s">
        <v>376</v>
      </c>
      <c r="K2250" s="4" t="s">
        <v>364</v>
      </c>
      <c r="L2250" s="4" t="s">
        <v>206</v>
      </c>
      <c r="M2250" s="4" t="s">
        <v>3030</v>
      </c>
      <c r="N2250" s="4" t="s">
        <v>3030</v>
      </c>
      <c r="O2250" s="4">
        <v>50</v>
      </c>
      <c r="P2250" s="5">
        <v>17816</v>
      </c>
      <c r="Q2250" s="6">
        <f t="shared" si="158"/>
        <v>9464.7651436000015</v>
      </c>
      <c r="R2250" s="7">
        <f t="shared" si="157"/>
        <v>4164.4966631840007</v>
      </c>
      <c r="S2250" s="5">
        <v>0</v>
      </c>
      <c r="T2250" s="29">
        <f t="shared" si="159"/>
        <v>5300.2684804160008</v>
      </c>
    </row>
    <row r="2251" spans="1:20" x14ac:dyDescent="0.3">
      <c r="A2251" s="38" t="s">
        <v>2462</v>
      </c>
      <c r="B2251" s="4" t="s">
        <v>1094</v>
      </c>
      <c r="C2251" s="4" t="s">
        <v>10</v>
      </c>
      <c r="D2251" s="4" t="s">
        <v>1226</v>
      </c>
      <c r="E2251" s="4" t="s">
        <v>192</v>
      </c>
      <c r="F2251" s="4" t="s">
        <v>190</v>
      </c>
      <c r="G2251" s="4" t="s">
        <v>995</v>
      </c>
      <c r="H2251" s="4" t="s">
        <v>3037</v>
      </c>
      <c r="I2251" s="4" t="s">
        <v>192</v>
      </c>
      <c r="J2251" s="4" t="s">
        <v>190</v>
      </c>
      <c r="K2251" s="4" t="s">
        <v>995</v>
      </c>
      <c r="L2251" s="4" t="s">
        <v>3037</v>
      </c>
      <c r="M2251" s="4" t="s">
        <v>3030</v>
      </c>
      <c r="N2251" s="4" t="s">
        <v>3030</v>
      </c>
      <c r="O2251" s="4">
        <v>100</v>
      </c>
      <c r="P2251" s="5">
        <v>0</v>
      </c>
      <c r="Q2251" s="6">
        <f t="shared" si="158"/>
        <v>0</v>
      </c>
      <c r="R2251" s="7">
        <f t="shared" si="157"/>
        <v>0</v>
      </c>
      <c r="S2251" s="5">
        <v>0</v>
      </c>
      <c r="T2251" s="29">
        <f t="shared" si="159"/>
        <v>0</v>
      </c>
    </row>
    <row r="2252" spans="1:20" x14ac:dyDescent="0.3">
      <c r="A2252" s="38" t="s">
        <v>2682</v>
      </c>
      <c r="B2252" s="4" t="s">
        <v>388</v>
      </c>
      <c r="C2252" s="4" t="s">
        <v>10</v>
      </c>
      <c r="D2252" s="4" t="s">
        <v>791</v>
      </c>
      <c r="E2252" s="4" t="s">
        <v>32</v>
      </c>
      <c r="F2252" s="4" t="s">
        <v>30</v>
      </c>
      <c r="G2252" s="4" t="s">
        <v>364</v>
      </c>
      <c r="H2252" s="4" t="s">
        <v>206</v>
      </c>
      <c r="I2252" s="4" t="s">
        <v>32</v>
      </c>
      <c r="J2252" s="4" t="s">
        <v>30</v>
      </c>
      <c r="K2252" s="4" t="s">
        <v>364</v>
      </c>
      <c r="L2252" s="4" t="s">
        <v>206</v>
      </c>
      <c r="M2252" s="4" t="s">
        <v>3030</v>
      </c>
      <c r="N2252" s="4" t="s">
        <v>3030</v>
      </c>
      <c r="O2252" s="4">
        <v>100</v>
      </c>
      <c r="P2252" s="5">
        <v>13186</v>
      </c>
      <c r="Q2252" s="6">
        <f t="shared" si="158"/>
        <v>7005.0737081000007</v>
      </c>
      <c r="R2252" s="7">
        <f t="shared" si="157"/>
        <v>3082.2324315640003</v>
      </c>
      <c r="S2252" s="5">
        <v>0</v>
      </c>
      <c r="T2252" s="29">
        <f t="shared" si="159"/>
        <v>3922.8412765360004</v>
      </c>
    </row>
    <row r="2253" spans="1:20" x14ac:dyDescent="0.3">
      <c r="A2253" s="38" t="s">
        <v>2795</v>
      </c>
      <c r="B2253" s="4" t="s">
        <v>1593</v>
      </c>
      <c r="C2253" s="4" t="s">
        <v>10</v>
      </c>
      <c r="D2253" s="4" t="s">
        <v>1594</v>
      </c>
      <c r="E2253" s="4" t="s">
        <v>161</v>
      </c>
      <c r="F2253" s="4" t="s">
        <v>80</v>
      </c>
      <c r="G2253" s="4" t="s">
        <v>1316</v>
      </c>
      <c r="H2253" s="4" t="s">
        <v>150</v>
      </c>
      <c r="I2253" s="4" t="s">
        <v>161</v>
      </c>
      <c r="J2253" s="4" t="s">
        <v>80</v>
      </c>
      <c r="K2253" s="4" t="s">
        <v>1316</v>
      </c>
      <c r="L2253" s="4" t="s">
        <v>150</v>
      </c>
      <c r="M2253" s="4" t="s">
        <v>3030</v>
      </c>
      <c r="N2253" s="4" t="s">
        <v>3030</v>
      </c>
      <c r="O2253" s="4">
        <v>100</v>
      </c>
      <c r="P2253" s="5">
        <v>19337</v>
      </c>
      <c r="Q2253" s="6">
        <f t="shared" si="158"/>
        <v>10272.797686450001</v>
      </c>
      <c r="R2253" s="7">
        <f t="shared" si="157"/>
        <v>4520.0309820380007</v>
      </c>
      <c r="S2253" s="5">
        <v>0</v>
      </c>
      <c r="T2253" s="29">
        <f t="shared" si="159"/>
        <v>5752.7667044120008</v>
      </c>
    </row>
    <row r="2254" spans="1:20" x14ac:dyDescent="0.3">
      <c r="A2254" s="38" t="s">
        <v>2828</v>
      </c>
      <c r="B2254" s="4" t="s">
        <v>968</v>
      </c>
      <c r="C2254" s="4" t="s">
        <v>10</v>
      </c>
      <c r="D2254" s="4" t="s">
        <v>970</v>
      </c>
      <c r="E2254" s="4" t="s">
        <v>971</v>
      </c>
      <c r="F2254" s="4" t="s">
        <v>969</v>
      </c>
      <c r="G2254" s="4" t="s">
        <v>972</v>
      </c>
      <c r="H2254" s="4" t="s">
        <v>3036</v>
      </c>
      <c r="I2254" s="4" t="s">
        <v>971</v>
      </c>
      <c r="J2254" s="4" t="s">
        <v>969</v>
      </c>
      <c r="K2254" s="4" t="s">
        <v>972</v>
      </c>
      <c r="L2254" s="4" t="s">
        <v>3036</v>
      </c>
      <c r="M2254" s="4" t="s">
        <v>3030</v>
      </c>
      <c r="N2254" s="4" t="s">
        <v>3030</v>
      </c>
      <c r="O2254" s="4">
        <v>100</v>
      </c>
      <c r="P2254" s="5">
        <v>0</v>
      </c>
      <c r="Q2254" s="6">
        <f t="shared" si="158"/>
        <v>0</v>
      </c>
      <c r="R2254" s="7">
        <f t="shared" si="157"/>
        <v>0</v>
      </c>
      <c r="S2254" s="5">
        <v>0</v>
      </c>
      <c r="T2254" s="29">
        <f t="shared" si="159"/>
        <v>0</v>
      </c>
    </row>
    <row r="2255" spans="1:20" x14ac:dyDescent="0.3">
      <c r="A2255" s="38" t="s">
        <v>2958</v>
      </c>
      <c r="B2255" s="4" t="s">
        <v>618</v>
      </c>
      <c r="C2255" s="4" t="s">
        <v>10</v>
      </c>
      <c r="D2255" s="4" t="s">
        <v>620</v>
      </c>
      <c r="E2255" s="4" t="s">
        <v>621</v>
      </c>
      <c r="F2255" s="4" t="s">
        <v>619</v>
      </c>
      <c r="G2255" s="4" t="s">
        <v>2071</v>
      </c>
      <c r="H2255" s="4" t="s">
        <v>3020</v>
      </c>
      <c r="I2255" s="4" t="s">
        <v>38</v>
      </c>
      <c r="J2255" s="4" t="s">
        <v>39</v>
      </c>
      <c r="K2255" s="4" t="s">
        <v>364</v>
      </c>
      <c r="L2255" s="4" t="s">
        <v>206</v>
      </c>
      <c r="M2255" s="4" t="s">
        <v>3030</v>
      </c>
      <c r="N2255" s="4" t="s">
        <v>3030</v>
      </c>
      <c r="O2255" s="4">
        <v>10</v>
      </c>
      <c r="P2255" s="5">
        <v>901</v>
      </c>
      <c r="Q2255" s="6">
        <f t="shared" si="158"/>
        <v>478.65701585000005</v>
      </c>
      <c r="R2255" s="7">
        <f t="shared" si="157"/>
        <v>210.60908697400004</v>
      </c>
      <c r="S2255" s="5">
        <v>0</v>
      </c>
      <c r="T2255" s="29">
        <f t="shared" si="159"/>
        <v>268.04792887600001</v>
      </c>
    </row>
    <row r="2256" spans="1:20" x14ac:dyDescent="0.3">
      <c r="A2256" s="38" t="s">
        <v>2958</v>
      </c>
      <c r="B2256" s="4" t="s">
        <v>618</v>
      </c>
      <c r="C2256" s="4" t="s">
        <v>10</v>
      </c>
      <c r="D2256" s="4" t="s">
        <v>620</v>
      </c>
      <c r="E2256" s="4" t="s">
        <v>621</v>
      </c>
      <c r="F2256" s="4" t="s">
        <v>619</v>
      </c>
      <c r="G2256" s="4" t="s">
        <v>2071</v>
      </c>
      <c r="H2256" s="4" t="s">
        <v>3020</v>
      </c>
      <c r="I2256" s="4" t="s">
        <v>621</v>
      </c>
      <c r="J2256" s="4" t="s">
        <v>619</v>
      </c>
      <c r="K2256" s="4" t="s">
        <v>2071</v>
      </c>
      <c r="L2256" s="4" t="s">
        <v>3020</v>
      </c>
      <c r="M2256" s="4" t="s">
        <v>364</v>
      </c>
      <c r="N2256" s="4" t="s">
        <v>206</v>
      </c>
      <c r="O2256" s="4">
        <v>90</v>
      </c>
      <c r="P2256" s="5">
        <v>8107</v>
      </c>
      <c r="Q2256" s="6">
        <f t="shared" si="158"/>
        <v>4306.8506409500005</v>
      </c>
      <c r="R2256" s="7">
        <v>0</v>
      </c>
      <c r="S2256" s="7">
        <f>Q2256-R2256</f>
        <v>4306.8506409500005</v>
      </c>
      <c r="T2256" s="29">
        <f t="shared" si="159"/>
        <v>0</v>
      </c>
    </row>
    <row r="2257" spans="1:20" x14ac:dyDescent="0.3">
      <c r="A2257" s="38" t="s">
        <v>2976</v>
      </c>
      <c r="B2257" s="4" t="s">
        <v>974</v>
      </c>
      <c r="C2257" s="4" t="s">
        <v>10</v>
      </c>
      <c r="D2257" s="4" t="s">
        <v>975</v>
      </c>
      <c r="E2257" s="4" t="s">
        <v>971</v>
      </c>
      <c r="F2257" s="4" t="s">
        <v>969</v>
      </c>
      <c r="G2257" s="4" t="s">
        <v>972</v>
      </c>
      <c r="H2257" s="4" t="s">
        <v>3036</v>
      </c>
      <c r="I2257" s="4" t="s">
        <v>971</v>
      </c>
      <c r="J2257" s="4" t="s">
        <v>969</v>
      </c>
      <c r="K2257" s="4" t="s">
        <v>972</v>
      </c>
      <c r="L2257" s="4" t="s">
        <v>3036</v>
      </c>
      <c r="M2257" s="4" t="s">
        <v>3030</v>
      </c>
      <c r="N2257" s="4" t="s">
        <v>3030</v>
      </c>
      <c r="O2257" s="4">
        <v>25</v>
      </c>
      <c r="P2257" s="5">
        <v>4453</v>
      </c>
      <c r="Q2257" s="6">
        <f t="shared" si="158"/>
        <v>2365.6600350500003</v>
      </c>
      <c r="R2257" s="7">
        <f>Q2257*0.44</f>
        <v>1040.8904154220002</v>
      </c>
      <c r="S2257" s="5">
        <v>0</v>
      </c>
      <c r="T2257" s="29">
        <f t="shared" si="159"/>
        <v>1324.7696196280001</v>
      </c>
    </row>
    <row r="2258" spans="1:20" x14ac:dyDescent="0.3">
      <c r="A2258" s="38" t="s">
        <v>2976</v>
      </c>
      <c r="B2258" s="4" t="s">
        <v>974</v>
      </c>
      <c r="C2258" s="4" t="s">
        <v>10</v>
      </c>
      <c r="D2258" s="4" t="s">
        <v>975</v>
      </c>
      <c r="E2258" s="4" t="s">
        <v>971</v>
      </c>
      <c r="F2258" s="4" t="s">
        <v>969</v>
      </c>
      <c r="G2258" s="4" t="s">
        <v>972</v>
      </c>
      <c r="H2258" s="4" t="s">
        <v>3036</v>
      </c>
      <c r="I2258" s="4" t="s">
        <v>2079</v>
      </c>
      <c r="J2258" s="4" t="s">
        <v>2080</v>
      </c>
      <c r="K2258" s="4" t="s">
        <v>2071</v>
      </c>
      <c r="L2258" s="4" t="s">
        <v>3020</v>
      </c>
      <c r="M2258" s="4" t="s">
        <v>972</v>
      </c>
      <c r="N2258" s="4" t="s">
        <v>973</v>
      </c>
      <c r="O2258" s="4">
        <v>25</v>
      </c>
      <c r="P2258" s="5">
        <v>4453</v>
      </c>
      <c r="Q2258" s="6">
        <f t="shared" si="158"/>
        <v>2365.6600350500003</v>
      </c>
      <c r="R2258" s="7">
        <v>0</v>
      </c>
      <c r="S2258" s="7">
        <f>Q2258-R2258</f>
        <v>2365.6600350500003</v>
      </c>
      <c r="T2258" s="29">
        <f t="shared" si="159"/>
        <v>0</v>
      </c>
    </row>
    <row r="2259" spans="1:20" x14ac:dyDescent="0.3">
      <c r="A2259" s="38" t="s">
        <v>2776</v>
      </c>
      <c r="B2259" s="4" t="s">
        <v>976</v>
      </c>
      <c r="C2259" s="4" t="s">
        <v>28</v>
      </c>
      <c r="D2259" s="4" t="s">
        <v>975</v>
      </c>
      <c r="E2259" s="4" t="s">
        <v>971</v>
      </c>
      <c r="F2259" s="4" t="s">
        <v>969</v>
      </c>
      <c r="G2259" s="4" t="s">
        <v>972</v>
      </c>
      <c r="H2259" s="4" t="s">
        <v>3036</v>
      </c>
      <c r="I2259" s="4" t="s">
        <v>971</v>
      </c>
      <c r="J2259" s="4" t="s">
        <v>969</v>
      </c>
      <c r="K2259" s="4" t="s">
        <v>972</v>
      </c>
      <c r="L2259" s="4" t="s">
        <v>3036</v>
      </c>
      <c r="M2259" s="4" t="s">
        <v>3030</v>
      </c>
      <c r="N2259" s="4" t="s">
        <v>3030</v>
      </c>
      <c r="O2259" s="4">
        <v>25</v>
      </c>
      <c r="P2259" s="5">
        <v>4453</v>
      </c>
      <c r="Q2259" s="6">
        <f t="shared" si="158"/>
        <v>2365.6600350500003</v>
      </c>
      <c r="R2259" s="7">
        <f>Q2259*0.44</f>
        <v>1040.8904154220002</v>
      </c>
      <c r="S2259" s="5">
        <v>0</v>
      </c>
      <c r="T2259" s="29">
        <f t="shared" si="159"/>
        <v>1324.7696196280001</v>
      </c>
    </row>
    <row r="2260" spans="1:20" x14ac:dyDescent="0.3">
      <c r="A2260" s="38" t="s">
        <v>2776</v>
      </c>
      <c r="B2260" s="4" t="s">
        <v>976</v>
      </c>
      <c r="C2260" s="4" t="s">
        <v>28</v>
      </c>
      <c r="D2260" s="4" t="s">
        <v>975</v>
      </c>
      <c r="E2260" s="4" t="s">
        <v>971</v>
      </c>
      <c r="F2260" s="4" t="s">
        <v>969</v>
      </c>
      <c r="G2260" s="4" t="s">
        <v>972</v>
      </c>
      <c r="H2260" s="4" t="s">
        <v>3036</v>
      </c>
      <c r="I2260" s="4" t="s">
        <v>2079</v>
      </c>
      <c r="J2260" s="4" t="s">
        <v>2080</v>
      </c>
      <c r="K2260" s="4" t="s">
        <v>2071</v>
      </c>
      <c r="L2260" s="4" t="s">
        <v>3020</v>
      </c>
      <c r="M2260" s="4" t="s">
        <v>972</v>
      </c>
      <c r="N2260" s="4" t="s">
        <v>973</v>
      </c>
      <c r="O2260" s="4">
        <v>25</v>
      </c>
      <c r="P2260" s="5">
        <v>4453</v>
      </c>
      <c r="Q2260" s="6">
        <f t="shared" si="158"/>
        <v>2365.6600350500003</v>
      </c>
      <c r="R2260" s="7">
        <v>0</v>
      </c>
      <c r="S2260" s="7">
        <f>Q2260-R2260</f>
        <v>2365.6600350500003</v>
      </c>
      <c r="T2260" s="29">
        <f t="shared" si="159"/>
        <v>0</v>
      </c>
    </row>
    <row r="2261" spans="1:20" x14ac:dyDescent="0.3">
      <c r="A2261" s="38" t="s">
        <v>2590</v>
      </c>
      <c r="B2261" s="4" t="s">
        <v>2139</v>
      </c>
      <c r="C2261" s="4" t="s">
        <v>10</v>
      </c>
      <c r="D2261" s="4" t="s">
        <v>2140</v>
      </c>
      <c r="E2261" s="4" t="s">
        <v>2110</v>
      </c>
      <c r="F2261" s="4" t="s">
        <v>2111</v>
      </c>
      <c r="G2261" s="4" t="s">
        <v>2101</v>
      </c>
      <c r="H2261" s="4" t="s">
        <v>272</v>
      </c>
      <c r="I2261" s="4" t="s">
        <v>2107</v>
      </c>
      <c r="J2261" s="4" t="s">
        <v>272</v>
      </c>
      <c r="K2261" s="4" t="s">
        <v>2101</v>
      </c>
      <c r="L2261" s="4" t="s">
        <v>272</v>
      </c>
      <c r="M2261" s="4" t="s">
        <v>3030</v>
      </c>
      <c r="N2261" s="4" t="s">
        <v>3030</v>
      </c>
      <c r="O2261" s="4">
        <v>0</v>
      </c>
      <c r="P2261" s="5">
        <v>0</v>
      </c>
      <c r="Q2261" s="6">
        <f t="shared" si="158"/>
        <v>0</v>
      </c>
      <c r="R2261" s="7">
        <f t="shared" ref="R2261:R2287" si="160">Q2261*0.44</f>
        <v>0</v>
      </c>
      <c r="S2261" s="5">
        <v>0</v>
      </c>
      <c r="T2261" s="29">
        <f t="shared" si="159"/>
        <v>0</v>
      </c>
    </row>
    <row r="2262" spans="1:20" x14ac:dyDescent="0.3">
      <c r="A2262" s="38" t="s">
        <v>2590</v>
      </c>
      <c r="B2262" s="4" t="s">
        <v>2139</v>
      </c>
      <c r="C2262" s="4" t="s">
        <v>10</v>
      </c>
      <c r="D2262" s="4" t="s">
        <v>2140</v>
      </c>
      <c r="E2262" s="4" t="s">
        <v>2110</v>
      </c>
      <c r="F2262" s="4" t="s">
        <v>2111</v>
      </c>
      <c r="G2262" s="4" t="s">
        <v>2101</v>
      </c>
      <c r="H2262" s="4" t="s">
        <v>272</v>
      </c>
      <c r="I2262" s="4" t="s">
        <v>2110</v>
      </c>
      <c r="J2262" s="4" t="s">
        <v>2111</v>
      </c>
      <c r="K2262" s="4" t="s">
        <v>2101</v>
      </c>
      <c r="L2262" s="4" t="s">
        <v>272</v>
      </c>
      <c r="M2262" s="4" t="s">
        <v>3030</v>
      </c>
      <c r="N2262" s="4" t="s">
        <v>3030</v>
      </c>
      <c r="O2262" s="4">
        <v>100</v>
      </c>
      <c r="P2262" s="5">
        <v>2791</v>
      </c>
      <c r="Q2262" s="6">
        <f t="shared" si="158"/>
        <v>1482.7211223500001</v>
      </c>
      <c r="R2262" s="7">
        <f t="shared" si="160"/>
        <v>652.39729383400004</v>
      </c>
      <c r="S2262" s="5">
        <v>0</v>
      </c>
      <c r="T2262" s="29">
        <f t="shared" si="159"/>
        <v>830.32382851600005</v>
      </c>
    </row>
    <row r="2263" spans="1:20" x14ac:dyDescent="0.3">
      <c r="A2263" s="38" t="s">
        <v>2414</v>
      </c>
      <c r="B2263" s="4" t="s">
        <v>408</v>
      </c>
      <c r="C2263" s="4" t="s">
        <v>28</v>
      </c>
      <c r="D2263" s="4" t="s">
        <v>684</v>
      </c>
      <c r="E2263" s="4" t="s">
        <v>16</v>
      </c>
      <c r="F2263" s="4" t="s">
        <v>17</v>
      </c>
      <c r="G2263" s="4" t="s">
        <v>364</v>
      </c>
      <c r="H2263" s="4" t="s">
        <v>206</v>
      </c>
      <c r="I2263" s="4" t="s">
        <v>16</v>
      </c>
      <c r="J2263" s="4" t="s">
        <v>17</v>
      </c>
      <c r="K2263" s="4" t="s">
        <v>364</v>
      </c>
      <c r="L2263" s="4" t="s">
        <v>206</v>
      </c>
      <c r="M2263" s="4" t="s">
        <v>3030</v>
      </c>
      <c r="N2263" s="4" t="s">
        <v>3030</v>
      </c>
      <c r="O2263" s="4">
        <v>25</v>
      </c>
      <c r="P2263" s="5">
        <v>3768</v>
      </c>
      <c r="Q2263" s="6">
        <f t="shared" si="158"/>
        <v>2001.7532028000003</v>
      </c>
      <c r="R2263" s="7">
        <f t="shared" si="160"/>
        <v>880.77140923200011</v>
      </c>
      <c r="S2263" s="5">
        <v>0</v>
      </c>
      <c r="T2263" s="29">
        <f t="shared" si="159"/>
        <v>1120.9817935680003</v>
      </c>
    </row>
    <row r="2264" spans="1:20" x14ac:dyDescent="0.3">
      <c r="A2264" s="38" t="s">
        <v>2783</v>
      </c>
      <c r="B2264" s="4" t="s">
        <v>410</v>
      </c>
      <c r="C2264" s="4" t="s">
        <v>10</v>
      </c>
      <c r="D2264" s="4" t="s">
        <v>684</v>
      </c>
      <c r="E2264" s="4" t="s">
        <v>16</v>
      </c>
      <c r="F2264" s="4" t="s">
        <v>17</v>
      </c>
      <c r="G2264" s="4" t="s">
        <v>364</v>
      </c>
      <c r="H2264" s="4" t="s">
        <v>206</v>
      </c>
      <c r="I2264" s="4" t="s">
        <v>16</v>
      </c>
      <c r="J2264" s="4" t="s">
        <v>17</v>
      </c>
      <c r="K2264" s="4" t="s">
        <v>364</v>
      </c>
      <c r="L2264" s="4" t="s">
        <v>206</v>
      </c>
      <c r="M2264" s="4" t="s">
        <v>3030</v>
      </c>
      <c r="N2264" s="4" t="s">
        <v>3030</v>
      </c>
      <c r="O2264" s="4">
        <v>75</v>
      </c>
      <c r="P2264" s="5">
        <v>11304</v>
      </c>
      <c r="Q2264" s="6">
        <f t="shared" si="158"/>
        <v>6005.2596084000006</v>
      </c>
      <c r="R2264" s="7">
        <f t="shared" si="160"/>
        <v>2642.3142276960002</v>
      </c>
      <c r="S2264" s="5">
        <v>0</v>
      </c>
      <c r="T2264" s="29">
        <f t="shared" si="159"/>
        <v>3362.9453807040004</v>
      </c>
    </row>
    <row r="2265" spans="1:20" x14ac:dyDescent="0.3">
      <c r="A2265" s="38" t="s">
        <v>2722</v>
      </c>
      <c r="B2265" s="4" t="s">
        <v>6</v>
      </c>
      <c r="C2265" s="4" t="s">
        <v>28</v>
      </c>
      <c r="D2265" s="4" t="s">
        <v>34</v>
      </c>
      <c r="E2265" s="4" t="s">
        <v>32</v>
      </c>
      <c r="F2265" s="4" t="s">
        <v>30</v>
      </c>
      <c r="G2265" s="4" t="s">
        <v>364</v>
      </c>
      <c r="H2265" s="4" t="s">
        <v>206</v>
      </c>
      <c r="I2265" s="4" t="s">
        <v>32</v>
      </c>
      <c r="J2265" s="4" t="s">
        <v>30</v>
      </c>
      <c r="K2265" s="4" t="s">
        <v>364</v>
      </c>
      <c r="L2265" s="4" t="s">
        <v>206</v>
      </c>
      <c r="M2265" s="4" t="s">
        <v>3030</v>
      </c>
      <c r="N2265" s="4" t="s">
        <v>3030</v>
      </c>
      <c r="O2265" s="4">
        <v>33</v>
      </c>
      <c r="P2265" s="5">
        <v>5459</v>
      </c>
      <c r="Q2265" s="6">
        <f t="shared" si="158"/>
        <v>2900.0983901500003</v>
      </c>
      <c r="R2265" s="7">
        <f t="shared" si="160"/>
        <v>1276.0432916660002</v>
      </c>
      <c r="S2265" s="5">
        <v>0</v>
      </c>
      <c r="T2265" s="29">
        <f t="shared" si="159"/>
        <v>1624.0550984840002</v>
      </c>
    </row>
    <row r="2266" spans="1:20" x14ac:dyDescent="0.3">
      <c r="A2266" s="38" t="s">
        <v>2722</v>
      </c>
      <c r="B2266" s="4" t="s">
        <v>6</v>
      </c>
      <c r="C2266" s="4" t="s">
        <v>28</v>
      </c>
      <c r="D2266" s="4" t="s">
        <v>34</v>
      </c>
      <c r="E2266" s="4" t="s">
        <v>32</v>
      </c>
      <c r="F2266" s="4" t="s">
        <v>30</v>
      </c>
      <c r="G2266" s="4" t="s">
        <v>364</v>
      </c>
      <c r="H2266" s="4" t="s">
        <v>206</v>
      </c>
      <c r="I2266" s="4" t="s">
        <v>9</v>
      </c>
      <c r="J2266" s="4" t="s">
        <v>7</v>
      </c>
      <c r="K2266" s="4" t="s">
        <v>11</v>
      </c>
      <c r="L2266" s="4" t="s">
        <v>3033</v>
      </c>
      <c r="M2266" s="4" t="s">
        <v>3030</v>
      </c>
      <c r="N2266" s="4" t="s">
        <v>3030</v>
      </c>
      <c r="O2266" s="4">
        <v>0</v>
      </c>
      <c r="P2266" s="5">
        <v>0</v>
      </c>
      <c r="Q2266" s="6">
        <f t="shared" si="158"/>
        <v>0</v>
      </c>
      <c r="R2266" s="7">
        <f t="shared" si="160"/>
        <v>0</v>
      </c>
      <c r="S2266" s="5">
        <v>0</v>
      </c>
      <c r="T2266" s="29">
        <f t="shared" si="159"/>
        <v>0</v>
      </c>
    </row>
    <row r="2267" spans="1:20" x14ac:dyDescent="0.3">
      <c r="A2267" s="38" t="s">
        <v>2538</v>
      </c>
      <c r="B2267" s="4" t="s">
        <v>33</v>
      </c>
      <c r="C2267" s="4" t="s">
        <v>10</v>
      </c>
      <c r="D2267" s="4" t="s">
        <v>34</v>
      </c>
      <c r="E2267" s="4" t="s">
        <v>32</v>
      </c>
      <c r="F2267" s="4" t="s">
        <v>30</v>
      </c>
      <c r="G2267" s="4" t="s">
        <v>364</v>
      </c>
      <c r="H2267" s="4" t="s">
        <v>206</v>
      </c>
      <c r="I2267" s="4" t="s">
        <v>32</v>
      </c>
      <c r="J2267" s="4" t="s">
        <v>30</v>
      </c>
      <c r="K2267" s="4" t="s">
        <v>364</v>
      </c>
      <c r="L2267" s="4" t="s">
        <v>206</v>
      </c>
      <c r="M2267" s="4" t="s">
        <v>3030</v>
      </c>
      <c r="N2267" s="4" t="s">
        <v>3030</v>
      </c>
      <c r="O2267" s="4">
        <v>34</v>
      </c>
      <c r="P2267" s="5">
        <v>5625</v>
      </c>
      <c r="Q2267" s="6">
        <f t="shared" si="158"/>
        <v>2988.2860312500002</v>
      </c>
      <c r="R2267" s="7">
        <f t="shared" si="160"/>
        <v>1314.8458537500001</v>
      </c>
      <c r="S2267" s="5">
        <v>0</v>
      </c>
      <c r="T2267" s="29">
        <f t="shared" si="159"/>
        <v>1673.4401775000001</v>
      </c>
    </row>
    <row r="2268" spans="1:20" x14ac:dyDescent="0.3">
      <c r="A2268" s="38" t="s">
        <v>2395</v>
      </c>
      <c r="B2268" s="4" t="s">
        <v>402</v>
      </c>
      <c r="C2268" s="4" t="s">
        <v>28</v>
      </c>
      <c r="D2268" s="4" t="s">
        <v>34</v>
      </c>
      <c r="E2268" s="4" t="s">
        <v>32</v>
      </c>
      <c r="F2268" s="4" t="s">
        <v>30</v>
      </c>
      <c r="G2268" s="4" t="s">
        <v>364</v>
      </c>
      <c r="H2268" s="4" t="s">
        <v>206</v>
      </c>
      <c r="I2268" s="4" t="s">
        <v>32</v>
      </c>
      <c r="J2268" s="4" t="s">
        <v>30</v>
      </c>
      <c r="K2268" s="4" t="s">
        <v>364</v>
      </c>
      <c r="L2268" s="4" t="s">
        <v>206</v>
      </c>
      <c r="M2268" s="4" t="s">
        <v>3030</v>
      </c>
      <c r="N2268" s="4" t="s">
        <v>3030</v>
      </c>
      <c r="O2268" s="4">
        <v>33</v>
      </c>
      <c r="P2268" s="5">
        <v>5459</v>
      </c>
      <c r="Q2268" s="6">
        <f t="shared" si="158"/>
        <v>2900.0983901500003</v>
      </c>
      <c r="R2268" s="7">
        <f t="shared" si="160"/>
        <v>1276.0432916660002</v>
      </c>
      <c r="S2268" s="5">
        <v>0</v>
      </c>
      <c r="T2268" s="29">
        <f t="shared" si="159"/>
        <v>1624.0550984840002</v>
      </c>
    </row>
    <row r="2269" spans="1:20" x14ac:dyDescent="0.3">
      <c r="A2269" s="38" t="s">
        <v>2707</v>
      </c>
      <c r="B2269" s="4" t="s">
        <v>627</v>
      </c>
      <c r="C2269" s="4" t="s">
        <v>10</v>
      </c>
      <c r="D2269" s="4" t="s">
        <v>683</v>
      </c>
      <c r="E2269" s="4" t="s">
        <v>378</v>
      </c>
      <c r="F2269" s="4" t="s">
        <v>376</v>
      </c>
      <c r="G2269" s="4" t="s">
        <v>364</v>
      </c>
      <c r="H2269" s="4" t="s">
        <v>206</v>
      </c>
      <c r="I2269" s="4" t="s">
        <v>378</v>
      </c>
      <c r="J2269" s="4" t="s">
        <v>376</v>
      </c>
      <c r="K2269" s="4" t="s">
        <v>364</v>
      </c>
      <c r="L2269" s="4" t="s">
        <v>206</v>
      </c>
      <c r="M2269" s="4" t="s">
        <v>3030</v>
      </c>
      <c r="N2269" s="4" t="s">
        <v>3030</v>
      </c>
      <c r="O2269" s="4">
        <v>40</v>
      </c>
      <c r="P2269" s="5">
        <v>880</v>
      </c>
      <c r="Q2269" s="6">
        <f t="shared" si="158"/>
        <v>467.50074800000004</v>
      </c>
      <c r="R2269" s="7">
        <f t="shared" si="160"/>
        <v>205.70032912000002</v>
      </c>
      <c r="S2269" s="5">
        <v>0</v>
      </c>
      <c r="T2269" s="29">
        <f t="shared" si="159"/>
        <v>261.80041888000005</v>
      </c>
    </row>
    <row r="2270" spans="1:20" x14ac:dyDescent="0.3">
      <c r="A2270" s="38" t="s">
        <v>2707</v>
      </c>
      <c r="B2270" s="4" t="s">
        <v>627</v>
      </c>
      <c r="C2270" s="4" t="s">
        <v>10</v>
      </c>
      <c r="D2270" s="4" t="s">
        <v>683</v>
      </c>
      <c r="E2270" s="4" t="s">
        <v>378</v>
      </c>
      <c r="F2270" s="4" t="s">
        <v>376</v>
      </c>
      <c r="G2270" s="4" t="s">
        <v>364</v>
      </c>
      <c r="H2270" s="4" t="s">
        <v>206</v>
      </c>
      <c r="I2270" s="4" t="s">
        <v>629</v>
      </c>
      <c r="J2270" s="4" t="s">
        <v>630</v>
      </c>
      <c r="K2270" s="4" t="s">
        <v>364</v>
      </c>
      <c r="L2270" s="4" t="s">
        <v>206</v>
      </c>
      <c r="M2270" s="4" t="s">
        <v>3030</v>
      </c>
      <c r="N2270" s="4" t="s">
        <v>3030</v>
      </c>
      <c r="O2270" s="4">
        <v>30</v>
      </c>
      <c r="P2270" s="5">
        <v>659</v>
      </c>
      <c r="Q2270" s="6">
        <f t="shared" si="158"/>
        <v>350.09431015000001</v>
      </c>
      <c r="R2270" s="7">
        <f t="shared" si="160"/>
        <v>154.04149646600001</v>
      </c>
      <c r="S2270" s="5">
        <v>0</v>
      </c>
      <c r="T2270" s="29">
        <f t="shared" si="159"/>
        <v>196.052813684</v>
      </c>
    </row>
    <row r="2271" spans="1:20" x14ac:dyDescent="0.3">
      <c r="A2271" s="38" t="s">
        <v>2707</v>
      </c>
      <c r="B2271" s="4" t="s">
        <v>627</v>
      </c>
      <c r="C2271" s="4" t="s">
        <v>10</v>
      </c>
      <c r="D2271" s="4" t="s">
        <v>683</v>
      </c>
      <c r="E2271" s="4" t="s">
        <v>378</v>
      </c>
      <c r="F2271" s="4" t="s">
        <v>376</v>
      </c>
      <c r="G2271" s="4" t="s">
        <v>364</v>
      </c>
      <c r="H2271" s="4" t="s">
        <v>206</v>
      </c>
      <c r="I2271" s="4" t="s">
        <v>685</v>
      </c>
      <c r="J2271" s="4" t="s">
        <v>686</v>
      </c>
      <c r="K2271" s="4" t="s">
        <v>364</v>
      </c>
      <c r="L2271" s="4" t="s">
        <v>206</v>
      </c>
      <c r="M2271" s="4" t="s">
        <v>3030</v>
      </c>
      <c r="N2271" s="4" t="s">
        <v>3030</v>
      </c>
      <c r="O2271" s="4">
        <v>30</v>
      </c>
      <c r="P2271" s="5">
        <v>659</v>
      </c>
      <c r="Q2271" s="6">
        <f t="shared" si="158"/>
        <v>350.09431015000001</v>
      </c>
      <c r="R2271" s="7">
        <f t="shared" si="160"/>
        <v>154.04149646600001</v>
      </c>
      <c r="S2271" s="5">
        <v>0</v>
      </c>
      <c r="T2271" s="29">
        <f t="shared" si="159"/>
        <v>196.052813684</v>
      </c>
    </row>
    <row r="2272" spans="1:20" x14ac:dyDescent="0.3">
      <c r="A2272" s="38" t="s">
        <v>2918</v>
      </c>
      <c r="B2272" s="4" t="s">
        <v>1752</v>
      </c>
      <c r="C2272" s="4" t="s">
        <v>28</v>
      </c>
      <c r="D2272" s="4" t="s">
        <v>1784</v>
      </c>
      <c r="E2272" s="4" t="s">
        <v>98</v>
      </c>
      <c r="F2272" s="4" t="s">
        <v>96</v>
      </c>
      <c r="G2272" s="4" t="s">
        <v>1316</v>
      </c>
      <c r="H2272" s="4" t="s">
        <v>150</v>
      </c>
      <c r="I2272" s="4" t="s">
        <v>98</v>
      </c>
      <c r="J2272" s="4" t="s">
        <v>96</v>
      </c>
      <c r="K2272" s="4" t="s">
        <v>1316</v>
      </c>
      <c r="L2272" s="4" t="s">
        <v>150</v>
      </c>
      <c r="M2272" s="4" t="s">
        <v>3030</v>
      </c>
      <c r="N2272" s="4" t="s">
        <v>3030</v>
      </c>
      <c r="O2272" s="4">
        <v>30</v>
      </c>
      <c r="P2272" s="5">
        <v>0</v>
      </c>
      <c r="Q2272" s="6">
        <f t="shared" si="158"/>
        <v>0</v>
      </c>
      <c r="R2272" s="7">
        <f t="shared" si="160"/>
        <v>0</v>
      </c>
      <c r="S2272" s="5">
        <v>0</v>
      </c>
      <c r="T2272" s="29">
        <f t="shared" si="159"/>
        <v>0</v>
      </c>
    </row>
    <row r="2273" spans="1:20" x14ac:dyDescent="0.3">
      <c r="A2273" s="38" t="s">
        <v>2910</v>
      </c>
      <c r="B2273" s="4" t="s">
        <v>1729</v>
      </c>
      <c r="C2273" s="4" t="s">
        <v>10</v>
      </c>
      <c r="D2273" s="4" t="s">
        <v>1784</v>
      </c>
      <c r="E2273" s="4" t="s">
        <v>98</v>
      </c>
      <c r="F2273" s="4" t="s">
        <v>96</v>
      </c>
      <c r="G2273" s="4" t="s">
        <v>1316</v>
      </c>
      <c r="H2273" s="4" t="s">
        <v>150</v>
      </c>
      <c r="I2273" s="4" t="s">
        <v>98</v>
      </c>
      <c r="J2273" s="4" t="s">
        <v>96</v>
      </c>
      <c r="K2273" s="4" t="s">
        <v>1316</v>
      </c>
      <c r="L2273" s="4" t="s">
        <v>150</v>
      </c>
      <c r="M2273" s="4" t="s">
        <v>3030</v>
      </c>
      <c r="N2273" s="4" t="s">
        <v>3030</v>
      </c>
      <c r="O2273" s="4">
        <v>40</v>
      </c>
      <c r="P2273" s="5">
        <v>0</v>
      </c>
      <c r="Q2273" s="6">
        <f t="shared" si="158"/>
        <v>0</v>
      </c>
      <c r="R2273" s="7">
        <f t="shared" si="160"/>
        <v>0</v>
      </c>
      <c r="S2273" s="5">
        <v>0</v>
      </c>
      <c r="T2273" s="29">
        <f t="shared" si="159"/>
        <v>0</v>
      </c>
    </row>
    <row r="2274" spans="1:20" x14ac:dyDescent="0.3">
      <c r="A2274" s="38" t="s">
        <v>3024</v>
      </c>
      <c r="B2274" s="4" t="s">
        <v>2328</v>
      </c>
      <c r="C2274" s="4" t="s">
        <v>28</v>
      </c>
      <c r="D2274" s="4" t="s">
        <v>1784</v>
      </c>
      <c r="E2274" s="4" t="s">
        <v>98</v>
      </c>
      <c r="F2274" s="4" t="s">
        <v>96</v>
      </c>
      <c r="G2274" s="4" t="s">
        <v>1316</v>
      </c>
      <c r="H2274" s="4" t="s">
        <v>150</v>
      </c>
      <c r="I2274" s="4" t="s">
        <v>2329</v>
      </c>
      <c r="J2274" s="4" t="s">
        <v>2330</v>
      </c>
      <c r="K2274" s="4" t="s">
        <v>2307</v>
      </c>
      <c r="L2274" s="4" t="s">
        <v>3034</v>
      </c>
      <c r="M2274" s="4" t="s">
        <v>3030</v>
      </c>
      <c r="N2274" s="4" t="s">
        <v>3030</v>
      </c>
      <c r="O2274" s="4">
        <v>30</v>
      </c>
      <c r="P2274" s="5">
        <v>0</v>
      </c>
      <c r="Q2274" s="6">
        <f t="shared" si="158"/>
        <v>0</v>
      </c>
      <c r="R2274" s="7">
        <f t="shared" si="160"/>
        <v>0</v>
      </c>
      <c r="S2274" s="5">
        <v>0</v>
      </c>
      <c r="T2274" s="29">
        <f t="shared" si="159"/>
        <v>0</v>
      </c>
    </row>
    <row r="2275" spans="1:20" x14ac:dyDescent="0.3">
      <c r="A2275" s="38" t="s">
        <v>3015</v>
      </c>
      <c r="B2275" s="4" t="s">
        <v>93</v>
      </c>
      <c r="C2275" s="4" t="s">
        <v>54</v>
      </c>
      <c r="D2275" s="4" t="s">
        <v>101</v>
      </c>
      <c r="E2275" s="4" t="s">
        <v>98</v>
      </c>
      <c r="F2275" s="4" t="s">
        <v>96</v>
      </c>
      <c r="G2275" s="4" t="s">
        <v>1316</v>
      </c>
      <c r="H2275" s="4" t="s">
        <v>150</v>
      </c>
      <c r="I2275" s="4" t="s">
        <v>85</v>
      </c>
      <c r="J2275" s="4" t="s">
        <v>86</v>
      </c>
      <c r="K2275" s="4" t="s">
        <v>87</v>
      </c>
      <c r="L2275" s="4" t="s">
        <v>88</v>
      </c>
      <c r="M2275" s="4" t="s">
        <v>3030</v>
      </c>
      <c r="N2275" s="4" t="s">
        <v>3030</v>
      </c>
      <c r="O2275" s="4">
        <v>5.61</v>
      </c>
      <c r="P2275" s="5">
        <v>0</v>
      </c>
      <c r="Q2275" s="6">
        <f t="shared" si="158"/>
        <v>0</v>
      </c>
      <c r="R2275" s="7">
        <f t="shared" si="160"/>
        <v>0</v>
      </c>
      <c r="S2275" s="5">
        <v>0</v>
      </c>
      <c r="T2275" s="29">
        <f t="shared" si="159"/>
        <v>0</v>
      </c>
    </row>
    <row r="2276" spans="1:20" x14ac:dyDescent="0.3">
      <c r="A2276" s="38" t="s">
        <v>2793</v>
      </c>
      <c r="B2276" s="4" t="s">
        <v>1681</v>
      </c>
      <c r="C2276" s="4" t="s">
        <v>54</v>
      </c>
      <c r="D2276" s="4" t="s">
        <v>101</v>
      </c>
      <c r="E2276" s="4" t="s">
        <v>98</v>
      </c>
      <c r="F2276" s="4" t="s">
        <v>96</v>
      </c>
      <c r="G2276" s="4" t="s">
        <v>1316</v>
      </c>
      <c r="H2276" s="4" t="s">
        <v>150</v>
      </c>
      <c r="I2276" s="4" t="s">
        <v>19</v>
      </c>
      <c r="J2276" s="4" t="s">
        <v>20</v>
      </c>
      <c r="K2276" s="4" t="s">
        <v>1316</v>
      </c>
      <c r="L2276" s="4" t="s">
        <v>150</v>
      </c>
      <c r="M2276" s="4" t="s">
        <v>3030</v>
      </c>
      <c r="N2276" s="4" t="s">
        <v>3030</v>
      </c>
      <c r="O2276" s="4">
        <v>23.36</v>
      </c>
      <c r="P2276" s="5">
        <v>0</v>
      </c>
      <c r="Q2276" s="6">
        <f t="shared" si="158"/>
        <v>0</v>
      </c>
      <c r="R2276" s="7">
        <f t="shared" si="160"/>
        <v>0</v>
      </c>
      <c r="S2276" s="5">
        <v>0</v>
      </c>
      <c r="T2276" s="29">
        <f t="shared" si="159"/>
        <v>0</v>
      </c>
    </row>
    <row r="2277" spans="1:20" x14ac:dyDescent="0.3">
      <c r="A2277" s="38" t="s">
        <v>2383</v>
      </c>
      <c r="B2277" s="4" t="s">
        <v>95</v>
      </c>
      <c r="C2277" s="4" t="s">
        <v>10</v>
      </c>
      <c r="D2277" s="4" t="s">
        <v>101</v>
      </c>
      <c r="E2277" s="4" t="s">
        <v>98</v>
      </c>
      <c r="F2277" s="4" t="s">
        <v>96</v>
      </c>
      <c r="G2277" s="4" t="s">
        <v>1316</v>
      </c>
      <c r="H2277" s="4" t="s">
        <v>150</v>
      </c>
      <c r="I2277" s="4" t="s">
        <v>98</v>
      </c>
      <c r="J2277" s="4" t="s">
        <v>96</v>
      </c>
      <c r="K2277" s="4" t="s">
        <v>1316</v>
      </c>
      <c r="L2277" s="4" t="s">
        <v>150</v>
      </c>
      <c r="M2277" s="4" t="s">
        <v>3030</v>
      </c>
      <c r="N2277" s="4" t="s">
        <v>3030</v>
      </c>
      <c r="O2277" s="4">
        <v>71.03</v>
      </c>
      <c r="P2277" s="5">
        <v>0</v>
      </c>
      <c r="Q2277" s="6">
        <f t="shared" si="158"/>
        <v>0</v>
      </c>
      <c r="R2277" s="7">
        <f t="shared" si="160"/>
        <v>0</v>
      </c>
      <c r="S2277" s="5">
        <v>0</v>
      </c>
      <c r="T2277" s="29">
        <f t="shared" si="159"/>
        <v>0</v>
      </c>
    </row>
    <row r="2278" spans="1:20" x14ac:dyDescent="0.3">
      <c r="A2278" s="38" t="s">
        <v>3007</v>
      </c>
      <c r="B2278" s="4" t="s">
        <v>24</v>
      </c>
      <c r="C2278" s="4" t="s">
        <v>10</v>
      </c>
      <c r="D2278" s="4" t="s">
        <v>2312</v>
      </c>
      <c r="E2278" s="4" t="s">
        <v>27</v>
      </c>
      <c r="F2278" s="4" t="s">
        <v>25</v>
      </c>
      <c r="G2278" s="4" t="s">
        <v>2307</v>
      </c>
      <c r="H2278" s="4" t="s">
        <v>3034</v>
      </c>
      <c r="I2278" s="4" t="s">
        <v>27</v>
      </c>
      <c r="J2278" s="4" t="s">
        <v>25</v>
      </c>
      <c r="K2278" s="4" t="s">
        <v>2307</v>
      </c>
      <c r="L2278" s="4" t="s">
        <v>3034</v>
      </c>
      <c r="M2278" s="4" t="s">
        <v>3030</v>
      </c>
      <c r="N2278" s="4" t="s">
        <v>3030</v>
      </c>
      <c r="O2278" s="4">
        <v>100</v>
      </c>
      <c r="P2278" s="5">
        <v>1774</v>
      </c>
      <c r="Q2278" s="6">
        <f t="shared" si="158"/>
        <v>942.43900790000009</v>
      </c>
      <c r="R2278" s="7">
        <f t="shared" si="160"/>
        <v>414.67316347600007</v>
      </c>
      <c r="S2278" s="5">
        <v>0</v>
      </c>
      <c r="T2278" s="29">
        <f t="shared" si="159"/>
        <v>527.76584442400008</v>
      </c>
    </row>
    <row r="2279" spans="1:20" x14ac:dyDescent="0.3">
      <c r="A2279" s="38" t="s">
        <v>2507</v>
      </c>
      <c r="B2279" s="4" t="s">
        <v>1943</v>
      </c>
      <c r="C2279" s="4" t="s">
        <v>10</v>
      </c>
      <c r="D2279" s="4" t="s">
        <v>1944</v>
      </c>
      <c r="E2279" s="4" t="s">
        <v>953</v>
      </c>
      <c r="F2279" s="4" t="s">
        <v>951</v>
      </c>
      <c r="G2279" s="4" t="s">
        <v>1936</v>
      </c>
      <c r="H2279" s="4" t="s">
        <v>1937</v>
      </c>
      <c r="I2279" s="4" t="s">
        <v>953</v>
      </c>
      <c r="J2279" s="4" t="s">
        <v>951</v>
      </c>
      <c r="K2279" s="4" t="s">
        <v>1936</v>
      </c>
      <c r="L2279" s="4" t="s">
        <v>1937</v>
      </c>
      <c r="M2279" s="4" t="s">
        <v>3030</v>
      </c>
      <c r="N2279" s="4" t="s">
        <v>3030</v>
      </c>
      <c r="O2279" s="4">
        <v>100</v>
      </c>
      <c r="P2279" s="5">
        <v>57247</v>
      </c>
      <c r="Q2279" s="6">
        <f t="shared" si="158"/>
        <v>30412.517409950004</v>
      </c>
      <c r="R2279" s="7">
        <f t="shared" si="160"/>
        <v>13381.507660378002</v>
      </c>
      <c r="S2279" s="5">
        <v>0</v>
      </c>
      <c r="T2279" s="29">
        <f t="shared" si="159"/>
        <v>17031.009749572004</v>
      </c>
    </row>
    <row r="2280" spans="1:20" x14ac:dyDescent="0.3">
      <c r="A2280" s="38" t="s">
        <v>2749</v>
      </c>
      <c r="B2280" s="4" t="s">
        <v>263</v>
      </c>
      <c r="C2280" s="4" t="s">
        <v>10</v>
      </c>
      <c r="D2280" s="4" t="s">
        <v>319</v>
      </c>
      <c r="E2280" s="4" t="s">
        <v>165</v>
      </c>
      <c r="F2280" s="4" t="s">
        <v>163</v>
      </c>
      <c r="G2280" s="4" t="s">
        <v>142</v>
      </c>
      <c r="H2280" s="4" t="s">
        <v>178</v>
      </c>
      <c r="I2280" s="4" t="s">
        <v>165</v>
      </c>
      <c r="J2280" s="4" t="s">
        <v>163</v>
      </c>
      <c r="K2280" s="4" t="s">
        <v>142</v>
      </c>
      <c r="L2280" s="4" t="s">
        <v>178</v>
      </c>
      <c r="M2280" s="4" t="s">
        <v>3030</v>
      </c>
      <c r="N2280" s="4" t="s">
        <v>3030</v>
      </c>
      <c r="O2280" s="4">
        <v>100</v>
      </c>
      <c r="P2280" s="5">
        <v>0</v>
      </c>
      <c r="Q2280" s="6">
        <f t="shared" si="158"/>
        <v>0</v>
      </c>
      <c r="R2280" s="7">
        <f t="shared" si="160"/>
        <v>0</v>
      </c>
      <c r="S2280" s="5">
        <v>0</v>
      </c>
      <c r="T2280" s="29">
        <f t="shared" si="159"/>
        <v>0</v>
      </c>
    </row>
    <row r="2281" spans="1:20" x14ac:dyDescent="0.3">
      <c r="A2281" s="38" t="s">
        <v>2671</v>
      </c>
      <c r="B2281" s="4" t="s">
        <v>1970</v>
      </c>
      <c r="C2281" s="4" t="s">
        <v>28</v>
      </c>
      <c r="D2281" s="4" t="s">
        <v>2012</v>
      </c>
      <c r="E2281" s="4" t="s">
        <v>854</v>
      </c>
      <c r="F2281" s="4" t="s">
        <v>469</v>
      </c>
      <c r="G2281" s="4" t="s">
        <v>1936</v>
      </c>
      <c r="H2281" s="4" t="s">
        <v>1937</v>
      </c>
      <c r="I2281" s="4" t="s">
        <v>854</v>
      </c>
      <c r="J2281" s="4" t="s">
        <v>469</v>
      </c>
      <c r="K2281" s="4" t="s">
        <v>1936</v>
      </c>
      <c r="L2281" s="4" t="s">
        <v>1937</v>
      </c>
      <c r="M2281" s="4" t="s">
        <v>3030</v>
      </c>
      <c r="N2281" s="4" t="s">
        <v>3030</v>
      </c>
      <c r="O2281" s="4">
        <v>0</v>
      </c>
      <c r="P2281" s="5">
        <v>0</v>
      </c>
      <c r="Q2281" s="6">
        <f t="shared" si="158"/>
        <v>0</v>
      </c>
      <c r="R2281" s="7">
        <f t="shared" si="160"/>
        <v>0</v>
      </c>
      <c r="S2281" s="5">
        <v>0</v>
      </c>
      <c r="T2281" s="29">
        <f t="shared" si="159"/>
        <v>0</v>
      </c>
    </row>
    <row r="2282" spans="1:20" x14ac:dyDescent="0.3">
      <c r="A2282" s="38" t="s">
        <v>2784</v>
      </c>
      <c r="B2282" s="4" t="s">
        <v>2008</v>
      </c>
      <c r="C2282" s="4" t="s">
        <v>10</v>
      </c>
      <c r="D2282" s="4" t="s">
        <v>2012</v>
      </c>
      <c r="E2282" s="4" t="s">
        <v>854</v>
      </c>
      <c r="F2282" s="4" t="s">
        <v>469</v>
      </c>
      <c r="G2282" s="4" t="s">
        <v>1936</v>
      </c>
      <c r="H2282" s="4" t="s">
        <v>1937</v>
      </c>
      <c r="I2282" s="4" t="s">
        <v>854</v>
      </c>
      <c r="J2282" s="4" t="s">
        <v>469</v>
      </c>
      <c r="K2282" s="4" t="s">
        <v>1936</v>
      </c>
      <c r="L2282" s="4" t="s">
        <v>1937</v>
      </c>
      <c r="M2282" s="4" t="s">
        <v>3030</v>
      </c>
      <c r="N2282" s="4" t="s">
        <v>3030</v>
      </c>
      <c r="O2282" s="4">
        <v>100</v>
      </c>
      <c r="P2282" s="5">
        <v>0</v>
      </c>
      <c r="Q2282" s="6">
        <f t="shared" si="158"/>
        <v>0</v>
      </c>
      <c r="R2282" s="7">
        <f t="shared" si="160"/>
        <v>0</v>
      </c>
      <c r="S2282" s="5">
        <v>0</v>
      </c>
      <c r="T2282" s="29">
        <f t="shared" si="159"/>
        <v>0</v>
      </c>
    </row>
    <row r="2283" spans="1:20" x14ac:dyDescent="0.3">
      <c r="A2283" s="38" t="s">
        <v>2506</v>
      </c>
      <c r="B2283" s="4" t="s">
        <v>207</v>
      </c>
      <c r="C2283" s="4" t="s">
        <v>28</v>
      </c>
      <c r="D2283" s="4" t="s">
        <v>304</v>
      </c>
      <c r="E2283" s="4" t="s">
        <v>32</v>
      </c>
      <c r="F2283" s="4" t="s">
        <v>30</v>
      </c>
      <c r="G2283" s="4" t="s">
        <v>364</v>
      </c>
      <c r="H2283" s="4" t="s">
        <v>206</v>
      </c>
      <c r="I2283" s="4" t="s">
        <v>152</v>
      </c>
      <c r="J2283" s="4" t="s">
        <v>153</v>
      </c>
      <c r="K2283" s="4" t="s">
        <v>142</v>
      </c>
      <c r="L2283" s="4" t="s">
        <v>143</v>
      </c>
      <c r="M2283" s="4" t="s">
        <v>3030</v>
      </c>
      <c r="N2283" s="4" t="s">
        <v>3030</v>
      </c>
      <c r="O2283" s="4">
        <v>40</v>
      </c>
      <c r="P2283" s="5">
        <v>1487</v>
      </c>
      <c r="Q2283" s="6">
        <f t="shared" si="158"/>
        <v>789.97001395000007</v>
      </c>
      <c r="R2283" s="7">
        <f t="shared" si="160"/>
        <v>347.58680613800004</v>
      </c>
      <c r="S2283" s="5">
        <v>0</v>
      </c>
      <c r="T2283" s="29">
        <f t="shared" si="159"/>
        <v>442.38320781200002</v>
      </c>
    </row>
    <row r="2284" spans="1:20" x14ac:dyDescent="0.3">
      <c r="A2284" s="38" t="s">
        <v>2823</v>
      </c>
      <c r="B2284" s="4" t="s">
        <v>203</v>
      </c>
      <c r="C2284" s="4" t="s">
        <v>10</v>
      </c>
      <c r="D2284" s="4" t="s">
        <v>304</v>
      </c>
      <c r="E2284" s="4" t="s">
        <v>32</v>
      </c>
      <c r="F2284" s="4" t="s">
        <v>30</v>
      </c>
      <c r="G2284" s="4" t="s">
        <v>364</v>
      </c>
      <c r="H2284" s="4" t="s">
        <v>206</v>
      </c>
      <c r="I2284" s="4" t="s">
        <v>32</v>
      </c>
      <c r="J2284" s="4" t="s">
        <v>30</v>
      </c>
      <c r="K2284" s="4" t="s">
        <v>364</v>
      </c>
      <c r="L2284" s="4" t="s">
        <v>206</v>
      </c>
      <c r="M2284" s="4" t="s">
        <v>3030</v>
      </c>
      <c r="N2284" s="4" t="s">
        <v>3030</v>
      </c>
      <c r="O2284" s="4">
        <v>60</v>
      </c>
      <c r="P2284" s="5">
        <v>2230</v>
      </c>
      <c r="Q2284" s="6">
        <f t="shared" si="158"/>
        <v>1184.6893955</v>
      </c>
      <c r="R2284" s="7">
        <f t="shared" si="160"/>
        <v>521.26333402</v>
      </c>
      <c r="S2284" s="5">
        <v>0</v>
      </c>
      <c r="T2284" s="29">
        <f t="shared" si="159"/>
        <v>663.42606148000004</v>
      </c>
    </row>
    <row r="2285" spans="1:20" x14ac:dyDescent="0.3">
      <c r="A2285" s="38" t="s">
        <v>2764</v>
      </c>
      <c r="B2285" s="4" t="s">
        <v>622</v>
      </c>
      <c r="C2285" s="4" t="s">
        <v>10</v>
      </c>
      <c r="D2285" s="4" t="s">
        <v>623</v>
      </c>
      <c r="E2285" s="4" t="s">
        <v>374</v>
      </c>
      <c r="F2285" s="4" t="s">
        <v>372</v>
      </c>
      <c r="G2285" s="4" t="s">
        <v>364</v>
      </c>
      <c r="H2285" s="4" t="s">
        <v>206</v>
      </c>
      <c r="I2285" s="4" t="s">
        <v>374</v>
      </c>
      <c r="J2285" s="4" t="s">
        <v>372</v>
      </c>
      <c r="K2285" s="4" t="s">
        <v>364</v>
      </c>
      <c r="L2285" s="4" t="s">
        <v>206</v>
      </c>
      <c r="M2285" s="4" t="s">
        <v>3030</v>
      </c>
      <c r="N2285" s="4" t="s">
        <v>3030</v>
      </c>
      <c r="O2285" s="4">
        <v>100</v>
      </c>
      <c r="P2285" s="5">
        <v>10100</v>
      </c>
      <c r="Q2285" s="6">
        <f t="shared" si="158"/>
        <v>5365.6335850000005</v>
      </c>
      <c r="R2285" s="7">
        <f t="shared" si="160"/>
        <v>2360.8787774000002</v>
      </c>
      <c r="S2285" s="5">
        <v>0</v>
      </c>
      <c r="T2285" s="29">
        <f t="shared" si="159"/>
        <v>3004.7548076000003</v>
      </c>
    </row>
    <row r="2286" spans="1:20" x14ac:dyDescent="0.3">
      <c r="A2286" s="38" t="s">
        <v>2494</v>
      </c>
      <c r="B2286" s="4" t="s">
        <v>412</v>
      </c>
      <c r="C2286" s="4" t="s">
        <v>10</v>
      </c>
      <c r="D2286" s="4" t="s">
        <v>966</v>
      </c>
      <c r="E2286" s="4" t="s">
        <v>374</v>
      </c>
      <c r="F2286" s="4" t="s">
        <v>372</v>
      </c>
      <c r="G2286" s="4" t="s">
        <v>364</v>
      </c>
      <c r="H2286" s="4" t="s">
        <v>206</v>
      </c>
      <c r="I2286" s="4" t="s">
        <v>374</v>
      </c>
      <c r="J2286" s="4" t="s">
        <v>372</v>
      </c>
      <c r="K2286" s="4" t="s">
        <v>364</v>
      </c>
      <c r="L2286" s="4" t="s">
        <v>206</v>
      </c>
      <c r="M2286" s="4" t="s">
        <v>3030</v>
      </c>
      <c r="N2286" s="4" t="s">
        <v>3030</v>
      </c>
      <c r="O2286" s="4">
        <v>100</v>
      </c>
      <c r="P2286" s="5">
        <v>9422</v>
      </c>
      <c r="Q2286" s="6">
        <f t="shared" si="158"/>
        <v>5005.4455087000006</v>
      </c>
      <c r="R2286" s="7">
        <f t="shared" si="160"/>
        <v>2202.3960238280001</v>
      </c>
      <c r="S2286" s="5">
        <v>0</v>
      </c>
      <c r="T2286" s="29">
        <f t="shared" si="159"/>
        <v>2803.0494848720004</v>
      </c>
    </row>
    <row r="2287" spans="1:20" x14ac:dyDescent="0.3">
      <c r="A2287" s="38" t="s">
        <v>2582</v>
      </c>
      <c r="B2287" s="4" t="s">
        <v>1192</v>
      </c>
      <c r="C2287" s="4" t="s">
        <v>10</v>
      </c>
      <c r="D2287" s="4" t="s">
        <v>1193</v>
      </c>
      <c r="E2287" s="4" t="s">
        <v>1034</v>
      </c>
      <c r="F2287" s="4" t="s">
        <v>170</v>
      </c>
      <c r="G2287" s="4" t="s">
        <v>995</v>
      </c>
      <c r="H2287" s="4" t="s">
        <v>3037</v>
      </c>
      <c r="I2287" s="4" t="s">
        <v>1034</v>
      </c>
      <c r="J2287" s="4" t="s">
        <v>170</v>
      </c>
      <c r="K2287" s="4" t="s">
        <v>995</v>
      </c>
      <c r="L2287" s="4" t="s">
        <v>3037</v>
      </c>
      <c r="M2287" s="4" t="s">
        <v>3030</v>
      </c>
      <c r="N2287" s="4" t="s">
        <v>3030</v>
      </c>
      <c r="O2287" s="4">
        <v>100</v>
      </c>
      <c r="P2287" s="5">
        <v>0</v>
      </c>
      <c r="Q2287" s="6">
        <f t="shared" si="158"/>
        <v>0</v>
      </c>
      <c r="R2287" s="7">
        <f t="shared" si="160"/>
        <v>0</v>
      </c>
      <c r="S2287" s="5">
        <v>0</v>
      </c>
      <c r="T2287" s="29">
        <f t="shared" si="159"/>
        <v>0</v>
      </c>
    </row>
    <row r="2288" spans="1:20" x14ac:dyDescent="0.3">
      <c r="A2288" s="38" t="s">
        <v>2503</v>
      </c>
      <c r="B2288" s="4" t="s">
        <v>166</v>
      </c>
      <c r="C2288" s="4" t="s">
        <v>10</v>
      </c>
      <c r="D2288" s="4" t="s">
        <v>239</v>
      </c>
      <c r="E2288" s="4" t="s">
        <v>240</v>
      </c>
      <c r="F2288" s="4" t="s">
        <v>241</v>
      </c>
      <c r="G2288" s="4" t="s">
        <v>2071</v>
      </c>
      <c r="H2288" s="4" t="s">
        <v>3020</v>
      </c>
      <c r="I2288" s="4" t="s">
        <v>240</v>
      </c>
      <c r="J2288" s="4" t="s">
        <v>241</v>
      </c>
      <c r="K2288" s="4" t="s">
        <v>2071</v>
      </c>
      <c r="L2288" s="4" t="s">
        <v>3020</v>
      </c>
      <c r="M2288" s="4" t="s">
        <v>142</v>
      </c>
      <c r="N2288" s="4" t="s">
        <v>178</v>
      </c>
      <c r="O2288" s="4">
        <v>20</v>
      </c>
      <c r="P2288" s="5">
        <v>14373</v>
      </c>
      <c r="Q2288" s="6">
        <f t="shared" si="158"/>
        <v>7635.6684670500008</v>
      </c>
      <c r="R2288" s="7">
        <v>0</v>
      </c>
      <c r="S2288" s="7">
        <f>Q2288-R2288</f>
        <v>7635.6684670500008</v>
      </c>
      <c r="T2288" s="29">
        <f t="shared" si="159"/>
        <v>0</v>
      </c>
    </row>
    <row r="2289" spans="1:20" x14ac:dyDescent="0.3">
      <c r="A2289" s="38" t="s">
        <v>2503</v>
      </c>
      <c r="B2289" s="4" t="s">
        <v>166</v>
      </c>
      <c r="C2289" s="4" t="s">
        <v>10</v>
      </c>
      <c r="D2289" s="4" t="s">
        <v>239</v>
      </c>
      <c r="E2289" s="4" t="s">
        <v>240</v>
      </c>
      <c r="F2289" s="4" t="s">
        <v>241</v>
      </c>
      <c r="G2289" s="4" t="s">
        <v>2071</v>
      </c>
      <c r="H2289" s="4" t="s">
        <v>3020</v>
      </c>
      <c r="I2289" s="4" t="s">
        <v>165</v>
      </c>
      <c r="J2289" s="4" t="s">
        <v>163</v>
      </c>
      <c r="K2289" s="4" t="s">
        <v>142</v>
      </c>
      <c r="L2289" s="4" t="s">
        <v>143</v>
      </c>
      <c r="M2289" s="4" t="s">
        <v>3030</v>
      </c>
      <c r="N2289" s="4" t="s">
        <v>3030</v>
      </c>
      <c r="O2289" s="4">
        <v>0</v>
      </c>
      <c r="P2289" s="5">
        <v>0</v>
      </c>
      <c r="Q2289" s="6">
        <f t="shared" si="158"/>
        <v>0</v>
      </c>
      <c r="R2289" s="7">
        <f>Q2289*0.44</f>
        <v>0</v>
      </c>
      <c r="S2289" s="5">
        <v>0</v>
      </c>
      <c r="T2289" s="29">
        <f t="shared" si="159"/>
        <v>0</v>
      </c>
    </row>
    <row r="2290" spans="1:20" x14ac:dyDescent="0.3">
      <c r="A2290" s="38" t="s">
        <v>2483</v>
      </c>
      <c r="B2290" s="4" t="s">
        <v>242</v>
      </c>
      <c r="C2290" s="4" t="s">
        <v>54</v>
      </c>
      <c r="D2290" s="4" t="s">
        <v>239</v>
      </c>
      <c r="E2290" s="4" t="s">
        <v>240</v>
      </c>
      <c r="F2290" s="4" t="s">
        <v>241</v>
      </c>
      <c r="G2290" s="4" t="s">
        <v>2071</v>
      </c>
      <c r="H2290" s="4" t="s">
        <v>3020</v>
      </c>
      <c r="I2290" s="4" t="s">
        <v>240</v>
      </c>
      <c r="J2290" s="4" t="s">
        <v>241</v>
      </c>
      <c r="K2290" s="4" t="s">
        <v>2071</v>
      </c>
      <c r="L2290" s="4" t="s">
        <v>3020</v>
      </c>
      <c r="M2290" s="4" t="s">
        <v>142</v>
      </c>
      <c r="N2290" s="4" t="s">
        <v>178</v>
      </c>
      <c r="O2290" s="4">
        <v>60</v>
      </c>
      <c r="P2290" s="5">
        <v>43117</v>
      </c>
      <c r="Q2290" s="6">
        <f t="shared" si="158"/>
        <v>22905.942899450001</v>
      </c>
      <c r="R2290" s="7">
        <v>0</v>
      </c>
      <c r="S2290" s="7">
        <f>Q2290-R2290</f>
        <v>22905.942899450001</v>
      </c>
      <c r="T2290" s="29">
        <f t="shared" si="159"/>
        <v>0</v>
      </c>
    </row>
    <row r="2291" spans="1:20" x14ac:dyDescent="0.3">
      <c r="A2291" s="38" t="s">
        <v>2483</v>
      </c>
      <c r="B2291" s="4" t="s">
        <v>242</v>
      </c>
      <c r="C2291" s="4" t="s">
        <v>54</v>
      </c>
      <c r="D2291" s="4" t="s">
        <v>239</v>
      </c>
      <c r="E2291" s="4" t="s">
        <v>240</v>
      </c>
      <c r="F2291" s="4" t="s">
        <v>241</v>
      </c>
      <c r="G2291" s="4" t="s">
        <v>2071</v>
      </c>
      <c r="H2291" s="4" t="s">
        <v>3020</v>
      </c>
      <c r="I2291" s="4" t="s">
        <v>165</v>
      </c>
      <c r="J2291" s="4" t="s">
        <v>163</v>
      </c>
      <c r="K2291" s="4" t="s">
        <v>142</v>
      </c>
      <c r="L2291" s="4" t="s">
        <v>143</v>
      </c>
      <c r="M2291" s="4" t="s">
        <v>3030</v>
      </c>
      <c r="N2291" s="4" t="s">
        <v>3030</v>
      </c>
      <c r="O2291" s="4">
        <v>20</v>
      </c>
      <c r="P2291" s="5">
        <v>14373</v>
      </c>
      <c r="Q2291" s="6">
        <f t="shared" si="158"/>
        <v>7635.6684670500008</v>
      </c>
      <c r="R2291" s="7">
        <f t="shared" ref="R2291:R2296" si="161">Q2291*0.44</f>
        <v>3359.6941255020006</v>
      </c>
      <c r="S2291" s="5">
        <v>0</v>
      </c>
      <c r="T2291" s="29">
        <f t="shared" si="159"/>
        <v>4275.9743415480007</v>
      </c>
    </row>
    <row r="2292" spans="1:20" x14ac:dyDescent="0.3">
      <c r="A2292" s="38" t="s">
        <v>2735</v>
      </c>
      <c r="B2292" s="4" t="s">
        <v>1921</v>
      </c>
      <c r="C2292" s="4" t="s">
        <v>10</v>
      </c>
      <c r="D2292" s="4" t="s">
        <v>1922</v>
      </c>
      <c r="E2292" s="4" t="s">
        <v>940</v>
      </c>
      <c r="F2292" s="4" t="s">
        <v>941</v>
      </c>
      <c r="G2292" s="4" t="s">
        <v>1859</v>
      </c>
      <c r="H2292" s="4" t="s">
        <v>1857</v>
      </c>
      <c r="I2292" s="4" t="s">
        <v>1867</v>
      </c>
      <c r="J2292" s="4" t="s">
        <v>1857</v>
      </c>
      <c r="K2292" s="4" t="s">
        <v>1859</v>
      </c>
      <c r="L2292" s="4" t="s">
        <v>1857</v>
      </c>
      <c r="M2292" s="4" t="s">
        <v>3030</v>
      </c>
      <c r="N2292" s="4" t="s">
        <v>3030</v>
      </c>
      <c r="O2292" s="4">
        <v>0</v>
      </c>
      <c r="P2292" s="5">
        <v>0</v>
      </c>
      <c r="Q2292" s="6">
        <f t="shared" si="158"/>
        <v>0</v>
      </c>
      <c r="R2292" s="7">
        <f t="shared" si="161"/>
        <v>0</v>
      </c>
      <c r="S2292" s="5">
        <v>0</v>
      </c>
      <c r="T2292" s="29">
        <f t="shared" si="159"/>
        <v>0</v>
      </c>
    </row>
    <row r="2293" spans="1:20" x14ac:dyDescent="0.3">
      <c r="A2293" s="38" t="s">
        <v>2735</v>
      </c>
      <c r="B2293" s="4" t="s">
        <v>1921</v>
      </c>
      <c r="C2293" s="4" t="s">
        <v>10</v>
      </c>
      <c r="D2293" s="4" t="s">
        <v>1922</v>
      </c>
      <c r="E2293" s="4" t="s">
        <v>940</v>
      </c>
      <c r="F2293" s="4" t="s">
        <v>941</v>
      </c>
      <c r="G2293" s="4" t="s">
        <v>1859</v>
      </c>
      <c r="H2293" s="4" t="s">
        <v>1857</v>
      </c>
      <c r="I2293" s="4" t="s">
        <v>940</v>
      </c>
      <c r="J2293" s="4" t="s">
        <v>941</v>
      </c>
      <c r="K2293" s="4" t="s">
        <v>1859</v>
      </c>
      <c r="L2293" s="4" t="s">
        <v>1857</v>
      </c>
      <c r="M2293" s="4" t="s">
        <v>3030</v>
      </c>
      <c r="N2293" s="4" t="s">
        <v>3030</v>
      </c>
      <c r="O2293" s="4">
        <v>100</v>
      </c>
      <c r="P2293" s="5">
        <v>0</v>
      </c>
      <c r="Q2293" s="6">
        <f t="shared" si="158"/>
        <v>0</v>
      </c>
      <c r="R2293" s="7">
        <f t="shared" si="161"/>
        <v>0</v>
      </c>
      <c r="S2293" s="5">
        <v>0</v>
      </c>
      <c r="T2293" s="29">
        <f t="shared" si="159"/>
        <v>0</v>
      </c>
    </row>
    <row r="2294" spans="1:20" x14ac:dyDescent="0.3">
      <c r="A2294" s="38" t="s">
        <v>2891</v>
      </c>
      <c r="B2294" s="4" t="s">
        <v>1345</v>
      </c>
      <c r="C2294" s="4" t="s">
        <v>10</v>
      </c>
      <c r="D2294" s="4" t="s">
        <v>1447</v>
      </c>
      <c r="E2294" s="4" t="s">
        <v>1448</v>
      </c>
      <c r="F2294" s="4" t="s">
        <v>1449</v>
      </c>
      <c r="G2294" s="4" t="s">
        <v>2249</v>
      </c>
      <c r="H2294" s="4" t="s">
        <v>2250</v>
      </c>
      <c r="I2294" s="4" t="s">
        <v>498</v>
      </c>
      <c r="J2294" s="4" t="s">
        <v>147</v>
      </c>
      <c r="K2294" s="4" t="s">
        <v>1316</v>
      </c>
      <c r="L2294" s="4" t="s">
        <v>150</v>
      </c>
      <c r="M2294" s="4" t="s">
        <v>3030</v>
      </c>
      <c r="N2294" s="4" t="s">
        <v>3030</v>
      </c>
      <c r="O2294" s="4">
        <v>100</v>
      </c>
      <c r="P2294" s="5">
        <v>0</v>
      </c>
      <c r="Q2294" s="6">
        <f t="shared" si="158"/>
        <v>0</v>
      </c>
      <c r="R2294" s="7">
        <f t="shared" si="161"/>
        <v>0</v>
      </c>
      <c r="S2294" s="5">
        <v>0</v>
      </c>
      <c r="T2294" s="29">
        <f t="shared" si="159"/>
        <v>0</v>
      </c>
    </row>
    <row r="2295" spans="1:20" x14ac:dyDescent="0.3">
      <c r="A2295" s="38" t="s">
        <v>2428</v>
      </c>
      <c r="B2295" s="4" t="s">
        <v>1048</v>
      </c>
      <c r="C2295" s="4" t="s">
        <v>10</v>
      </c>
      <c r="D2295" s="4" t="s">
        <v>1184</v>
      </c>
      <c r="E2295" s="4" t="s">
        <v>221</v>
      </c>
      <c r="F2295" s="4" t="s">
        <v>219</v>
      </c>
      <c r="G2295" s="4" t="s">
        <v>995</v>
      </c>
      <c r="H2295" s="4" t="s">
        <v>3037</v>
      </c>
      <c r="I2295" s="4" t="s">
        <v>221</v>
      </c>
      <c r="J2295" s="4" t="s">
        <v>219</v>
      </c>
      <c r="K2295" s="4" t="s">
        <v>995</v>
      </c>
      <c r="L2295" s="4" t="s">
        <v>3037</v>
      </c>
      <c r="M2295" s="4" t="s">
        <v>3030</v>
      </c>
      <c r="N2295" s="4" t="s">
        <v>3030</v>
      </c>
      <c r="O2295" s="4">
        <v>100</v>
      </c>
      <c r="P2295" s="5">
        <v>29715</v>
      </c>
      <c r="Q2295" s="6">
        <f t="shared" si="158"/>
        <v>15786.119007750001</v>
      </c>
      <c r="R2295" s="7">
        <f t="shared" si="161"/>
        <v>6945.8923634100011</v>
      </c>
      <c r="S2295" s="5">
        <v>0</v>
      </c>
      <c r="T2295" s="29">
        <f t="shared" si="159"/>
        <v>8840.2266443400003</v>
      </c>
    </row>
    <row r="2296" spans="1:20" x14ac:dyDescent="0.3">
      <c r="A2296" s="38" t="s">
        <v>2961</v>
      </c>
      <c r="B2296" s="4" t="s">
        <v>369</v>
      </c>
      <c r="C2296" s="4" t="s">
        <v>54</v>
      </c>
      <c r="D2296" s="4" t="s">
        <v>368</v>
      </c>
      <c r="E2296" s="4" t="s">
        <v>38</v>
      </c>
      <c r="F2296" s="4" t="s">
        <v>39</v>
      </c>
      <c r="G2296" s="4" t="s">
        <v>364</v>
      </c>
      <c r="H2296" s="4" t="s">
        <v>206</v>
      </c>
      <c r="I2296" s="4" t="s">
        <v>38</v>
      </c>
      <c r="J2296" s="4" t="s">
        <v>39</v>
      </c>
      <c r="K2296" s="4" t="s">
        <v>364</v>
      </c>
      <c r="L2296" s="4" t="s">
        <v>206</v>
      </c>
      <c r="M2296" s="4" t="s">
        <v>3030</v>
      </c>
      <c r="N2296" s="4" t="s">
        <v>3030</v>
      </c>
      <c r="O2296" s="4">
        <v>7</v>
      </c>
      <c r="P2296" s="5">
        <v>3139</v>
      </c>
      <c r="Q2296" s="6">
        <f t="shared" si="158"/>
        <v>1667.5964181500001</v>
      </c>
      <c r="R2296" s="7">
        <f t="shared" si="161"/>
        <v>733.74242398600006</v>
      </c>
      <c r="S2296" s="5">
        <v>0</v>
      </c>
      <c r="T2296" s="29">
        <f t="shared" si="159"/>
        <v>933.85399416400003</v>
      </c>
    </row>
    <row r="2297" spans="1:20" x14ac:dyDescent="0.3">
      <c r="A2297" s="38" t="s">
        <v>2961</v>
      </c>
      <c r="B2297" s="4" t="s">
        <v>369</v>
      </c>
      <c r="C2297" s="4" t="s">
        <v>54</v>
      </c>
      <c r="D2297" s="4" t="s">
        <v>368</v>
      </c>
      <c r="E2297" s="4" t="s">
        <v>38</v>
      </c>
      <c r="F2297" s="4" t="s">
        <v>39</v>
      </c>
      <c r="G2297" s="4" t="s">
        <v>364</v>
      </c>
      <c r="H2297" s="4" t="s">
        <v>206</v>
      </c>
      <c r="I2297" s="4" t="s">
        <v>2076</v>
      </c>
      <c r="J2297" s="4" t="s">
        <v>2077</v>
      </c>
      <c r="K2297" s="4" t="s">
        <v>2071</v>
      </c>
      <c r="L2297" s="4" t="s">
        <v>3020</v>
      </c>
      <c r="M2297" s="4" t="s">
        <v>364</v>
      </c>
      <c r="N2297" s="4" t="s">
        <v>206</v>
      </c>
      <c r="O2297" s="4">
        <v>7</v>
      </c>
      <c r="P2297" s="5">
        <v>3139</v>
      </c>
      <c r="Q2297" s="6">
        <f t="shared" si="158"/>
        <v>1667.5964181500001</v>
      </c>
      <c r="R2297" s="7">
        <v>0</v>
      </c>
      <c r="S2297" s="7">
        <f>Q2297-R2297</f>
        <v>1667.5964181500001</v>
      </c>
      <c r="T2297" s="29">
        <f t="shared" si="159"/>
        <v>0</v>
      </c>
    </row>
    <row r="2298" spans="1:20" x14ac:dyDescent="0.3">
      <c r="A2298" s="38" t="s">
        <v>2593</v>
      </c>
      <c r="B2298" s="4" t="s">
        <v>367</v>
      </c>
      <c r="C2298" s="4" t="s">
        <v>10</v>
      </c>
      <c r="D2298" s="4" t="s">
        <v>368</v>
      </c>
      <c r="E2298" s="4" t="s">
        <v>38</v>
      </c>
      <c r="F2298" s="4" t="s">
        <v>39</v>
      </c>
      <c r="G2298" s="4" t="s">
        <v>364</v>
      </c>
      <c r="H2298" s="4" t="s">
        <v>206</v>
      </c>
      <c r="I2298" s="4" t="s">
        <v>38</v>
      </c>
      <c r="J2298" s="4" t="s">
        <v>39</v>
      </c>
      <c r="K2298" s="4" t="s">
        <v>364</v>
      </c>
      <c r="L2298" s="4" t="s">
        <v>206</v>
      </c>
      <c r="M2298" s="4" t="s">
        <v>3030</v>
      </c>
      <c r="N2298" s="4" t="s">
        <v>3030</v>
      </c>
      <c r="O2298" s="4">
        <v>28</v>
      </c>
      <c r="P2298" s="5">
        <v>12558</v>
      </c>
      <c r="Q2298" s="6">
        <f t="shared" si="158"/>
        <v>6671.4481743000006</v>
      </c>
      <c r="R2298" s="7">
        <f>Q2298*0.44</f>
        <v>2935.4371966920003</v>
      </c>
      <c r="S2298" s="5">
        <v>0</v>
      </c>
      <c r="T2298" s="29">
        <f t="shared" si="159"/>
        <v>3736.0109776080003</v>
      </c>
    </row>
    <row r="2299" spans="1:20" x14ac:dyDescent="0.3">
      <c r="A2299" s="38" t="s">
        <v>2593</v>
      </c>
      <c r="B2299" s="4" t="s">
        <v>367</v>
      </c>
      <c r="C2299" s="4" t="s">
        <v>10</v>
      </c>
      <c r="D2299" s="4" t="s">
        <v>368</v>
      </c>
      <c r="E2299" s="4" t="s">
        <v>38</v>
      </c>
      <c r="F2299" s="4" t="s">
        <v>39</v>
      </c>
      <c r="G2299" s="4" t="s">
        <v>364</v>
      </c>
      <c r="H2299" s="4" t="s">
        <v>206</v>
      </c>
      <c r="I2299" s="4" t="s">
        <v>621</v>
      </c>
      <c r="J2299" s="4" t="s">
        <v>619</v>
      </c>
      <c r="K2299" s="4" t="s">
        <v>2071</v>
      </c>
      <c r="L2299" s="4" t="s">
        <v>3020</v>
      </c>
      <c r="M2299" s="4" t="s">
        <v>364</v>
      </c>
      <c r="N2299" s="4" t="s">
        <v>206</v>
      </c>
      <c r="O2299" s="4">
        <v>18</v>
      </c>
      <c r="P2299" s="5">
        <v>8072</v>
      </c>
      <c r="Q2299" s="6">
        <f t="shared" si="158"/>
        <v>4288.2568612000005</v>
      </c>
      <c r="R2299" s="7">
        <v>0</v>
      </c>
      <c r="S2299" s="7">
        <f>Q2299-R2299</f>
        <v>4288.2568612000005</v>
      </c>
      <c r="T2299" s="29">
        <f t="shared" si="159"/>
        <v>0</v>
      </c>
    </row>
    <row r="2300" spans="1:20" x14ac:dyDescent="0.3">
      <c r="A2300" s="38" t="s">
        <v>2593</v>
      </c>
      <c r="B2300" s="4" t="s">
        <v>367</v>
      </c>
      <c r="C2300" s="4" t="s">
        <v>10</v>
      </c>
      <c r="D2300" s="4" t="s">
        <v>368</v>
      </c>
      <c r="E2300" s="4" t="s">
        <v>38</v>
      </c>
      <c r="F2300" s="4" t="s">
        <v>39</v>
      </c>
      <c r="G2300" s="4" t="s">
        <v>364</v>
      </c>
      <c r="H2300" s="4" t="s">
        <v>206</v>
      </c>
      <c r="I2300" s="4" t="s">
        <v>2076</v>
      </c>
      <c r="J2300" s="4" t="s">
        <v>2077</v>
      </c>
      <c r="K2300" s="4" t="s">
        <v>2071</v>
      </c>
      <c r="L2300" s="4" t="s">
        <v>3020</v>
      </c>
      <c r="M2300" s="4" t="s">
        <v>364</v>
      </c>
      <c r="N2300" s="4" t="s">
        <v>206</v>
      </c>
      <c r="O2300" s="4">
        <v>27</v>
      </c>
      <c r="P2300" s="5">
        <v>12109</v>
      </c>
      <c r="Q2300" s="6">
        <f t="shared" si="158"/>
        <v>6432.9165426500003</v>
      </c>
      <c r="R2300" s="7">
        <v>0</v>
      </c>
      <c r="S2300" s="7">
        <f>Q2300-R2300</f>
        <v>6432.9165426500003</v>
      </c>
      <c r="T2300" s="29">
        <f t="shared" si="159"/>
        <v>0</v>
      </c>
    </row>
    <row r="2301" spans="1:20" x14ac:dyDescent="0.3">
      <c r="A2301" s="38" t="s">
        <v>2896</v>
      </c>
      <c r="B2301" s="4" t="s">
        <v>370</v>
      </c>
      <c r="C2301" s="4" t="s">
        <v>54</v>
      </c>
      <c r="D2301" s="4" t="s">
        <v>368</v>
      </c>
      <c r="E2301" s="4" t="s">
        <v>38</v>
      </c>
      <c r="F2301" s="4" t="s">
        <v>39</v>
      </c>
      <c r="G2301" s="4" t="s">
        <v>364</v>
      </c>
      <c r="H2301" s="4" t="s">
        <v>206</v>
      </c>
      <c r="I2301" s="4" t="s">
        <v>38</v>
      </c>
      <c r="J2301" s="4" t="s">
        <v>39</v>
      </c>
      <c r="K2301" s="4" t="s">
        <v>364</v>
      </c>
      <c r="L2301" s="4" t="s">
        <v>206</v>
      </c>
      <c r="M2301" s="4" t="s">
        <v>3030</v>
      </c>
      <c r="N2301" s="4" t="s">
        <v>3030</v>
      </c>
      <c r="O2301" s="4">
        <v>3</v>
      </c>
      <c r="P2301" s="5">
        <v>1347</v>
      </c>
      <c r="Q2301" s="6">
        <f t="shared" si="158"/>
        <v>715.59489495000003</v>
      </c>
      <c r="R2301" s="7">
        <f>Q2301*0.44</f>
        <v>314.86175377800004</v>
      </c>
      <c r="S2301" s="5">
        <v>0</v>
      </c>
      <c r="T2301" s="29">
        <f t="shared" si="159"/>
        <v>400.73314117199999</v>
      </c>
    </row>
    <row r="2302" spans="1:20" x14ac:dyDescent="0.3">
      <c r="A2302" s="38" t="s">
        <v>2896</v>
      </c>
      <c r="B2302" s="4" t="s">
        <v>370</v>
      </c>
      <c r="C2302" s="4" t="s">
        <v>54</v>
      </c>
      <c r="D2302" s="4" t="s">
        <v>368</v>
      </c>
      <c r="E2302" s="4" t="s">
        <v>38</v>
      </c>
      <c r="F2302" s="4" t="s">
        <v>39</v>
      </c>
      <c r="G2302" s="4" t="s">
        <v>364</v>
      </c>
      <c r="H2302" s="4" t="s">
        <v>206</v>
      </c>
      <c r="I2302" s="4" t="s">
        <v>2076</v>
      </c>
      <c r="J2302" s="4" t="s">
        <v>2077</v>
      </c>
      <c r="K2302" s="4" t="s">
        <v>2071</v>
      </c>
      <c r="L2302" s="4" t="s">
        <v>3020</v>
      </c>
      <c r="M2302" s="4" t="s">
        <v>364</v>
      </c>
      <c r="N2302" s="4" t="s">
        <v>206</v>
      </c>
      <c r="O2302" s="4">
        <v>3</v>
      </c>
      <c r="P2302" s="5">
        <v>1347</v>
      </c>
      <c r="Q2302" s="6">
        <f t="shared" si="158"/>
        <v>715.59489495000003</v>
      </c>
      <c r="R2302" s="7">
        <v>0</v>
      </c>
      <c r="S2302" s="7">
        <f>Q2302-R2302</f>
        <v>715.59489495000003</v>
      </c>
      <c r="T2302" s="29">
        <f t="shared" si="159"/>
        <v>0</v>
      </c>
    </row>
    <row r="2303" spans="1:20" x14ac:dyDescent="0.3">
      <c r="A2303" s="38" t="s">
        <v>2568</v>
      </c>
      <c r="B2303" s="4" t="s">
        <v>62</v>
      </c>
      <c r="C2303" s="4" t="s">
        <v>54</v>
      </c>
      <c r="D2303" s="4" t="s">
        <v>368</v>
      </c>
      <c r="E2303" s="4" t="s">
        <v>38</v>
      </c>
      <c r="F2303" s="4" t="s">
        <v>39</v>
      </c>
      <c r="G2303" s="4" t="s">
        <v>364</v>
      </c>
      <c r="H2303" s="4" t="s">
        <v>206</v>
      </c>
      <c r="I2303" s="4" t="s">
        <v>157</v>
      </c>
      <c r="J2303" s="4" t="s">
        <v>155</v>
      </c>
      <c r="K2303" s="4" t="s">
        <v>2167</v>
      </c>
      <c r="L2303" s="4" t="s">
        <v>2168</v>
      </c>
      <c r="M2303" s="4" t="s">
        <v>3030</v>
      </c>
      <c r="N2303" s="4" t="s">
        <v>3030</v>
      </c>
      <c r="O2303" s="4">
        <v>4</v>
      </c>
      <c r="P2303" s="5">
        <v>1793</v>
      </c>
      <c r="Q2303" s="6">
        <f t="shared" si="158"/>
        <v>952.53277405000006</v>
      </c>
      <c r="R2303" s="7">
        <f>Q2303*0.44</f>
        <v>419.11442058200004</v>
      </c>
      <c r="S2303" s="5">
        <v>0</v>
      </c>
      <c r="T2303" s="29">
        <f t="shared" si="159"/>
        <v>533.41835346800008</v>
      </c>
    </row>
    <row r="2304" spans="1:20" x14ac:dyDescent="0.3">
      <c r="A2304" s="38" t="s">
        <v>2568</v>
      </c>
      <c r="B2304" s="4" t="s">
        <v>62</v>
      </c>
      <c r="C2304" s="4" t="s">
        <v>54</v>
      </c>
      <c r="D2304" s="4" t="s">
        <v>368</v>
      </c>
      <c r="E2304" s="4" t="s">
        <v>38</v>
      </c>
      <c r="F2304" s="4" t="s">
        <v>39</v>
      </c>
      <c r="G2304" s="4" t="s">
        <v>364</v>
      </c>
      <c r="H2304" s="4" t="s">
        <v>206</v>
      </c>
      <c r="I2304" s="4" t="s">
        <v>2076</v>
      </c>
      <c r="J2304" s="4" t="s">
        <v>2077</v>
      </c>
      <c r="K2304" s="4" t="s">
        <v>2071</v>
      </c>
      <c r="L2304" s="4" t="s">
        <v>3020</v>
      </c>
      <c r="M2304" s="4" t="s">
        <v>2167</v>
      </c>
      <c r="N2304" s="4" t="s">
        <v>2168</v>
      </c>
      <c r="O2304" s="4">
        <v>3</v>
      </c>
      <c r="P2304" s="5">
        <v>1347</v>
      </c>
      <c r="Q2304" s="6">
        <f t="shared" si="158"/>
        <v>715.59489495000003</v>
      </c>
      <c r="R2304" s="7">
        <v>0</v>
      </c>
      <c r="S2304" s="7">
        <f>Q2304-R2304</f>
        <v>715.59489495000003</v>
      </c>
      <c r="T2304" s="29">
        <f t="shared" si="159"/>
        <v>0</v>
      </c>
    </row>
    <row r="2305" spans="1:20" x14ac:dyDescent="0.3">
      <c r="A2305" s="38" t="s">
        <v>2925</v>
      </c>
      <c r="B2305" s="4" t="s">
        <v>162</v>
      </c>
      <c r="C2305" s="4" t="s">
        <v>10</v>
      </c>
      <c r="D2305" s="4" t="s">
        <v>265</v>
      </c>
      <c r="E2305" s="4" t="s">
        <v>240</v>
      </c>
      <c r="F2305" s="4" t="s">
        <v>241</v>
      </c>
      <c r="G2305" s="4" t="s">
        <v>2071</v>
      </c>
      <c r="H2305" s="4" t="s">
        <v>3020</v>
      </c>
      <c r="I2305" s="4" t="s">
        <v>240</v>
      </c>
      <c r="J2305" s="4" t="s">
        <v>241</v>
      </c>
      <c r="K2305" s="4" t="s">
        <v>2071</v>
      </c>
      <c r="L2305" s="4" t="s">
        <v>3020</v>
      </c>
      <c r="M2305" s="4" t="s">
        <v>142</v>
      </c>
      <c r="N2305" s="4" t="s">
        <v>178</v>
      </c>
      <c r="O2305" s="4">
        <v>25</v>
      </c>
      <c r="P2305" s="5">
        <v>1451</v>
      </c>
      <c r="Q2305" s="6">
        <f t="shared" si="158"/>
        <v>770.84498335000012</v>
      </c>
      <c r="R2305" s="7">
        <v>0</v>
      </c>
      <c r="S2305" s="7">
        <f>Q2305-R2305</f>
        <v>770.84498335000012</v>
      </c>
      <c r="T2305" s="29">
        <f t="shared" si="159"/>
        <v>0</v>
      </c>
    </row>
    <row r="2306" spans="1:20" x14ac:dyDescent="0.3">
      <c r="A2306" s="38" t="s">
        <v>2925</v>
      </c>
      <c r="B2306" s="4" t="s">
        <v>162</v>
      </c>
      <c r="C2306" s="4" t="s">
        <v>10</v>
      </c>
      <c r="D2306" s="4" t="s">
        <v>265</v>
      </c>
      <c r="E2306" s="4" t="s">
        <v>240</v>
      </c>
      <c r="F2306" s="4" t="s">
        <v>241</v>
      </c>
      <c r="G2306" s="4" t="s">
        <v>2071</v>
      </c>
      <c r="H2306" s="4" t="s">
        <v>3020</v>
      </c>
      <c r="I2306" s="4" t="s">
        <v>165</v>
      </c>
      <c r="J2306" s="4" t="s">
        <v>163</v>
      </c>
      <c r="K2306" s="4" t="s">
        <v>142</v>
      </c>
      <c r="L2306" s="4" t="s">
        <v>143</v>
      </c>
      <c r="M2306" s="4" t="s">
        <v>3030</v>
      </c>
      <c r="N2306" s="4" t="s">
        <v>3030</v>
      </c>
      <c r="O2306" s="4">
        <v>25</v>
      </c>
      <c r="P2306" s="5">
        <v>1451</v>
      </c>
      <c r="Q2306" s="6">
        <f t="shared" si="158"/>
        <v>770.84498335000012</v>
      </c>
      <c r="R2306" s="7">
        <f>Q2306*0.44</f>
        <v>339.17179267400007</v>
      </c>
      <c r="S2306" s="5">
        <v>0</v>
      </c>
      <c r="T2306" s="29">
        <f t="shared" si="159"/>
        <v>431.67319067600005</v>
      </c>
    </row>
    <row r="2307" spans="1:20" x14ac:dyDescent="0.3">
      <c r="A2307" s="38" t="s">
        <v>2503</v>
      </c>
      <c r="B2307" s="4" t="s">
        <v>166</v>
      </c>
      <c r="C2307" s="4" t="s">
        <v>10</v>
      </c>
      <c r="D2307" s="4" t="s">
        <v>265</v>
      </c>
      <c r="E2307" s="4" t="s">
        <v>240</v>
      </c>
      <c r="F2307" s="4" t="s">
        <v>241</v>
      </c>
      <c r="G2307" s="4" t="s">
        <v>2071</v>
      </c>
      <c r="H2307" s="4" t="s">
        <v>3020</v>
      </c>
      <c r="I2307" s="4" t="s">
        <v>240</v>
      </c>
      <c r="J2307" s="4" t="s">
        <v>241</v>
      </c>
      <c r="K2307" s="4" t="s">
        <v>2071</v>
      </c>
      <c r="L2307" s="4" t="s">
        <v>3020</v>
      </c>
      <c r="M2307" s="4" t="s">
        <v>142</v>
      </c>
      <c r="N2307" s="4" t="s">
        <v>178</v>
      </c>
      <c r="O2307" s="4">
        <v>25</v>
      </c>
      <c r="P2307" s="5">
        <v>1451</v>
      </c>
      <c r="Q2307" s="6">
        <f t="shared" si="158"/>
        <v>770.84498335000012</v>
      </c>
      <c r="R2307" s="7">
        <v>0</v>
      </c>
      <c r="S2307" s="7">
        <f>Q2307-R2307</f>
        <v>770.84498335000012</v>
      </c>
      <c r="T2307" s="29">
        <f t="shared" si="159"/>
        <v>0</v>
      </c>
    </row>
    <row r="2308" spans="1:20" x14ac:dyDescent="0.3">
      <c r="A2308" s="38" t="s">
        <v>2503</v>
      </c>
      <c r="B2308" s="4" t="s">
        <v>166</v>
      </c>
      <c r="C2308" s="4" t="s">
        <v>10</v>
      </c>
      <c r="D2308" s="4" t="s">
        <v>265</v>
      </c>
      <c r="E2308" s="4" t="s">
        <v>240</v>
      </c>
      <c r="F2308" s="4" t="s">
        <v>241</v>
      </c>
      <c r="G2308" s="4" t="s">
        <v>2071</v>
      </c>
      <c r="H2308" s="4" t="s">
        <v>3020</v>
      </c>
      <c r="I2308" s="4" t="s">
        <v>165</v>
      </c>
      <c r="J2308" s="4" t="s">
        <v>163</v>
      </c>
      <c r="K2308" s="4" t="s">
        <v>142</v>
      </c>
      <c r="L2308" s="4" t="s">
        <v>143</v>
      </c>
      <c r="M2308" s="4" t="s">
        <v>3030</v>
      </c>
      <c r="N2308" s="4" t="s">
        <v>3030</v>
      </c>
      <c r="O2308" s="4">
        <v>25</v>
      </c>
      <c r="P2308" s="5">
        <v>1451</v>
      </c>
      <c r="Q2308" s="6">
        <f t="shared" ref="Q2308:Q2371" si="162">P2308*$Q$2</f>
        <v>770.84498335000012</v>
      </c>
      <c r="R2308" s="7">
        <f t="shared" ref="R2308:R2314" si="163">Q2308*0.44</f>
        <v>339.17179267400007</v>
      </c>
      <c r="S2308" s="5">
        <v>0</v>
      </c>
      <c r="T2308" s="29">
        <f t="shared" ref="T2308:T2371" si="164">Q2308-R2308-S2308</f>
        <v>431.67319067600005</v>
      </c>
    </row>
    <row r="2309" spans="1:20" x14ac:dyDescent="0.3">
      <c r="A2309" s="38" t="s">
        <v>2380</v>
      </c>
      <c r="B2309" s="4" t="s">
        <v>1881</v>
      </c>
      <c r="C2309" s="4" t="s">
        <v>10</v>
      </c>
      <c r="D2309" s="4" t="s">
        <v>1882</v>
      </c>
      <c r="E2309" s="4" t="s">
        <v>940</v>
      </c>
      <c r="F2309" s="4" t="s">
        <v>941</v>
      </c>
      <c r="G2309" s="4" t="s">
        <v>1859</v>
      </c>
      <c r="H2309" s="4" t="s">
        <v>1857</v>
      </c>
      <c r="I2309" s="4" t="s">
        <v>1867</v>
      </c>
      <c r="J2309" s="4" t="s">
        <v>1857</v>
      </c>
      <c r="K2309" s="4" t="s">
        <v>1859</v>
      </c>
      <c r="L2309" s="4" t="s">
        <v>1857</v>
      </c>
      <c r="M2309" s="4" t="s">
        <v>3030</v>
      </c>
      <c r="N2309" s="4" t="s">
        <v>3030</v>
      </c>
      <c r="O2309" s="4">
        <v>0</v>
      </c>
      <c r="P2309" s="5">
        <v>0</v>
      </c>
      <c r="Q2309" s="6">
        <f t="shared" si="162"/>
        <v>0</v>
      </c>
      <c r="R2309" s="7">
        <f t="shared" si="163"/>
        <v>0</v>
      </c>
      <c r="S2309" s="5">
        <v>0</v>
      </c>
      <c r="T2309" s="29">
        <f t="shared" si="164"/>
        <v>0</v>
      </c>
    </row>
    <row r="2310" spans="1:20" x14ac:dyDescent="0.3">
      <c r="A2310" s="38" t="s">
        <v>2380</v>
      </c>
      <c r="B2310" s="4" t="s">
        <v>1881</v>
      </c>
      <c r="C2310" s="4" t="s">
        <v>10</v>
      </c>
      <c r="D2310" s="4" t="s">
        <v>1882</v>
      </c>
      <c r="E2310" s="4" t="s">
        <v>940</v>
      </c>
      <c r="F2310" s="4" t="s">
        <v>941</v>
      </c>
      <c r="G2310" s="4" t="s">
        <v>1859</v>
      </c>
      <c r="H2310" s="4" t="s">
        <v>1857</v>
      </c>
      <c r="I2310" s="4" t="s">
        <v>940</v>
      </c>
      <c r="J2310" s="4" t="s">
        <v>941</v>
      </c>
      <c r="K2310" s="4" t="s">
        <v>1859</v>
      </c>
      <c r="L2310" s="4" t="s">
        <v>1857</v>
      </c>
      <c r="M2310" s="4" t="s">
        <v>3030</v>
      </c>
      <c r="N2310" s="4" t="s">
        <v>3030</v>
      </c>
      <c r="O2310" s="4">
        <v>100</v>
      </c>
      <c r="P2310" s="5">
        <v>18166</v>
      </c>
      <c r="Q2310" s="6">
        <f t="shared" si="162"/>
        <v>9650.7029411000003</v>
      </c>
      <c r="R2310" s="7">
        <f t="shared" si="163"/>
        <v>4246.3092940840006</v>
      </c>
      <c r="S2310" s="5">
        <v>0</v>
      </c>
      <c r="T2310" s="29">
        <f t="shared" si="164"/>
        <v>5404.3936470159997</v>
      </c>
    </row>
    <row r="2311" spans="1:20" x14ac:dyDescent="0.3">
      <c r="A2311" s="38" t="s">
        <v>2702</v>
      </c>
      <c r="B2311" s="4" t="s">
        <v>493</v>
      </c>
      <c r="C2311" s="4" t="s">
        <v>28</v>
      </c>
      <c r="D2311" s="4" t="s">
        <v>910</v>
      </c>
      <c r="E2311" s="4" t="s">
        <v>378</v>
      </c>
      <c r="F2311" s="4" t="s">
        <v>376</v>
      </c>
      <c r="G2311" s="4" t="s">
        <v>364</v>
      </c>
      <c r="H2311" s="4" t="s">
        <v>206</v>
      </c>
      <c r="I2311" s="4" t="s">
        <v>378</v>
      </c>
      <c r="J2311" s="4" t="s">
        <v>376</v>
      </c>
      <c r="K2311" s="4" t="s">
        <v>364</v>
      </c>
      <c r="L2311" s="4" t="s">
        <v>206</v>
      </c>
      <c r="M2311" s="4" t="s">
        <v>3030</v>
      </c>
      <c r="N2311" s="4" t="s">
        <v>3030</v>
      </c>
      <c r="O2311" s="4">
        <v>20</v>
      </c>
      <c r="P2311" s="5">
        <v>9681</v>
      </c>
      <c r="Q2311" s="6">
        <f t="shared" si="162"/>
        <v>5143.0394788500007</v>
      </c>
      <c r="R2311" s="7">
        <f t="shared" si="163"/>
        <v>2262.9373706940005</v>
      </c>
      <c r="S2311" s="5">
        <v>0</v>
      </c>
      <c r="T2311" s="29">
        <f t="shared" si="164"/>
        <v>2880.1021081560002</v>
      </c>
    </row>
    <row r="2312" spans="1:20" x14ac:dyDescent="0.3">
      <c r="A2312" s="38" t="s">
        <v>2534</v>
      </c>
      <c r="B2312" s="4" t="s">
        <v>499</v>
      </c>
      <c r="C2312" s="4" t="s">
        <v>10</v>
      </c>
      <c r="D2312" s="4" t="s">
        <v>910</v>
      </c>
      <c r="E2312" s="4" t="s">
        <v>378</v>
      </c>
      <c r="F2312" s="4" t="s">
        <v>376</v>
      </c>
      <c r="G2312" s="4" t="s">
        <v>364</v>
      </c>
      <c r="H2312" s="4" t="s">
        <v>206</v>
      </c>
      <c r="I2312" s="4" t="s">
        <v>378</v>
      </c>
      <c r="J2312" s="4" t="s">
        <v>376</v>
      </c>
      <c r="K2312" s="4" t="s">
        <v>364</v>
      </c>
      <c r="L2312" s="4" t="s">
        <v>206</v>
      </c>
      <c r="M2312" s="4" t="s">
        <v>3030</v>
      </c>
      <c r="N2312" s="4" t="s">
        <v>3030</v>
      </c>
      <c r="O2312" s="4">
        <v>60</v>
      </c>
      <c r="P2312" s="5">
        <v>29044</v>
      </c>
      <c r="Q2312" s="6">
        <f t="shared" si="162"/>
        <v>15429.649687400002</v>
      </c>
      <c r="R2312" s="7">
        <f t="shared" si="163"/>
        <v>6789.0458624560006</v>
      </c>
      <c r="S2312" s="5">
        <v>0</v>
      </c>
      <c r="T2312" s="29">
        <f t="shared" si="164"/>
        <v>8640.6038249440026</v>
      </c>
    </row>
    <row r="2313" spans="1:20" x14ac:dyDescent="0.3">
      <c r="A2313" s="38" t="s">
        <v>2463</v>
      </c>
      <c r="B2313" s="4" t="s">
        <v>492</v>
      </c>
      <c r="C2313" s="4" t="s">
        <v>28</v>
      </c>
      <c r="D2313" s="4" t="s">
        <v>910</v>
      </c>
      <c r="E2313" s="4" t="s">
        <v>378</v>
      </c>
      <c r="F2313" s="4" t="s">
        <v>376</v>
      </c>
      <c r="G2313" s="4" t="s">
        <v>364</v>
      </c>
      <c r="H2313" s="4" t="s">
        <v>206</v>
      </c>
      <c r="I2313" s="4" t="s">
        <v>38</v>
      </c>
      <c r="J2313" s="4" t="s">
        <v>39</v>
      </c>
      <c r="K2313" s="4" t="s">
        <v>364</v>
      </c>
      <c r="L2313" s="4" t="s">
        <v>206</v>
      </c>
      <c r="M2313" s="4" t="s">
        <v>3030</v>
      </c>
      <c r="N2313" s="4" t="s">
        <v>3030</v>
      </c>
      <c r="O2313" s="4">
        <v>20</v>
      </c>
      <c r="P2313" s="5">
        <v>9681</v>
      </c>
      <c r="Q2313" s="6">
        <f t="shared" si="162"/>
        <v>5143.0394788500007</v>
      </c>
      <c r="R2313" s="7">
        <f t="shared" si="163"/>
        <v>2262.9373706940005</v>
      </c>
      <c r="S2313" s="5">
        <v>0</v>
      </c>
      <c r="T2313" s="29">
        <f t="shared" si="164"/>
        <v>2880.1021081560002</v>
      </c>
    </row>
    <row r="2314" spans="1:20" x14ac:dyDescent="0.3">
      <c r="A2314" s="38" t="s">
        <v>2966</v>
      </c>
      <c r="B2314" s="4" t="s">
        <v>1208</v>
      </c>
      <c r="C2314" s="4" t="s">
        <v>10</v>
      </c>
      <c r="D2314" s="4" t="s">
        <v>1270</v>
      </c>
      <c r="E2314" s="4" t="s">
        <v>82</v>
      </c>
      <c r="F2314" s="4" t="s">
        <v>83</v>
      </c>
      <c r="G2314" s="4" t="s">
        <v>2071</v>
      </c>
      <c r="H2314" s="4" t="s">
        <v>3020</v>
      </c>
      <c r="I2314" s="4" t="s">
        <v>192</v>
      </c>
      <c r="J2314" s="4" t="s">
        <v>190</v>
      </c>
      <c r="K2314" s="4" t="s">
        <v>995</v>
      </c>
      <c r="L2314" s="4" t="s">
        <v>3037</v>
      </c>
      <c r="M2314" s="4" t="s">
        <v>3030</v>
      </c>
      <c r="N2314" s="4" t="s">
        <v>3030</v>
      </c>
      <c r="O2314" s="4">
        <v>20</v>
      </c>
      <c r="P2314" s="5">
        <v>3288</v>
      </c>
      <c r="Q2314" s="6">
        <f t="shared" si="162"/>
        <v>1746.7527948000002</v>
      </c>
      <c r="R2314" s="7">
        <f t="shared" si="163"/>
        <v>768.5712297120001</v>
      </c>
      <c r="S2314" s="5">
        <v>0</v>
      </c>
      <c r="T2314" s="29">
        <f t="shared" si="164"/>
        <v>978.18156508800007</v>
      </c>
    </row>
    <row r="2315" spans="1:20" x14ac:dyDescent="0.3">
      <c r="A2315" s="38" t="s">
        <v>2966</v>
      </c>
      <c r="B2315" s="4" t="s">
        <v>1208</v>
      </c>
      <c r="C2315" s="4" t="s">
        <v>10</v>
      </c>
      <c r="D2315" s="4" t="s">
        <v>1270</v>
      </c>
      <c r="E2315" s="4" t="s">
        <v>82</v>
      </c>
      <c r="F2315" s="4" t="s">
        <v>83</v>
      </c>
      <c r="G2315" s="4" t="s">
        <v>2071</v>
      </c>
      <c r="H2315" s="4" t="s">
        <v>3020</v>
      </c>
      <c r="I2315" s="4" t="s">
        <v>82</v>
      </c>
      <c r="J2315" s="4" t="s">
        <v>83</v>
      </c>
      <c r="K2315" s="4" t="s">
        <v>2071</v>
      </c>
      <c r="L2315" s="4" t="s">
        <v>3020</v>
      </c>
      <c r="M2315" s="4" t="s">
        <v>995</v>
      </c>
      <c r="N2315" s="4" t="s">
        <v>3027</v>
      </c>
      <c r="O2315" s="4">
        <v>80</v>
      </c>
      <c r="P2315" s="5">
        <v>13151</v>
      </c>
      <c r="Q2315" s="6">
        <f t="shared" si="162"/>
        <v>6986.4799283500006</v>
      </c>
      <c r="R2315" s="7">
        <v>0</v>
      </c>
      <c r="S2315" s="7">
        <f>Q2315-R2315</f>
        <v>6986.4799283500006</v>
      </c>
      <c r="T2315" s="29">
        <f t="shared" si="164"/>
        <v>0</v>
      </c>
    </row>
    <row r="2316" spans="1:20" x14ac:dyDescent="0.3">
      <c r="A2316" s="38" t="s">
        <v>2976</v>
      </c>
      <c r="B2316" s="4" t="s">
        <v>974</v>
      </c>
      <c r="C2316" s="4" t="s">
        <v>54</v>
      </c>
      <c r="D2316" s="4" t="s">
        <v>979</v>
      </c>
      <c r="E2316" s="4" t="s">
        <v>971</v>
      </c>
      <c r="F2316" s="4" t="s">
        <v>969</v>
      </c>
      <c r="G2316" s="4" t="s">
        <v>972</v>
      </c>
      <c r="H2316" s="4" t="s">
        <v>3036</v>
      </c>
      <c r="I2316" s="4" t="s">
        <v>971</v>
      </c>
      <c r="J2316" s="4" t="s">
        <v>969</v>
      </c>
      <c r="K2316" s="4" t="s">
        <v>972</v>
      </c>
      <c r="L2316" s="4" t="s">
        <v>3036</v>
      </c>
      <c r="M2316" s="4" t="s">
        <v>3030</v>
      </c>
      <c r="N2316" s="4" t="s">
        <v>3030</v>
      </c>
      <c r="O2316" s="4">
        <v>25</v>
      </c>
      <c r="P2316" s="5">
        <v>45161</v>
      </c>
      <c r="Q2316" s="6">
        <f t="shared" si="162"/>
        <v>23991.819636850003</v>
      </c>
      <c r="R2316" s="7">
        <f>Q2316*0.44</f>
        <v>10556.400640214002</v>
      </c>
      <c r="S2316" s="5">
        <v>0</v>
      </c>
      <c r="T2316" s="29">
        <f t="shared" si="164"/>
        <v>13435.418996636001</v>
      </c>
    </row>
    <row r="2317" spans="1:20" x14ac:dyDescent="0.3">
      <c r="A2317" s="38" t="s">
        <v>2976</v>
      </c>
      <c r="B2317" s="4" t="s">
        <v>974</v>
      </c>
      <c r="C2317" s="4" t="s">
        <v>54</v>
      </c>
      <c r="D2317" s="4" t="s">
        <v>979</v>
      </c>
      <c r="E2317" s="4" t="s">
        <v>971</v>
      </c>
      <c r="F2317" s="4" t="s">
        <v>969</v>
      </c>
      <c r="G2317" s="4" t="s">
        <v>972</v>
      </c>
      <c r="H2317" s="4" t="s">
        <v>3036</v>
      </c>
      <c r="I2317" s="4" t="s">
        <v>2079</v>
      </c>
      <c r="J2317" s="4" t="s">
        <v>2080</v>
      </c>
      <c r="K2317" s="4" t="s">
        <v>2071</v>
      </c>
      <c r="L2317" s="4" t="s">
        <v>3020</v>
      </c>
      <c r="M2317" s="4" t="s">
        <v>972</v>
      </c>
      <c r="N2317" s="4" t="s">
        <v>973</v>
      </c>
      <c r="O2317" s="4">
        <v>25</v>
      </c>
      <c r="P2317" s="5">
        <v>45161</v>
      </c>
      <c r="Q2317" s="6">
        <f t="shared" si="162"/>
        <v>23991.819636850003</v>
      </c>
      <c r="R2317" s="7">
        <v>0</v>
      </c>
      <c r="S2317" s="7">
        <f>Q2317-R2317</f>
        <v>23991.819636850003</v>
      </c>
      <c r="T2317" s="29">
        <f t="shared" si="164"/>
        <v>0</v>
      </c>
    </row>
    <row r="2318" spans="1:20" x14ac:dyDescent="0.3">
      <c r="A2318" s="38" t="s">
        <v>2776</v>
      </c>
      <c r="B2318" s="4" t="s">
        <v>976</v>
      </c>
      <c r="C2318" s="4" t="s">
        <v>10</v>
      </c>
      <c r="D2318" s="4" t="s">
        <v>979</v>
      </c>
      <c r="E2318" s="4" t="s">
        <v>971</v>
      </c>
      <c r="F2318" s="4" t="s">
        <v>969</v>
      </c>
      <c r="G2318" s="4" t="s">
        <v>972</v>
      </c>
      <c r="H2318" s="4" t="s">
        <v>3036</v>
      </c>
      <c r="I2318" s="4" t="s">
        <v>971</v>
      </c>
      <c r="J2318" s="4" t="s">
        <v>969</v>
      </c>
      <c r="K2318" s="4" t="s">
        <v>972</v>
      </c>
      <c r="L2318" s="4" t="s">
        <v>3036</v>
      </c>
      <c r="M2318" s="4" t="s">
        <v>3030</v>
      </c>
      <c r="N2318" s="4" t="s">
        <v>3030</v>
      </c>
      <c r="O2318" s="4">
        <v>25</v>
      </c>
      <c r="P2318" s="5">
        <v>45161</v>
      </c>
      <c r="Q2318" s="6">
        <f t="shared" si="162"/>
        <v>23991.819636850003</v>
      </c>
      <c r="R2318" s="7">
        <f>Q2318*0.44</f>
        <v>10556.400640214002</v>
      </c>
      <c r="S2318" s="5">
        <v>0</v>
      </c>
      <c r="T2318" s="29">
        <f t="shared" si="164"/>
        <v>13435.418996636001</v>
      </c>
    </row>
    <row r="2319" spans="1:20" x14ac:dyDescent="0.3">
      <c r="A2319" s="38" t="s">
        <v>2776</v>
      </c>
      <c r="B2319" s="4" t="s">
        <v>976</v>
      </c>
      <c r="C2319" s="4" t="s">
        <v>10</v>
      </c>
      <c r="D2319" s="4" t="s">
        <v>979</v>
      </c>
      <c r="E2319" s="4" t="s">
        <v>971</v>
      </c>
      <c r="F2319" s="4" t="s">
        <v>969</v>
      </c>
      <c r="G2319" s="4" t="s">
        <v>972</v>
      </c>
      <c r="H2319" s="4" t="s">
        <v>3036</v>
      </c>
      <c r="I2319" s="4" t="s">
        <v>2079</v>
      </c>
      <c r="J2319" s="4" t="s">
        <v>2080</v>
      </c>
      <c r="K2319" s="4" t="s">
        <v>2071</v>
      </c>
      <c r="L2319" s="4" t="s">
        <v>3020</v>
      </c>
      <c r="M2319" s="4" t="s">
        <v>972</v>
      </c>
      <c r="N2319" s="4" t="s">
        <v>973</v>
      </c>
      <c r="O2319" s="4">
        <v>25</v>
      </c>
      <c r="P2319" s="5">
        <v>45161</v>
      </c>
      <c r="Q2319" s="6">
        <f t="shared" si="162"/>
        <v>23991.819636850003</v>
      </c>
      <c r="R2319" s="7">
        <v>0</v>
      </c>
      <c r="S2319" s="7">
        <f>Q2319-R2319</f>
        <v>23991.819636850003</v>
      </c>
      <c r="T2319" s="29">
        <f t="shared" si="164"/>
        <v>0</v>
      </c>
    </row>
    <row r="2320" spans="1:20" x14ac:dyDescent="0.3">
      <c r="A2320" s="38" t="s">
        <v>2978</v>
      </c>
      <c r="B2320" s="4" t="s">
        <v>1762</v>
      </c>
      <c r="C2320" s="4" t="s">
        <v>28</v>
      </c>
      <c r="D2320" s="4" t="s">
        <v>302</v>
      </c>
      <c r="E2320" s="4" t="s">
        <v>98</v>
      </c>
      <c r="F2320" s="4" t="s">
        <v>96</v>
      </c>
      <c r="G2320" s="4" t="s">
        <v>1316</v>
      </c>
      <c r="H2320" s="4" t="s">
        <v>150</v>
      </c>
      <c r="I2320" s="4" t="s">
        <v>98</v>
      </c>
      <c r="J2320" s="4" t="s">
        <v>96</v>
      </c>
      <c r="K2320" s="4" t="s">
        <v>1316</v>
      </c>
      <c r="L2320" s="4" t="s">
        <v>150</v>
      </c>
      <c r="M2320" s="4" t="s">
        <v>3030</v>
      </c>
      <c r="N2320" s="4" t="s">
        <v>3030</v>
      </c>
      <c r="O2320" s="4">
        <v>10</v>
      </c>
      <c r="P2320" s="5">
        <v>526</v>
      </c>
      <c r="Q2320" s="6">
        <f t="shared" si="162"/>
        <v>279.43794710000003</v>
      </c>
      <c r="R2320" s="7">
        <f t="shared" ref="R2320:R2332" si="165">Q2320*0.44</f>
        <v>122.95269672400002</v>
      </c>
      <c r="S2320" s="5">
        <v>0</v>
      </c>
      <c r="T2320" s="29">
        <f t="shared" si="164"/>
        <v>156.48525037600001</v>
      </c>
    </row>
    <row r="2321" spans="1:20" x14ac:dyDescent="0.3">
      <c r="A2321" s="38" t="s">
        <v>2918</v>
      </c>
      <c r="B2321" s="4" t="s">
        <v>1752</v>
      </c>
      <c r="C2321" s="4" t="s">
        <v>28</v>
      </c>
      <c r="D2321" s="4" t="s">
        <v>302</v>
      </c>
      <c r="E2321" s="4" t="s">
        <v>98</v>
      </c>
      <c r="F2321" s="4" t="s">
        <v>96</v>
      </c>
      <c r="G2321" s="4" t="s">
        <v>1316</v>
      </c>
      <c r="H2321" s="4" t="s">
        <v>150</v>
      </c>
      <c r="I2321" s="4" t="s">
        <v>98</v>
      </c>
      <c r="J2321" s="4" t="s">
        <v>96</v>
      </c>
      <c r="K2321" s="4" t="s">
        <v>1316</v>
      </c>
      <c r="L2321" s="4" t="s">
        <v>150</v>
      </c>
      <c r="M2321" s="4" t="s">
        <v>3030</v>
      </c>
      <c r="N2321" s="4" t="s">
        <v>3030</v>
      </c>
      <c r="O2321" s="4">
        <v>10</v>
      </c>
      <c r="P2321" s="5">
        <v>526</v>
      </c>
      <c r="Q2321" s="6">
        <f t="shared" si="162"/>
        <v>279.43794710000003</v>
      </c>
      <c r="R2321" s="7">
        <f t="shared" si="165"/>
        <v>122.95269672400002</v>
      </c>
      <c r="S2321" s="5">
        <v>0</v>
      </c>
      <c r="T2321" s="29">
        <f t="shared" si="164"/>
        <v>156.48525037600001</v>
      </c>
    </row>
    <row r="2322" spans="1:20" x14ac:dyDescent="0.3">
      <c r="A2322" s="38" t="s">
        <v>2917</v>
      </c>
      <c r="B2322" s="4" t="s">
        <v>1755</v>
      </c>
      <c r="C2322" s="4" t="s">
        <v>28</v>
      </c>
      <c r="D2322" s="4" t="s">
        <v>302</v>
      </c>
      <c r="E2322" s="4" t="s">
        <v>98</v>
      </c>
      <c r="F2322" s="4" t="s">
        <v>96</v>
      </c>
      <c r="G2322" s="4" t="s">
        <v>1316</v>
      </c>
      <c r="H2322" s="4" t="s">
        <v>150</v>
      </c>
      <c r="I2322" s="4" t="s">
        <v>98</v>
      </c>
      <c r="J2322" s="4" t="s">
        <v>96</v>
      </c>
      <c r="K2322" s="4" t="s">
        <v>1316</v>
      </c>
      <c r="L2322" s="4" t="s">
        <v>150</v>
      </c>
      <c r="M2322" s="4" t="s">
        <v>3030</v>
      </c>
      <c r="N2322" s="4" t="s">
        <v>3030</v>
      </c>
      <c r="O2322" s="4">
        <v>10</v>
      </c>
      <c r="P2322" s="5">
        <v>526</v>
      </c>
      <c r="Q2322" s="6">
        <f t="shared" si="162"/>
        <v>279.43794710000003</v>
      </c>
      <c r="R2322" s="7">
        <f t="shared" si="165"/>
        <v>122.95269672400002</v>
      </c>
      <c r="S2322" s="5">
        <v>0</v>
      </c>
      <c r="T2322" s="29">
        <f t="shared" si="164"/>
        <v>156.48525037600001</v>
      </c>
    </row>
    <row r="2323" spans="1:20" x14ac:dyDescent="0.3">
      <c r="A2323" s="38" t="s">
        <v>2894</v>
      </c>
      <c r="B2323" s="4" t="s">
        <v>236</v>
      </c>
      <c r="C2323" s="4" t="s">
        <v>10</v>
      </c>
      <c r="D2323" s="4" t="s">
        <v>302</v>
      </c>
      <c r="E2323" s="4" t="s">
        <v>98</v>
      </c>
      <c r="F2323" s="4" t="s">
        <v>96</v>
      </c>
      <c r="G2323" s="4" t="s">
        <v>1316</v>
      </c>
      <c r="H2323" s="4" t="s">
        <v>150</v>
      </c>
      <c r="I2323" s="4" t="s">
        <v>98</v>
      </c>
      <c r="J2323" s="4" t="s">
        <v>96</v>
      </c>
      <c r="K2323" s="4" t="s">
        <v>1316</v>
      </c>
      <c r="L2323" s="4" t="s">
        <v>150</v>
      </c>
      <c r="M2323" s="4" t="s">
        <v>3030</v>
      </c>
      <c r="N2323" s="4" t="s">
        <v>3030</v>
      </c>
      <c r="O2323" s="4">
        <v>50</v>
      </c>
      <c r="P2323" s="5">
        <v>2631</v>
      </c>
      <c r="Q2323" s="6">
        <f t="shared" si="162"/>
        <v>1397.7209863500002</v>
      </c>
      <c r="R2323" s="7">
        <f t="shared" si="165"/>
        <v>614.99723399400011</v>
      </c>
      <c r="S2323" s="5">
        <v>0</v>
      </c>
      <c r="T2323" s="29">
        <f t="shared" si="164"/>
        <v>782.72375235600009</v>
      </c>
    </row>
    <row r="2324" spans="1:20" x14ac:dyDescent="0.3">
      <c r="A2324" s="38" t="s">
        <v>2506</v>
      </c>
      <c r="B2324" s="4" t="s">
        <v>207</v>
      </c>
      <c r="C2324" s="4" t="s">
        <v>28</v>
      </c>
      <c r="D2324" s="4" t="s">
        <v>302</v>
      </c>
      <c r="E2324" s="4" t="s">
        <v>98</v>
      </c>
      <c r="F2324" s="4" t="s">
        <v>96</v>
      </c>
      <c r="G2324" s="4" t="s">
        <v>1316</v>
      </c>
      <c r="H2324" s="4" t="s">
        <v>150</v>
      </c>
      <c r="I2324" s="4" t="s">
        <v>152</v>
      </c>
      <c r="J2324" s="4" t="s">
        <v>153</v>
      </c>
      <c r="K2324" s="4" t="s">
        <v>142</v>
      </c>
      <c r="L2324" s="4" t="s">
        <v>143</v>
      </c>
      <c r="M2324" s="4" t="s">
        <v>3030</v>
      </c>
      <c r="N2324" s="4" t="s">
        <v>3030</v>
      </c>
      <c r="O2324" s="4">
        <v>20</v>
      </c>
      <c r="P2324" s="5">
        <v>1053</v>
      </c>
      <c r="Q2324" s="6">
        <f t="shared" si="162"/>
        <v>559.40714505000005</v>
      </c>
      <c r="R2324" s="7">
        <f t="shared" si="165"/>
        <v>246.13914382200002</v>
      </c>
      <c r="S2324" s="5">
        <v>0</v>
      </c>
      <c r="T2324" s="29">
        <f t="shared" si="164"/>
        <v>313.268001228</v>
      </c>
    </row>
    <row r="2325" spans="1:20" x14ac:dyDescent="0.3">
      <c r="A2325" s="38" t="s">
        <v>2439</v>
      </c>
      <c r="B2325" s="4" t="s">
        <v>1735</v>
      </c>
      <c r="C2325" s="4" t="s">
        <v>10</v>
      </c>
      <c r="D2325" s="4" t="s">
        <v>1769</v>
      </c>
      <c r="E2325" s="4" t="s">
        <v>98</v>
      </c>
      <c r="F2325" s="4" t="s">
        <v>96</v>
      </c>
      <c r="G2325" s="4" t="s">
        <v>1316</v>
      </c>
      <c r="H2325" s="4" t="s">
        <v>150</v>
      </c>
      <c r="I2325" s="4" t="s">
        <v>98</v>
      </c>
      <c r="J2325" s="4" t="s">
        <v>96</v>
      </c>
      <c r="K2325" s="4" t="s">
        <v>1316</v>
      </c>
      <c r="L2325" s="4" t="s">
        <v>150</v>
      </c>
      <c r="M2325" s="4" t="s">
        <v>3030</v>
      </c>
      <c r="N2325" s="4" t="s">
        <v>3030</v>
      </c>
      <c r="O2325" s="4">
        <v>100</v>
      </c>
      <c r="P2325" s="5">
        <v>15784</v>
      </c>
      <c r="Q2325" s="6">
        <f t="shared" si="162"/>
        <v>8385.263416400001</v>
      </c>
      <c r="R2325" s="7">
        <f t="shared" si="165"/>
        <v>3689.5159032160004</v>
      </c>
      <c r="S2325" s="5">
        <v>0</v>
      </c>
      <c r="T2325" s="29">
        <f t="shared" si="164"/>
        <v>4695.7475131840001</v>
      </c>
    </row>
    <row r="2326" spans="1:20" x14ac:dyDescent="0.3">
      <c r="A2326" s="38" t="s">
        <v>2395</v>
      </c>
      <c r="B2326" s="4" t="s">
        <v>402</v>
      </c>
      <c r="C2326" s="4" t="s">
        <v>10</v>
      </c>
      <c r="D2326" s="4" t="s">
        <v>967</v>
      </c>
      <c r="E2326" s="4" t="s">
        <v>32</v>
      </c>
      <c r="F2326" s="4" t="s">
        <v>30</v>
      </c>
      <c r="G2326" s="4" t="s">
        <v>364</v>
      </c>
      <c r="H2326" s="4" t="s">
        <v>206</v>
      </c>
      <c r="I2326" s="4" t="s">
        <v>32</v>
      </c>
      <c r="J2326" s="4" t="s">
        <v>30</v>
      </c>
      <c r="K2326" s="4" t="s">
        <v>364</v>
      </c>
      <c r="L2326" s="4" t="s">
        <v>206</v>
      </c>
      <c r="M2326" s="4" t="s">
        <v>3030</v>
      </c>
      <c r="N2326" s="4" t="s">
        <v>3030</v>
      </c>
      <c r="O2326" s="4">
        <v>100</v>
      </c>
      <c r="P2326" s="5">
        <v>49843</v>
      </c>
      <c r="Q2326" s="6">
        <f t="shared" si="162"/>
        <v>26479.136116550002</v>
      </c>
      <c r="R2326" s="7">
        <f t="shared" si="165"/>
        <v>11650.819891282001</v>
      </c>
      <c r="S2326" s="5">
        <v>0</v>
      </c>
      <c r="T2326" s="29">
        <f t="shared" si="164"/>
        <v>14828.316225268001</v>
      </c>
    </row>
    <row r="2327" spans="1:20" x14ac:dyDescent="0.3">
      <c r="A2327" s="38" t="s">
        <v>2579</v>
      </c>
      <c r="B2327" s="4" t="s">
        <v>1334</v>
      </c>
      <c r="C2327" s="4" t="s">
        <v>10</v>
      </c>
      <c r="D2327" s="4" t="s">
        <v>1445</v>
      </c>
      <c r="E2327" s="4" t="s">
        <v>498</v>
      </c>
      <c r="F2327" s="4" t="s">
        <v>147</v>
      </c>
      <c r="G2327" s="4" t="s">
        <v>1316</v>
      </c>
      <c r="H2327" s="4" t="s">
        <v>150</v>
      </c>
      <c r="I2327" s="4" t="s">
        <v>498</v>
      </c>
      <c r="J2327" s="4" t="s">
        <v>147</v>
      </c>
      <c r="K2327" s="4" t="s">
        <v>1316</v>
      </c>
      <c r="L2327" s="4" t="s">
        <v>150</v>
      </c>
      <c r="M2327" s="4" t="s">
        <v>3030</v>
      </c>
      <c r="N2327" s="4" t="s">
        <v>3030</v>
      </c>
      <c r="O2327" s="4">
        <v>100</v>
      </c>
      <c r="P2327" s="5">
        <v>31864</v>
      </c>
      <c r="Q2327" s="6">
        <f t="shared" si="162"/>
        <v>16927.777084400001</v>
      </c>
      <c r="R2327" s="7">
        <f t="shared" si="165"/>
        <v>7448.2219171360002</v>
      </c>
      <c r="S2327" s="5">
        <v>0</v>
      </c>
      <c r="T2327" s="29">
        <f t="shared" si="164"/>
        <v>9479.5551672639995</v>
      </c>
    </row>
    <row r="2328" spans="1:20" x14ac:dyDescent="0.3">
      <c r="A2328" s="38" t="s">
        <v>2575</v>
      </c>
      <c r="B2328" s="4" t="s">
        <v>1872</v>
      </c>
      <c r="C2328" s="4" t="s">
        <v>10</v>
      </c>
      <c r="D2328" s="4" t="s">
        <v>1880</v>
      </c>
      <c r="E2328" s="4" t="s">
        <v>940</v>
      </c>
      <c r="F2328" s="4" t="s">
        <v>941</v>
      </c>
      <c r="G2328" s="4" t="s">
        <v>1859</v>
      </c>
      <c r="H2328" s="4" t="s">
        <v>1857</v>
      </c>
      <c r="I2328" s="4" t="s">
        <v>1867</v>
      </c>
      <c r="J2328" s="4" t="s">
        <v>1857</v>
      </c>
      <c r="K2328" s="4" t="s">
        <v>1859</v>
      </c>
      <c r="L2328" s="4" t="s">
        <v>1857</v>
      </c>
      <c r="M2328" s="4" t="s">
        <v>3030</v>
      </c>
      <c r="N2328" s="4" t="s">
        <v>3030</v>
      </c>
      <c r="O2328" s="4">
        <v>0</v>
      </c>
      <c r="P2328" s="5">
        <v>0</v>
      </c>
      <c r="Q2328" s="6">
        <f t="shared" si="162"/>
        <v>0</v>
      </c>
      <c r="R2328" s="7">
        <f t="shared" si="165"/>
        <v>0</v>
      </c>
      <c r="S2328" s="5">
        <v>0</v>
      </c>
      <c r="T2328" s="29">
        <f t="shared" si="164"/>
        <v>0</v>
      </c>
    </row>
    <row r="2329" spans="1:20" x14ac:dyDescent="0.3">
      <c r="A2329" s="38" t="s">
        <v>2575</v>
      </c>
      <c r="B2329" s="4" t="s">
        <v>1872</v>
      </c>
      <c r="C2329" s="4" t="s">
        <v>10</v>
      </c>
      <c r="D2329" s="4" t="s">
        <v>1880</v>
      </c>
      <c r="E2329" s="4" t="s">
        <v>940</v>
      </c>
      <c r="F2329" s="4" t="s">
        <v>941</v>
      </c>
      <c r="G2329" s="4" t="s">
        <v>1859</v>
      </c>
      <c r="H2329" s="4" t="s">
        <v>1857</v>
      </c>
      <c r="I2329" s="4" t="s">
        <v>940</v>
      </c>
      <c r="J2329" s="4" t="s">
        <v>941</v>
      </c>
      <c r="K2329" s="4" t="s">
        <v>1859</v>
      </c>
      <c r="L2329" s="4" t="s">
        <v>1857</v>
      </c>
      <c r="M2329" s="4" t="s">
        <v>3030</v>
      </c>
      <c r="N2329" s="4" t="s">
        <v>3030</v>
      </c>
      <c r="O2329" s="4">
        <v>100</v>
      </c>
      <c r="P2329" s="5">
        <v>0</v>
      </c>
      <c r="Q2329" s="6">
        <f t="shared" si="162"/>
        <v>0</v>
      </c>
      <c r="R2329" s="7">
        <f t="shared" si="165"/>
        <v>0</v>
      </c>
      <c r="S2329" s="5">
        <v>0</v>
      </c>
      <c r="T2329" s="29">
        <f t="shared" si="164"/>
        <v>0</v>
      </c>
    </row>
    <row r="2330" spans="1:20" x14ac:dyDescent="0.3">
      <c r="A2330" s="38" t="s">
        <v>2964</v>
      </c>
      <c r="B2330" s="4" t="s">
        <v>1281</v>
      </c>
      <c r="C2330" s="4" t="s">
        <v>10</v>
      </c>
      <c r="D2330" s="4" t="s">
        <v>1801</v>
      </c>
      <c r="E2330" s="4" t="s">
        <v>200</v>
      </c>
      <c r="F2330" s="4" t="s">
        <v>198</v>
      </c>
      <c r="G2330" s="4" t="s">
        <v>1316</v>
      </c>
      <c r="H2330" s="4" t="s">
        <v>150</v>
      </c>
      <c r="I2330" s="4" t="s">
        <v>200</v>
      </c>
      <c r="J2330" s="4" t="s">
        <v>198</v>
      </c>
      <c r="K2330" s="4" t="s">
        <v>1316</v>
      </c>
      <c r="L2330" s="4" t="s">
        <v>150</v>
      </c>
      <c r="M2330" s="4" t="s">
        <v>3030</v>
      </c>
      <c r="N2330" s="4" t="s">
        <v>3030</v>
      </c>
      <c r="O2330" s="4">
        <v>100</v>
      </c>
      <c r="P2330" s="5">
        <v>0</v>
      </c>
      <c r="Q2330" s="6">
        <f t="shared" si="162"/>
        <v>0</v>
      </c>
      <c r="R2330" s="7">
        <f t="shared" si="165"/>
        <v>0</v>
      </c>
      <c r="S2330" s="5">
        <v>0</v>
      </c>
      <c r="T2330" s="29">
        <f t="shared" si="164"/>
        <v>0</v>
      </c>
    </row>
    <row r="2331" spans="1:20" x14ac:dyDescent="0.3">
      <c r="A2331" s="38" t="s">
        <v>2919</v>
      </c>
      <c r="B2331" s="4" t="s">
        <v>234</v>
      </c>
      <c r="C2331" s="4" t="s">
        <v>10</v>
      </c>
      <c r="D2331" s="4" t="s">
        <v>253</v>
      </c>
      <c r="E2331" s="4" t="s">
        <v>233</v>
      </c>
      <c r="F2331" s="4" t="s">
        <v>178</v>
      </c>
      <c r="G2331" s="4" t="s">
        <v>142</v>
      </c>
      <c r="H2331" s="4" t="s">
        <v>178</v>
      </c>
      <c r="I2331" s="4" t="s">
        <v>233</v>
      </c>
      <c r="J2331" s="4" t="s">
        <v>178</v>
      </c>
      <c r="K2331" s="4" t="s">
        <v>142</v>
      </c>
      <c r="L2331" s="4" t="s">
        <v>178</v>
      </c>
      <c r="M2331" s="4" t="s">
        <v>3030</v>
      </c>
      <c r="N2331" s="4" t="s">
        <v>3030</v>
      </c>
      <c r="O2331" s="4">
        <v>20</v>
      </c>
      <c r="P2331" s="5">
        <v>2668</v>
      </c>
      <c r="Q2331" s="6">
        <f t="shared" si="162"/>
        <v>1417.3772678</v>
      </c>
      <c r="R2331" s="7">
        <f t="shared" si="165"/>
        <v>623.64599783200003</v>
      </c>
      <c r="S2331" s="5">
        <v>0</v>
      </c>
      <c r="T2331" s="29">
        <f t="shared" si="164"/>
        <v>793.73126996799999</v>
      </c>
    </row>
    <row r="2332" spans="1:20" x14ac:dyDescent="0.3">
      <c r="A2332" s="38" t="s">
        <v>2976</v>
      </c>
      <c r="B2332" s="4" t="s">
        <v>974</v>
      </c>
      <c r="C2332" s="4" t="s">
        <v>10</v>
      </c>
      <c r="D2332" s="4" t="s">
        <v>980</v>
      </c>
      <c r="E2332" s="4" t="s">
        <v>971</v>
      </c>
      <c r="F2332" s="4" t="s">
        <v>969</v>
      </c>
      <c r="G2332" s="4" t="s">
        <v>972</v>
      </c>
      <c r="H2332" s="4" t="s">
        <v>3036</v>
      </c>
      <c r="I2332" s="4" t="s">
        <v>971</v>
      </c>
      <c r="J2332" s="4" t="s">
        <v>969</v>
      </c>
      <c r="K2332" s="4" t="s">
        <v>972</v>
      </c>
      <c r="L2332" s="4" t="s">
        <v>3036</v>
      </c>
      <c r="M2332" s="4" t="s">
        <v>3030</v>
      </c>
      <c r="N2332" s="4" t="s">
        <v>3030</v>
      </c>
      <c r="O2332" s="4">
        <v>25</v>
      </c>
      <c r="P2332" s="5">
        <v>0</v>
      </c>
      <c r="Q2332" s="6">
        <f t="shared" si="162"/>
        <v>0</v>
      </c>
      <c r="R2332" s="7">
        <f t="shared" si="165"/>
        <v>0</v>
      </c>
      <c r="S2332" s="5">
        <v>0</v>
      </c>
      <c r="T2332" s="29">
        <f t="shared" si="164"/>
        <v>0</v>
      </c>
    </row>
    <row r="2333" spans="1:20" x14ac:dyDescent="0.3">
      <c r="A2333" s="38" t="s">
        <v>2976</v>
      </c>
      <c r="B2333" s="4" t="s">
        <v>974</v>
      </c>
      <c r="C2333" s="4" t="s">
        <v>10</v>
      </c>
      <c r="D2333" s="4" t="s">
        <v>980</v>
      </c>
      <c r="E2333" s="4" t="s">
        <v>971</v>
      </c>
      <c r="F2333" s="4" t="s">
        <v>969</v>
      </c>
      <c r="G2333" s="4" t="s">
        <v>972</v>
      </c>
      <c r="H2333" s="4" t="s">
        <v>3036</v>
      </c>
      <c r="I2333" s="4" t="s">
        <v>2079</v>
      </c>
      <c r="J2333" s="4" t="s">
        <v>2080</v>
      </c>
      <c r="K2333" s="4" t="s">
        <v>2071</v>
      </c>
      <c r="L2333" s="4" t="s">
        <v>3020</v>
      </c>
      <c r="M2333" s="4" t="s">
        <v>972</v>
      </c>
      <c r="N2333" s="4" t="s">
        <v>973</v>
      </c>
      <c r="O2333" s="4">
        <v>25</v>
      </c>
      <c r="P2333" s="5">
        <v>0</v>
      </c>
      <c r="Q2333" s="6">
        <f t="shared" si="162"/>
        <v>0</v>
      </c>
      <c r="R2333" s="7">
        <v>0</v>
      </c>
      <c r="S2333" s="7">
        <f>Q2333-R2333</f>
        <v>0</v>
      </c>
      <c r="T2333" s="29">
        <f t="shared" si="164"/>
        <v>0</v>
      </c>
    </row>
    <row r="2334" spans="1:20" x14ac:dyDescent="0.3">
      <c r="A2334" s="38" t="s">
        <v>2776</v>
      </c>
      <c r="B2334" s="4" t="s">
        <v>976</v>
      </c>
      <c r="C2334" s="4" t="s">
        <v>54</v>
      </c>
      <c r="D2334" s="4" t="s">
        <v>980</v>
      </c>
      <c r="E2334" s="4" t="s">
        <v>971</v>
      </c>
      <c r="F2334" s="4" t="s">
        <v>969</v>
      </c>
      <c r="G2334" s="4" t="s">
        <v>972</v>
      </c>
      <c r="H2334" s="4" t="s">
        <v>3036</v>
      </c>
      <c r="I2334" s="4" t="s">
        <v>971</v>
      </c>
      <c r="J2334" s="4" t="s">
        <v>969</v>
      </c>
      <c r="K2334" s="4" t="s">
        <v>972</v>
      </c>
      <c r="L2334" s="4" t="s">
        <v>3036</v>
      </c>
      <c r="M2334" s="4" t="s">
        <v>3030</v>
      </c>
      <c r="N2334" s="4" t="s">
        <v>3030</v>
      </c>
      <c r="O2334" s="4">
        <v>25</v>
      </c>
      <c r="P2334" s="5">
        <v>0</v>
      </c>
      <c r="Q2334" s="6">
        <f t="shared" si="162"/>
        <v>0</v>
      </c>
      <c r="R2334" s="7">
        <f>Q2334*0.44</f>
        <v>0</v>
      </c>
      <c r="S2334" s="5">
        <v>0</v>
      </c>
      <c r="T2334" s="29">
        <f t="shared" si="164"/>
        <v>0</v>
      </c>
    </row>
    <row r="2335" spans="1:20" x14ac:dyDescent="0.3">
      <c r="A2335" s="38" t="s">
        <v>2776</v>
      </c>
      <c r="B2335" s="4" t="s">
        <v>976</v>
      </c>
      <c r="C2335" s="4" t="s">
        <v>54</v>
      </c>
      <c r="D2335" s="4" t="s">
        <v>980</v>
      </c>
      <c r="E2335" s="4" t="s">
        <v>971</v>
      </c>
      <c r="F2335" s="4" t="s">
        <v>969</v>
      </c>
      <c r="G2335" s="4" t="s">
        <v>972</v>
      </c>
      <c r="H2335" s="4" t="s">
        <v>3036</v>
      </c>
      <c r="I2335" s="4" t="s">
        <v>2079</v>
      </c>
      <c r="J2335" s="4" t="s">
        <v>2080</v>
      </c>
      <c r="K2335" s="4" t="s">
        <v>2071</v>
      </c>
      <c r="L2335" s="4" t="s">
        <v>3020</v>
      </c>
      <c r="M2335" s="4" t="s">
        <v>972</v>
      </c>
      <c r="N2335" s="4" t="s">
        <v>973</v>
      </c>
      <c r="O2335" s="4">
        <v>25</v>
      </c>
      <c r="P2335" s="5">
        <v>0</v>
      </c>
      <c r="Q2335" s="6">
        <f t="shared" si="162"/>
        <v>0</v>
      </c>
      <c r="R2335" s="7">
        <v>0</v>
      </c>
      <c r="S2335" s="7">
        <f>Q2335-R2335</f>
        <v>0</v>
      </c>
      <c r="T2335" s="29">
        <f t="shared" si="164"/>
        <v>0</v>
      </c>
    </row>
    <row r="2336" spans="1:20" x14ac:dyDescent="0.3">
      <c r="A2336" s="38" t="s">
        <v>2770</v>
      </c>
      <c r="B2336" s="4" t="s">
        <v>1804</v>
      </c>
      <c r="C2336" s="4" t="s">
        <v>10</v>
      </c>
      <c r="D2336" s="4" t="s">
        <v>1806</v>
      </c>
      <c r="E2336" s="4" t="s">
        <v>200</v>
      </c>
      <c r="F2336" s="4" t="s">
        <v>198</v>
      </c>
      <c r="G2336" s="4" t="s">
        <v>1316</v>
      </c>
      <c r="H2336" s="4" t="s">
        <v>150</v>
      </c>
      <c r="I2336" s="4" t="s">
        <v>200</v>
      </c>
      <c r="J2336" s="4" t="s">
        <v>198</v>
      </c>
      <c r="K2336" s="4" t="s">
        <v>1316</v>
      </c>
      <c r="L2336" s="4" t="s">
        <v>150</v>
      </c>
      <c r="M2336" s="4" t="s">
        <v>3030</v>
      </c>
      <c r="N2336" s="4" t="s">
        <v>3030</v>
      </c>
      <c r="O2336" s="4">
        <v>100</v>
      </c>
      <c r="P2336" s="5">
        <v>0</v>
      </c>
      <c r="Q2336" s="6">
        <f t="shared" si="162"/>
        <v>0</v>
      </c>
      <c r="R2336" s="7">
        <f t="shared" ref="R2336:R2343" si="166">Q2336*0.44</f>
        <v>0</v>
      </c>
      <c r="S2336" s="5">
        <v>0</v>
      </c>
      <c r="T2336" s="29">
        <f t="shared" si="164"/>
        <v>0</v>
      </c>
    </row>
    <row r="2337" spans="1:20" x14ac:dyDescent="0.3">
      <c r="A2337" s="38" t="s">
        <v>2968</v>
      </c>
      <c r="B2337" s="4" t="s">
        <v>1289</v>
      </c>
      <c r="C2337" s="4" t="s">
        <v>10</v>
      </c>
      <c r="D2337" s="4" t="s">
        <v>1291</v>
      </c>
      <c r="E2337" s="4" t="s">
        <v>1292</v>
      </c>
      <c r="F2337" s="4" t="s">
        <v>1290</v>
      </c>
      <c r="G2337" s="4" t="s">
        <v>1293</v>
      </c>
      <c r="H2337" s="4" t="s">
        <v>1290</v>
      </c>
      <c r="I2337" s="4" t="s">
        <v>1292</v>
      </c>
      <c r="J2337" s="4" t="s">
        <v>1290</v>
      </c>
      <c r="K2337" s="4" t="s">
        <v>1293</v>
      </c>
      <c r="L2337" s="4" t="s">
        <v>1290</v>
      </c>
      <c r="M2337" s="4" t="s">
        <v>3030</v>
      </c>
      <c r="N2337" s="4" t="s">
        <v>3030</v>
      </c>
      <c r="O2337" s="4">
        <v>100</v>
      </c>
      <c r="P2337" s="5">
        <v>0</v>
      </c>
      <c r="Q2337" s="6">
        <f t="shared" si="162"/>
        <v>0</v>
      </c>
      <c r="R2337" s="7">
        <f t="shared" si="166"/>
        <v>0</v>
      </c>
      <c r="S2337" s="5">
        <v>0</v>
      </c>
      <c r="T2337" s="29">
        <f t="shared" si="164"/>
        <v>0</v>
      </c>
    </row>
    <row r="2338" spans="1:20" x14ac:dyDescent="0.3">
      <c r="A2338" s="38" t="s">
        <v>2431</v>
      </c>
      <c r="B2338" s="4" t="s">
        <v>739</v>
      </c>
      <c r="C2338" s="4" t="s">
        <v>54</v>
      </c>
      <c r="D2338" s="4" t="s">
        <v>738</v>
      </c>
      <c r="E2338" s="4" t="s">
        <v>374</v>
      </c>
      <c r="F2338" s="4" t="s">
        <v>372</v>
      </c>
      <c r="G2338" s="4" t="s">
        <v>364</v>
      </c>
      <c r="H2338" s="4" t="s">
        <v>206</v>
      </c>
      <c r="I2338" s="4" t="s">
        <v>374</v>
      </c>
      <c r="J2338" s="4" t="s">
        <v>372</v>
      </c>
      <c r="K2338" s="4" t="s">
        <v>364</v>
      </c>
      <c r="L2338" s="4" t="s">
        <v>206</v>
      </c>
      <c r="M2338" s="4" t="s">
        <v>3030</v>
      </c>
      <c r="N2338" s="4" t="s">
        <v>3030</v>
      </c>
      <c r="O2338" s="4">
        <v>100</v>
      </c>
      <c r="P2338" s="5">
        <v>21023</v>
      </c>
      <c r="Q2338" s="6">
        <f t="shared" si="162"/>
        <v>11168.486619550002</v>
      </c>
      <c r="R2338" s="7">
        <f t="shared" si="166"/>
        <v>4914.1341126020006</v>
      </c>
      <c r="S2338" s="5">
        <v>0</v>
      </c>
      <c r="T2338" s="29">
        <f t="shared" si="164"/>
        <v>6254.3525069480011</v>
      </c>
    </row>
    <row r="2339" spans="1:20" x14ac:dyDescent="0.3">
      <c r="A2339" s="38" t="s">
        <v>2844</v>
      </c>
      <c r="B2339" s="4" t="s">
        <v>1044</v>
      </c>
      <c r="C2339" s="4" t="s">
        <v>10</v>
      </c>
      <c r="D2339" s="4" t="s">
        <v>1185</v>
      </c>
      <c r="E2339" s="4" t="s">
        <v>192</v>
      </c>
      <c r="F2339" s="4" t="s">
        <v>190</v>
      </c>
      <c r="G2339" s="4" t="s">
        <v>995</v>
      </c>
      <c r="H2339" s="4" t="s">
        <v>3037</v>
      </c>
      <c r="I2339" s="4" t="s">
        <v>192</v>
      </c>
      <c r="J2339" s="4" t="s">
        <v>190</v>
      </c>
      <c r="K2339" s="4" t="s">
        <v>995</v>
      </c>
      <c r="L2339" s="4" t="s">
        <v>3037</v>
      </c>
      <c r="M2339" s="4" t="s">
        <v>3030</v>
      </c>
      <c r="N2339" s="4" t="s">
        <v>3030</v>
      </c>
      <c r="O2339" s="4">
        <v>100</v>
      </c>
      <c r="P2339" s="5">
        <v>71509</v>
      </c>
      <c r="Q2339" s="6">
        <f t="shared" si="162"/>
        <v>37989.217032650005</v>
      </c>
      <c r="R2339" s="7">
        <f t="shared" si="166"/>
        <v>16715.255494366003</v>
      </c>
      <c r="S2339" s="5">
        <v>0</v>
      </c>
      <c r="T2339" s="29">
        <f t="shared" si="164"/>
        <v>21273.961538284002</v>
      </c>
    </row>
    <row r="2340" spans="1:20" x14ac:dyDescent="0.3">
      <c r="A2340" s="38" t="s">
        <v>2597</v>
      </c>
      <c r="B2340" s="4" t="s">
        <v>1077</v>
      </c>
      <c r="C2340" s="4" t="s">
        <v>10</v>
      </c>
      <c r="D2340" s="4" t="s">
        <v>1078</v>
      </c>
      <c r="E2340" s="4" t="s">
        <v>1066</v>
      </c>
      <c r="F2340" s="4" t="s">
        <v>1064</v>
      </c>
      <c r="G2340" s="4" t="s">
        <v>995</v>
      </c>
      <c r="H2340" s="4" t="s">
        <v>3037</v>
      </c>
      <c r="I2340" s="4" t="s">
        <v>1023</v>
      </c>
      <c r="J2340" s="4" t="s">
        <v>1021</v>
      </c>
      <c r="K2340" s="4" t="s">
        <v>995</v>
      </c>
      <c r="L2340" s="4" t="s">
        <v>3037</v>
      </c>
      <c r="M2340" s="4" t="s">
        <v>3030</v>
      </c>
      <c r="N2340" s="4" t="s">
        <v>3030</v>
      </c>
      <c r="O2340" s="4">
        <v>0</v>
      </c>
      <c r="P2340" s="5">
        <v>0</v>
      </c>
      <c r="Q2340" s="6">
        <f t="shared" si="162"/>
        <v>0</v>
      </c>
      <c r="R2340" s="7">
        <f t="shared" si="166"/>
        <v>0</v>
      </c>
      <c r="S2340" s="5">
        <v>0</v>
      </c>
      <c r="T2340" s="29">
        <f t="shared" si="164"/>
        <v>0</v>
      </c>
    </row>
    <row r="2341" spans="1:20" x14ac:dyDescent="0.3">
      <c r="A2341" s="38" t="s">
        <v>2597</v>
      </c>
      <c r="B2341" s="4" t="s">
        <v>1077</v>
      </c>
      <c r="C2341" s="4" t="s">
        <v>10</v>
      </c>
      <c r="D2341" s="4" t="s">
        <v>1078</v>
      </c>
      <c r="E2341" s="4" t="s">
        <v>1066</v>
      </c>
      <c r="F2341" s="4" t="s">
        <v>1064</v>
      </c>
      <c r="G2341" s="4" t="s">
        <v>995</v>
      </c>
      <c r="H2341" s="4" t="s">
        <v>3037</v>
      </c>
      <c r="I2341" s="4" t="s">
        <v>1066</v>
      </c>
      <c r="J2341" s="4" t="s">
        <v>1064</v>
      </c>
      <c r="K2341" s="4" t="s">
        <v>995</v>
      </c>
      <c r="L2341" s="4" t="s">
        <v>3037</v>
      </c>
      <c r="M2341" s="4" t="s">
        <v>3030</v>
      </c>
      <c r="N2341" s="4" t="s">
        <v>3030</v>
      </c>
      <c r="O2341" s="4">
        <v>100</v>
      </c>
      <c r="P2341" s="5">
        <v>0</v>
      </c>
      <c r="Q2341" s="6">
        <f t="shared" si="162"/>
        <v>0</v>
      </c>
      <c r="R2341" s="7">
        <f t="shared" si="166"/>
        <v>0</v>
      </c>
      <c r="S2341" s="5">
        <v>0</v>
      </c>
      <c r="T2341" s="29">
        <f t="shared" si="164"/>
        <v>0</v>
      </c>
    </row>
    <row r="2342" spans="1:20" x14ac:dyDescent="0.3">
      <c r="A2342" s="38" t="s">
        <v>2701</v>
      </c>
      <c r="B2342" s="4" t="s">
        <v>997</v>
      </c>
      <c r="C2342" s="4" t="s">
        <v>10</v>
      </c>
      <c r="D2342" s="4" t="s">
        <v>1234</v>
      </c>
      <c r="E2342" s="4" t="s">
        <v>221</v>
      </c>
      <c r="F2342" s="4" t="s">
        <v>219</v>
      </c>
      <c r="G2342" s="4" t="s">
        <v>995</v>
      </c>
      <c r="H2342" s="4" t="s">
        <v>3037</v>
      </c>
      <c r="I2342" s="4" t="s">
        <v>221</v>
      </c>
      <c r="J2342" s="4" t="s">
        <v>219</v>
      </c>
      <c r="K2342" s="4" t="s">
        <v>995</v>
      </c>
      <c r="L2342" s="4" t="s">
        <v>3037</v>
      </c>
      <c r="M2342" s="4" t="s">
        <v>3030</v>
      </c>
      <c r="N2342" s="4" t="s">
        <v>3030</v>
      </c>
      <c r="O2342" s="4">
        <v>100</v>
      </c>
      <c r="P2342" s="5">
        <v>0</v>
      </c>
      <c r="Q2342" s="6">
        <f t="shared" si="162"/>
        <v>0</v>
      </c>
      <c r="R2342" s="7">
        <f t="shared" si="166"/>
        <v>0</v>
      </c>
      <c r="S2342" s="5">
        <v>0</v>
      </c>
      <c r="T2342" s="29">
        <f t="shared" si="164"/>
        <v>0</v>
      </c>
    </row>
    <row r="2343" spans="1:20" x14ac:dyDescent="0.3">
      <c r="A2343" s="38" t="s">
        <v>2696</v>
      </c>
      <c r="B2343" s="4" t="s">
        <v>899</v>
      </c>
      <c r="C2343" s="4" t="s">
        <v>10</v>
      </c>
      <c r="D2343" s="4" t="s">
        <v>900</v>
      </c>
      <c r="E2343" s="4" t="s">
        <v>200</v>
      </c>
      <c r="F2343" s="4" t="s">
        <v>198</v>
      </c>
      <c r="G2343" s="4" t="s">
        <v>1316</v>
      </c>
      <c r="H2343" s="4" t="s">
        <v>150</v>
      </c>
      <c r="I2343" s="4" t="s">
        <v>200</v>
      </c>
      <c r="J2343" s="4" t="s">
        <v>198</v>
      </c>
      <c r="K2343" s="4" t="s">
        <v>1316</v>
      </c>
      <c r="L2343" s="4" t="s">
        <v>150</v>
      </c>
      <c r="M2343" s="4" t="s">
        <v>3030</v>
      </c>
      <c r="N2343" s="4" t="s">
        <v>3030</v>
      </c>
      <c r="O2343" s="4">
        <v>25</v>
      </c>
      <c r="P2343" s="5">
        <v>14592</v>
      </c>
      <c r="Q2343" s="6">
        <f t="shared" si="162"/>
        <v>7752.0124032000003</v>
      </c>
      <c r="R2343" s="7">
        <f t="shared" si="166"/>
        <v>3410.8854574080001</v>
      </c>
      <c r="S2343" s="5">
        <v>0</v>
      </c>
      <c r="T2343" s="29">
        <f t="shared" si="164"/>
        <v>4341.1269457920007</v>
      </c>
    </row>
    <row r="2344" spans="1:20" x14ac:dyDescent="0.3">
      <c r="A2344" s="38" t="s">
        <v>2696</v>
      </c>
      <c r="B2344" s="4" t="s">
        <v>899</v>
      </c>
      <c r="C2344" s="4" t="s">
        <v>10</v>
      </c>
      <c r="D2344" s="4" t="s">
        <v>900</v>
      </c>
      <c r="E2344" s="4" t="s">
        <v>200</v>
      </c>
      <c r="F2344" s="4" t="s">
        <v>198</v>
      </c>
      <c r="G2344" s="4" t="s">
        <v>1316</v>
      </c>
      <c r="H2344" s="4" t="s">
        <v>150</v>
      </c>
      <c r="I2344" s="4" t="s">
        <v>621</v>
      </c>
      <c r="J2344" s="4" t="s">
        <v>619</v>
      </c>
      <c r="K2344" s="4" t="s">
        <v>2071</v>
      </c>
      <c r="L2344" s="4" t="s">
        <v>3020</v>
      </c>
      <c r="M2344" s="4" t="s">
        <v>1316</v>
      </c>
      <c r="N2344" s="4" t="s">
        <v>150</v>
      </c>
      <c r="O2344" s="4">
        <v>25</v>
      </c>
      <c r="P2344" s="5">
        <v>14592</v>
      </c>
      <c r="Q2344" s="6">
        <f t="shared" si="162"/>
        <v>7752.0124032000003</v>
      </c>
      <c r="R2344" s="7">
        <v>0</v>
      </c>
      <c r="S2344" s="7">
        <f>Q2344-R2344</f>
        <v>7752.0124032000003</v>
      </c>
      <c r="T2344" s="29">
        <f t="shared" si="164"/>
        <v>0</v>
      </c>
    </row>
    <row r="2345" spans="1:20" x14ac:dyDescent="0.3">
      <c r="A2345" s="38" t="s">
        <v>2571</v>
      </c>
      <c r="B2345" s="4" t="s">
        <v>414</v>
      </c>
      <c r="C2345" s="4" t="s">
        <v>28</v>
      </c>
      <c r="D2345" s="4" t="s">
        <v>900</v>
      </c>
      <c r="E2345" s="4" t="s">
        <v>200</v>
      </c>
      <c r="F2345" s="4" t="s">
        <v>198</v>
      </c>
      <c r="G2345" s="4" t="s">
        <v>1316</v>
      </c>
      <c r="H2345" s="4" t="s">
        <v>150</v>
      </c>
      <c r="I2345" s="4" t="s">
        <v>16</v>
      </c>
      <c r="J2345" s="4" t="s">
        <v>17</v>
      </c>
      <c r="K2345" s="4" t="s">
        <v>364</v>
      </c>
      <c r="L2345" s="4" t="s">
        <v>206</v>
      </c>
      <c r="M2345" s="4" t="s">
        <v>3030</v>
      </c>
      <c r="N2345" s="4" t="s">
        <v>3030</v>
      </c>
      <c r="O2345" s="4">
        <v>12.5</v>
      </c>
      <c r="P2345" s="5">
        <v>7297</v>
      </c>
      <c r="Q2345" s="6">
        <f t="shared" si="162"/>
        <v>3876.5374524500003</v>
      </c>
      <c r="R2345" s="7">
        <f>Q2345*0.44</f>
        <v>1705.6764790780001</v>
      </c>
      <c r="S2345" s="5">
        <v>0</v>
      </c>
      <c r="T2345" s="29">
        <f t="shared" si="164"/>
        <v>2170.8609733720004</v>
      </c>
    </row>
    <row r="2346" spans="1:20" x14ac:dyDescent="0.3">
      <c r="A2346" s="38" t="s">
        <v>2571</v>
      </c>
      <c r="B2346" s="4" t="s">
        <v>414</v>
      </c>
      <c r="C2346" s="4" t="s">
        <v>28</v>
      </c>
      <c r="D2346" s="4" t="s">
        <v>900</v>
      </c>
      <c r="E2346" s="4" t="s">
        <v>200</v>
      </c>
      <c r="F2346" s="4" t="s">
        <v>198</v>
      </c>
      <c r="G2346" s="4" t="s">
        <v>1316</v>
      </c>
      <c r="H2346" s="4" t="s">
        <v>150</v>
      </c>
      <c r="I2346" s="4" t="s">
        <v>16</v>
      </c>
      <c r="J2346" s="4" t="s">
        <v>561</v>
      </c>
      <c r="K2346" s="4" t="s">
        <v>364</v>
      </c>
      <c r="L2346" s="4" t="s">
        <v>206</v>
      </c>
      <c r="M2346" s="4" t="s">
        <v>3030</v>
      </c>
      <c r="N2346" s="4" t="s">
        <v>3030</v>
      </c>
      <c r="O2346" s="4">
        <v>6.25</v>
      </c>
      <c r="P2346" s="5">
        <v>3649</v>
      </c>
      <c r="Q2346" s="6">
        <f t="shared" si="162"/>
        <v>1938.5343516500002</v>
      </c>
      <c r="R2346" s="7">
        <f>Q2346*0.44</f>
        <v>852.95511472600003</v>
      </c>
      <c r="S2346" s="5">
        <v>0</v>
      </c>
      <c r="T2346" s="29">
        <f t="shared" si="164"/>
        <v>1085.5792369240003</v>
      </c>
    </row>
    <row r="2347" spans="1:20" x14ac:dyDescent="0.3">
      <c r="A2347" s="38" t="s">
        <v>2571</v>
      </c>
      <c r="B2347" s="4" t="s">
        <v>414</v>
      </c>
      <c r="C2347" s="4" t="s">
        <v>28</v>
      </c>
      <c r="D2347" s="4" t="s">
        <v>900</v>
      </c>
      <c r="E2347" s="4" t="s">
        <v>200</v>
      </c>
      <c r="F2347" s="4" t="s">
        <v>198</v>
      </c>
      <c r="G2347" s="4" t="s">
        <v>1316</v>
      </c>
      <c r="H2347" s="4" t="s">
        <v>150</v>
      </c>
      <c r="I2347" s="4" t="s">
        <v>621</v>
      </c>
      <c r="J2347" s="4" t="s">
        <v>619</v>
      </c>
      <c r="K2347" s="4" t="s">
        <v>2071</v>
      </c>
      <c r="L2347" s="4" t="s">
        <v>3020</v>
      </c>
      <c r="M2347" s="4" t="s">
        <v>364</v>
      </c>
      <c r="N2347" s="4" t="s">
        <v>206</v>
      </c>
      <c r="O2347" s="4">
        <v>6.25</v>
      </c>
      <c r="P2347" s="5">
        <v>3649</v>
      </c>
      <c r="Q2347" s="6">
        <f t="shared" si="162"/>
        <v>1938.5343516500002</v>
      </c>
      <c r="R2347" s="7">
        <v>0</v>
      </c>
      <c r="S2347" s="7">
        <f>Q2347-R2347</f>
        <v>1938.5343516500002</v>
      </c>
      <c r="T2347" s="29">
        <f t="shared" si="164"/>
        <v>0</v>
      </c>
    </row>
    <row r="2348" spans="1:20" x14ac:dyDescent="0.3">
      <c r="A2348" s="38" t="s">
        <v>2880</v>
      </c>
      <c r="B2348" s="4" t="s">
        <v>1837</v>
      </c>
      <c r="C2348" s="4" t="s">
        <v>28</v>
      </c>
      <c r="D2348" s="4" t="s">
        <v>900</v>
      </c>
      <c r="E2348" s="4" t="s">
        <v>200</v>
      </c>
      <c r="F2348" s="4" t="s">
        <v>198</v>
      </c>
      <c r="G2348" s="4" t="s">
        <v>1316</v>
      </c>
      <c r="H2348" s="4" t="s">
        <v>150</v>
      </c>
      <c r="I2348" s="4" t="s">
        <v>200</v>
      </c>
      <c r="J2348" s="4" t="s">
        <v>198</v>
      </c>
      <c r="K2348" s="4" t="s">
        <v>1316</v>
      </c>
      <c r="L2348" s="4" t="s">
        <v>150</v>
      </c>
      <c r="M2348" s="4" t="s">
        <v>3030</v>
      </c>
      <c r="N2348" s="4" t="s">
        <v>3030</v>
      </c>
      <c r="O2348" s="4">
        <v>12.5</v>
      </c>
      <c r="P2348" s="5">
        <v>7297</v>
      </c>
      <c r="Q2348" s="6">
        <f t="shared" si="162"/>
        <v>3876.5374524500003</v>
      </c>
      <c r="R2348" s="7">
        <f>Q2348*0.44</f>
        <v>1705.6764790780001</v>
      </c>
      <c r="S2348" s="5">
        <v>0</v>
      </c>
      <c r="T2348" s="29">
        <f t="shared" si="164"/>
        <v>2170.8609733720004</v>
      </c>
    </row>
    <row r="2349" spans="1:20" x14ac:dyDescent="0.3">
      <c r="A2349" s="38" t="s">
        <v>2880</v>
      </c>
      <c r="B2349" s="4" t="s">
        <v>1837</v>
      </c>
      <c r="C2349" s="4" t="s">
        <v>28</v>
      </c>
      <c r="D2349" s="4" t="s">
        <v>900</v>
      </c>
      <c r="E2349" s="4" t="s">
        <v>200</v>
      </c>
      <c r="F2349" s="4" t="s">
        <v>198</v>
      </c>
      <c r="G2349" s="4" t="s">
        <v>1316</v>
      </c>
      <c r="H2349" s="4" t="s">
        <v>150</v>
      </c>
      <c r="I2349" s="4" t="s">
        <v>621</v>
      </c>
      <c r="J2349" s="4" t="s">
        <v>619</v>
      </c>
      <c r="K2349" s="4" t="s">
        <v>2071</v>
      </c>
      <c r="L2349" s="4" t="s">
        <v>3020</v>
      </c>
      <c r="M2349" s="4" t="s">
        <v>1316</v>
      </c>
      <c r="N2349" s="4" t="s">
        <v>150</v>
      </c>
      <c r="O2349" s="4">
        <v>12.5</v>
      </c>
      <c r="P2349" s="5">
        <v>7297</v>
      </c>
      <c r="Q2349" s="6">
        <f t="shared" si="162"/>
        <v>3876.5374524500003</v>
      </c>
      <c r="R2349" s="7">
        <v>0</v>
      </c>
      <c r="S2349" s="7">
        <f>Q2349-R2349</f>
        <v>3876.5374524500003</v>
      </c>
      <c r="T2349" s="29">
        <f t="shared" si="164"/>
        <v>0</v>
      </c>
    </row>
    <row r="2350" spans="1:20" x14ac:dyDescent="0.3">
      <c r="A2350" s="38" t="s">
        <v>2509</v>
      </c>
      <c r="B2350" s="4" t="s">
        <v>472</v>
      </c>
      <c r="C2350" s="4" t="s">
        <v>10</v>
      </c>
      <c r="D2350" s="4" t="s">
        <v>617</v>
      </c>
      <c r="E2350" s="4" t="s">
        <v>16</v>
      </c>
      <c r="F2350" s="4" t="s">
        <v>17</v>
      </c>
      <c r="G2350" s="4" t="s">
        <v>364</v>
      </c>
      <c r="H2350" s="4" t="s">
        <v>206</v>
      </c>
      <c r="I2350" s="4" t="s">
        <v>16</v>
      </c>
      <c r="J2350" s="4" t="s">
        <v>17</v>
      </c>
      <c r="K2350" s="4" t="s">
        <v>364</v>
      </c>
      <c r="L2350" s="4" t="s">
        <v>206</v>
      </c>
      <c r="M2350" s="4" t="s">
        <v>3030</v>
      </c>
      <c r="N2350" s="4" t="s">
        <v>3030</v>
      </c>
      <c r="O2350" s="4">
        <v>100</v>
      </c>
      <c r="P2350" s="5">
        <v>0</v>
      </c>
      <c r="Q2350" s="6">
        <f t="shared" si="162"/>
        <v>0</v>
      </c>
      <c r="R2350" s="7">
        <f t="shared" ref="R2350:R2375" si="167">Q2350*0.44</f>
        <v>0</v>
      </c>
      <c r="S2350" s="5">
        <v>0</v>
      </c>
      <c r="T2350" s="29">
        <f t="shared" si="164"/>
        <v>0</v>
      </c>
    </row>
    <row r="2351" spans="1:20" x14ac:dyDescent="0.3">
      <c r="A2351" s="38" t="s">
        <v>2823</v>
      </c>
      <c r="B2351" s="4" t="s">
        <v>203</v>
      </c>
      <c r="C2351" s="4" t="s">
        <v>10</v>
      </c>
      <c r="D2351" s="4" t="s">
        <v>901</v>
      </c>
      <c r="E2351" s="4" t="s">
        <v>32</v>
      </c>
      <c r="F2351" s="4" t="s">
        <v>30</v>
      </c>
      <c r="G2351" s="4" t="s">
        <v>364</v>
      </c>
      <c r="H2351" s="4" t="s">
        <v>206</v>
      </c>
      <c r="I2351" s="4" t="s">
        <v>32</v>
      </c>
      <c r="J2351" s="4" t="s">
        <v>30</v>
      </c>
      <c r="K2351" s="4" t="s">
        <v>364</v>
      </c>
      <c r="L2351" s="4" t="s">
        <v>206</v>
      </c>
      <c r="M2351" s="4" t="s">
        <v>3030</v>
      </c>
      <c r="N2351" s="4" t="s">
        <v>3030</v>
      </c>
      <c r="O2351" s="4">
        <v>100</v>
      </c>
      <c r="P2351" s="5">
        <v>31733</v>
      </c>
      <c r="Q2351" s="6">
        <f t="shared" si="162"/>
        <v>16858.18322305</v>
      </c>
      <c r="R2351" s="7">
        <f t="shared" si="167"/>
        <v>7417.6006181419998</v>
      </c>
      <c r="S2351" s="5">
        <v>0</v>
      </c>
      <c r="T2351" s="29">
        <f t="shared" si="164"/>
        <v>9440.5826049080006</v>
      </c>
    </row>
    <row r="2352" spans="1:20" x14ac:dyDescent="0.3">
      <c r="A2352" s="38" t="s">
        <v>2723</v>
      </c>
      <c r="B2352" s="4" t="s">
        <v>435</v>
      </c>
      <c r="C2352" s="4" t="s">
        <v>10</v>
      </c>
      <c r="D2352" s="4" t="s">
        <v>436</v>
      </c>
      <c r="E2352" s="4" t="s">
        <v>16</v>
      </c>
      <c r="F2352" s="4" t="s">
        <v>17</v>
      </c>
      <c r="G2352" s="4" t="s">
        <v>364</v>
      </c>
      <c r="H2352" s="4" t="s">
        <v>206</v>
      </c>
      <c r="I2352" s="4" t="s">
        <v>16</v>
      </c>
      <c r="J2352" s="4" t="s">
        <v>17</v>
      </c>
      <c r="K2352" s="4" t="s">
        <v>364</v>
      </c>
      <c r="L2352" s="4" t="s">
        <v>206</v>
      </c>
      <c r="M2352" s="4" t="s">
        <v>3030</v>
      </c>
      <c r="N2352" s="4" t="s">
        <v>3030</v>
      </c>
      <c r="O2352" s="4">
        <v>100</v>
      </c>
      <c r="P2352" s="5">
        <v>0</v>
      </c>
      <c r="Q2352" s="6">
        <f t="shared" si="162"/>
        <v>0</v>
      </c>
      <c r="R2352" s="7">
        <f t="shared" si="167"/>
        <v>0</v>
      </c>
      <c r="S2352" s="5">
        <v>0</v>
      </c>
      <c r="T2352" s="29">
        <f t="shared" si="164"/>
        <v>0</v>
      </c>
    </row>
    <row r="2353" spans="1:20" x14ac:dyDescent="0.3">
      <c r="A2353" s="38" t="s">
        <v>2530</v>
      </c>
      <c r="B2353" s="4" t="s">
        <v>271</v>
      </c>
      <c r="C2353" s="4" t="s">
        <v>10</v>
      </c>
      <c r="D2353" s="4" t="s">
        <v>2163</v>
      </c>
      <c r="E2353" s="4" t="s">
        <v>274</v>
      </c>
      <c r="F2353" s="4" t="s">
        <v>275</v>
      </c>
      <c r="G2353" s="4" t="s">
        <v>2101</v>
      </c>
      <c r="H2353" s="4" t="s">
        <v>272</v>
      </c>
      <c r="I2353" s="4" t="s">
        <v>2107</v>
      </c>
      <c r="J2353" s="4" t="s">
        <v>272</v>
      </c>
      <c r="K2353" s="4" t="s">
        <v>2101</v>
      </c>
      <c r="L2353" s="4" t="s">
        <v>272</v>
      </c>
      <c r="M2353" s="4" t="s">
        <v>3030</v>
      </c>
      <c r="N2353" s="4" t="s">
        <v>3030</v>
      </c>
      <c r="O2353" s="4">
        <v>50</v>
      </c>
      <c r="P2353" s="5">
        <v>1311</v>
      </c>
      <c r="Q2353" s="6">
        <f t="shared" si="162"/>
        <v>696.46986435000008</v>
      </c>
      <c r="R2353" s="7">
        <f t="shared" si="167"/>
        <v>306.44674031400001</v>
      </c>
      <c r="S2353" s="5">
        <v>0</v>
      </c>
      <c r="T2353" s="29">
        <f t="shared" si="164"/>
        <v>390.02312403600007</v>
      </c>
    </row>
    <row r="2354" spans="1:20" x14ac:dyDescent="0.3">
      <c r="A2354" s="38" t="s">
        <v>2834</v>
      </c>
      <c r="B2354" s="4" t="s">
        <v>2124</v>
      </c>
      <c r="C2354" s="4" t="s">
        <v>54</v>
      </c>
      <c r="D2354" s="4" t="s">
        <v>2163</v>
      </c>
      <c r="E2354" s="4" t="s">
        <v>274</v>
      </c>
      <c r="F2354" s="4" t="s">
        <v>275</v>
      </c>
      <c r="G2354" s="4" t="s">
        <v>2101</v>
      </c>
      <c r="H2354" s="4" t="s">
        <v>272</v>
      </c>
      <c r="I2354" s="4" t="s">
        <v>2107</v>
      </c>
      <c r="J2354" s="4" t="s">
        <v>272</v>
      </c>
      <c r="K2354" s="4" t="s">
        <v>2101</v>
      </c>
      <c r="L2354" s="4" t="s">
        <v>272</v>
      </c>
      <c r="M2354" s="4" t="s">
        <v>3030</v>
      </c>
      <c r="N2354" s="4" t="s">
        <v>3030</v>
      </c>
      <c r="O2354" s="4">
        <v>50</v>
      </c>
      <c r="P2354" s="5">
        <v>1311</v>
      </c>
      <c r="Q2354" s="6">
        <f t="shared" si="162"/>
        <v>696.46986435000008</v>
      </c>
      <c r="R2354" s="7">
        <f t="shared" si="167"/>
        <v>306.44674031400001</v>
      </c>
      <c r="S2354" s="5">
        <v>0</v>
      </c>
      <c r="T2354" s="29">
        <f t="shared" si="164"/>
        <v>390.02312403600007</v>
      </c>
    </row>
    <row r="2355" spans="1:20" x14ac:dyDescent="0.3">
      <c r="A2355" s="38" t="s">
        <v>2530</v>
      </c>
      <c r="B2355" s="4" t="s">
        <v>271</v>
      </c>
      <c r="C2355" s="4" t="s">
        <v>10</v>
      </c>
      <c r="D2355" s="4" t="s">
        <v>2154</v>
      </c>
      <c r="E2355" s="4" t="s">
        <v>274</v>
      </c>
      <c r="F2355" s="4" t="s">
        <v>275</v>
      </c>
      <c r="G2355" s="4" t="s">
        <v>2101</v>
      </c>
      <c r="H2355" s="4" t="s">
        <v>272</v>
      </c>
      <c r="I2355" s="4" t="s">
        <v>2107</v>
      </c>
      <c r="J2355" s="4" t="s">
        <v>272</v>
      </c>
      <c r="K2355" s="4" t="s">
        <v>2101</v>
      </c>
      <c r="L2355" s="4" t="s">
        <v>272</v>
      </c>
      <c r="M2355" s="4" t="s">
        <v>3030</v>
      </c>
      <c r="N2355" s="4" t="s">
        <v>3030</v>
      </c>
      <c r="O2355" s="4">
        <v>50</v>
      </c>
      <c r="P2355" s="5">
        <v>3498</v>
      </c>
      <c r="Q2355" s="6">
        <f t="shared" si="162"/>
        <v>1858.3154733000001</v>
      </c>
      <c r="R2355" s="7">
        <f t="shared" si="167"/>
        <v>817.65880825200009</v>
      </c>
      <c r="S2355" s="5">
        <v>0</v>
      </c>
      <c r="T2355" s="29">
        <f t="shared" si="164"/>
        <v>1040.6566650479999</v>
      </c>
    </row>
    <row r="2356" spans="1:20" x14ac:dyDescent="0.3">
      <c r="A2356" s="38" t="s">
        <v>2834</v>
      </c>
      <c r="B2356" s="4" t="s">
        <v>2124</v>
      </c>
      <c r="C2356" s="4" t="s">
        <v>54</v>
      </c>
      <c r="D2356" s="4" t="s">
        <v>2154</v>
      </c>
      <c r="E2356" s="4" t="s">
        <v>274</v>
      </c>
      <c r="F2356" s="4" t="s">
        <v>275</v>
      </c>
      <c r="G2356" s="4" t="s">
        <v>2101</v>
      </c>
      <c r="H2356" s="4" t="s">
        <v>272</v>
      </c>
      <c r="I2356" s="4" t="s">
        <v>2107</v>
      </c>
      <c r="J2356" s="4" t="s">
        <v>272</v>
      </c>
      <c r="K2356" s="4" t="s">
        <v>2101</v>
      </c>
      <c r="L2356" s="4" t="s">
        <v>272</v>
      </c>
      <c r="M2356" s="4" t="s">
        <v>3030</v>
      </c>
      <c r="N2356" s="4" t="s">
        <v>3030</v>
      </c>
      <c r="O2356" s="4">
        <v>50</v>
      </c>
      <c r="P2356" s="5">
        <v>3498</v>
      </c>
      <c r="Q2356" s="6">
        <f t="shared" si="162"/>
        <v>1858.3154733000001</v>
      </c>
      <c r="R2356" s="7">
        <f t="shared" si="167"/>
        <v>817.65880825200009</v>
      </c>
      <c r="S2356" s="5">
        <v>0</v>
      </c>
      <c r="T2356" s="29">
        <f t="shared" si="164"/>
        <v>1040.6566650479999</v>
      </c>
    </row>
    <row r="2357" spans="1:20" x14ac:dyDescent="0.3">
      <c r="A2357" s="38" t="s">
        <v>2788</v>
      </c>
      <c r="B2357" s="4" t="s">
        <v>295</v>
      </c>
      <c r="C2357" s="4" t="s">
        <v>10</v>
      </c>
      <c r="D2357" s="4" t="s">
        <v>297</v>
      </c>
      <c r="E2357" s="4" t="s">
        <v>152</v>
      </c>
      <c r="F2357" s="4" t="s">
        <v>153</v>
      </c>
      <c r="G2357" s="4" t="s">
        <v>142</v>
      </c>
      <c r="H2357" s="4" t="s">
        <v>178</v>
      </c>
      <c r="I2357" s="4" t="s">
        <v>152</v>
      </c>
      <c r="J2357" s="4" t="s">
        <v>153</v>
      </c>
      <c r="K2357" s="4" t="s">
        <v>142</v>
      </c>
      <c r="L2357" s="4" t="s">
        <v>178</v>
      </c>
      <c r="M2357" s="4" t="s">
        <v>3030</v>
      </c>
      <c r="N2357" s="4" t="s">
        <v>3030</v>
      </c>
      <c r="O2357" s="4">
        <v>100</v>
      </c>
      <c r="P2357" s="5">
        <v>0</v>
      </c>
      <c r="Q2357" s="6">
        <f t="shared" si="162"/>
        <v>0</v>
      </c>
      <c r="R2357" s="7">
        <f t="shared" si="167"/>
        <v>0</v>
      </c>
      <c r="S2357" s="5">
        <v>0</v>
      </c>
      <c r="T2357" s="29">
        <f t="shared" si="164"/>
        <v>0</v>
      </c>
    </row>
    <row r="2358" spans="1:20" x14ac:dyDescent="0.3">
      <c r="A2358" s="38" t="s">
        <v>2440</v>
      </c>
      <c r="B2358" s="4" t="s">
        <v>305</v>
      </c>
      <c r="C2358" s="4" t="s">
        <v>10</v>
      </c>
      <c r="D2358" s="4" t="s">
        <v>1228</v>
      </c>
      <c r="E2358" s="4" t="s">
        <v>192</v>
      </c>
      <c r="F2358" s="4" t="s">
        <v>190</v>
      </c>
      <c r="G2358" s="4" t="s">
        <v>995</v>
      </c>
      <c r="H2358" s="4" t="s">
        <v>3037</v>
      </c>
      <c r="I2358" s="4" t="s">
        <v>192</v>
      </c>
      <c r="J2358" s="4" t="s">
        <v>190</v>
      </c>
      <c r="K2358" s="4" t="s">
        <v>995</v>
      </c>
      <c r="L2358" s="4" t="s">
        <v>3037</v>
      </c>
      <c r="M2358" s="4" t="s">
        <v>3030</v>
      </c>
      <c r="N2358" s="4" t="s">
        <v>3030</v>
      </c>
      <c r="O2358" s="4">
        <v>100</v>
      </c>
      <c r="P2358" s="5">
        <v>0</v>
      </c>
      <c r="Q2358" s="6">
        <f t="shared" si="162"/>
        <v>0</v>
      </c>
      <c r="R2358" s="7">
        <f t="shared" si="167"/>
        <v>0</v>
      </c>
      <c r="S2358" s="5">
        <v>0</v>
      </c>
      <c r="T2358" s="29">
        <f t="shared" si="164"/>
        <v>0</v>
      </c>
    </row>
    <row r="2359" spans="1:20" x14ac:dyDescent="0.3">
      <c r="A2359" s="38" t="s">
        <v>2594</v>
      </c>
      <c r="B2359" s="4" t="s">
        <v>1868</v>
      </c>
      <c r="C2359" s="4" t="s">
        <v>10</v>
      </c>
      <c r="D2359" s="4" t="s">
        <v>1915</v>
      </c>
      <c r="E2359" s="4" t="s">
        <v>940</v>
      </c>
      <c r="F2359" s="4" t="s">
        <v>941</v>
      </c>
      <c r="G2359" s="4" t="s">
        <v>1859</v>
      </c>
      <c r="H2359" s="4" t="s">
        <v>1857</v>
      </c>
      <c r="I2359" s="4" t="s">
        <v>940</v>
      </c>
      <c r="J2359" s="4" t="s">
        <v>941</v>
      </c>
      <c r="K2359" s="4" t="s">
        <v>1859</v>
      </c>
      <c r="L2359" s="4" t="s">
        <v>1857</v>
      </c>
      <c r="M2359" s="4" t="s">
        <v>3030</v>
      </c>
      <c r="N2359" s="4" t="s">
        <v>3030</v>
      </c>
      <c r="O2359" s="4">
        <v>100</v>
      </c>
      <c r="P2359" s="5">
        <v>13040</v>
      </c>
      <c r="Q2359" s="6">
        <f t="shared" si="162"/>
        <v>6927.5110840000007</v>
      </c>
      <c r="R2359" s="7">
        <f t="shared" si="167"/>
        <v>3048.1048769600002</v>
      </c>
      <c r="S2359" s="5">
        <v>0</v>
      </c>
      <c r="T2359" s="29">
        <f t="shared" si="164"/>
        <v>3879.4062070400005</v>
      </c>
    </row>
    <row r="2360" spans="1:20" x14ac:dyDescent="0.3">
      <c r="A2360" s="38" t="s">
        <v>2632</v>
      </c>
      <c r="B2360" s="4" t="s">
        <v>2114</v>
      </c>
      <c r="C2360" s="4" t="s">
        <v>10</v>
      </c>
      <c r="D2360" s="4" t="s">
        <v>2165</v>
      </c>
      <c r="E2360" s="4" t="s">
        <v>2107</v>
      </c>
      <c r="F2360" s="4" t="s">
        <v>272</v>
      </c>
      <c r="G2360" s="4" t="s">
        <v>2101</v>
      </c>
      <c r="H2360" s="4" t="s">
        <v>272</v>
      </c>
      <c r="I2360" s="4" t="s">
        <v>2107</v>
      </c>
      <c r="J2360" s="4" t="s">
        <v>272</v>
      </c>
      <c r="K2360" s="4" t="s">
        <v>2101</v>
      </c>
      <c r="L2360" s="4" t="s">
        <v>272</v>
      </c>
      <c r="M2360" s="4" t="s">
        <v>3030</v>
      </c>
      <c r="N2360" s="4" t="s">
        <v>3030</v>
      </c>
      <c r="O2360" s="4">
        <v>0</v>
      </c>
      <c r="P2360" s="5">
        <v>0</v>
      </c>
      <c r="Q2360" s="6">
        <f t="shared" si="162"/>
        <v>0</v>
      </c>
      <c r="R2360" s="7">
        <f t="shared" si="167"/>
        <v>0</v>
      </c>
      <c r="S2360" s="5">
        <v>0</v>
      </c>
      <c r="T2360" s="29">
        <f t="shared" si="164"/>
        <v>0</v>
      </c>
    </row>
    <row r="2361" spans="1:20" x14ac:dyDescent="0.3">
      <c r="A2361" s="38" t="s">
        <v>2632</v>
      </c>
      <c r="B2361" s="4" t="s">
        <v>2114</v>
      </c>
      <c r="C2361" s="4" t="s">
        <v>10</v>
      </c>
      <c r="D2361" s="4" t="s">
        <v>2165</v>
      </c>
      <c r="E2361" s="4" t="s">
        <v>2107</v>
      </c>
      <c r="F2361" s="4" t="s">
        <v>272</v>
      </c>
      <c r="G2361" s="4" t="s">
        <v>2101</v>
      </c>
      <c r="H2361" s="4" t="s">
        <v>272</v>
      </c>
      <c r="I2361" s="4" t="s">
        <v>2110</v>
      </c>
      <c r="J2361" s="4" t="s">
        <v>2111</v>
      </c>
      <c r="K2361" s="4" t="s">
        <v>2101</v>
      </c>
      <c r="L2361" s="4" t="s">
        <v>272</v>
      </c>
      <c r="M2361" s="4" t="s">
        <v>3030</v>
      </c>
      <c r="N2361" s="4" t="s">
        <v>3030</v>
      </c>
      <c r="O2361" s="4">
        <v>100</v>
      </c>
      <c r="P2361" s="5">
        <v>10797</v>
      </c>
      <c r="Q2361" s="6">
        <f t="shared" si="162"/>
        <v>5735.9154274500006</v>
      </c>
      <c r="R2361" s="7">
        <f t="shared" si="167"/>
        <v>2523.8027880780005</v>
      </c>
      <c r="S2361" s="5">
        <v>0</v>
      </c>
      <c r="T2361" s="29">
        <f t="shared" si="164"/>
        <v>3212.1126393720001</v>
      </c>
    </row>
    <row r="2362" spans="1:20" x14ac:dyDescent="0.3">
      <c r="A2362" s="38" t="s">
        <v>2763</v>
      </c>
      <c r="B2362" s="4" t="s">
        <v>528</v>
      </c>
      <c r="C2362" s="4" t="s">
        <v>10</v>
      </c>
      <c r="D2362" s="4" t="s">
        <v>755</v>
      </c>
      <c r="E2362" s="4" t="s">
        <v>374</v>
      </c>
      <c r="F2362" s="4" t="s">
        <v>372</v>
      </c>
      <c r="G2362" s="4" t="s">
        <v>364</v>
      </c>
      <c r="H2362" s="4" t="s">
        <v>206</v>
      </c>
      <c r="I2362" s="4" t="s">
        <v>374</v>
      </c>
      <c r="J2362" s="4" t="s">
        <v>372</v>
      </c>
      <c r="K2362" s="4" t="s">
        <v>364</v>
      </c>
      <c r="L2362" s="4" t="s">
        <v>206</v>
      </c>
      <c r="M2362" s="4" t="s">
        <v>3030</v>
      </c>
      <c r="N2362" s="4" t="s">
        <v>3030</v>
      </c>
      <c r="O2362" s="4">
        <v>100</v>
      </c>
      <c r="P2362" s="5">
        <v>0</v>
      </c>
      <c r="Q2362" s="6">
        <f t="shared" si="162"/>
        <v>0</v>
      </c>
      <c r="R2362" s="7">
        <f t="shared" si="167"/>
        <v>0</v>
      </c>
      <c r="S2362" s="5">
        <v>0</v>
      </c>
      <c r="T2362" s="29">
        <f t="shared" si="164"/>
        <v>0</v>
      </c>
    </row>
    <row r="2363" spans="1:20" x14ac:dyDescent="0.3">
      <c r="A2363" s="38" t="s">
        <v>3006</v>
      </c>
      <c r="B2363" s="4" t="s">
        <v>13</v>
      </c>
      <c r="C2363" s="4" t="s">
        <v>10</v>
      </c>
      <c r="D2363" s="4" t="s">
        <v>2304</v>
      </c>
      <c r="E2363" s="4" t="s">
        <v>2305</v>
      </c>
      <c r="F2363" s="4" t="s">
        <v>2306</v>
      </c>
      <c r="G2363" s="4" t="s">
        <v>2307</v>
      </c>
      <c r="H2363" s="4" t="s">
        <v>3034</v>
      </c>
      <c r="I2363" s="4" t="s">
        <v>2305</v>
      </c>
      <c r="J2363" s="4" t="s">
        <v>2306</v>
      </c>
      <c r="K2363" s="4" t="s">
        <v>2307</v>
      </c>
      <c r="L2363" s="4" t="s">
        <v>3034</v>
      </c>
      <c r="M2363" s="4" t="s">
        <v>3030</v>
      </c>
      <c r="N2363" s="4" t="s">
        <v>3030</v>
      </c>
      <c r="O2363" s="4">
        <v>100</v>
      </c>
      <c r="P2363" s="5">
        <v>2776</v>
      </c>
      <c r="Q2363" s="6">
        <f t="shared" si="162"/>
        <v>1474.7523596000001</v>
      </c>
      <c r="R2363" s="7">
        <f t="shared" si="167"/>
        <v>648.891038224</v>
      </c>
      <c r="S2363" s="5">
        <v>0</v>
      </c>
      <c r="T2363" s="29">
        <f t="shared" si="164"/>
        <v>825.86132137600009</v>
      </c>
    </row>
    <row r="2364" spans="1:20" x14ac:dyDescent="0.3">
      <c r="A2364" s="38" t="s">
        <v>2488</v>
      </c>
      <c r="B2364" s="4" t="s">
        <v>1632</v>
      </c>
      <c r="C2364" s="4" t="s">
        <v>10</v>
      </c>
      <c r="D2364" s="4" t="s">
        <v>1633</v>
      </c>
      <c r="E2364" s="4" t="s">
        <v>19</v>
      </c>
      <c r="F2364" s="4" t="s">
        <v>20</v>
      </c>
      <c r="G2364" s="4" t="s">
        <v>1316</v>
      </c>
      <c r="H2364" s="4" t="s">
        <v>150</v>
      </c>
      <c r="I2364" s="4" t="s">
        <v>19</v>
      </c>
      <c r="J2364" s="4" t="s">
        <v>20</v>
      </c>
      <c r="K2364" s="4" t="s">
        <v>1316</v>
      </c>
      <c r="L2364" s="4" t="s">
        <v>150</v>
      </c>
      <c r="M2364" s="4" t="s">
        <v>3030</v>
      </c>
      <c r="N2364" s="4" t="s">
        <v>3030</v>
      </c>
      <c r="O2364" s="4">
        <v>100</v>
      </c>
      <c r="P2364" s="5">
        <v>17274</v>
      </c>
      <c r="Q2364" s="6">
        <f t="shared" si="162"/>
        <v>9176.8271829000005</v>
      </c>
      <c r="R2364" s="7">
        <f t="shared" si="167"/>
        <v>4037.8039604760002</v>
      </c>
      <c r="S2364" s="5">
        <v>0</v>
      </c>
      <c r="T2364" s="29">
        <f t="shared" si="164"/>
        <v>5139.0232224240008</v>
      </c>
    </row>
    <row r="2365" spans="1:20" x14ac:dyDescent="0.3">
      <c r="A2365" s="38" t="s">
        <v>2671</v>
      </c>
      <c r="B2365" s="4" t="s">
        <v>1970</v>
      </c>
      <c r="C2365" s="4" t="s">
        <v>10</v>
      </c>
      <c r="D2365" s="4" t="s">
        <v>2061</v>
      </c>
      <c r="E2365" s="4" t="s">
        <v>854</v>
      </c>
      <c r="F2365" s="4" t="s">
        <v>469</v>
      </c>
      <c r="G2365" s="4" t="s">
        <v>1936</v>
      </c>
      <c r="H2365" s="4" t="s">
        <v>1937</v>
      </c>
      <c r="I2365" s="4" t="s">
        <v>854</v>
      </c>
      <c r="J2365" s="4" t="s">
        <v>469</v>
      </c>
      <c r="K2365" s="4" t="s">
        <v>1936</v>
      </c>
      <c r="L2365" s="4" t="s">
        <v>1937</v>
      </c>
      <c r="M2365" s="4" t="s">
        <v>3030</v>
      </c>
      <c r="N2365" s="4" t="s">
        <v>3030</v>
      </c>
      <c r="O2365" s="4">
        <v>100</v>
      </c>
      <c r="P2365" s="5">
        <v>1791</v>
      </c>
      <c r="Q2365" s="6">
        <f t="shared" si="162"/>
        <v>951.47027235000007</v>
      </c>
      <c r="R2365" s="7">
        <f t="shared" si="167"/>
        <v>418.64691983400002</v>
      </c>
      <c r="S2365" s="5">
        <v>0</v>
      </c>
      <c r="T2365" s="29">
        <f t="shared" si="164"/>
        <v>532.82335251600011</v>
      </c>
    </row>
    <row r="2366" spans="1:20" x14ac:dyDescent="0.3">
      <c r="A2366" s="38">
        <v>8015443</v>
      </c>
      <c r="B2366" s="4" t="s">
        <v>2311</v>
      </c>
      <c r="C2366" s="4" t="s">
        <v>28</v>
      </c>
      <c r="D2366" s="4" t="s">
        <v>2334</v>
      </c>
      <c r="E2366" s="4" t="s">
        <v>2305</v>
      </c>
      <c r="F2366" s="4" t="s">
        <v>2306</v>
      </c>
      <c r="G2366" s="4" t="s">
        <v>2307</v>
      </c>
      <c r="H2366" s="4" t="s">
        <v>3034</v>
      </c>
      <c r="I2366" s="4" t="s">
        <v>2305</v>
      </c>
      <c r="J2366" s="4" t="s">
        <v>2306</v>
      </c>
      <c r="K2366" s="4" t="s">
        <v>2307</v>
      </c>
      <c r="L2366" s="4" t="s">
        <v>3034</v>
      </c>
      <c r="M2366" s="4" t="s">
        <v>3030</v>
      </c>
      <c r="N2366" s="4" t="s">
        <v>3030</v>
      </c>
      <c r="O2366" s="4">
        <v>40</v>
      </c>
      <c r="P2366" s="5">
        <v>7908</v>
      </c>
      <c r="Q2366" s="6">
        <f t="shared" si="162"/>
        <v>4201.1317218000004</v>
      </c>
      <c r="R2366" s="7">
        <f t="shared" si="167"/>
        <v>1848.4979575920001</v>
      </c>
      <c r="S2366" s="5">
        <v>0</v>
      </c>
      <c r="T2366" s="29">
        <f t="shared" si="164"/>
        <v>2352.6337642080002</v>
      </c>
    </row>
    <row r="2367" spans="1:20" x14ac:dyDescent="0.3">
      <c r="A2367" s="38" t="s">
        <v>3014</v>
      </c>
      <c r="B2367" s="4" t="s">
        <v>2309</v>
      </c>
      <c r="C2367" s="4" t="s">
        <v>10</v>
      </c>
      <c r="D2367" s="4" t="s">
        <v>2334</v>
      </c>
      <c r="E2367" s="4" t="s">
        <v>2305</v>
      </c>
      <c r="F2367" s="4" t="s">
        <v>2306</v>
      </c>
      <c r="G2367" s="4" t="s">
        <v>2307</v>
      </c>
      <c r="H2367" s="4" t="s">
        <v>3034</v>
      </c>
      <c r="I2367" s="4" t="s">
        <v>2305</v>
      </c>
      <c r="J2367" s="4" t="s">
        <v>2306</v>
      </c>
      <c r="K2367" s="4" t="s">
        <v>2307</v>
      </c>
      <c r="L2367" s="4" t="s">
        <v>3034</v>
      </c>
      <c r="M2367" s="4" t="s">
        <v>3030</v>
      </c>
      <c r="N2367" s="4" t="s">
        <v>3030</v>
      </c>
      <c r="O2367" s="4">
        <v>60</v>
      </c>
      <c r="P2367" s="5">
        <v>11861</v>
      </c>
      <c r="Q2367" s="6">
        <f t="shared" si="162"/>
        <v>6301.1663318500005</v>
      </c>
      <c r="R2367" s="7">
        <f t="shared" si="167"/>
        <v>2772.5131860140004</v>
      </c>
      <c r="S2367" s="5">
        <v>0</v>
      </c>
      <c r="T2367" s="29">
        <f t="shared" si="164"/>
        <v>3528.653145836</v>
      </c>
    </row>
    <row r="2368" spans="1:20" x14ac:dyDescent="0.3">
      <c r="A2368" s="38" t="s">
        <v>2488</v>
      </c>
      <c r="B2368" s="4" t="s">
        <v>1632</v>
      </c>
      <c r="C2368" s="4" t="s">
        <v>10</v>
      </c>
      <c r="D2368" s="4" t="s">
        <v>1696</v>
      </c>
      <c r="E2368" s="4" t="s">
        <v>19</v>
      </c>
      <c r="F2368" s="4" t="s">
        <v>20</v>
      </c>
      <c r="G2368" s="4" t="s">
        <v>1316</v>
      </c>
      <c r="H2368" s="4" t="s">
        <v>150</v>
      </c>
      <c r="I2368" s="4" t="s">
        <v>19</v>
      </c>
      <c r="J2368" s="4" t="s">
        <v>20</v>
      </c>
      <c r="K2368" s="4" t="s">
        <v>1316</v>
      </c>
      <c r="L2368" s="4" t="s">
        <v>150</v>
      </c>
      <c r="M2368" s="4" t="s">
        <v>3030</v>
      </c>
      <c r="N2368" s="4" t="s">
        <v>3030</v>
      </c>
      <c r="O2368" s="4">
        <v>100</v>
      </c>
      <c r="P2368" s="5">
        <v>1424</v>
      </c>
      <c r="Q2368" s="6">
        <f t="shared" si="162"/>
        <v>756.5012104000001</v>
      </c>
      <c r="R2368" s="7">
        <f t="shared" si="167"/>
        <v>332.86053257600003</v>
      </c>
      <c r="S2368" s="5">
        <v>0</v>
      </c>
      <c r="T2368" s="29">
        <f t="shared" si="164"/>
        <v>423.64067782400008</v>
      </c>
    </row>
    <row r="2369" spans="1:20" x14ac:dyDescent="0.3">
      <c r="A2369" s="38" t="s">
        <v>2501</v>
      </c>
      <c r="B2369" s="4" t="s">
        <v>1612</v>
      </c>
      <c r="C2369" s="4" t="s">
        <v>10</v>
      </c>
      <c r="D2369" s="4" t="s">
        <v>1683</v>
      </c>
      <c r="E2369" s="4" t="s">
        <v>19</v>
      </c>
      <c r="F2369" s="4" t="s">
        <v>20</v>
      </c>
      <c r="G2369" s="4" t="s">
        <v>1316</v>
      </c>
      <c r="H2369" s="4" t="s">
        <v>150</v>
      </c>
      <c r="I2369" s="4" t="s">
        <v>19</v>
      </c>
      <c r="J2369" s="4" t="s">
        <v>20</v>
      </c>
      <c r="K2369" s="4" t="s">
        <v>1316</v>
      </c>
      <c r="L2369" s="4" t="s">
        <v>150</v>
      </c>
      <c r="M2369" s="4" t="s">
        <v>3030</v>
      </c>
      <c r="N2369" s="4" t="s">
        <v>3030</v>
      </c>
      <c r="O2369" s="4">
        <v>50</v>
      </c>
      <c r="P2369" s="5">
        <v>1203</v>
      </c>
      <c r="Q2369" s="6">
        <f t="shared" si="162"/>
        <v>639.09477255000002</v>
      </c>
      <c r="R2369" s="7">
        <f t="shared" si="167"/>
        <v>281.20169992199999</v>
      </c>
      <c r="S2369" s="5">
        <v>0</v>
      </c>
      <c r="T2369" s="29">
        <f t="shared" si="164"/>
        <v>357.89307262800003</v>
      </c>
    </row>
    <row r="2370" spans="1:20" x14ac:dyDescent="0.3">
      <c r="A2370" s="38" t="s">
        <v>2501</v>
      </c>
      <c r="B2370" s="4" t="s">
        <v>1612</v>
      </c>
      <c r="C2370" s="4" t="s">
        <v>10</v>
      </c>
      <c r="D2370" s="4" t="s">
        <v>1683</v>
      </c>
      <c r="E2370" s="4" t="s">
        <v>19</v>
      </c>
      <c r="F2370" s="4" t="s">
        <v>20</v>
      </c>
      <c r="G2370" s="4" t="s">
        <v>1316</v>
      </c>
      <c r="H2370" s="4" t="s">
        <v>150</v>
      </c>
      <c r="I2370" s="4" t="s">
        <v>1629</v>
      </c>
      <c r="J2370" s="4" t="s">
        <v>1630</v>
      </c>
      <c r="K2370" s="4" t="s">
        <v>1316</v>
      </c>
      <c r="L2370" s="4" t="s">
        <v>150</v>
      </c>
      <c r="M2370" s="4" t="s">
        <v>3030</v>
      </c>
      <c r="N2370" s="4" t="s">
        <v>3030</v>
      </c>
      <c r="O2370" s="4">
        <v>50</v>
      </c>
      <c r="P2370" s="5">
        <v>1203</v>
      </c>
      <c r="Q2370" s="6">
        <f t="shared" si="162"/>
        <v>639.09477255000002</v>
      </c>
      <c r="R2370" s="7">
        <f t="shared" si="167"/>
        <v>281.20169992199999</v>
      </c>
      <c r="S2370" s="5">
        <v>0</v>
      </c>
      <c r="T2370" s="29">
        <f t="shared" si="164"/>
        <v>357.89307262800003</v>
      </c>
    </row>
    <row r="2371" spans="1:20" x14ac:dyDescent="0.3">
      <c r="A2371" s="38" t="s">
        <v>2627</v>
      </c>
      <c r="B2371" s="4" t="s">
        <v>490</v>
      </c>
      <c r="C2371" s="4" t="s">
        <v>10</v>
      </c>
      <c r="D2371" s="4" t="s">
        <v>654</v>
      </c>
      <c r="E2371" s="4" t="s">
        <v>38</v>
      </c>
      <c r="F2371" s="4" t="s">
        <v>39</v>
      </c>
      <c r="G2371" s="4" t="s">
        <v>364</v>
      </c>
      <c r="H2371" s="4" t="s">
        <v>206</v>
      </c>
      <c r="I2371" s="4" t="s">
        <v>38</v>
      </c>
      <c r="J2371" s="4" t="s">
        <v>39</v>
      </c>
      <c r="K2371" s="4" t="s">
        <v>364</v>
      </c>
      <c r="L2371" s="4" t="s">
        <v>206</v>
      </c>
      <c r="M2371" s="4" t="s">
        <v>3030</v>
      </c>
      <c r="N2371" s="4" t="s">
        <v>3030</v>
      </c>
      <c r="O2371" s="4">
        <v>34</v>
      </c>
      <c r="P2371" s="5">
        <v>47488</v>
      </c>
      <c r="Q2371" s="6">
        <f t="shared" si="162"/>
        <v>25228.040364800003</v>
      </c>
      <c r="R2371" s="7">
        <f t="shared" si="167"/>
        <v>11100.337760512002</v>
      </c>
      <c r="S2371" s="5">
        <v>0</v>
      </c>
      <c r="T2371" s="29">
        <f t="shared" si="164"/>
        <v>14127.702604288001</v>
      </c>
    </row>
    <row r="2372" spans="1:20" x14ac:dyDescent="0.3">
      <c r="A2372" s="38" t="s">
        <v>2463</v>
      </c>
      <c r="B2372" s="4" t="s">
        <v>492</v>
      </c>
      <c r="C2372" s="4" t="s">
        <v>28</v>
      </c>
      <c r="D2372" s="4" t="s">
        <v>654</v>
      </c>
      <c r="E2372" s="4" t="s">
        <v>38</v>
      </c>
      <c r="F2372" s="4" t="s">
        <v>39</v>
      </c>
      <c r="G2372" s="4" t="s">
        <v>364</v>
      </c>
      <c r="H2372" s="4" t="s">
        <v>206</v>
      </c>
      <c r="I2372" s="4" t="s">
        <v>38</v>
      </c>
      <c r="J2372" s="4" t="s">
        <v>39</v>
      </c>
      <c r="K2372" s="4" t="s">
        <v>364</v>
      </c>
      <c r="L2372" s="4" t="s">
        <v>206</v>
      </c>
      <c r="M2372" s="4" t="s">
        <v>3030</v>
      </c>
      <c r="N2372" s="4" t="s">
        <v>3030</v>
      </c>
      <c r="O2372" s="4">
        <v>33</v>
      </c>
      <c r="P2372" s="5">
        <v>46092</v>
      </c>
      <c r="Q2372" s="6">
        <f t="shared" ref="Q2372:Q2435" si="168">P2372*$Q$2</f>
        <v>24486.414178200001</v>
      </c>
      <c r="R2372" s="7">
        <f t="shared" si="167"/>
        <v>10774.022238408001</v>
      </c>
      <c r="S2372" s="5">
        <v>0</v>
      </c>
      <c r="T2372" s="29">
        <f t="shared" ref="T2372:T2435" si="169">Q2372-R2372-S2372</f>
        <v>13712.391939792</v>
      </c>
    </row>
    <row r="2373" spans="1:20" x14ac:dyDescent="0.3">
      <c r="A2373" s="38" t="s">
        <v>2395</v>
      </c>
      <c r="B2373" s="4" t="s">
        <v>402</v>
      </c>
      <c r="C2373" s="4" t="s">
        <v>28</v>
      </c>
      <c r="D2373" s="4" t="s">
        <v>654</v>
      </c>
      <c r="E2373" s="4" t="s">
        <v>38</v>
      </c>
      <c r="F2373" s="4" t="s">
        <v>39</v>
      </c>
      <c r="G2373" s="4" t="s">
        <v>364</v>
      </c>
      <c r="H2373" s="4" t="s">
        <v>206</v>
      </c>
      <c r="I2373" s="4" t="s">
        <v>32</v>
      </c>
      <c r="J2373" s="4" t="s">
        <v>30</v>
      </c>
      <c r="K2373" s="4" t="s">
        <v>364</v>
      </c>
      <c r="L2373" s="4" t="s">
        <v>206</v>
      </c>
      <c r="M2373" s="4" t="s">
        <v>3030</v>
      </c>
      <c r="N2373" s="4" t="s">
        <v>3030</v>
      </c>
      <c r="O2373" s="4">
        <v>33</v>
      </c>
      <c r="P2373" s="5">
        <v>46092</v>
      </c>
      <c r="Q2373" s="6">
        <f t="shared" si="168"/>
        <v>24486.414178200001</v>
      </c>
      <c r="R2373" s="7">
        <f t="shared" si="167"/>
        <v>10774.022238408001</v>
      </c>
      <c r="S2373" s="5">
        <v>0</v>
      </c>
      <c r="T2373" s="29">
        <f t="shared" si="169"/>
        <v>13712.391939792</v>
      </c>
    </row>
    <row r="2374" spans="1:20" x14ac:dyDescent="0.3">
      <c r="A2374" s="38" t="s">
        <v>2752</v>
      </c>
      <c r="B2374" s="4" t="s">
        <v>593</v>
      </c>
      <c r="C2374" s="4" t="s">
        <v>10</v>
      </c>
      <c r="D2374" s="4" t="s">
        <v>757</v>
      </c>
      <c r="E2374" s="4" t="s">
        <v>378</v>
      </c>
      <c r="F2374" s="4" t="s">
        <v>376</v>
      </c>
      <c r="G2374" s="4" t="s">
        <v>364</v>
      </c>
      <c r="H2374" s="4" t="s">
        <v>206</v>
      </c>
      <c r="I2374" s="4" t="s">
        <v>378</v>
      </c>
      <c r="J2374" s="4" t="s">
        <v>376</v>
      </c>
      <c r="K2374" s="4" t="s">
        <v>364</v>
      </c>
      <c r="L2374" s="4" t="s">
        <v>206</v>
      </c>
      <c r="M2374" s="4" t="s">
        <v>3030</v>
      </c>
      <c r="N2374" s="4" t="s">
        <v>3030</v>
      </c>
      <c r="O2374" s="4">
        <v>100</v>
      </c>
      <c r="P2374" s="5">
        <v>163</v>
      </c>
      <c r="Q2374" s="6">
        <f t="shared" si="168"/>
        <v>86.593888550000003</v>
      </c>
      <c r="R2374" s="7">
        <f t="shared" si="167"/>
        <v>38.101310961999999</v>
      </c>
      <c r="S2374" s="5">
        <v>0</v>
      </c>
      <c r="T2374" s="29">
        <f t="shared" si="169"/>
        <v>48.492577588000003</v>
      </c>
    </row>
    <row r="2375" spans="1:20" x14ac:dyDescent="0.3">
      <c r="A2375" s="38" t="s">
        <v>2499</v>
      </c>
      <c r="B2375" s="4" t="s">
        <v>449</v>
      </c>
      <c r="C2375" s="4" t="s">
        <v>10</v>
      </c>
      <c r="D2375" s="4" t="s">
        <v>765</v>
      </c>
      <c r="E2375" s="4" t="s">
        <v>16</v>
      </c>
      <c r="F2375" s="4" t="s">
        <v>17</v>
      </c>
      <c r="G2375" s="4" t="s">
        <v>364</v>
      </c>
      <c r="H2375" s="4" t="s">
        <v>206</v>
      </c>
      <c r="I2375" s="4" t="s">
        <v>16</v>
      </c>
      <c r="J2375" s="4" t="s">
        <v>17</v>
      </c>
      <c r="K2375" s="4" t="s">
        <v>364</v>
      </c>
      <c r="L2375" s="4" t="s">
        <v>206</v>
      </c>
      <c r="M2375" s="4" t="s">
        <v>3030</v>
      </c>
      <c r="N2375" s="4" t="s">
        <v>3030</v>
      </c>
      <c r="O2375" s="4">
        <v>60</v>
      </c>
      <c r="P2375" s="5">
        <v>8975</v>
      </c>
      <c r="Q2375" s="6">
        <f t="shared" si="168"/>
        <v>4767.9763787500005</v>
      </c>
      <c r="R2375" s="7">
        <f t="shared" si="167"/>
        <v>2097.9096066500001</v>
      </c>
      <c r="S2375" s="5">
        <v>0</v>
      </c>
      <c r="T2375" s="29">
        <f t="shared" si="169"/>
        <v>2670.0667721000004</v>
      </c>
    </row>
    <row r="2376" spans="1:20" x14ac:dyDescent="0.3">
      <c r="A2376" s="38" t="s">
        <v>2499</v>
      </c>
      <c r="B2376" s="4" t="s">
        <v>449</v>
      </c>
      <c r="C2376" s="4" t="s">
        <v>10</v>
      </c>
      <c r="D2376" s="4" t="s">
        <v>765</v>
      </c>
      <c r="E2376" s="4" t="s">
        <v>16</v>
      </c>
      <c r="F2376" s="4" t="s">
        <v>17</v>
      </c>
      <c r="G2376" s="4" t="s">
        <v>364</v>
      </c>
      <c r="H2376" s="4" t="s">
        <v>206</v>
      </c>
      <c r="I2376" s="4" t="s">
        <v>621</v>
      </c>
      <c r="J2376" s="4" t="s">
        <v>619</v>
      </c>
      <c r="K2376" s="4" t="s">
        <v>2071</v>
      </c>
      <c r="L2376" s="4" t="s">
        <v>3020</v>
      </c>
      <c r="M2376" s="4" t="s">
        <v>364</v>
      </c>
      <c r="N2376" s="4" t="s">
        <v>206</v>
      </c>
      <c r="O2376" s="4">
        <v>40</v>
      </c>
      <c r="P2376" s="5">
        <v>5983</v>
      </c>
      <c r="Q2376" s="6">
        <f t="shared" si="168"/>
        <v>3178.4738355500003</v>
      </c>
      <c r="R2376" s="7">
        <v>0</v>
      </c>
      <c r="S2376" s="7">
        <f>Q2376-R2376</f>
        <v>3178.4738355500003</v>
      </c>
      <c r="T2376" s="29">
        <f t="shared" si="169"/>
        <v>0</v>
      </c>
    </row>
    <row r="2377" spans="1:20" x14ac:dyDescent="0.3">
      <c r="A2377" s="38" t="s">
        <v>2499</v>
      </c>
      <c r="B2377" s="4" t="s">
        <v>449</v>
      </c>
      <c r="C2377" s="4" t="s">
        <v>10</v>
      </c>
      <c r="D2377" s="4" t="s">
        <v>828</v>
      </c>
      <c r="E2377" s="4" t="s">
        <v>16</v>
      </c>
      <c r="F2377" s="4" t="s">
        <v>17</v>
      </c>
      <c r="G2377" s="4" t="s">
        <v>364</v>
      </c>
      <c r="H2377" s="4" t="s">
        <v>206</v>
      </c>
      <c r="I2377" s="4" t="s">
        <v>16</v>
      </c>
      <c r="J2377" s="4" t="s">
        <v>17</v>
      </c>
      <c r="K2377" s="4" t="s">
        <v>364</v>
      </c>
      <c r="L2377" s="4" t="s">
        <v>206</v>
      </c>
      <c r="M2377" s="4" t="s">
        <v>3030</v>
      </c>
      <c r="N2377" s="4" t="s">
        <v>3030</v>
      </c>
      <c r="O2377" s="4">
        <v>100</v>
      </c>
      <c r="P2377" s="5">
        <v>29326</v>
      </c>
      <c r="Q2377" s="6">
        <f t="shared" si="168"/>
        <v>15579.462427100001</v>
      </c>
      <c r="R2377" s="7">
        <f>Q2377*0.44</f>
        <v>6854.9634679240007</v>
      </c>
      <c r="S2377" s="5">
        <v>0</v>
      </c>
      <c r="T2377" s="29">
        <f t="shared" si="169"/>
        <v>8724.4989591760004</v>
      </c>
    </row>
    <row r="2378" spans="1:20" x14ac:dyDescent="0.3">
      <c r="A2378" s="38" t="s">
        <v>2926</v>
      </c>
      <c r="B2378" s="4" t="s">
        <v>146</v>
      </c>
      <c r="C2378" s="4" t="s">
        <v>10</v>
      </c>
      <c r="D2378" s="4" t="s">
        <v>1611</v>
      </c>
      <c r="E2378" s="4" t="s">
        <v>149</v>
      </c>
      <c r="F2378" s="4" t="s">
        <v>150</v>
      </c>
      <c r="G2378" s="4" t="s">
        <v>1316</v>
      </c>
      <c r="H2378" s="4" t="s">
        <v>150</v>
      </c>
      <c r="I2378" s="4" t="s">
        <v>149</v>
      </c>
      <c r="J2378" s="4" t="s">
        <v>150</v>
      </c>
      <c r="K2378" s="4" t="s">
        <v>1316</v>
      </c>
      <c r="L2378" s="4" t="s">
        <v>150</v>
      </c>
      <c r="M2378" s="4" t="s">
        <v>3030</v>
      </c>
      <c r="N2378" s="4" t="s">
        <v>3030</v>
      </c>
      <c r="O2378" s="4">
        <v>100</v>
      </c>
      <c r="P2378" s="5">
        <v>0</v>
      </c>
      <c r="Q2378" s="6">
        <f t="shared" si="168"/>
        <v>0</v>
      </c>
      <c r="R2378" s="7">
        <f>Q2378*0.44</f>
        <v>0</v>
      </c>
      <c r="S2378" s="5">
        <v>0</v>
      </c>
      <c r="T2378" s="29">
        <f t="shared" si="169"/>
        <v>0</v>
      </c>
    </row>
    <row r="2379" spans="1:20" x14ac:dyDescent="0.3">
      <c r="A2379" s="38" t="s">
        <v>2926</v>
      </c>
      <c r="B2379" s="4" t="s">
        <v>146</v>
      </c>
      <c r="C2379" s="4" t="s">
        <v>10</v>
      </c>
      <c r="D2379" s="4" t="s">
        <v>1610</v>
      </c>
      <c r="E2379" s="4" t="s">
        <v>149</v>
      </c>
      <c r="F2379" s="4" t="s">
        <v>150</v>
      </c>
      <c r="G2379" s="4" t="s">
        <v>1316</v>
      </c>
      <c r="H2379" s="4" t="s">
        <v>150</v>
      </c>
      <c r="I2379" s="4" t="s">
        <v>149</v>
      </c>
      <c r="J2379" s="4" t="s">
        <v>150</v>
      </c>
      <c r="K2379" s="4" t="s">
        <v>1316</v>
      </c>
      <c r="L2379" s="4" t="s">
        <v>150</v>
      </c>
      <c r="M2379" s="4" t="s">
        <v>3030</v>
      </c>
      <c r="N2379" s="4" t="s">
        <v>3030</v>
      </c>
      <c r="O2379" s="4">
        <v>100</v>
      </c>
      <c r="P2379" s="5">
        <v>5500</v>
      </c>
      <c r="Q2379" s="6">
        <f t="shared" si="168"/>
        <v>2921.8796750000001</v>
      </c>
      <c r="R2379" s="7">
        <f>Q2379*0.44</f>
        <v>1285.6270570000001</v>
      </c>
      <c r="S2379" s="5">
        <v>0</v>
      </c>
      <c r="T2379" s="29">
        <f t="shared" si="169"/>
        <v>1636.252618</v>
      </c>
    </row>
    <row r="2380" spans="1:20" x14ac:dyDescent="0.3">
      <c r="A2380" s="38" t="s">
        <v>3001</v>
      </c>
      <c r="B2380" s="4" t="s">
        <v>1151</v>
      </c>
      <c r="C2380" s="4" t="s">
        <v>28</v>
      </c>
      <c r="D2380" s="4" t="s">
        <v>1198</v>
      </c>
      <c r="E2380" s="4" t="s">
        <v>1183</v>
      </c>
      <c r="F2380" s="4" t="s">
        <v>1181</v>
      </c>
      <c r="G2380" s="4" t="s">
        <v>1183</v>
      </c>
      <c r="H2380" s="4" t="s">
        <v>1181</v>
      </c>
      <c r="I2380" s="4" t="s">
        <v>192</v>
      </c>
      <c r="J2380" s="4" t="s">
        <v>190</v>
      </c>
      <c r="K2380" s="4" t="s">
        <v>995</v>
      </c>
      <c r="L2380" s="4" t="s">
        <v>3037</v>
      </c>
      <c r="M2380" s="4" t="s">
        <v>3030</v>
      </c>
      <c r="N2380" s="4" t="s">
        <v>3030</v>
      </c>
      <c r="O2380" s="4">
        <v>1</v>
      </c>
      <c r="P2380" s="5">
        <v>49</v>
      </c>
      <c r="Q2380" s="6">
        <f t="shared" si="168"/>
        <v>26.031291650000004</v>
      </c>
      <c r="R2380" s="7">
        <f>Q2380*0.44</f>
        <v>11.453768326000002</v>
      </c>
      <c r="S2380" s="5">
        <v>0</v>
      </c>
      <c r="T2380" s="29">
        <f t="shared" si="169"/>
        <v>14.577523324000001</v>
      </c>
    </row>
    <row r="2381" spans="1:20" x14ac:dyDescent="0.3">
      <c r="A2381" s="38" t="s">
        <v>3001</v>
      </c>
      <c r="B2381" s="4" t="s">
        <v>1151</v>
      </c>
      <c r="C2381" s="4" t="s">
        <v>28</v>
      </c>
      <c r="D2381" s="4" t="s">
        <v>1198</v>
      </c>
      <c r="E2381" s="4" t="s">
        <v>1183</v>
      </c>
      <c r="F2381" s="4" t="s">
        <v>1181</v>
      </c>
      <c r="G2381" s="4" t="s">
        <v>1183</v>
      </c>
      <c r="H2381" s="4" t="s">
        <v>1181</v>
      </c>
      <c r="I2381" s="4" t="s">
        <v>82</v>
      </c>
      <c r="J2381" s="4" t="s">
        <v>83</v>
      </c>
      <c r="K2381" s="4" t="s">
        <v>2071</v>
      </c>
      <c r="L2381" s="4" t="s">
        <v>3020</v>
      </c>
      <c r="M2381" s="4" t="s">
        <v>995</v>
      </c>
      <c r="N2381" s="4" t="s">
        <v>3027</v>
      </c>
      <c r="O2381" s="4">
        <v>4</v>
      </c>
      <c r="P2381" s="5">
        <v>197</v>
      </c>
      <c r="Q2381" s="6">
        <f t="shared" si="168"/>
        <v>104.65641745000001</v>
      </c>
      <c r="R2381" s="7">
        <v>0</v>
      </c>
      <c r="S2381" s="7">
        <f>Q2381-R2381</f>
        <v>104.65641745000001</v>
      </c>
      <c r="T2381" s="29">
        <f t="shared" si="169"/>
        <v>0</v>
      </c>
    </row>
    <row r="2382" spans="1:20" x14ac:dyDescent="0.3">
      <c r="A2382" s="38" t="s">
        <v>2808</v>
      </c>
      <c r="B2382" s="4" t="s">
        <v>1197</v>
      </c>
      <c r="C2382" s="4" t="s">
        <v>10</v>
      </c>
      <c r="D2382" s="4" t="s">
        <v>1198</v>
      </c>
      <c r="E2382" s="4" t="s">
        <v>1183</v>
      </c>
      <c r="F2382" s="4" t="s">
        <v>1181</v>
      </c>
      <c r="G2382" s="4" t="s">
        <v>1183</v>
      </c>
      <c r="H2382" s="4" t="s">
        <v>1181</v>
      </c>
      <c r="I2382" s="4" t="s">
        <v>1183</v>
      </c>
      <c r="J2382" s="4" t="s">
        <v>1181</v>
      </c>
      <c r="K2382" s="4" t="s">
        <v>1183</v>
      </c>
      <c r="L2382" s="4" t="s">
        <v>1181</v>
      </c>
      <c r="M2382" s="4" t="s">
        <v>3030</v>
      </c>
      <c r="N2382" s="4" t="s">
        <v>3030</v>
      </c>
      <c r="O2382" s="4">
        <v>95</v>
      </c>
      <c r="P2382" s="5">
        <v>4688</v>
      </c>
      <c r="Q2382" s="6">
        <f t="shared" si="168"/>
        <v>2490.5039848000001</v>
      </c>
      <c r="R2382" s="7">
        <f t="shared" ref="R2382:R2399" si="170">Q2382*0.44</f>
        <v>1095.8217533120001</v>
      </c>
      <c r="S2382" s="5">
        <v>0</v>
      </c>
      <c r="T2382" s="29">
        <f t="shared" si="169"/>
        <v>1394.6822314880001</v>
      </c>
    </row>
    <row r="2383" spans="1:20" x14ac:dyDescent="0.3">
      <c r="A2383" s="38" t="s">
        <v>2937</v>
      </c>
      <c r="B2383" s="4" t="s">
        <v>2185</v>
      </c>
      <c r="C2383" s="4" t="s">
        <v>10</v>
      </c>
      <c r="D2383" s="4" t="s">
        <v>2213</v>
      </c>
      <c r="E2383" s="4" t="s">
        <v>1101</v>
      </c>
      <c r="F2383" s="4" t="s">
        <v>1099</v>
      </c>
      <c r="G2383" s="4" t="s">
        <v>2167</v>
      </c>
      <c r="H2383" s="4" t="s">
        <v>2168</v>
      </c>
      <c r="I2383" s="4" t="s">
        <v>1101</v>
      </c>
      <c r="J2383" s="4" t="s">
        <v>1099</v>
      </c>
      <c r="K2383" s="4" t="s">
        <v>2167</v>
      </c>
      <c r="L2383" s="4" t="s">
        <v>2168</v>
      </c>
      <c r="M2383" s="4" t="s">
        <v>3030</v>
      </c>
      <c r="N2383" s="4" t="s">
        <v>3030</v>
      </c>
      <c r="O2383" s="4">
        <v>30</v>
      </c>
      <c r="P2383" s="5">
        <v>5730</v>
      </c>
      <c r="Q2383" s="6">
        <f t="shared" si="168"/>
        <v>3044.0673705000004</v>
      </c>
      <c r="R2383" s="7">
        <f t="shared" si="170"/>
        <v>1339.3896430200002</v>
      </c>
      <c r="S2383" s="5">
        <v>0</v>
      </c>
      <c r="T2383" s="29">
        <f t="shared" si="169"/>
        <v>1704.6777274800002</v>
      </c>
    </row>
    <row r="2384" spans="1:20" x14ac:dyDescent="0.3">
      <c r="A2384" s="38" t="s">
        <v>2516</v>
      </c>
      <c r="B2384" s="4" t="s">
        <v>2215</v>
      </c>
      <c r="C2384" s="4" t="s">
        <v>28</v>
      </c>
      <c r="D2384" s="4" t="s">
        <v>2213</v>
      </c>
      <c r="E2384" s="4" t="s">
        <v>1101</v>
      </c>
      <c r="F2384" s="4" t="s">
        <v>1099</v>
      </c>
      <c r="G2384" s="4" t="s">
        <v>2167</v>
      </c>
      <c r="H2384" s="4" t="s">
        <v>2168</v>
      </c>
      <c r="I2384" s="4" t="s">
        <v>1101</v>
      </c>
      <c r="J2384" s="4" t="s">
        <v>1099</v>
      </c>
      <c r="K2384" s="4" t="s">
        <v>2167</v>
      </c>
      <c r="L2384" s="4" t="s">
        <v>2168</v>
      </c>
      <c r="M2384" s="4" t="s">
        <v>3030</v>
      </c>
      <c r="N2384" s="4" t="s">
        <v>3030</v>
      </c>
      <c r="O2384" s="4">
        <v>30</v>
      </c>
      <c r="P2384" s="5">
        <v>5730</v>
      </c>
      <c r="Q2384" s="6">
        <f t="shared" si="168"/>
        <v>3044.0673705000004</v>
      </c>
      <c r="R2384" s="7">
        <f t="shared" si="170"/>
        <v>1339.3896430200002</v>
      </c>
      <c r="S2384" s="5">
        <v>0</v>
      </c>
      <c r="T2384" s="29">
        <f t="shared" si="169"/>
        <v>1704.6777274800002</v>
      </c>
    </row>
    <row r="2385" spans="1:20" x14ac:dyDescent="0.3">
      <c r="A2385" s="38" t="s">
        <v>2472</v>
      </c>
      <c r="B2385" s="4" t="s">
        <v>2214</v>
      </c>
      <c r="C2385" s="4" t="s">
        <v>28</v>
      </c>
      <c r="D2385" s="4" t="s">
        <v>2213</v>
      </c>
      <c r="E2385" s="4" t="s">
        <v>1101</v>
      </c>
      <c r="F2385" s="4" t="s">
        <v>1099</v>
      </c>
      <c r="G2385" s="4" t="s">
        <v>2167</v>
      </c>
      <c r="H2385" s="4" t="s">
        <v>2168</v>
      </c>
      <c r="I2385" s="4" t="s">
        <v>1101</v>
      </c>
      <c r="J2385" s="4" t="s">
        <v>1099</v>
      </c>
      <c r="K2385" s="4" t="s">
        <v>2167</v>
      </c>
      <c r="L2385" s="4" t="s">
        <v>2168</v>
      </c>
      <c r="M2385" s="4" t="s">
        <v>3030</v>
      </c>
      <c r="N2385" s="4" t="s">
        <v>3030</v>
      </c>
      <c r="O2385" s="4">
        <v>10</v>
      </c>
      <c r="P2385" s="5">
        <v>1910</v>
      </c>
      <c r="Q2385" s="6">
        <f t="shared" si="168"/>
        <v>1014.6891235000001</v>
      </c>
      <c r="R2385" s="7">
        <f t="shared" si="170"/>
        <v>446.46321434000004</v>
      </c>
      <c r="S2385" s="5">
        <v>0</v>
      </c>
      <c r="T2385" s="29">
        <f t="shared" si="169"/>
        <v>568.22590916000001</v>
      </c>
    </row>
    <row r="2386" spans="1:20" x14ac:dyDescent="0.3">
      <c r="A2386" s="38" t="s">
        <v>2750</v>
      </c>
      <c r="B2386" s="4" t="s">
        <v>1098</v>
      </c>
      <c r="C2386" s="4" t="s">
        <v>28</v>
      </c>
      <c r="D2386" s="4" t="s">
        <v>2213</v>
      </c>
      <c r="E2386" s="4" t="s">
        <v>1101</v>
      </c>
      <c r="F2386" s="4" t="s">
        <v>1099</v>
      </c>
      <c r="G2386" s="4" t="s">
        <v>2167</v>
      </c>
      <c r="H2386" s="4" t="s">
        <v>2168</v>
      </c>
      <c r="I2386" s="4" t="s">
        <v>1101</v>
      </c>
      <c r="J2386" s="4" t="s">
        <v>1099</v>
      </c>
      <c r="K2386" s="4" t="s">
        <v>2167</v>
      </c>
      <c r="L2386" s="4" t="s">
        <v>2168</v>
      </c>
      <c r="M2386" s="4" t="s">
        <v>3030</v>
      </c>
      <c r="N2386" s="4" t="s">
        <v>3030</v>
      </c>
      <c r="O2386" s="4">
        <v>30</v>
      </c>
      <c r="P2386" s="5">
        <v>5730</v>
      </c>
      <c r="Q2386" s="6">
        <f t="shared" si="168"/>
        <v>3044.0673705000004</v>
      </c>
      <c r="R2386" s="7">
        <f t="shared" si="170"/>
        <v>1339.3896430200002</v>
      </c>
      <c r="S2386" s="5">
        <v>0</v>
      </c>
      <c r="T2386" s="29">
        <f t="shared" si="169"/>
        <v>1704.6777274800002</v>
      </c>
    </row>
    <row r="2387" spans="1:20" x14ac:dyDescent="0.3">
      <c r="A2387" s="38" t="s">
        <v>3019</v>
      </c>
      <c r="B2387" s="4" t="s">
        <v>2313</v>
      </c>
      <c r="C2387" s="4" t="s">
        <v>10</v>
      </c>
      <c r="D2387" s="4" t="s">
        <v>2337</v>
      </c>
      <c r="E2387" s="4" t="s">
        <v>2316</v>
      </c>
      <c r="F2387" s="4" t="s">
        <v>2314</v>
      </c>
      <c r="G2387" s="4" t="s">
        <v>2307</v>
      </c>
      <c r="H2387" s="4" t="s">
        <v>3034</v>
      </c>
      <c r="I2387" s="4" t="s">
        <v>2316</v>
      </c>
      <c r="J2387" s="4" t="s">
        <v>2314</v>
      </c>
      <c r="K2387" s="4" t="s">
        <v>2307</v>
      </c>
      <c r="L2387" s="4" t="s">
        <v>3034</v>
      </c>
      <c r="M2387" s="4" t="s">
        <v>3030</v>
      </c>
      <c r="N2387" s="4" t="s">
        <v>3030</v>
      </c>
      <c r="O2387" s="4">
        <v>100</v>
      </c>
      <c r="P2387" s="5">
        <v>0</v>
      </c>
      <c r="Q2387" s="6">
        <f t="shared" si="168"/>
        <v>0</v>
      </c>
      <c r="R2387" s="7">
        <f t="shared" si="170"/>
        <v>0</v>
      </c>
      <c r="S2387" s="5">
        <v>0</v>
      </c>
      <c r="T2387" s="29">
        <f t="shared" si="169"/>
        <v>0</v>
      </c>
    </row>
    <row r="2388" spans="1:20" x14ac:dyDescent="0.3">
      <c r="A2388" s="38" t="s">
        <v>3006</v>
      </c>
      <c r="B2388" s="4" t="s">
        <v>13</v>
      </c>
      <c r="C2388" s="4" t="s">
        <v>10</v>
      </c>
      <c r="D2388" s="4" t="s">
        <v>46</v>
      </c>
      <c r="E2388" s="4" t="s">
        <v>27</v>
      </c>
      <c r="F2388" s="4" t="s">
        <v>25</v>
      </c>
      <c r="G2388" s="4" t="s">
        <v>2307</v>
      </c>
      <c r="H2388" s="4" t="s">
        <v>3034</v>
      </c>
      <c r="I2388" s="4" t="s">
        <v>11</v>
      </c>
      <c r="J2388" s="4" t="s">
        <v>3033</v>
      </c>
      <c r="K2388" s="4" t="s">
        <v>11</v>
      </c>
      <c r="L2388" s="4" t="s">
        <v>3033</v>
      </c>
      <c r="M2388" s="4" t="s">
        <v>3030</v>
      </c>
      <c r="N2388" s="4" t="s">
        <v>3030</v>
      </c>
      <c r="O2388" s="4">
        <v>50</v>
      </c>
      <c r="P2388" s="5">
        <v>0</v>
      </c>
      <c r="Q2388" s="6">
        <f t="shared" si="168"/>
        <v>0</v>
      </c>
      <c r="R2388" s="7">
        <f t="shared" si="170"/>
        <v>0</v>
      </c>
      <c r="S2388" s="5">
        <v>0</v>
      </c>
      <c r="T2388" s="29">
        <f t="shared" si="169"/>
        <v>0</v>
      </c>
    </row>
    <row r="2389" spans="1:20" x14ac:dyDescent="0.3">
      <c r="A2389" s="38" t="s">
        <v>3006</v>
      </c>
      <c r="B2389" s="4" t="s">
        <v>13</v>
      </c>
      <c r="C2389" s="4" t="s">
        <v>10</v>
      </c>
      <c r="D2389" s="4" t="s">
        <v>46</v>
      </c>
      <c r="E2389" s="4" t="s">
        <v>27</v>
      </c>
      <c r="F2389" s="4" t="s">
        <v>25</v>
      </c>
      <c r="G2389" s="4" t="s">
        <v>2307</v>
      </c>
      <c r="H2389" s="4" t="s">
        <v>3034</v>
      </c>
      <c r="I2389" s="4" t="s">
        <v>11</v>
      </c>
      <c r="J2389" s="4" t="s">
        <v>3033</v>
      </c>
      <c r="K2389" s="4" t="s">
        <v>11</v>
      </c>
      <c r="L2389" s="4" t="s">
        <v>3033</v>
      </c>
      <c r="M2389" s="4" t="s">
        <v>3030</v>
      </c>
      <c r="N2389" s="4" t="s">
        <v>3030</v>
      </c>
      <c r="O2389" s="4">
        <v>0</v>
      </c>
      <c r="P2389" s="5">
        <v>0</v>
      </c>
      <c r="Q2389" s="6">
        <f t="shared" si="168"/>
        <v>0</v>
      </c>
      <c r="R2389" s="7">
        <f t="shared" si="170"/>
        <v>0</v>
      </c>
      <c r="S2389" s="5">
        <v>0</v>
      </c>
      <c r="T2389" s="29">
        <f t="shared" si="169"/>
        <v>0</v>
      </c>
    </row>
    <row r="2390" spans="1:20" x14ac:dyDescent="0.3">
      <c r="A2390" s="38" t="s">
        <v>3007</v>
      </c>
      <c r="B2390" s="4" t="s">
        <v>24</v>
      </c>
      <c r="C2390" s="4" t="s">
        <v>10</v>
      </c>
      <c r="D2390" s="4" t="s">
        <v>46</v>
      </c>
      <c r="E2390" s="4" t="s">
        <v>27</v>
      </c>
      <c r="F2390" s="4" t="s">
        <v>25</v>
      </c>
      <c r="G2390" s="4" t="s">
        <v>2307</v>
      </c>
      <c r="H2390" s="4" t="s">
        <v>3034</v>
      </c>
      <c r="I2390" s="4" t="s">
        <v>27</v>
      </c>
      <c r="J2390" s="4" t="s">
        <v>25</v>
      </c>
      <c r="K2390" s="4" t="s">
        <v>2307</v>
      </c>
      <c r="L2390" s="4" t="s">
        <v>3034</v>
      </c>
      <c r="M2390" s="4" t="s">
        <v>3030</v>
      </c>
      <c r="N2390" s="4" t="s">
        <v>3030</v>
      </c>
      <c r="O2390" s="4">
        <v>50</v>
      </c>
      <c r="P2390" s="5">
        <v>0</v>
      </c>
      <c r="Q2390" s="6">
        <f t="shared" si="168"/>
        <v>0</v>
      </c>
      <c r="R2390" s="7">
        <f t="shared" si="170"/>
        <v>0</v>
      </c>
      <c r="S2390" s="5">
        <v>0</v>
      </c>
      <c r="T2390" s="29">
        <f t="shared" si="169"/>
        <v>0</v>
      </c>
    </row>
    <row r="2391" spans="1:20" x14ac:dyDescent="0.3">
      <c r="A2391" s="38" t="s">
        <v>2843</v>
      </c>
      <c r="B2391" s="4" t="s">
        <v>2355</v>
      </c>
      <c r="C2391" s="4" t="s">
        <v>10</v>
      </c>
      <c r="D2391" s="4" t="s">
        <v>2357</v>
      </c>
      <c r="E2391" s="4" t="s">
        <v>2358</v>
      </c>
      <c r="F2391" s="4" t="s">
        <v>2356</v>
      </c>
      <c r="G2391" s="4" t="s">
        <v>2353</v>
      </c>
      <c r="H2391" s="4" t="s">
        <v>2354</v>
      </c>
      <c r="I2391" s="4" t="s">
        <v>2358</v>
      </c>
      <c r="J2391" s="4" t="s">
        <v>2356</v>
      </c>
      <c r="K2391" s="4" t="s">
        <v>2353</v>
      </c>
      <c r="L2391" s="4" t="s">
        <v>2354</v>
      </c>
      <c r="M2391" s="4" t="s">
        <v>3030</v>
      </c>
      <c r="N2391" s="4" t="s">
        <v>3030</v>
      </c>
      <c r="O2391" s="4">
        <v>100</v>
      </c>
      <c r="P2391" s="5">
        <v>-1</v>
      </c>
      <c r="Q2391" s="6">
        <f t="shared" si="168"/>
        <v>-0.53125085000000005</v>
      </c>
      <c r="R2391" s="7">
        <f t="shared" si="170"/>
        <v>-0.23375037400000001</v>
      </c>
      <c r="S2391" s="5">
        <v>0</v>
      </c>
      <c r="T2391" s="29">
        <f t="shared" si="169"/>
        <v>-0.29750047600000007</v>
      </c>
    </row>
    <row r="2392" spans="1:20" x14ac:dyDescent="0.3">
      <c r="A2392" s="38" t="s">
        <v>2829</v>
      </c>
      <c r="B2392" s="4" t="s">
        <v>1068</v>
      </c>
      <c r="C2392" s="4" t="s">
        <v>28</v>
      </c>
      <c r="D2392" s="4" t="s">
        <v>128</v>
      </c>
      <c r="E2392" s="4" t="s">
        <v>129</v>
      </c>
      <c r="F2392" s="4" t="s">
        <v>127</v>
      </c>
      <c r="G2392" s="4" t="s">
        <v>120</v>
      </c>
      <c r="H2392" s="4" t="s">
        <v>121</v>
      </c>
      <c r="I2392" s="4" t="s">
        <v>1069</v>
      </c>
      <c r="J2392" s="4" t="s">
        <v>1070</v>
      </c>
      <c r="K2392" s="4" t="s">
        <v>995</v>
      </c>
      <c r="L2392" s="4" t="s">
        <v>3037</v>
      </c>
      <c r="M2392" s="4" t="s">
        <v>3030</v>
      </c>
      <c r="N2392" s="4" t="s">
        <v>3030</v>
      </c>
      <c r="O2392" s="4">
        <v>50</v>
      </c>
      <c r="P2392" s="5">
        <v>0</v>
      </c>
      <c r="Q2392" s="6">
        <f t="shared" si="168"/>
        <v>0</v>
      </c>
      <c r="R2392" s="7">
        <f t="shared" si="170"/>
        <v>0</v>
      </c>
      <c r="S2392" s="5">
        <v>0</v>
      </c>
      <c r="T2392" s="29">
        <f t="shared" si="169"/>
        <v>0</v>
      </c>
    </row>
    <row r="2393" spans="1:20" x14ac:dyDescent="0.3">
      <c r="A2393" s="38" t="s">
        <v>2819</v>
      </c>
      <c r="B2393" s="4" t="s">
        <v>126</v>
      </c>
      <c r="C2393" s="4" t="s">
        <v>28</v>
      </c>
      <c r="D2393" s="4" t="s">
        <v>128</v>
      </c>
      <c r="E2393" s="4" t="s">
        <v>129</v>
      </c>
      <c r="F2393" s="4" t="s">
        <v>127</v>
      </c>
      <c r="G2393" s="4" t="s">
        <v>120</v>
      </c>
      <c r="H2393" s="4" t="s">
        <v>121</v>
      </c>
      <c r="I2393" s="4" t="s">
        <v>129</v>
      </c>
      <c r="J2393" s="4" t="s">
        <v>127</v>
      </c>
      <c r="K2393" s="4" t="s">
        <v>120</v>
      </c>
      <c r="L2393" s="4" t="s">
        <v>121</v>
      </c>
      <c r="M2393" s="4" t="s">
        <v>3030</v>
      </c>
      <c r="N2393" s="4" t="s">
        <v>3030</v>
      </c>
      <c r="O2393" s="4">
        <v>50</v>
      </c>
      <c r="P2393" s="5">
        <v>0</v>
      </c>
      <c r="Q2393" s="6">
        <f t="shared" si="168"/>
        <v>0</v>
      </c>
      <c r="R2393" s="7">
        <f t="shared" si="170"/>
        <v>0</v>
      </c>
      <c r="S2393" s="5">
        <v>0</v>
      </c>
      <c r="T2393" s="29">
        <f t="shared" si="169"/>
        <v>0</v>
      </c>
    </row>
    <row r="2394" spans="1:20" x14ac:dyDescent="0.3">
      <c r="A2394" s="38" t="s">
        <v>2665</v>
      </c>
      <c r="B2394" s="4" t="s">
        <v>400</v>
      </c>
      <c r="C2394" s="4" t="s">
        <v>10</v>
      </c>
      <c r="D2394" s="4" t="s">
        <v>957</v>
      </c>
      <c r="E2394" s="4" t="s">
        <v>16</v>
      </c>
      <c r="F2394" s="4" t="s">
        <v>17</v>
      </c>
      <c r="G2394" s="4" t="s">
        <v>364</v>
      </c>
      <c r="H2394" s="4" t="s">
        <v>206</v>
      </c>
      <c r="I2394" s="4" t="s">
        <v>16</v>
      </c>
      <c r="J2394" s="4" t="s">
        <v>17</v>
      </c>
      <c r="K2394" s="4" t="s">
        <v>364</v>
      </c>
      <c r="L2394" s="4" t="s">
        <v>206</v>
      </c>
      <c r="M2394" s="4" t="s">
        <v>3030</v>
      </c>
      <c r="N2394" s="4" t="s">
        <v>3030</v>
      </c>
      <c r="O2394" s="4">
        <v>100</v>
      </c>
      <c r="P2394" s="5">
        <v>549</v>
      </c>
      <c r="Q2394" s="6">
        <f t="shared" si="168"/>
        <v>291.65671665000002</v>
      </c>
      <c r="R2394" s="7">
        <f t="shared" si="170"/>
        <v>128.328955326</v>
      </c>
      <c r="S2394" s="5">
        <v>0</v>
      </c>
      <c r="T2394" s="29">
        <f t="shared" si="169"/>
        <v>163.32776132400002</v>
      </c>
    </row>
    <row r="2395" spans="1:20" x14ac:dyDescent="0.3">
      <c r="A2395" s="38" t="s">
        <v>2380</v>
      </c>
      <c r="B2395" s="4" t="s">
        <v>1881</v>
      </c>
      <c r="C2395" s="4" t="s">
        <v>48</v>
      </c>
      <c r="D2395" s="4" t="s">
        <v>1910</v>
      </c>
      <c r="E2395" s="4" t="s">
        <v>940</v>
      </c>
      <c r="F2395" s="4" t="s">
        <v>941</v>
      </c>
      <c r="G2395" s="4" t="s">
        <v>1859</v>
      </c>
      <c r="H2395" s="4" t="s">
        <v>1857</v>
      </c>
      <c r="I2395" s="4" t="s">
        <v>1867</v>
      </c>
      <c r="J2395" s="4" t="s">
        <v>1857</v>
      </c>
      <c r="K2395" s="4" t="s">
        <v>1859</v>
      </c>
      <c r="L2395" s="4" t="s">
        <v>1857</v>
      </c>
      <c r="M2395" s="4" t="s">
        <v>3030</v>
      </c>
      <c r="N2395" s="4" t="s">
        <v>3030</v>
      </c>
      <c r="O2395" s="4">
        <v>0</v>
      </c>
      <c r="P2395" s="5">
        <v>0</v>
      </c>
      <c r="Q2395" s="6">
        <f t="shared" si="168"/>
        <v>0</v>
      </c>
      <c r="R2395" s="7">
        <f t="shared" si="170"/>
        <v>0</v>
      </c>
      <c r="S2395" s="5">
        <v>0</v>
      </c>
      <c r="T2395" s="29">
        <f t="shared" si="169"/>
        <v>0</v>
      </c>
    </row>
    <row r="2396" spans="1:20" x14ac:dyDescent="0.3">
      <c r="A2396" s="38" t="s">
        <v>2380</v>
      </c>
      <c r="B2396" s="4" t="s">
        <v>1881</v>
      </c>
      <c r="C2396" s="4" t="s">
        <v>48</v>
      </c>
      <c r="D2396" s="4" t="s">
        <v>1910</v>
      </c>
      <c r="E2396" s="4" t="s">
        <v>940</v>
      </c>
      <c r="F2396" s="4" t="s">
        <v>941</v>
      </c>
      <c r="G2396" s="4" t="s">
        <v>1859</v>
      </c>
      <c r="H2396" s="4" t="s">
        <v>1857</v>
      </c>
      <c r="I2396" s="4" t="s">
        <v>940</v>
      </c>
      <c r="J2396" s="4" t="s">
        <v>941</v>
      </c>
      <c r="K2396" s="4" t="s">
        <v>1859</v>
      </c>
      <c r="L2396" s="4" t="s">
        <v>1857</v>
      </c>
      <c r="M2396" s="4" t="s">
        <v>3030</v>
      </c>
      <c r="N2396" s="4" t="s">
        <v>3030</v>
      </c>
      <c r="O2396" s="4">
        <v>5</v>
      </c>
      <c r="P2396" s="5">
        <v>4183</v>
      </c>
      <c r="Q2396" s="6">
        <f t="shared" si="168"/>
        <v>2222.2223055500003</v>
      </c>
      <c r="R2396" s="7">
        <f t="shared" si="170"/>
        <v>977.77781444200014</v>
      </c>
      <c r="S2396" s="5">
        <v>0</v>
      </c>
      <c r="T2396" s="29">
        <f t="shared" si="169"/>
        <v>1244.4444911080002</v>
      </c>
    </row>
    <row r="2397" spans="1:20" x14ac:dyDescent="0.3">
      <c r="A2397" s="38" t="s">
        <v>2377</v>
      </c>
      <c r="B2397" s="4" t="s">
        <v>1883</v>
      </c>
      <c r="C2397" s="4" t="s">
        <v>10</v>
      </c>
      <c r="D2397" s="4" t="s">
        <v>1910</v>
      </c>
      <c r="E2397" s="4" t="s">
        <v>940</v>
      </c>
      <c r="F2397" s="4" t="s">
        <v>941</v>
      </c>
      <c r="G2397" s="4" t="s">
        <v>1859</v>
      </c>
      <c r="H2397" s="4" t="s">
        <v>1857</v>
      </c>
      <c r="I2397" s="4" t="s">
        <v>1867</v>
      </c>
      <c r="J2397" s="4" t="s">
        <v>1857</v>
      </c>
      <c r="K2397" s="4" t="s">
        <v>1859</v>
      </c>
      <c r="L2397" s="4" t="s">
        <v>1857</v>
      </c>
      <c r="M2397" s="4" t="s">
        <v>3030</v>
      </c>
      <c r="N2397" s="4" t="s">
        <v>3030</v>
      </c>
      <c r="O2397" s="4">
        <v>0</v>
      </c>
      <c r="P2397" s="5">
        <v>0</v>
      </c>
      <c r="Q2397" s="6">
        <f t="shared" si="168"/>
        <v>0</v>
      </c>
      <c r="R2397" s="7">
        <f t="shared" si="170"/>
        <v>0</v>
      </c>
      <c r="S2397" s="5">
        <v>0</v>
      </c>
      <c r="T2397" s="29">
        <f t="shared" si="169"/>
        <v>0</v>
      </c>
    </row>
    <row r="2398" spans="1:20" x14ac:dyDescent="0.3">
      <c r="A2398" s="38" t="s">
        <v>2377</v>
      </c>
      <c r="B2398" s="4" t="s">
        <v>1883</v>
      </c>
      <c r="C2398" s="4" t="s">
        <v>10</v>
      </c>
      <c r="D2398" s="4" t="s">
        <v>1910</v>
      </c>
      <c r="E2398" s="4" t="s">
        <v>940</v>
      </c>
      <c r="F2398" s="4" t="s">
        <v>941</v>
      </c>
      <c r="G2398" s="4" t="s">
        <v>1859</v>
      </c>
      <c r="H2398" s="4" t="s">
        <v>1857</v>
      </c>
      <c r="I2398" s="4" t="s">
        <v>940</v>
      </c>
      <c r="J2398" s="4" t="s">
        <v>941</v>
      </c>
      <c r="K2398" s="4" t="s">
        <v>1859</v>
      </c>
      <c r="L2398" s="4" t="s">
        <v>1857</v>
      </c>
      <c r="M2398" s="4" t="s">
        <v>3030</v>
      </c>
      <c r="N2398" s="4" t="s">
        <v>3030</v>
      </c>
      <c r="O2398" s="4">
        <v>95</v>
      </c>
      <c r="P2398" s="5">
        <v>79473</v>
      </c>
      <c r="Q2398" s="6">
        <f t="shared" si="168"/>
        <v>42220.098802050001</v>
      </c>
      <c r="R2398" s="7">
        <f t="shared" si="170"/>
        <v>18576.843472902001</v>
      </c>
      <c r="S2398" s="5">
        <v>0</v>
      </c>
      <c r="T2398" s="29">
        <f t="shared" si="169"/>
        <v>23643.255329148</v>
      </c>
    </row>
    <row r="2399" spans="1:20" x14ac:dyDescent="0.3">
      <c r="A2399" s="38" t="s">
        <v>2586</v>
      </c>
      <c r="B2399" s="4" t="s">
        <v>1332</v>
      </c>
      <c r="C2399" s="4" t="s">
        <v>28</v>
      </c>
      <c r="D2399" s="4" t="s">
        <v>1425</v>
      </c>
      <c r="E2399" s="4" t="s">
        <v>498</v>
      </c>
      <c r="F2399" s="4" t="s">
        <v>147</v>
      </c>
      <c r="G2399" s="4" t="s">
        <v>1316</v>
      </c>
      <c r="H2399" s="4" t="s">
        <v>150</v>
      </c>
      <c r="I2399" s="4" t="s">
        <v>362</v>
      </c>
      <c r="J2399" s="4" t="s">
        <v>360</v>
      </c>
      <c r="K2399" s="4" t="s">
        <v>1316</v>
      </c>
      <c r="L2399" s="4" t="s">
        <v>150</v>
      </c>
      <c r="M2399" s="4" t="s">
        <v>3030</v>
      </c>
      <c r="N2399" s="4" t="s">
        <v>3030</v>
      </c>
      <c r="O2399" s="4">
        <v>25</v>
      </c>
      <c r="P2399" s="5">
        <v>18235</v>
      </c>
      <c r="Q2399" s="6">
        <f t="shared" si="168"/>
        <v>9687.3592497500013</v>
      </c>
      <c r="R2399" s="7">
        <f t="shared" si="170"/>
        <v>4262.4380698900004</v>
      </c>
      <c r="S2399" s="5">
        <v>0</v>
      </c>
      <c r="T2399" s="29">
        <f t="shared" si="169"/>
        <v>5424.9211798600008</v>
      </c>
    </row>
    <row r="2400" spans="1:20" x14ac:dyDescent="0.3">
      <c r="A2400" s="38" t="s">
        <v>2377</v>
      </c>
      <c r="B2400" s="4" t="s">
        <v>1883</v>
      </c>
      <c r="C2400" s="4" t="s">
        <v>10</v>
      </c>
      <c r="D2400" s="4" t="s">
        <v>1425</v>
      </c>
      <c r="E2400" s="4" t="s">
        <v>498</v>
      </c>
      <c r="F2400" s="4" t="s">
        <v>147</v>
      </c>
      <c r="G2400" s="4" t="s">
        <v>1316</v>
      </c>
      <c r="H2400" s="4" t="s">
        <v>150</v>
      </c>
      <c r="I2400" s="4" t="s">
        <v>621</v>
      </c>
      <c r="J2400" s="4" t="s">
        <v>619</v>
      </c>
      <c r="K2400" s="4" t="s">
        <v>2071</v>
      </c>
      <c r="L2400" s="4" t="s">
        <v>3020</v>
      </c>
      <c r="M2400" s="4" t="s">
        <v>1316</v>
      </c>
      <c r="N2400" s="4" t="s">
        <v>150</v>
      </c>
      <c r="O2400" s="4">
        <v>25</v>
      </c>
      <c r="P2400" s="5">
        <v>18235</v>
      </c>
      <c r="Q2400" s="6">
        <f t="shared" si="168"/>
        <v>9687.3592497500013</v>
      </c>
      <c r="R2400" s="7">
        <v>0</v>
      </c>
      <c r="S2400" s="7">
        <f>Q2400-R2400</f>
        <v>9687.3592497500013</v>
      </c>
      <c r="T2400" s="29">
        <f t="shared" si="169"/>
        <v>0</v>
      </c>
    </row>
    <row r="2401" spans="1:20" x14ac:dyDescent="0.3">
      <c r="A2401" s="38" t="s">
        <v>2579</v>
      </c>
      <c r="B2401" s="4" t="s">
        <v>1334</v>
      </c>
      <c r="C2401" s="4" t="s">
        <v>10</v>
      </c>
      <c r="D2401" s="4" t="s">
        <v>1425</v>
      </c>
      <c r="E2401" s="4" t="s">
        <v>498</v>
      </c>
      <c r="F2401" s="4" t="s">
        <v>147</v>
      </c>
      <c r="G2401" s="4" t="s">
        <v>1316</v>
      </c>
      <c r="H2401" s="4" t="s">
        <v>150</v>
      </c>
      <c r="I2401" s="4" t="s">
        <v>498</v>
      </c>
      <c r="J2401" s="4" t="s">
        <v>147</v>
      </c>
      <c r="K2401" s="4" t="s">
        <v>1316</v>
      </c>
      <c r="L2401" s="4" t="s">
        <v>150</v>
      </c>
      <c r="M2401" s="4" t="s">
        <v>3030</v>
      </c>
      <c r="N2401" s="4" t="s">
        <v>3030</v>
      </c>
      <c r="O2401" s="4">
        <v>50</v>
      </c>
      <c r="P2401" s="5">
        <v>36472</v>
      </c>
      <c r="Q2401" s="6">
        <f t="shared" si="168"/>
        <v>19375.781001200001</v>
      </c>
      <c r="R2401" s="7">
        <f>Q2401*0.44</f>
        <v>8525.3436405280008</v>
      </c>
      <c r="S2401" s="5">
        <v>0</v>
      </c>
      <c r="T2401" s="29">
        <f t="shared" si="169"/>
        <v>10850.437360672</v>
      </c>
    </row>
    <row r="2402" spans="1:20" x14ac:dyDescent="0.3">
      <c r="A2402" s="38" t="s">
        <v>2586</v>
      </c>
      <c r="B2402" s="4" t="s">
        <v>1332</v>
      </c>
      <c r="C2402" s="4" t="s">
        <v>10</v>
      </c>
      <c r="D2402" s="4" t="s">
        <v>1446</v>
      </c>
      <c r="E2402" s="4" t="s">
        <v>362</v>
      </c>
      <c r="F2402" s="4" t="s">
        <v>360</v>
      </c>
      <c r="G2402" s="4" t="s">
        <v>1316</v>
      </c>
      <c r="H2402" s="4" t="s">
        <v>150</v>
      </c>
      <c r="I2402" s="4" t="s">
        <v>362</v>
      </c>
      <c r="J2402" s="4" t="s">
        <v>360</v>
      </c>
      <c r="K2402" s="4" t="s">
        <v>1316</v>
      </c>
      <c r="L2402" s="4" t="s">
        <v>150</v>
      </c>
      <c r="M2402" s="4" t="s">
        <v>3030</v>
      </c>
      <c r="N2402" s="4" t="s">
        <v>3030</v>
      </c>
      <c r="O2402" s="4">
        <v>25</v>
      </c>
      <c r="P2402" s="5">
        <v>7890</v>
      </c>
      <c r="Q2402" s="6">
        <f t="shared" si="168"/>
        <v>4191.5692065000003</v>
      </c>
      <c r="R2402" s="7">
        <f>Q2402*0.44</f>
        <v>1844.2904508600002</v>
      </c>
      <c r="S2402" s="5">
        <v>0</v>
      </c>
      <c r="T2402" s="29">
        <f t="shared" si="169"/>
        <v>2347.2787556399999</v>
      </c>
    </row>
    <row r="2403" spans="1:20" x14ac:dyDescent="0.3">
      <c r="A2403" s="38" t="s">
        <v>2586</v>
      </c>
      <c r="B2403" s="4" t="s">
        <v>1332</v>
      </c>
      <c r="C2403" s="4" t="s">
        <v>10</v>
      </c>
      <c r="D2403" s="4" t="s">
        <v>1446</v>
      </c>
      <c r="E2403" s="4" t="s">
        <v>362</v>
      </c>
      <c r="F2403" s="4" t="s">
        <v>360</v>
      </c>
      <c r="G2403" s="4" t="s">
        <v>1316</v>
      </c>
      <c r="H2403" s="4" t="s">
        <v>150</v>
      </c>
      <c r="I2403" s="4" t="s">
        <v>621</v>
      </c>
      <c r="J2403" s="4" t="s">
        <v>619</v>
      </c>
      <c r="K2403" s="4" t="s">
        <v>2071</v>
      </c>
      <c r="L2403" s="4" t="s">
        <v>3020</v>
      </c>
      <c r="M2403" s="4" t="s">
        <v>1316</v>
      </c>
      <c r="N2403" s="4" t="s">
        <v>150</v>
      </c>
      <c r="O2403" s="4">
        <v>25</v>
      </c>
      <c r="P2403" s="5">
        <v>7890</v>
      </c>
      <c r="Q2403" s="6">
        <f t="shared" si="168"/>
        <v>4191.5692065000003</v>
      </c>
      <c r="R2403" s="7">
        <v>0</v>
      </c>
      <c r="S2403" s="7">
        <f>Q2403-R2403</f>
        <v>4191.5692065000003</v>
      </c>
      <c r="T2403" s="29">
        <f t="shared" si="169"/>
        <v>0</v>
      </c>
    </row>
    <row r="2404" spans="1:20" x14ac:dyDescent="0.3">
      <c r="A2404" s="38" t="s">
        <v>2579</v>
      </c>
      <c r="B2404" s="4" t="s">
        <v>1334</v>
      </c>
      <c r="C2404" s="4" t="s">
        <v>28</v>
      </c>
      <c r="D2404" s="4" t="s">
        <v>1446</v>
      </c>
      <c r="E2404" s="4" t="s">
        <v>362</v>
      </c>
      <c r="F2404" s="4" t="s">
        <v>360</v>
      </c>
      <c r="G2404" s="4" t="s">
        <v>1316</v>
      </c>
      <c r="H2404" s="4" t="s">
        <v>150</v>
      </c>
      <c r="I2404" s="4" t="s">
        <v>498</v>
      </c>
      <c r="J2404" s="4" t="s">
        <v>147</v>
      </c>
      <c r="K2404" s="4" t="s">
        <v>1316</v>
      </c>
      <c r="L2404" s="4" t="s">
        <v>150</v>
      </c>
      <c r="M2404" s="4" t="s">
        <v>3030</v>
      </c>
      <c r="N2404" s="4" t="s">
        <v>3030</v>
      </c>
      <c r="O2404" s="4">
        <v>50</v>
      </c>
      <c r="P2404" s="5">
        <v>15778</v>
      </c>
      <c r="Q2404" s="6">
        <f t="shared" si="168"/>
        <v>8382.0759113000004</v>
      </c>
      <c r="R2404" s="7">
        <f t="shared" ref="R2404:R2447" si="171">Q2404*0.44</f>
        <v>3688.1134009720004</v>
      </c>
      <c r="S2404" s="5">
        <v>0</v>
      </c>
      <c r="T2404" s="29">
        <f t="shared" si="169"/>
        <v>4693.9625103279996</v>
      </c>
    </row>
    <row r="2405" spans="1:20" x14ac:dyDescent="0.3">
      <c r="A2405" s="38" t="s">
        <v>2553</v>
      </c>
      <c r="B2405" s="4" t="s">
        <v>1051</v>
      </c>
      <c r="C2405" s="4" t="s">
        <v>10</v>
      </c>
      <c r="D2405" s="4" t="s">
        <v>1285</v>
      </c>
      <c r="E2405" s="4" t="s">
        <v>192</v>
      </c>
      <c r="F2405" s="4" t="s">
        <v>190</v>
      </c>
      <c r="G2405" s="4" t="s">
        <v>995</v>
      </c>
      <c r="H2405" s="4" t="s">
        <v>3037</v>
      </c>
      <c r="I2405" s="4" t="s">
        <v>192</v>
      </c>
      <c r="J2405" s="4" t="s">
        <v>190</v>
      </c>
      <c r="K2405" s="4" t="s">
        <v>995</v>
      </c>
      <c r="L2405" s="4" t="s">
        <v>3037</v>
      </c>
      <c r="M2405" s="4" t="s">
        <v>3030</v>
      </c>
      <c r="N2405" s="4" t="s">
        <v>3030</v>
      </c>
      <c r="O2405" s="4">
        <v>100</v>
      </c>
      <c r="P2405" s="5">
        <v>0</v>
      </c>
      <c r="Q2405" s="6">
        <f t="shared" si="168"/>
        <v>0</v>
      </c>
      <c r="R2405" s="7">
        <f t="shared" si="171"/>
        <v>0</v>
      </c>
      <c r="S2405" s="5">
        <v>0</v>
      </c>
      <c r="T2405" s="29">
        <f t="shared" si="169"/>
        <v>0</v>
      </c>
    </row>
    <row r="2406" spans="1:20" x14ac:dyDescent="0.3">
      <c r="A2406" s="38" t="s">
        <v>3012</v>
      </c>
      <c r="B2406" s="4" t="s">
        <v>2268</v>
      </c>
      <c r="C2406" s="4" t="s">
        <v>10</v>
      </c>
      <c r="D2406" s="4" t="s">
        <v>2274</v>
      </c>
      <c r="E2406" s="4" t="s">
        <v>2275</v>
      </c>
      <c r="F2406" s="4" t="s">
        <v>2276</v>
      </c>
      <c r="G2406" s="4" t="s">
        <v>2262</v>
      </c>
      <c r="H2406" s="4" t="s">
        <v>3032</v>
      </c>
      <c r="I2406" s="4" t="s">
        <v>2273</v>
      </c>
      <c r="J2406" s="4" t="s">
        <v>2269</v>
      </c>
      <c r="K2406" s="4" t="s">
        <v>2262</v>
      </c>
      <c r="L2406" s="4" t="s">
        <v>3032</v>
      </c>
      <c r="M2406" s="4" t="s">
        <v>3030</v>
      </c>
      <c r="N2406" s="4" t="s">
        <v>3030</v>
      </c>
      <c r="O2406" s="4">
        <v>100</v>
      </c>
      <c r="P2406" s="5">
        <v>0</v>
      </c>
      <c r="Q2406" s="6">
        <f t="shared" si="168"/>
        <v>0</v>
      </c>
      <c r="R2406" s="7">
        <f t="shared" si="171"/>
        <v>0</v>
      </c>
      <c r="S2406" s="5">
        <v>0</v>
      </c>
      <c r="T2406" s="29">
        <f t="shared" si="169"/>
        <v>0</v>
      </c>
    </row>
    <row r="2407" spans="1:20" x14ac:dyDescent="0.3">
      <c r="A2407" s="38" t="s">
        <v>3012</v>
      </c>
      <c r="B2407" s="4" t="s">
        <v>2268</v>
      </c>
      <c r="C2407" s="4" t="s">
        <v>10</v>
      </c>
      <c r="D2407" s="4" t="s">
        <v>2280</v>
      </c>
      <c r="E2407" s="4" t="s">
        <v>2275</v>
      </c>
      <c r="F2407" s="4" t="s">
        <v>2276</v>
      </c>
      <c r="G2407" s="4" t="s">
        <v>2262</v>
      </c>
      <c r="H2407" s="4" t="s">
        <v>3032</v>
      </c>
      <c r="I2407" s="4" t="s">
        <v>2273</v>
      </c>
      <c r="J2407" s="4" t="s">
        <v>2269</v>
      </c>
      <c r="K2407" s="4" t="s">
        <v>2262</v>
      </c>
      <c r="L2407" s="4" t="s">
        <v>3032</v>
      </c>
      <c r="M2407" s="4" t="s">
        <v>3030</v>
      </c>
      <c r="N2407" s="4" t="s">
        <v>3030</v>
      </c>
      <c r="O2407" s="4">
        <v>100</v>
      </c>
      <c r="P2407" s="5">
        <v>0</v>
      </c>
      <c r="Q2407" s="6">
        <f t="shared" si="168"/>
        <v>0</v>
      </c>
      <c r="R2407" s="7">
        <f t="shared" si="171"/>
        <v>0</v>
      </c>
      <c r="S2407" s="5">
        <v>0</v>
      </c>
      <c r="T2407" s="29">
        <f t="shared" si="169"/>
        <v>0</v>
      </c>
    </row>
    <row r="2408" spans="1:20" x14ac:dyDescent="0.3">
      <c r="A2408" s="38" t="s">
        <v>3012</v>
      </c>
      <c r="B2408" s="4" t="s">
        <v>2268</v>
      </c>
      <c r="C2408" s="4" t="s">
        <v>10</v>
      </c>
      <c r="D2408" s="4" t="s">
        <v>2294</v>
      </c>
      <c r="E2408" s="4" t="s">
        <v>2275</v>
      </c>
      <c r="F2408" s="4" t="s">
        <v>2276</v>
      </c>
      <c r="G2408" s="4" t="s">
        <v>2262</v>
      </c>
      <c r="H2408" s="4" t="s">
        <v>3032</v>
      </c>
      <c r="I2408" s="4" t="s">
        <v>2273</v>
      </c>
      <c r="J2408" s="4" t="s">
        <v>2269</v>
      </c>
      <c r="K2408" s="4" t="s">
        <v>2262</v>
      </c>
      <c r="L2408" s="4" t="s">
        <v>3032</v>
      </c>
      <c r="M2408" s="4" t="s">
        <v>3030</v>
      </c>
      <c r="N2408" s="4" t="s">
        <v>3030</v>
      </c>
      <c r="O2408" s="4">
        <v>100</v>
      </c>
      <c r="P2408" s="5">
        <v>0</v>
      </c>
      <c r="Q2408" s="6">
        <f t="shared" si="168"/>
        <v>0</v>
      </c>
      <c r="R2408" s="7">
        <f t="shared" si="171"/>
        <v>0</v>
      </c>
      <c r="S2408" s="5">
        <v>0</v>
      </c>
      <c r="T2408" s="29">
        <f t="shared" si="169"/>
        <v>0</v>
      </c>
    </row>
    <row r="2409" spans="1:20" x14ac:dyDescent="0.3">
      <c r="A2409" s="38" t="s">
        <v>3012</v>
      </c>
      <c r="B2409" s="4" t="s">
        <v>2268</v>
      </c>
      <c r="C2409" s="4" t="s">
        <v>10</v>
      </c>
      <c r="D2409" s="4" t="s">
        <v>2299</v>
      </c>
      <c r="E2409" s="4" t="s">
        <v>2275</v>
      </c>
      <c r="F2409" s="4" t="s">
        <v>2276</v>
      </c>
      <c r="G2409" s="4" t="s">
        <v>2262</v>
      </c>
      <c r="H2409" s="4" t="s">
        <v>3032</v>
      </c>
      <c r="I2409" s="4" t="s">
        <v>2273</v>
      </c>
      <c r="J2409" s="4" t="s">
        <v>2269</v>
      </c>
      <c r="K2409" s="4" t="s">
        <v>2262</v>
      </c>
      <c r="L2409" s="4" t="s">
        <v>3032</v>
      </c>
      <c r="M2409" s="4" t="s">
        <v>3030</v>
      </c>
      <c r="N2409" s="4" t="s">
        <v>3030</v>
      </c>
      <c r="O2409" s="4">
        <v>100</v>
      </c>
      <c r="P2409" s="5">
        <v>0</v>
      </c>
      <c r="Q2409" s="6">
        <f t="shared" si="168"/>
        <v>0</v>
      </c>
      <c r="R2409" s="7">
        <f t="shared" si="171"/>
        <v>0</v>
      </c>
      <c r="S2409" s="5">
        <v>0</v>
      </c>
      <c r="T2409" s="29">
        <f t="shared" si="169"/>
        <v>0</v>
      </c>
    </row>
    <row r="2410" spans="1:20" x14ac:dyDescent="0.3">
      <c r="A2410" s="38" t="s">
        <v>3012</v>
      </c>
      <c r="B2410" s="4" t="s">
        <v>2268</v>
      </c>
      <c r="C2410" s="4" t="s">
        <v>10</v>
      </c>
      <c r="D2410" s="4" t="s">
        <v>2281</v>
      </c>
      <c r="E2410" s="4" t="s">
        <v>2275</v>
      </c>
      <c r="F2410" s="4" t="s">
        <v>2276</v>
      </c>
      <c r="G2410" s="4" t="s">
        <v>2262</v>
      </c>
      <c r="H2410" s="4" t="s">
        <v>3032</v>
      </c>
      <c r="I2410" s="4" t="s">
        <v>2273</v>
      </c>
      <c r="J2410" s="4" t="s">
        <v>2269</v>
      </c>
      <c r="K2410" s="4" t="s">
        <v>2262</v>
      </c>
      <c r="L2410" s="4" t="s">
        <v>3032</v>
      </c>
      <c r="M2410" s="4" t="s">
        <v>3030</v>
      </c>
      <c r="N2410" s="4" t="s">
        <v>3030</v>
      </c>
      <c r="O2410" s="4">
        <v>100</v>
      </c>
      <c r="P2410" s="5">
        <v>0</v>
      </c>
      <c r="Q2410" s="6">
        <f t="shared" si="168"/>
        <v>0</v>
      </c>
      <c r="R2410" s="7">
        <f t="shared" si="171"/>
        <v>0</v>
      </c>
      <c r="S2410" s="5">
        <v>0</v>
      </c>
      <c r="T2410" s="29">
        <f t="shared" si="169"/>
        <v>0</v>
      </c>
    </row>
    <row r="2411" spans="1:20" x14ac:dyDescent="0.3">
      <c r="A2411" s="38" t="s">
        <v>3012</v>
      </c>
      <c r="B2411" s="4" t="s">
        <v>2268</v>
      </c>
      <c r="C2411" s="4" t="s">
        <v>10</v>
      </c>
      <c r="D2411" s="4" t="s">
        <v>2300</v>
      </c>
      <c r="E2411" s="4" t="s">
        <v>2275</v>
      </c>
      <c r="F2411" s="4" t="s">
        <v>2276</v>
      </c>
      <c r="G2411" s="4" t="s">
        <v>2262</v>
      </c>
      <c r="H2411" s="4" t="s">
        <v>3032</v>
      </c>
      <c r="I2411" s="4" t="s">
        <v>2273</v>
      </c>
      <c r="J2411" s="4" t="s">
        <v>2269</v>
      </c>
      <c r="K2411" s="4" t="s">
        <v>2262</v>
      </c>
      <c r="L2411" s="4" t="s">
        <v>3032</v>
      </c>
      <c r="M2411" s="4" t="s">
        <v>3030</v>
      </c>
      <c r="N2411" s="4" t="s">
        <v>3030</v>
      </c>
      <c r="O2411" s="4">
        <v>100</v>
      </c>
      <c r="P2411" s="5">
        <v>0</v>
      </c>
      <c r="Q2411" s="6">
        <f t="shared" si="168"/>
        <v>0</v>
      </c>
      <c r="R2411" s="7">
        <f t="shared" si="171"/>
        <v>0</v>
      </c>
      <c r="S2411" s="5">
        <v>0</v>
      </c>
      <c r="T2411" s="29">
        <f t="shared" si="169"/>
        <v>0</v>
      </c>
    </row>
    <row r="2412" spans="1:20" x14ac:dyDescent="0.3">
      <c r="A2412" s="38" t="s">
        <v>2681</v>
      </c>
      <c r="B2412" s="4" t="s">
        <v>2216</v>
      </c>
      <c r="C2412" s="4" t="s">
        <v>10</v>
      </c>
      <c r="D2412" s="4" t="s">
        <v>2217</v>
      </c>
      <c r="E2412" s="4" t="s">
        <v>2190</v>
      </c>
      <c r="F2412" s="4" t="s">
        <v>2188</v>
      </c>
      <c r="G2412" s="4" t="s">
        <v>2167</v>
      </c>
      <c r="H2412" s="4" t="s">
        <v>2168</v>
      </c>
      <c r="I2412" s="4" t="s">
        <v>2190</v>
      </c>
      <c r="J2412" s="4" t="s">
        <v>2188</v>
      </c>
      <c r="K2412" s="4" t="s">
        <v>2167</v>
      </c>
      <c r="L2412" s="4" t="s">
        <v>2168</v>
      </c>
      <c r="M2412" s="4" t="s">
        <v>3030</v>
      </c>
      <c r="N2412" s="4" t="s">
        <v>3030</v>
      </c>
      <c r="O2412" s="4">
        <v>100</v>
      </c>
      <c r="P2412" s="5">
        <v>6529</v>
      </c>
      <c r="Q2412" s="6">
        <f t="shared" si="168"/>
        <v>3468.5367996500004</v>
      </c>
      <c r="R2412" s="7">
        <f t="shared" si="171"/>
        <v>1526.1561918460002</v>
      </c>
      <c r="S2412" s="5">
        <v>0</v>
      </c>
      <c r="T2412" s="29">
        <f t="shared" si="169"/>
        <v>1942.3806078040002</v>
      </c>
    </row>
    <row r="2413" spans="1:20" x14ac:dyDescent="0.3">
      <c r="A2413" s="38" t="s">
        <v>2488</v>
      </c>
      <c r="B2413" s="4" t="s">
        <v>1632</v>
      </c>
      <c r="C2413" s="4" t="s">
        <v>28</v>
      </c>
      <c r="D2413" s="4" t="s">
        <v>1707</v>
      </c>
      <c r="E2413" s="4" t="s">
        <v>19</v>
      </c>
      <c r="F2413" s="4" t="s">
        <v>20</v>
      </c>
      <c r="G2413" s="4" t="s">
        <v>1316</v>
      </c>
      <c r="H2413" s="4" t="s">
        <v>150</v>
      </c>
      <c r="I2413" s="4" t="s">
        <v>19</v>
      </c>
      <c r="J2413" s="4" t="s">
        <v>20</v>
      </c>
      <c r="K2413" s="4" t="s">
        <v>1316</v>
      </c>
      <c r="L2413" s="4" t="s">
        <v>150</v>
      </c>
      <c r="M2413" s="4" t="s">
        <v>3030</v>
      </c>
      <c r="N2413" s="4" t="s">
        <v>3030</v>
      </c>
      <c r="O2413" s="4">
        <v>50</v>
      </c>
      <c r="P2413" s="5">
        <v>3283</v>
      </c>
      <c r="Q2413" s="6">
        <f t="shared" si="168"/>
        <v>1744.0965405500001</v>
      </c>
      <c r="R2413" s="7">
        <f t="shared" si="171"/>
        <v>767.40247784200005</v>
      </c>
      <c r="S2413" s="5">
        <v>0</v>
      </c>
      <c r="T2413" s="29">
        <f t="shared" si="169"/>
        <v>976.69406270800005</v>
      </c>
    </row>
    <row r="2414" spans="1:20" x14ac:dyDescent="0.3">
      <c r="A2414" s="38" t="s">
        <v>2793</v>
      </c>
      <c r="B2414" s="4" t="s">
        <v>1681</v>
      </c>
      <c r="C2414" s="4" t="s">
        <v>10</v>
      </c>
      <c r="D2414" s="4" t="s">
        <v>1707</v>
      </c>
      <c r="E2414" s="4" t="s">
        <v>19</v>
      </c>
      <c r="F2414" s="4" t="s">
        <v>20</v>
      </c>
      <c r="G2414" s="4" t="s">
        <v>1316</v>
      </c>
      <c r="H2414" s="4" t="s">
        <v>150</v>
      </c>
      <c r="I2414" s="4" t="s">
        <v>19</v>
      </c>
      <c r="J2414" s="4" t="s">
        <v>20</v>
      </c>
      <c r="K2414" s="4" t="s">
        <v>1316</v>
      </c>
      <c r="L2414" s="4" t="s">
        <v>150</v>
      </c>
      <c r="M2414" s="4" t="s">
        <v>3030</v>
      </c>
      <c r="N2414" s="4" t="s">
        <v>3030</v>
      </c>
      <c r="O2414" s="4">
        <v>50</v>
      </c>
      <c r="P2414" s="5">
        <v>3283</v>
      </c>
      <c r="Q2414" s="6">
        <f t="shared" si="168"/>
        <v>1744.0965405500001</v>
      </c>
      <c r="R2414" s="7">
        <f t="shared" si="171"/>
        <v>767.40247784200005</v>
      </c>
      <c r="S2414" s="5">
        <v>0</v>
      </c>
      <c r="T2414" s="29">
        <f t="shared" si="169"/>
        <v>976.69406270800005</v>
      </c>
    </row>
    <row r="2415" spans="1:20" x14ac:dyDescent="0.3">
      <c r="A2415" s="38" t="s">
        <v>2652</v>
      </c>
      <c r="B2415" s="4" t="s">
        <v>1347</v>
      </c>
      <c r="C2415" s="4" t="s">
        <v>48</v>
      </c>
      <c r="D2415" s="4" t="s">
        <v>1378</v>
      </c>
      <c r="E2415" s="4" t="s">
        <v>498</v>
      </c>
      <c r="F2415" s="4" t="s">
        <v>147</v>
      </c>
      <c r="G2415" s="4" t="s">
        <v>1316</v>
      </c>
      <c r="H2415" s="4" t="s">
        <v>150</v>
      </c>
      <c r="I2415" s="4" t="s">
        <v>498</v>
      </c>
      <c r="J2415" s="4" t="s">
        <v>147</v>
      </c>
      <c r="K2415" s="4" t="s">
        <v>1316</v>
      </c>
      <c r="L2415" s="4" t="s">
        <v>150</v>
      </c>
      <c r="M2415" s="4" t="s">
        <v>3030</v>
      </c>
      <c r="N2415" s="4" t="s">
        <v>3030</v>
      </c>
      <c r="O2415" s="4">
        <v>0</v>
      </c>
      <c r="P2415" s="5">
        <v>0</v>
      </c>
      <c r="Q2415" s="6">
        <f t="shared" si="168"/>
        <v>0</v>
      </c>
      <c r="R2415" s="7">
        <f t="shared" si="171"/>
        <v>0</v>
      </c>
      <c r="S2415" s="5">
        <v>0</v>
      </c>
      <c r="T2415" s="29">
        <f t="shared" si="169"/>
        <v>0</v>
      </c>
    </row>
    <row r="2416" spans="1:20" x14ac:dyDescent="0.3">
      <c r="A2416" s="38" t="s">
        <v>2650</v>
      </c>
      <c r="B2416" s="4" t="s">
        <v>1379</v>
      </c>
      <c r="C2416" s="4" t="s">
        <v>48</v>
      </c>
      <c r="D2416" s="4" t="s">
        <v>1378</v>
      </c>
      <c r="E2416" s="4" t="s">
        <v>498</v>
      </c>
      <c r="F2416" s="4" t="s">
        <v>147</v>
      </c>
      <c r="G2416" s="4" t="s">
        <v>1316</v>
      </c>
      <c r="H2416" s="4" t="s">
        <v>150</v>
      </c>
      <c r="I2416" s="4" t="s">
        <v>498</v>
      </c>
      <c r="J2416" s="4" t="s">
        <v>147</v>
      </c>
      <c r="K2416" s="4" t="s">
        <v>1316</v>
      </c>
      <c r="L2416" s="4" t="s">
        <v>150</v>
      </c>
      <c r="M2416" s="4" t="s">
        <v>3030</v>
      </c>
      <c r="N2416" s="4" t="s">
        <v>3030</v>
      </c>
      <c r="O2416" s="4">
        <v>0</v>
      </c>
      <c r="P2416" s="5">
        <v>0</v>
      </c>
      <c r="Q2416" s="6">
        <f t="shared" si="168"/>
        <v>0</v>
      </c>
      <c r="R2416" s="7">
        <f t="shared" si="171"/>
        <v>0</v>
      </c>
      <c r="S2416" s="5">
        <v>0</v>
      </c>
      <c r="T2416" s="29">
        <f t="shared" si="169"/>
        <v>0</v>
      </c>
    </row>
    <row r="2417" spans="1:20" x14ac:dyDescent="0.3">
      <c r="A2417" s="38" t="s">
        <v>2618</v>
      </c>
      <c r="B2417" s="4" t="s">
        <v>1357</v>
      </c>
      <c r="C2417" s="4" t="s">
        <v>48</v>
      </c>
      <c r="D2417" s="4" t="s">
        <v>1378</v>
      </c>
      <c r="E2417" s="4" t="s">
        <v>498</v>
      </c>
      <c r="F2417" s="4" t="s">
        <v>147</v>
      </c>
      <c r="G2417" s="4" t="s">
        <v>1316</v>
      </c>
      <c r="H2417" s="4" t="s">
        <v>150</v>
      </c>
      <c r="I2417" s="4" t="s">
        <v>498</v>
      </c>
      <c r="J2417" s="4" t="s">
        <v>147</v>
      </c>
      <c r="K2417" s="4" t="s">
        <v>1316</v>
      </c>
      <c r="L2417" s="4" t="s">
        <v>150</v>
      </c>
      <c r="M2417" s="4" t="s">
        <v>3030</v>
      </c>
      <c r="N2417" s="4" t="s">
        <v>3030</v>
      </c>
      <c r="O2417" s="4">
        <v>0</v>
      </c>
      <c r="P2417" s="5">
        <v>0</v>
      </c>
      <c r="Q2417" s="6">
        <f t="shared" si="168"/>
        <v>0</v>
      </c>
      <c r="R2417" s="7">
        <f t="shared" si="171"/>
        <v>0</v>
      </c>
      <c r="S2417" s="5">
        <v>0</v>
      </c>
      <c r="T2417" s="29">
        <f t="shared" si="169"/>
        <v>0</v>
      </c>
    </row>
    <row r="2418" spans="1:20" x14ac:dyDescent="0.3">
      <c r="A2418" s="38" t="s">
        <v>2918</v>
      </c>
      <c r="B2418" s="4" t="s">
        <v>1752</v>
      </c>
      <c r="C2418" s="4" t="s">
        <v>28</v>
      </c>
      <c r="D2418" s="4" t="s">
        <v>1378</v>
      </c>
      <c r="E2418" s="4" t="s">
        <v>498</v>
      </c>
      <c r="F2418" s="4" t="s">
        <v>147</v>
      </c>
      <c r="G2418" s="4" t="s">
        <v>1316</v>
      </c>
      <c r="H2418" s="4" t="s">
        <v>150</v>
      </c>
      <c r="I2418" s="4" t="s">
        <v>98</v>
      </c>
      <c r="J2418" s="4" t="s">
        <v>96</v>
      </c>
      <c r="K2418" s="4" t="s">
        <v>1316</v>
      </c>
      <c r="L2418" s="4" t="s">
        <v>150</v>
      </c>
      <c r="M2418" s="4" t="s">
        <v>3030</v>
      </c>
      <c r="N2418" s="4" t="s">
        <v>3030</v>
      </c>
      <c r="O2418" s="4">
        <v>17</v>
      </c>
      <c r="P2418" s="5">
        <v>2389</v>
      </c>
      <c r="Q2418" s="6">
        <f t="shared" si="168"/>
        <v>1269.1582806500001</v>
      </c>
      <c r="R2418" s="7">
        <f t="shared" si="171"/>
        <v>558.42964348600003</v>
      </c>
      <c r="S2418" s="5">
        <v>0</v>
      </c>
      <c r="T2418" s="29">
        <f t="shared" si="169"/>
        <v>710.72863716400002</v>
      </c>
    </row>
    <row r="2419" spans="1:20" x14ac:dyDescent="0.3">
      <c r="A2419" s="38" t="s">
        <v>2917</v>
      </c>
      <c r="B2419" s="4" t="s">
        <v>1755</v>
      </c>
      <c r="C2419" s="4" t="s">
        <v>28</v>
      </c>
      <c r="D2419" s="4" t="s">
        <v>1378</v>
      </c>
      <c r="E2419" s="4" t="s">
        <v>498</v>
      </c>
      <c r="F2419" s="4" t="s">
        <v>147</v>
      </c>
      <c r="G2419" s="4" t="s">
        <v>1316</v>
      </c>
      <c r="H2419" s="4" t="s">
        <v>150</v>
      </c>
      <c r="I2419" s="4" t="s">
        <v>98</v>
      </c>
      <c r="J2419" s="4" t="s">
        <v>96</v>
      </c>
      <c r="K2419" s="4" t="s">
        <v>1316</v>
      </c>
      <c r="L2419" s="4" t="s">
        <v>150</v>
      </c>
      <c r="M2419" s="4" t="s">
        <v>3030</v>
      </c>
      <c r="N2419" s="4" t="s">
        <v>3030</v>
      </c>
      <c r="O2419" s="4">
        <v>17</v>
      </c>
      <c r="P2419" s="5">
        <v>2389</v>
      </c>
      <c r="Q2419" s="6">
        <f t="shared" si="168"/>
        <v>1269.1582806500001</v>
      </c>
      <c r="R2419" s="7">
        <f t="shared" si="171"/>
        <v>558.42964348600003</v>
      </c>
      <c r="S2419" s="5">
        <v>0</v>
      </c>
      <c r="T2419" s="29">
        <f t="shared" si="169"/>
        <v>710.72863716400002</v>
      </c>
    </row>
    <row r="2420" spans="1:20" x14ac:dyDescent="0.3">
      <c r="A2420" s="38" t="s">
        <v>2480</v>
      </c>
      <c r="B2420" s="4" t="s">
        <v>1366</v>
      </c>
      <c r="C2420" s="4" t="s">
        <v>48</v>
      </c>
      <c r="D2420" s="4" t="s">
        <v>1378</v>
      </c>
      <c r="E2420" s="4" t="s">
        <v>498</v>
      </c>
      <c r="F2420" s="4" t="s">
        <v>147</v>
      </c>
      <c r="G2420" s="4" t="s">
        <v>1316</v>
      </c>
      <c r="H2420" s="4" t="s">
        <v>150</v>
      </c>
      <c r="I2420" s="4" t="s">
        <v>498</v>
      </c>
      <c r="J2420" s="4" t="s">
        <v>147</v>
      </c>
      <c r="K2420" s="4" t="s">
        <v>1316</v>
      </c>
      <c r="L2420" s="4" t="s">
        <v>150</v>
      </c>
      <c r="M2420" s="4" t="s">
        <v>3030</v>
      </c>
      <c r="N2420" s="4" t="s">
        <v>3030</v>
      </c>
      <c r="O2420" s="4">
        <v>0</v>
      </c>
      <c r="P2420" s="5">
        <v>0</v>
      </c>
      <c r="Q2420" s="6">
        <f t="shared" si="168"/>
        <v>0</v>
      </c>
      <c r="R2420" s="7">
        <f t="shared" si="171"/>
        <v>0</v>
      </c>
      <c r="S2420" s="5">
        <v>0</v>
      </c>
      <c r="T2420" s="29">
        <f t="shared" si="169"/>
        <v>0</v>
      </c>
    </row>
    <row r="2421" spans="1:20" x14ac:dyDescent="0.3">
      <c r="A2421" s="38" t="s">
        <v>2479</v>
      </c>
      <c r="B2421" s="4" t="s">
        <v>1362</v>
      </c>
      <c r="C2421" s="4" t="s">
        <v>10</v>
      </c>
      <c r="D2421" s="4" t="s">
        <v>1378</v>
      </c>
      <c r="E2421" s="4" t="s">
        <v>498</v>
      </c>
      <c r="F2421" s="4" t="s">
        <v>147</v>
      </c>
      <c r="G2421" s="4" t="s">
        <v>1316</v>
      </c>
      <c r="H2421" s="4" t="s">
        <v>150</v>
      </c>
      <c r="I2421" s="4" t="s">
        <v>498</v>
      </c>
      <c r="J2421" s="4" t="s">
        <v>147</v>
      </c>
      <c r="K2421" s="4" t="s">
        <v>1316</v>
      </c>
      <c r="L2421" s="4" t="s">
        <v>150</v>
      </c>
      <c r="M2421" s="4" t="s">
        <v>3030</v>
      </c>
      <c r="N2421" s="4" t="s">
        <v>3030</v>
      </c>
      <c r="O2421" s="4">
        <v>66</v>
      </c>
      <c r="P2421" s="5">
        <v>9277</v>
      </c>
      <c r="Q2421" s="6">
        <f t="shared" si="168"/>
        <v>4928.4141354500007</v>
      </c>
      <c r="R2421" s="7">
        <f t="shared" si="171"/>
        <v>2168.5022195980005</v>
      </c>
      <c r="S2421" s="5">
        <v>0</v>
      </c>
      <c r="T2421" s="29">
        <f t="shared" si="169"/>
        <v>2759.9119158520002</v>
      </c>
    </row>
    <row r="2422" spans="1:20" x14ac:dyDescent="0.3">
      <c r="A2422" s="38" t="s">
        <v>2398</v>
      </c>
      <c r="B2422" s="4" t="s">
        <v>1380</v>
      </c>
      <c r="C2422" s="4" t="s">
        <v>48</v>
      </c>
      <c r="D2422" s="4" t="s">
        <v>1378</v>
      </c>
      <c r="E2422" s="4" t="s">
        <v>498</v>
      </c>
      <c r="F2422" s="4" t="s">
        <v>147</v>
      </c>
      <c r="G2422" s="4" t="s">
        <v>1316</v>
      </c>
      <c r="H2422" s="4" t="s">
        <v>150</v>
      </c>
      <c r="I2422" s="4" t="s">
        <v>498</v>
      </c>
      <c r="J2422" s="4" t="s">
        <v>147</v>
      </c>
      <c r="K2422" s="4" t="s">
        <v>1316</v>
      </c>
      <c r="L2422" s="4" t="s">
        <v>150</v>
      </c>
      <c r="M2422" s="4" t="s">
        <v>3030</v>
      </c>
      <c r="N2422" s="4" t="s">
        <v>3030</v>
      </c>
      <c r="O2422" s="4">
        <v>0</v>
      </c>
      <c r="P2422" s="5">
        <v>0</v>
      </c>
      <c r="Q2422" s="6">
        <f t="shared" si="168"/>
        <v>0</v>
      </c>
      <c r="R2422" s="7">
        <f t="shared" si="171"/>
        <v>0</v>
      </c>
      <c r="S2422" s="5">
        <v>0</v>
      </c>
      <c r="T2422" s="29">
        <f t="shared" si="169"/>
        <v>0</v>
      </c>
    </row>
    <row r="2423" spans="1:20" x14ac:dyDescent="0.3">
      <c r="A2423" s="38" t="s">
        <v>2986</v>
      </c>
      <c r="B2423" s="4" t="s">
        <v>1982</v>
      </c>
      <c r="C2423" s="4" t="s">
        <v>28</v>
      </c>
      <c r="D2423" s="4" t="s">
        <v>2053</v>
      </c>
      <c r="E2423" s="4" t="s">
        <v>2054</v>
      </c>
      <c r="F2423" s="4" t="s">
        <v>2052</v>
      </c>
      <c r="G2423" s="4" t="s">
        <v>2307</v>
      </c>
      <c r="H2423" s="4" t="s">
        <v>3034</v>
      </c>
      <c r="I2423" s="4" t="s">
        <v>1983</v>
      </c>
      <c r="J2423" s="4" t="s">
        <v>1937</v>
      </c>
      <c r="K2423" s="4" t="s">
        <v>1936</v>
      </c>
      <c r="L2423" s="4" t="s">
        <v>1937</v>
      </c>
      <c r="M2423" s="4" t="s">
        <v>3030</v>
      </c>
      <c r="N2423" s="4" t="s">
        <v>3030</v>
      </c>
      <c r="O2423" s="4">
        <v>13.34</v>
      </c>
      <c r="P2423" s="5">
        <v>496</v>
      </c>
      <c r="Q2423" s="6">
        <f t="shared" si="168"/>
        <v>263.50042160000004</v>
      </c>
      <c r="R2423" s="7">
        <f t="shared" si="171"/>
        <v>115.94018550400001</v>
      </c>
      <c r="S2423" s="5">
        <v>0</v>
      </c>
      <c r="T2423" s="29">
        <f t="shared" si="169"/>
        <v>147.56023609600004</v>
      </c>
    </row>
    <row r="2424" spans="1:20" x14ac:dyDescent="0.3">
      <c r="A2424" s="38" t="s">
        <v>2975</v>
      </c>
      <c r="B2424" s="4" t="s">
        <v>2056</v>
      </c>
      <c r="C2424" s="4" t="s">
        <v>28</v>
      </c>
      <c r="D2424" s="4" t="s">
        <v>2053</v>
      </c>
      <c r="E2424" s="4" t="s">
        <v>2054</v>
      </c>
      <c r="F2424" s="4" t="s">
        <v>2052</v>
      </c>
      <c r="G2424" s="4" t="s">
        <v>2307</v>
      </c>
      <c r="H2424" s="4" t="s">
        <v>3034</v>
      </c>
      <c r="I2424" s="4" t="s">
        <v>854</v>
      </c>
      <c r="J2424" s="4" t="s">
        <v>469</v>
      </c>
      <c r="K2424" s="4" t="s">
        <v>1936</v>
      </c>
      <c r="L2424" s="4" t="s">
        <v>1937</v>
      </c>
      <c r="M2424" s="4" t="s">
        <v>3030</v>
      </c>
      <c r="N2424" s="4" t="s">
        <v>3030</v>
      </c>
      <c r="O2424" s="4">
        <v>13.33</v>
      </c>
      <c r="P2424" s="5">
        <v>495</v>
      </c>
      <c r="Q2424" s="6">
        <f t="shared" si="168"/>
        <v>262.96917075000005</v>
      </c>
      <c r="R2424" s="7">
        <f t="shared" si="171"/>
        <v>115.70643513000002</v>
      </c>
      <c r="S2424" s="5">
        <v>0</v>
      </c>
      <c r="T2424" s="29">
        <f t="shared" si="169"/>
        <v>147.26273562000003</v>
      </c>
    </row>
    <row r="2425" spans="1:20" x14ac:dyDescent="0.3">
      <c r="A2425" s="38" t="s">
        <v>2909</v>
      </c>
      <c r="B2425" s="4" t="s">
        <v>2055</v>
      </c>
      <c r="C2425" s="4" t="s">
        <v>28</v>
      </c>
      <c r="D2425" s="4" t="s">
        <v>2053</v>
      </c>
      <c r="E2425" s="4" t="s">
        <v>2054</v>
      </c>
      <c r="F2425" s="4" t="s">
        <v>2052</v>
      </c>
      <c r="G2425" s="4" t="s">
        <v>2307</v>
      </c>
      <c r="H2425" s="4" t="s">
        <v>3034</v>
      </c>
      <c r="I2425" s="4" t="s">
        <v>854</v>
      </c>
      <c r="J2425" s="4" t="s">
        <v>469</v>
      </c>
      <c r="K2425" s="4" t="s">
        <v>1936</v>
      </c>
      <c r="L2425" s="4" t="s">
        <v>1937</v>
      </c>
      <c r="M2425" s="4" t="s">
        <v>3030</v>
      </c>
      <c r="N2425" s="4" t="s">
        <v>3030</v>
      </c>
      <c r="O2425" s="4">
        <v>13.33</v>
      </c>
      <c r="P2425" s="5">
        <v>495</v>
      </c>
      <c r="Q2425" s="6">
        <f t="shared" si="168"/>
        <v>262.96917075000005</v>
      </c>
      <c r="R2425" s="7">
        <f t="shared" si="171"/>
        <v>115.70643513000002</v>
      </c>
      <c r="S2425" s="5">
        <v>0</v>
      </c>
      <c r="T2425" s="29">
        <f t="shared" si="169"/>
        <v>147.26273562000003</v>
      </c>
    </row>
    <row r="2426" spans="1:20" x14ac:dyDescent="0.3">
      <c r="A2426" s="38" t="s">
        <v>3017</v>
      </c>
      <c r="B2426" s="4" t="s">
        <v>2051</v>
      </c>
      <c r="C2426" s="4" t="s">
        <v>10</v>
      </c>
      <c r="D2426" s="4" t="s">
        <v>2053</v>
      </c>
      <c r="E2426" s="4" t="s">
        <v>2054</v>
      </c>
      <c r="F2426" s="4" t="s">
        <v>2052</v>
      </c>
      <c r="G2426" s="4" t="s">
        <v>2307</v>
      </c>
      <c r="H2426" s="4" t="s">
        <v>3034</v>
      </c>
      <c r="I2426" s="4" t="s">
        <v>2054</v>
      </c>
      <c r="J2426" s="4" t="s">
        <v>2052</v>
      </c>
      <c r="K2426" s="4" t="s">
        <v>2307</v>
      </c>
      <c r="L2426" s="4" t="s">
        <v>3034</v>
      </c>
      <c r="M2426" s="4" t="s">
        <v>3030</v>
      </c>
      <c r="N2426" s="4" t="s">
        <v>3030</v>
      </c>
      <c r="O2426" s="4">
        <v>60</v>
      </c>
      <c r="P2426" s="5">
        <v>2228</v>
      </c>
      <c r="Q2426" s="6">
        <f t="shared" si="168"/>
        <v>1183.6268938000001</v>
      </c>
      <c r="R2426" s="7">
        <f t="shared" si="171"/>
        <v>520.79583327199998</v>
      </c>
      <c r="S2426" s="5">
        <v>0</v>
      </c>
      <c r="T2426" s="29">
        <f t="shared" si="169"/>
        <v>662.83106052800008</v>
      </c>
    </row>
    <row r="2427" spans="1:20" x14ac:dyDescent="0.3">
      <c r="A2427" s="38" t="s">
        <v>2704</v>
      </c>
      <c r="B2427" s="4" t="s">
        <v>539</v>
      </c>
      <c r="C2427" s="4" t="s">
        <v>10</v>
      </c>
      <c r="D2427" s="4" t="s">
        <v>833</v>
      </c>
      <c r="E2427" s="4" t="s">
        <v>64</v>
      </c>
      <c r="F2427" s="4" t="s">
        <v>65</v>
      </c>
      <c r="G2427" s="4" t="s">
        <v>364</v>
      </c>
      <c r="H2427" s="4" t="s">
        <v>206</v>
      </c>
      <c r="I2427" s="4" t="s">
        <v>64</v>
      </c>
      <c r="J2427" s="4" t="s">
        <v>65</v>
      </c>
      <c r="K2427" s="4" t="s">
        <v>364</v>
      </c>
      <c r="L2427" s="4" t="s">
        <v>206</v>
      </c>
      <c r="M2427" s="4" t="s">
        <v>3030</v>
      </c>
      <c r="N2427" s="4" t="s">
        <v>3030</v>
      </c>
      <c r="O2427" s="4">
        <v>100</v>
      </c>
      <c r="P2427" s="5">
        <v>32390</v>
      </c>
      <c r="Q2427" s="6">
        <f t="shared" si="168"/>
        <v>17207.2150315</v>
      </c>
      <c r="R2427" s="7">
        <f t="shared" si="171"/>
        <v>7571.1746138600001</v>
      </c>
      <c r="S2427" s="5">
        <v>0</v>
      </c>
      <c r="T2427" s="29">
        <f t="shared" si="169"/>
        <v>9636.0404176400007</v>
      </c>
    </row>
    <row r="2428" spans="1:20" x14ac:dyDescent="0.3">
      <c r="A2428" s="38" t="s">
        <v>2414</v>
      </c>
      <c r="B2428" s="4" t="s">
        <v>408</v>
      </c>
      <c r="C2428" s="4" t="s">
        <v>10</v>
      </c>
      <c r="D2428" s="4" t="s">
        <v>603</v>
      </c>
      <c r="E2428" s="4" t="s">
        <v>16</v>
      </c>
      <c r="F2428" s="4" t="s">
        <v>17</v>
      </c>
      <c r="G2428" s="4" t="s">
        <v>364</v>
      </c>
      <c r="H2428" s="4" t="s">
        <v>206</v>
      </c>
      <c r="I2428" s="4" t="s">
        <v>16</v>
      </c>
      <c r="J2428" s="4" t="s">
        <v>17</v>
      </c>
      <c r="K2428" s="4" t="s">
        <v>364</v>
      </c>
      <c r="L2428" s="4" t="s">
        <v>206</v>
      </c>
      <c r="M2428" s="4" t="s">
        <v>3030</v>
      </c>
      <c r="N2428" s="4" t="s">
        <v>3030</v>
      </c>
      <c r="O2428" s="4">
        <v>65</v>
      </c>
      <c r="P2428" s="5">
        <v>22435</v>
      </c>
      <c r="Q2428" s="6">
        <f t="shared" si="168"/>
        <v>11918.612819750002</v>
      </c>
      <c r="R2428" s="7">
        <f t="shared" si="171"/>
        <v>5244.1896406900005</v>
      </c>
      <c r="S2428" s="5">
        <v>0</v>
      </c>
      <c r="T2428" s="29">
        <f t="shared" si="169"/>
        <v>6674.4231790600015</v>
      </c>
    </row>
    <row r="2429" spans="1:20" x14ac:dyDescent="0.3">
      <c r="A2429" s="38" t="s">
        <v>2783</v>
      </c>
      <c r="B2429" s="4" t="s">
        <v>410</v>
      </c>
      <c r="C2429" s="4" t="s">
        <v>28</v>
      </c>
      <c r="D2429" s="4" t="s">
        <v>603</v>
      </c>
      <c r="E2429" s="4" t="s">
        <v>16</v>
      </c>
      <c r="F2429" s="4" t="s">
        <v>17</v>
      </c>
      <c r="G2429" s="4" t="s">
        <v>364</v>
      </c>
      <c r="H2429" s="4" t="s">
        <v>206</v>
      </c>
      <c r="I2429" s="4" t="s">
        <v>16</v>
      </c>
      <c r="J2429" s="4" t="s">
        <v>17</v>
      </c>
      <c r="K2429" s="4" t="s">
        <v>364</v>
      </c>
      <c r="L2429" s="4" t="s">
        <v>206</v>
      </c>
      <c r="M2429" s="4" t="s">
        <v>3030</v>
      </c>
      <c r="N2429" s="4" t="s">
        <v>3030</v>
      </c>
      <c r="O2429" s="4">
        <v>35</v>
      </c>
      <c r="P2429" s="5">
        <v>12082</v>
      </c>
      <c r="Q2429" s="6">
        <f t="shared" si="168"/>
        <v>6418.5727697000002</v>
      </c>
      <c r="R2429" s="7">
        <f t="shared" si="171"/>
        <v>2824.172018668</v>
      </c>
      <c r="S2429" s="5">
        <v>0</v>
      </c>
      <c r="T2429" s="29">
        <f t="shared" si="169"/>
        <v>3594.4007510320002</v>
      </c>
    </row>
    <row r="2430" spans="1:20" x14ac:dyDescent="0.3">
      <c r="A2430" s="38" t="s">
        <v>2738</v>
      </c>
      <c r="B2430" s="4" t="s">
        <v>114</v>
      </c>
      <c r="C2430" s="4" t="s">
        <v>10</v>
      </c>
      <c r="D2430" s="4" t="s">
        <v>115</v>
      </c>
      <c r="E2430" s="4" t="s">
        <v>76</v>
      </c>
      <c r="F2430" s="4" t="s">
        <v>74</v>
      </c>
      <c r="G2430" s="4" t="s">
        <v>102</v>
      </c>
      <c r="H2430" s="4" t="s">
        <v>74</v>
      </c>
      <c r="I2430" s="4" t="s">
        <v>76</v>
      </c>
      <c r="J2430" s="4" t="s">
        <v>74</v>
      </c>
      <c r="K2430" s="4" t="s">
        <v>102</v>
      </c>
      <c r="L2430" s="4" t="s">
        <v>74</v>
      </c>
      <c r="M2430" s="4" t="s">
        <v>3030</v>
      </c>
      <c r="N2430" s="4" t="s">
        <v>3030</v>
      </c>
      <c r="O2430" s="4">
        <v>100</v>
      </c>
      <c r="P2430" s="5">
        <v>0</v>
      </c>
      <c r="Q2430" s="6">
        <f t="shared" si="168"/>
        <v>0</v>
      </c>
      <c r="R2430" s="7">
        <f t="shared" si="171"/>
        <v>0</v>
      </c>
      <c r="S2430" s="5">
        <v>0</v>
      </c>
      <c r="T2430" s="29">
        <f t="shared" si="169"/>
        <v>0</v>
      </c>
    </row>
    <row r="2431" spans="1:20" x14ac:dyDescent="0.3">
      <c r="A2431" s="38" t="s">
        <v>2722</v>
      </c>
      <c r="B2431" s="4" t="s">
        <v>6</v>
      </c>
      <c r="C2431" s="4" t="s">
        <v>28</v>
      </c>
      <c r="D2431" s="4" t="s">
        <v>31</v>
      </c>
      <c r="E2431" s="4" t="s">
        <v>32</v>
      </c>
      <c r="F2431" s="4" t="s">
        <v>30</v>
      </c>
      <c r="G2431" s="4" t="s">
        <v>364</v>
      </c>
      <c r="H2431" s="4" t="s">
        <v>206</v>
      </c>
      <c r="I2431" s="4" t="s">
        <v>9</v>
      </c>
      <c r="J2431" s="4" t="s">
        <v>7</v>
      </c>
      <c r="K2431" s="4" t="s">
        <v>11</v>
      </c>
      <c r="L2431" s="4" t="s">
        <v>3033</v>
      </c>
      <c r="M2431" s="4" t="s">
        <v>3030</v>
      </c>
      <c r="N2431" s="4" t="s">
        <v>3030</v>
      </c>
      <c r="O2431" s="4">
        <v>25</v>
      </c>
      <c r="P2431" s="5">
        <v>898</v>
      </c>
      <c r="Q2431" s="6">
        <f t="shared" si="168"/>
        <v>477.06326330000007</v>
      </c>
      <c r="R2431" s="7">
        <f t="shared" si="171"/>
        <v>209.90783585200003</v>
      </c>
      <c r="S2431" s="5">
        <v>0</v>
      </c>
      <c r="T2431" s="29">
        <f t="shared" si="169"/>
        <v>267.15542744800007</v>
      </c>
    </row>
    <row r="2432" spans="1:20" x14ac:dyDescent="0.3">
      <c r="A2432" s="38" t="s">
        <v>2538</v>
      </c>
      <c r="B2432" s="4" t="s">
        <v>33</v>
      </c>
      <c r="C2432" s="4" t="s">
        <v>28</v>
      </c>
      <c r="D2432" s="4" t="s">
        <v>31</v>
      </c>
      <c r="E2432" s="4" t="s">
        <v>32</v>
      </c>
      <c r="F2432" s="4" t="s">
        <v>30</v>
      </c>
      <c r="G2432" s="4" t="s">
        <v>364</v>
      </c>
      <c r="H2432" s="4" t="s">
        <v>206</v>
      </c>
      <c r="I2432" s="4" t="s">
        <v>32</v>
      </c>
      <c r="J2432" s="4" t="s">
        <v>30</v>
      </c>
      <c r="K2432" s="4" t="s">
        <v>364</v>
      </c>
      <c r="L2432" s="4" t="s">
        <v>206</v>
      </c>
      <c r="M2432" s="4" t="s">
        <v>3030</v>
      </c>
      <c r="N2432" s="4" t="s">
        <v>3030</v>
      </c>
      <c r="O2432" s="4">
        <v>25</v>
      </c>
      <c r="P2432" s="5">
        <v>898</v>
      </c>
      <c r="Q2432" s="6">
        <f t="shared" si="168"/>
        <v>477.06326330000007</v>
      </c>
      <c r="R2432" s="7">
        <f t="shared" si="171"/>
        <v>209.90783585200003</v>
      </c>
      <c r="S2432" s="5">
        <v>0</v>
      </c>
      <c r="T2432" s="29">
        <f t="shared" si="169"/>
        <v>267.15542744800007</v>
      </c>
    </row>
    <row r="2433" spans="1:20" x14ac:dyDescent="0.3">
      <c r="A2433" s="38" t="s">
        <v>2395</v>
      </c>
      <c r="B2433" s="4" t="s">
        <v>402</v>
      </c>
      <c r="C2433" s="4" t="s">
        <v>28</v>
      </c>
      <c r="D2433" s="4" t="s">
        <v>31</v>
      </c>
      <c r="E2433" s="4" t="s">
        <v>32</v>
      </c>
      <c r="F2433" s="4" t="s">
        <v>30</v>
      </c>
      <c r="G2433" s="4" t="s">
        <v>364</v>
      </c>
      <c r="H2433" s="4" t="s">
        <v>206</v>
      </c>
      <c r="I2433" s="4" t="s">
        <v>32</v>
      </c>
      <c r="J2433" s="4" t="s">
        <v>30</v>
      </c>
      <c r="K2433" s="4" t="s">
        <v>364</v>
      </c>
      <c r="L2433" s="4" t="s">
        <v>206</v>
      </c>
      <c r="M2433" s="4" t="s">
        <v>3030</v>
      </c>
      <c r="N2433" s="4" t="s">
        <v>3030</v>
      </c>
      <c r="O2433" s="4">
        <v>25</v>
      </c>
      <c r="P2433" s="5">
        <v>898</v>
      </c>
      <c r="Q2433" s="6">
        <f t="shared" si="168"/>
        <v>477.06326330000007</v>
      </c>
      <c r="R2433" s="7">
        <f t="shared" si="171"/>
        <v>209.90783585200003</v>
      </c>
      <c r="S2433" s="5">
        <v>0</v>
      </c>
      <c r="T2433" s="29">
        <f t="shared" si="169"/>
        <v>267.15542744800007</v>
      </c>
    </row>
    <row r="2434" spans="1:20" x14ac:dyDescent="0.3">
      <c r="A2434" s="38" t="s">
        <v>2755</v>
      </c>
      <c r="B2434" s="4" t="s">
        <v>29</v>
      </c>
      <c r="C2434" s="4" t="s">
        <v>10</v>
      </c>
      <c r="D2434" s="4" t="s">
        <v>31</v>
      </c>
      <c r="E2434" s="4" t="s">
        <v>32</v>
      </c>
      <c r="F2434" s="4" t="s">
        <v>30</v>
      </c>
      <c r="G2434" s="4" t="s">
        <v>364</v>
      </c>
      <c r="H2434" s="4" t="s">
        <v>206</v>
      </c>
      <c r="I2434" s="4" t="s">
        <v>32</v>
      </c>
      <c r="J2434" s="4" t="s">
        <v>30</v>
      </c>
      <c r="K2434" s="4" t="s">
        <v>364</v>
      </c>
      <c r="L2434" s="4" t="s">
        <v>206</v>
      </c>
      <c r="M2434" s="4" t="s">
        <v>3030</v>
      </c>
      <c r="N2434" s="4" t="s">
        <v>3030</v>
      </c>
      <c r="O2434" s="4">
        <v>25</v>
      </c>
      <c r="P2434" s="5">
        <v>898</v>
      </c>
      <c r="Q2434" s="6">
        <f t="shared" si="168"/>
        <v>477.06326330000007</v>
      </c>
      <c r="R2434" s="7">
        <f t="shared" si="171"/>
        <v>209.90783585200003</v>
      </c>
      <c r="S2434" s="5">
        <v>0</v>
      </c>
      <c r="T2434" s="29">
        <f t="shared" si="169"/>
        <v>267.15542744800007</v>
      </c>
    </row>
    <row r="2435" spans="1:20" x14ac:dyDescent="0.3">
      <c r="A2435" s="38" t="s">
        <v>2389</v>
      </c>
      <c r="B2435" s="4" t="s">
        <v>183</v>
      </c>
      <c r="C2435" s="4" t="s">
        <v>10</v>
      </c>
      <c r="D2435" s="4" t="s">
        <v>296</v>
      </c>
      <c r="E2435" s="4" t="s">
        <v>174</v>
      </c>
      <c r="F2435" s="4" t="s">
        <v>175</v>
      </c>
      <c r="G2435" s="4" t="s">
        <v>142</v>
      </c>
      <c r="H2435" s="4" t="s">
        <v>178</v>
      </c>
      <c r="I2435" s="4" t="s">
        <v>174</v>
      </c>
      <c r="J2435" s="4" t="s">
        <v>175</v>
      </c>
      <c r="K2435" s="4" t="s">
        <v>142</v>
      </c>
      <c r="L2435" s="4" t="s">
        <v>178</v>
      </c>
      <c r="M2435" s="4" t="s">
        <v>3030</v>
      </c>
      <c r="N2435" s="4" t="s">
        <v>3030</v>
      </c>
      <c r="O2435" s="4">
        <v>100</v>
      </c>
      <c r="P2435" s="5">
        <v>6572</v>
      </c>
      <c r="Q2435" s="6">
        <f t="shared" si="168"/>
        <v>3491.3805862000004</v>
      </c>
      <c r="R2435" s="7">
        <f t="shared" si="171"/>
        <v>1536.2074579280002</v>
      </c>
      <c r="S2435" s="5">
        <v>0</v>
      </c>
      <c r="T2435" s="29">
        <f t="shared" si="169"/>
        <v>1955.1731282720002</v>
      </c>
    </row>
    <row r="2436" spans="1:20" x14ac:dyDescent="0.3">
      <c r="A2436" s="38" t="s">
        <v>3008</v>
      </c>
      <c r="B2436" s="4" t="s">
        <v>2254</v>
      </c>
      <c r="C2436" s="4" t="s">
        <v>10</v>
      </c>
      <c r="D2436" s="4" t="s">
        <v>2256</v>
      </c>
      <c r="E2436" s="4" t="s">
        <v>2257</v>
      </c>
      <c r="F2436" s="4" t="s">
        <v>2255</v>
      </c>
      <c r="G2436" s="4" t="s">
        <v>2249</v>
      </c>
      <c r="H2436" s="4" t="s">
        <v>2250</v>
      </c>
      <c r="I2436" s="4" t="s">
        <v>2257</v>
      </c>
      <c r="J2436" s="4" t="s">
        <v>2255</v>
      </c>
      <c r="K2436" s="4" t="s">
        <v>2249</v>
      </c>
      <c r="L2436" s="4" t="s">
        <v>2250</v>
      </c>
      <c r="M2436" s="4" t="s">
        <v>3030</v>
      </c>
      <c r="N2436" s="4" t="s">
        <v>3030</v>
      </c>
      <c r="O2436" s="4">
        <v>100</v>
      </c>
      <c r="P2436" s="5">
        <v>0</v>
      </c>
      <c r="Q2436" s="6">
        <f t="shared" ref="Q2436:Q2499" si="172">P2436*$Q$2</f>
        <v>0</v>
      </c>
      <c r="R2436" s="7">
        <f t="shared" si="171"/>
        <v>0</v>
      </c>
      <c r="S2436" s="5">
        <v>0</v>
      </c>
      <c r="T2436" s="29">
        <f t="shared" ref="T2436:T2499" si="173">Q2436-R2436-S2436</f>
        <v>0</v>
      </c>
    </row>
    <row r="2437" spans="1:20" x14ac:dyDescent="0.3">
      <c r="A2437" s="38" t="s">
        <v>2988</v>
      </c>
      <c r="B2437" s="4" t="s">
        <v>1949</v>
      </c>
      <c r="C2437" s="4" t="s">
        <v>10</v>
      </c>
      <c r="D2437" s="4" t="s">
        <v>2048</v>
      </c>
      <c r="E2437" s="4" t="s">
        <v>953</v>
      </c>
      <c r="F2437" s="4" t="s">
        <v>951</v>
      </c>
      <c r="G2437" s="4" t="s">
        <v>1936</v>
      </c>
      <c r="H2437" s="4" t="s">
        <v>1937</v>
      </c>
      <c r="I2437" s="4" t="s">
        <v>953</v>
      </c>
      <c r="J2437" s="4" t="s">
        <v>951</v>
      </c>
      <c r="K2437" s="4" t="s">
        <v>1936</v>
      </c>
      <c r="L2437" s="4" t="s">
        <v>1937</v>
      </c>
      <c r="M2437" s="4" t="s">
        <v>3030</v>
      </c>
      <c r="N2437" s="4" t="s">
        <v>3030</v>
      </c>
      <c r="O2437" s="4">
        <v>47</v>
      </c>
      <c r="P2437" s="5">
        <v>2430</v>
      </c>
      <c r="Q2437" s="6">
        <f t="shared" si="172"/>
        <v>1290.9395655000001</v>
      </c>
      <c r="R2437" s="7">
        <f t="shared" si="171"/>
        <v>568.01340882</v>
      </c>
      <c r="S2437" s="5">
        <v>0</v>
      </c>
      <c r="T2437" s="29">
        <f t="shared" si="173"/>
        <v>722.92615668000008</v>
      </c>
    </row>
    <row r="2438" spans="1:20" x14ac:dyDescent="0.3">
      <c r="A2438" s="38" t="s">
        <v>2988</v>
      </c>
      <c r="B2438" s="4" t="s">
        <v>1949</v>
      </c>
      <c r="C2438" s="4" t="s">
        <v>10</v>
      </c>
      <c r="D2438" s="4" t="s">
        <v>2048</v>
      </c>
      <c r="E2438" s="4" t="s">
        <v>953</v>
      </c>
      <c r="F2438" s="4" t="s">
        <v>951</v>
      </c>
      <c r="G2438" s="4" t="s">
        <v>1936</v>
      </c>
      <c r="H2438" s="4" t="s">
        <v>1937</v>
      </c>
      <c r="I2438" s="4" t="s">
        <v>1951</v>
      </c>
      <c r="J2438" s="4" t="s">
        <v>1952</v>
      </c>
      <c r="K2438" s="4" t="s">
        <v>1936</v>
      </c>
      <c r="L2438" s="4" t="s">
        <v>1937</v>
      </c>
      <c r="M2438" s="4" t="s">
        <v>3030</v>
      </c>
      <c r="N2438" s="4" t="s">
        <v>3030</v>
      </c>
      <c r="O2438" s="4">
        <v>47</v>
      </c>
      <c r="P2438" s="5">
        <v>2430</v>
      </c>
      <c r="Q2438" s="6">
        <f t="shared" si="172"/>
        <v>1290.9395655000001</v>
      </c>
      <c r="R2438" s="7">
        <f t="shared" si="171"/>
        <v>568.01340882</v>
      </c>
      <c r="S2438" s="5">
        <v>0</v>
      </c>
      <c r="T2438" s="29">
        <f t="shared" si="173"/>
        <v>722.92615668000008</v>
      </c>
    </row>
    <row r="2439" spans="1:20" x14ac:dyDescent="0.3">
      <c r="A2439" s="38" t="s">
        <v>2561</v>
      </c>
      <c r="B2439" s="4" t="s">
        <v>1953</v>
      </c>
      <c r="C2439" s="4" t="s">
        <v>28</v>
      </c>
      <c r="D2439" s="4" t="s">
        <v>2048</v>
      </c>
      <c r="E2439" s="4" t="s">
        <v>953</v>
      </c>
      <c r="F2439" s="4" t="s">
        <v>951</v>
      </c>
      <c r="G2439" s="4" t="s">
        <v>1936</v>
      </c>
      <c r="H2439" s="4" t="s">
        <v>1937</v>
      </c>
      <c r="I2439" s="4" t="s">
        <v>1956</v>
      </c>
      <c r="J2439" s="4" t="s">
        <v>1957</v>
      </c>
      <c r="K2439" s="4" t="s">
        <v>1936</v>
      </c>
      <c r="L2439" s="4" t="s">
        <v>1937</v>
      </c>
      <c r="M2439" s="4" t="s">
        <v>3030</v>
      </c>
      <c r="N2439" s="4" t="s">
        <v>3030</v>
      </c>
      <c r="O2439" s="4">
        <v>2.4</v>
      </c>
      <c r="P2439" s="5">
        <v>127</v>
      </c>
      <c r="Q2439" s="6">
        <f t="shared" si="172"/>
        <v>67.46885795</v>
      </c>
      <c r="R2439" s="7">
        <f t="shared" si="171"/>
        <v>29.686297498000002</v>
      </c>
      <c r="S2439" s="5">
        <v>0</v>
      </c>
      <c r="T2439" s="29">
        <f t="shared" si="173"/>
        <v>37.782560451999998</v>
      </c>
    </row>
    <row r="2440" spans="1:20" x14ac:dyDescent="0.3">
      <c r="A2440" s="38" t="s">
        <v>2561</v>
      </c>
      <c r="B2440" s="4" t="s">
        <v>1953</v>
      </c>
      <c r="C2440" s="4" t="s">
        <v>28</v>
      </c>
      <c r="D2440" s="4" t="s">
        <v>2048</v>
      </c>
      <c r="E2440" s="4" t="s">
        <v>953</v>
      </c>
      <c r="F2440" s="4" t="s">
        <v>951</v>
      </c>
      <c r="G2440" s="4" t="s">
        <v>1936</v>
      </c>
      <c r="H2440" s="4" t="s">
        <v>1937</v>
      </c>
      <c r="I2440" s="4" t="s">
        <v>1934</v>
      </c>
      <c r="J2440" s="4" t="s">
        <v>1935</v>
      </c>
      <c r="K2440" s="4" t="s">
        <v>1936</v>
      </c>
      <c r="L2440" s="4" t="s">
        <v>1937</v>
      </c>
      <c r="M2440" s="4" t="s">
        <v>3030</v>
      </c>
      <c r="N2440" s="4" t="s">
        <v>3030</v>
      </c>
      <c r="O2440" s="4">
        <v>3.6</v>
      </c>
      <c r="P2440" s="5">
        <v>187</v>
      </c>
      <c r="Q2440" s="6">
        <f t="shared" si="172"/>
        <v>99.343908950000014</v>
      </c>
      <c r="R2440" s="7">
        <f t="shared" si="171"/>
        <v>43.71131993800001</v>
      </c>
      <c r="S2440" s="5">
        <v>0</v>
      </c>
      <c r="T2440" s="29">
        <f t="shared" si="173"/>
        <v>55.632589012000004</v>
      </c>
    </row>
    <row r="2441" spans="1:20" x14ac:dyDescent="0.3">
      <c r="A2441" s="38" t="s">
        <v>2745</v>
      </c>
      <c r="B2441" s="4" t="s">
        <v>259</v>
      </c>
      <c r="C2441" s="4" t="s">
        <v>10</v>
      </c>
      <c r="D2441" s="4" t="s">
        <v>260</v>
      </c>
      <c r="E2441" s="4" t="s">
        <v>174</v>
      </c>
      <c r="F2441" s="4" t="s">
        <v>175</v>
      </c>
      <c r="G2441" s="4" t="s">
        <v>142</v>
      </c>
      <c r="H2441" s="4" t="s">
        <v>178</v>
      </c>
      <c r="I2441" s="4" t="s">
        <v>174</v>
      </c>
      <c r="J2441" s="4" t="s">
        <v>175</v>
      </c>
      <c r="K2441" s="4" t="s">
        <v>142</v>
      </c>
      <c r="L2441" s="4" t="s">
        <v>178</v>
      </c>
      <c r="M2441" s="4" t="s">
        <v>3030</v>
      </c>
      <c r="N2441" s="4" t="s">
        <v>3030</v>
      </c>
      <c r="O2441" s="4">
        <v>100</v>
      </c>
      <c r="P2441" s="5">
        <v>3130</v>
      </c>
      <c r="Q2441" s="6">
        <f t="shared" si="172"/>
        <v>1662.8151605000003</v>
      </c>
      <c r="R2441" s="7">
        <f t="shared" si="171"/>
        <v>731.63867062000008</v>
      </c>
      <c r="S2441" s="5">
        <v>0</v>
      </c>
      <c r="T2441" s="29">
        <f t="shared" si="173"/>
        <v>931.17648988000019</v>
      </c>
    </row>
    <row r="2442" spans="1:20" x14ac:dyDescent="0.3">
      <c r="A2442" s="38" t="s">
        <v>2379</v>
      </c>
      <c r="B2442" s="4" t="s">
        <v>1925</v>
      </c>
      <c r="C2442" s="4" t="s">
        <v>10</v>
      </c>
      <c r="D2442" s="4" t="s">
        <v>1926</v>
      </c>
      <c r="E2442" s="4" t="s">
        <v>940</v>
      </c>
      <c r="F2442" s="4" t="s">
        <v>941</v>
      </c>
      <c r="G2442" s="4" t="s">
        <v>1859</v>
      </c>
      <c r="H2442" s="4" t="s">
        <v>1857</v>
      </c>
      <c r="I2442" s="4" t="s">
        <v>1867</v>
      </c>
      <c r="J2442" s="4" t="s">
        <v>1857</v>
      </c>
      <c r="K2442" s="4" t="s">
        <v>1859</v>
      </c>
      <c r="L2442" s="4" t="s">
        <v>1857</v>
      </c>
      <c r="M2442" s="4" t="s">
        <v>3030</v>
      </c>
      <c r="N2442" s="4" t="s">
        <v>3030</v>
      </c>
      <c r="O2442" s="4">
        <v>0</v>
      </c>
      <c r="P2442" s="5">
        <v>0</v>
      </c>
      <c r="Q2442" s="6">
        <f t="shared" si="172"/>
        <v>0</v>
      </c>
      <c r="R2442" s="7">
        <f t="shared" si="171"/>
        <v>0</v>
      </c>
      <c r="S2442" s="5">
        <v>0</v>
      </c>
      <c r="T2442" s="29">
        <f t="shared" si="173"/>
        <v>0</v>
      </c>
    </row>
    <row r="2443" spans="1:20" x14ac:dyDescent="0.3">
      <c r="A2443" s="38" t="s">
        <v>2379</v>
      </c>
      <c r="B2443" s="4" t="s">
        <v>1925</v>
      </c>
      <c r="C2443" s="4" t="s">
        <v>10</v>
      </c>
      <c r="D2443" s="4" t="s">
        <v>1926</v>
      </c>
      <c r="E2443" s="4" t="s">
        <v>940</v>
      </c>
      <c r="F2443" s="4" t="s">
        <v>941</v>
      </c>
      <c r="G2443" s="4" t="s">
        <v>1859</v>
      </c>
      <c r="H2443" s="4" t="s">
        <v>1857</v>
      </c>
      <c r="I2443" s="4" t="s">
        <v>940</v>
      </c>
      <c r="J2443" s="4" t="s">
        <v>941</v>
      </c>
      <c r="K2443" s="4" t="s">
        <v>1859</v>
      </c>
      <c r="L2443" s="4" t="s">
        <v>1857</v>
      </c>
      <c r="M2443" s="4" t="s">
        <v>3030</v>
      </c>
      <c r="N2443" s="4" t="s">
        <v>3030</v>
      </c>
      <c r="O2443" s="4">
        <v>100</v>
      </c>
      <c r="P2443" s="5">
        <v>115328</v>
      </c>
      <c r="Q2443" s="6">
        <f t="shared" si="172"/>
        <v>61268.098028800006</v>
      </c>
      <c r="R2443" s="7">
        <f t="shared" si="171"/>
        <v>26957.963132672005</v>
      </c>
      <c r="S2443" s="5">
        <v>0</v>
      </c>
      <c r="T2443" s="29">
        <f t="shared" si="173"/>
        <v>34310.134896128002</v>
      </c>
    </row>
    <row r="2444" spans="1:20" x14ac:dyDescent="0.3">
      <c r="A2444" s="38" t="s">
        <v>2608</v>
      </c>
      <c r="B2444" s="4" t="s">
        <v>2361</v>
      </c>
      <c r="C2444" s="4" t="s">
        <v>10</v>
      </c>
      <c r="D2444" s="4" t="s">
        <v>2365</v>
      </c>
      <c r="E2444" s="4" t="s">
        <v>2364</v>
      </c>
      <c r="F2444" s="4" t="s">
        <v>2362</v>
      </c>
      <c r="G2444" s="4" t="s">
        <v>2353</v>
      </c>
      <c r="H2444" s="4" t="s">
        <v>2354</v>
      </c>
      <c r="I2444" s="4" t="s">
        <v>2364</v>
      </c>
      <c r="J2444" s="4" t="s">
        <v>2362</v>
      </c>
      <c r="K2444" s="4" t="s">
        <v>2353</v>
      </c>
      <c r="L2444" s="4" t="s">
        <v>2354</v>
      </c>
      <c r="M2444" s="4" t="s">
        <v>3030</v>
      </c>
      <c r="N2444" s="4" t="s">
        <v>3030</v>
      </c>
      <c r="O2444" s="4">
        <v>100</v>
      </c>
      <c r="P2444" s="5">
        <v>0</v>
      </c>
      <c r="Q2444" s="6">
        <f t="shared" si="172"/>
        <v>0</v>
      </c>
      <c r="R2444" s="7">
        <f t="shared" si="171"/>
        <v>0</v>
      </c>
      <c r="S2444" s="5">
        <v>0</v>
      </c>
      <c r="T2444" s="29">
        <f t="shared" si="173"/>
        <v>0</v>
      </c>
    </row>
    <row r="2445" spans="1:20" x14ac:dyDescent="0.3">
      <c r="A2445" s="38" t="s">
        <v>2731</v>
      </c>
      <c r="B2445" s="4" t="s">
        <v>2082</v>
      </c>
      <c r="C2445" s="4" t="s">
        <v>10</v>
      </c>
      <c r="D2445" s="4" t="s">
        <v>2234</v>
      </c>
      <c r="E2445" s="4" t="s">
        <v>157</v>
      </c>
      <c r="F2445" s="4" t="s">
        <v>155</v>
      </c>
      <c r="G2445" s="4" t="s">
        <v>2167</v>
      </c>
      <c r="H2445" s="4" t="s">
        <v>2168</v>
      </c>
      <c r="I2445" s="4" t="s">
        <v>157</v>
      </c>
      <c r="J2445" s="4" t="s">
        <v>155</v>
      </c>
      <c r="K2445" s="4" t="s">
        <v>2167</v>
      </c>
      <c r="L2445" s="4" t="s">
        <v>2168</v>
      </c>
      <c r="M2445" s="4" t="s">
        <v>3030</v>
      </c>
      <c r="N2445" s="4" t="s">
        <v>3030</v>
      </c>
      <c r="O2445" s="4">
        <v>100</v>
      </c>
      <c r="P2445" s="5">
        <v>12565</v>
      </c>
      <c r="Q2445" s="6">
        <f t="shared" si="172"/>
        <v>6675.1669302500004</v>
      </c>
      <c r="R2445" s="7">
        <f t="shared" si="171"/>
        <v>2937.0734493100003</v>
      </c>
      <c r="S2445" s="5">
        <v>0</v>
      </c>
      <c r="T2445" s="29">
        <f t="shared" si="173"/>
        <v>3738.0934809400001</v>
      </c>
    </row>
    <row r="2446" spans="1:20" x14ac:dyDescent="0.3">
      <c r="A2446" s="38" t="s">
        <v>3006</v>
      </c>
      <c r="B2446" s="4" t="s">
        <v>13</v>
      </c>
      <c r="C2446" s="4" t="s">
        <v>28</v>
      </c>
      <c r="D2446" s="4" t="s">
        <v>26</v>
      </c>
      <c r="E2446" s="4" t="s">
        <v>27</v>
      </c>
      <c r="F2446" s="4" t="s">
        <v>25</v>
      </c>
      <c r="G2446" s="4" t="s">
        <v>2307</v>
      </c>
      <c r="H2446" s="4" t="s">
        <v>3034</v>
      </c>
      <c r="I2446" s="4" t="s">
        <v>11</v>
      </c>
      <c r="J2446" s="4" t="s">
        <v>3033</v>
      </c>
      <c r="K2446" s="4" t="s">
        <v>11</v>
      </c>
      <c r="L2446" s="4" t="s">
        <v>3033</v>
      </c>
      <c r="M2446" s="4" t="s">
        <v>3030</v>
      </c>
      <c r="N2446" s="4" t="s">
        <v>3030</v>
      </c>
      <c r="O2446" s="4">
        <v>50</v>
      </c>
      <c r="P2446" s="5">
        <v>3148</v>
      </c>
      <c r="Q2446" s="6">
        <f t="shared" si="172"/>
        <v>1672.3776758000001</v>
      </c>
      <c r="R2446" s="7">
        <f t="shared" si="171"/>
        <v>735.84617735200004</v>
      </c>
      <c r="S2446" s="5">
        <v>0</v>
      </c>
      <c r="T2446" s="29">
        <f t="shared" si="173"/>
        <v>936.53149844800009</v>
      </c>
    </row>
    <row r="2447" spans="1:20" x14ac:dyDescent="0.3">
      <c r="A2447" s="38" t="s">
        <v>3007</v>
      </c>
      <c r="B2447" s="4" t="s">
        <v>24</v>
      </c>
      <c r="C2447" s="4" t="s">
        <v>10</v>
      </c>
      <c r="D2447" s="4" t="s">
        <v>26</v>
      </c>
      <c r="E2447" s="4" t="s">
        <v>27</v>
      </c>
      <c r="F2447" s="4" t="s">
        <v>25</v>
      </c>
      <c r="G2447" s="4" t="s">
        <v>2307</v>
      </c>
      <c r="H2447" s="4" t="s">
        <v>3034</v>
      </c>
      <c r="I2447" s="4" t="s">
        <v>27</v>
      </c>
      <c r="J2447" s="4" t="s">
        <v>25</v>
      </c>
      <c r="K2447" s="4" t="s">
        <v>2307</v>
      </c>
      <c r="L2447" s="4" t="s">
        <v>3034</v>
      </c>
      <c r="M2447" s="4" t="s">
        <v>3030</v>
      </c>
      <c r="N2447" s="4" t="s">
        <v>3030</v>
      </c>
      <c r="O2447" s="4">
        <v>50</v>
      </c>
      <c r="P2447" s="5">
        <v>3148</v>
      </c>
      <c r="Q2447" s="6">
        <f t="shared" si="172"/>
        <v>1672.3776758000001</v>
      </c>
      <c r="R2447" s="7">
        <f t="shared" si="171"/>
        <v>735.84617735200004</v>
      </c>
      <c r="S2447" s="5">
        <v>0</v>
      </c>
      <c r="T2447" s="29">
        <f t="shared" si="173"/>
        <v>936.53149844800009</v>
      </c>
    </row>
    <row r="2448" spans="1:20" x14ac:dyDescent="0.3">
      <c r="A2448" s="38" t="s">
        <v>2925</v>
      </c>
      <c r="B2448" s="4" t="s">
        <v>162</v>
      </c>
      <c r="C2448" s="4" t="s">
        <v>10</v>
      </c>
      <c r="D2448" s="4" t="s">
        <v>228</v>
      </c>
      <c r="E2448" s="4" t="s">
        <v>165</v>
      </c>
      <c r="F2448" s="4" t="s">
        <v>163</v>
      </c>
      <c r="G2448" s="4" t="s">
        <v>142</v>
      </c>
      <c r="H2448" s="4" t="s">
        <v>178</v>
      </c>
      <c r="I2448" s="4" t="s">
        <v>240</v>
      </c>
      <c r="J2448" s="4" t="s">
        <v>241</v>
      </c>
      <c r="K2448" s="4" t="s">
        <v>2071</v>
      </c>
      <c r="L2448" s="4" t="s">
        <v>3020</v>
      </c>
      <c r="M2448" s="4" t="s">
        <v>142</v>
      </c>
      <c r="N2448" s="4" t="s">
        <v>178</v>
      </c>
      <c r="O2448" s="4">
        <v>15</v>
      </c>
      <c r="P2448" s="5">
        <v>3763</v>
      </c>
      <c r="Q2448" s="6">
        <f t="shared" si="172"/>
        <v>1999.0969485500002</v>
      </c>
      <c r="R2448" s="7">
        <v>0</v>
      </c>
      <c r="S2448" s="7">
        <f>Q2448-R2448</f>
        <v>1999.0969485500002</v>
      </c>
      <c r="T2448" s="29">
        <f t="shared" si="173"/>
        <v>0</v>
      </c>
    </row>
    <row r="2449" spans="1:20" x14ac:dyDescent="0.3">
      <c r="A2449" s="38" t="s">
        <v>2925</v>
      </c>
      <c r="B2449" s="4" t="s">
        <v>162</v>
      </c>
      <c r="C2449" s="4" t="s">
        <v>10</v>
      </c>
      <c r="D2449" s="4" t="s">
        <v>228</v>
      </c>
      <c r="E2449" s="4" t="s">
        <v>165</v>
      </c>
      <c r="F2449" s="4" t="s">
        <v>163</v>
      </c>
      <c r="G2449" s="4" t="s">
        <v>142</v>
      </c>
      <c r="H2449" s="4" t="s">
        <v>178</v>
      </c>
      <c r="I2449" s="4" t="s">
        <v>165</v>
      </c>
      <c r="J2449" s="4" t="s">
        <v>163</v>
      </c>
      <c r="K2449" s="4" t="s">
        <v>142</v>
      </c>
      <c r="L2449" s="4" t="s">
        <v>178</v>
      </c>
      <c r="M2449" s="4" t="s">
        <v>3030</v>
      </c>
      <c r="N2449" s="4" t="s">
        <v>3030</v>
      </c>
      <c r="O2449" s="4">
        <v>80</v>
      </c>
      <c r="P2449" s="5">
        <v>20073</v>
      </c>
      <c r="Q2449" s="6">
        <f t="shared" si="172"/>
        <v>10663.798312050001</v>
      </c>
      <c r="R2449" s="7">
        <f>Q2449*0.44</f>
        <v>4692.071257302001</v>
      </c>
      <c r="S2449" s="5">
        <v>0</v>
      </c>
      <c r="T2449" s="29">
        <f t="shared" si="173"/>
        <v>5971.7270547480002</v>
      </c>
    </row>
    <row r="2450" spans="1:20" x14ac:dyDescent="0.3">
      <c r="A2450" s="38" t="s">
        <v>2800</v>
      </c>
      <c r="B2450" s="4" t="s">
        <v>168</v>
      </c>
      <c r="C2450" s="4" t="s">
        <v>54</v>
      </c>
      <c r="D2450" s="4" t="s">
        <v>228</v>
      </c>
      <c r="E2450" s="4" t="s">
        <v>165</v>
      </c>
      <c r="F2450" s="4" t="s">
        <v>163</v>
      </c>
      <c r="G2450" s="4" t="s">
        <v>142</v>
      </c>
      <c r="H2450" s="4" t="s">
        <v>178</v>
      </c>
      <c r="I2450" s="4" t="s">
        <v>240</v>
      </c>
      <c r="J2450" s="4" t="s">
        <v>241</v>
      </c>
      <c r="K2450" s="4" t="s">
        <v>2071</v>
      </c>
      <c r="L2450" s="4" t="s">
        <v>3020</v>
      </c>
      <c r="M2450" s="4" t="s">
        <v>142</v>
      </c>
      <c r="N2450" s="4" t="s">
        <v>178</v>
      </c>
      <c r="O2450" s="4">
        <v>5</v>
      </c>
      <c r="P2450" s="5">
        <v>1254</v>
      </c>
      <c r="Q2450" s="6">
        <f t="shared" si="172"/>
        <v>666.18856590000007</v>
      </c>
      <c r="R2450" s="7">
        <v>0</v>
      </c>
      <c r="S2450" s="7">
        <f>Q2450-R2450</f>
        <v>666.18856590000007</v>
      </c>
      <c r="T2450" s="29">
        <f t="shared" si="173"/>
        <v>0</v>
      </c>
    </row>
    <row r="2451" spans="1:20" x14ac:dyDescent="0.3">
      <c r="A2451" s="38" t="s">
        <v>2377</v>
      </c>
      <c r="B2451" s="4" t="s">
        <v>1883</v>
      </c>
      <c r="C2451" s="4" t="s">
        <v>10</v>
      </c>
      <c r="D2451" s="4" t="s">
        <v>1884</v>
      </c>
      <c r="E2451" s="4" t="s">
        <v>940</v>
      </c>
      <c r="F2451" s="4" t="s">
        <v>941</v>
      </c>
      <c r="G2451" s="4" t="s">
        <v>1859</v>
      </c>
      <c r="H2451" s="4" t="s">
        <v>1857</v>
      </c>
      <c r="I2451" s="4" t="s">
        <v>1867</v>
      </c>
      <c r="J2451" s="4" t="s">
        <v>1857</v>
      </c>
      <c r="K2451" s="4" t="s">
        <v>1859</v>
      </c>
      <c r="L2451" s="4" t="s">
        <v>1857</v>
      </c>
      <c r="M2451" s="4" t="s">
        <v>3030</v>
      </c>
      <c r="N2451" s="4" t="s">
        <v>3030</v>
      </c>
      <c r="O2451" s="4">
        <v>0</v>
      </c>
      <c r="P2451" s="5">
        <v>0</v>
      </c>
      <c r="Q2451" s="6">
        <f t="shared" si="172"/>
        <v>0</v>
      </c>
      <c r="R2451" s="7">
        <f t="shared" ref="R2451:R2462" si="174">Q2451*0.44</f>
        <v>0</v>
      </c>
      <c r="S2451" s="5">
        <v>0</v>
      </c>
      <c r="T2451" s="29">
        <f t="shared" si="173"/>
        <v>0</v>
      </c>
    </row>
    <row r="2452" spans="1:20" x14ac:dyDescent="0.3">
      <c r="A2452" s="38" t="s">
        <v>2377</v>
      </c>
      <c r="B2452" s="4" t="s">
        <v>1883</v>
      </c>
      <c r="C2452" s="4" t="s">
        <v>10</v>
      </c>
      <c r="D2452" s="4" t="s">
        <v>1884</v>
      </c>
      <c r="E2452" s="4" t="s">
        <v>940</v>
      </c>
      <c r="F2452" s="4" t="s">
        <v>941</v>
      </c>
      <c r="G2452" s="4" t="s">
        <v>1859</v>
      </c>
      <c r="H2452" s="4" t="s">
        <v>1857</v>
      </c>
      <c r="I2452" s="4" t="s">
        <v>940</v>
      </c>
      <c r="J2452" s="4" t="s">
        <v>941</v>
      </c>
      <c r="K2452" s="4" t="s">
        <v>1859</v>
      </c>
      <c r="L2452" s="4" t="s">
        <v>1857</v>
      </c>
      <c r="M2452" s="4" t="s">
        <v>3030</v>
      </c>
      <c r="N2452" s="4" t="s">
        <v>3030</v>
      </c>
      <c r="O2452" s="4">
        <v>100</v>
      </c>
      <c r="P2452" s="5">
        <v>10043</v>
      </c>
      <c r="Q2452" s="6">
        <f t="shared" si="172"/>
        <v>5335.3522865500008</v>
      </c>
      <c r="R2452" s="7">
        <f t="shared" si="174"/>
        <v>2347.5550060820005</v>
      </c>
      <c r="S2452" s="5">
        <v>0</v>
      </c>
      <c r="T2452" s="29">
        <f t="shared" si="173"/>
        <v>2987.7972804680003</v>
      </c>
    </row>
    <row r="2453" spans="1:20" x14ac:dyDescent="0.3">
      <c r="A2453" s="38" t="s">
        <v>2858</v>
      </c>
      <c r="B2453" s="4" t="s">
        <v>390</v>
      </c>
      <c r="C2453" s="4" t="s">
        <v>54</v>
      </c>
      <c r="D2453" s="4" t="s">
        <v>489</v>
      </c>
      <c r="E2453" s="4" t="s">
        <v>64</v>
      </c>
      <c r="F2453" s="4" t="s">
        <v>65</v>
      </c>
      <c r="G2453" s="4" t="s">
        <v>364</v>
      </c>
      <c r="H2453" s="4" t="s">
        <v>206</v>
      </c>
      <c r="I2453" s="4" t="s">
        <v>64</v>
      </c>
      <c r="J2453" s="4" t="s">
        <v>65</v>
      </c>
      <c r="K2453" s="4" t="s">
        <v>364</v>
      </c>
      <c r="L2453" s="4" t="s">
        <v>206</v>
      </c>
      <c r="M2453" s="4" t="s">
        <v>3030</v>
      </c>
      <c r="N2453" s="4" t="s">
        <v>3030</v>
      </c>
      <c r="O2453" s="4">
        <v>30</v>
      </c>
      <c r="P2453" s="5">
        <v>384</v>
      </c>
      <c r="Q2453" s="6">
        <f t="shared" si="172"/>
        <v>204.00032640000001</v>
      </c>
      <c r="R2453" s="7">
        <f t="shared" si="174"/>
        <v>89.760143616000008</v>
      </c>
      <c r="S2453" s="5">
        <v>0</v>
      </c>
      <c r="T2453" s="29">
        <f t="shared" si="173"/>
        <v>114.240182784</v>
      </c>
    </row>
    <row r="2454" spans="1:20" x14ac:dyDescent="0.3">
      <c r="A2454" s="38" t="s">
        <v>2404</v>
      </c>
      <c r="B2454" s="4" t="s">
        <v>488</v>
      </c>
      <c r="C2454" s="4" t="s">
        <v>10</v>
      </c>
      <c r="D2454" s="4" t="s">
        <v>489</v>
      </c>
      <c r="E2454" s="4" t="s">
        <v>64</v>
      </c>
      <c r="F2454" s="4" t="s">
        <v>65</v>
      </c>
      <c r="G2454" s="4" t="s">
        <v>364</v>
      </c>
      <c r="H2454" s="4" t="s">
        <v>206</v>
      </c>
      <c r="I2454" s="4" t="s">
        <v>64</v>
      </c>
      <c r="J2454" s="4" t="s">
        <v>65</v>
      </c>
      <c r="K2454" s="4" t="s">
        <v>364</v>
      </c>
      <c r="L2454" s="4" t="s">
        <v>206</v>
      </c>
      <c r="M2454" s="4" t="s">
        <v>3030</v>
      </c>
      <c r="N2454" s="4" t="s">
        <v>3030</v>
      </c>
      <c r="O2454" s="4">
        <v>70</v>
      </c>
      <c r="P2454" s="5">
        <v>894</v>
      </c>
      <c r="Q2454" s="6">
        <f t="shared" si="172"/>
        <v>474.93825990000005</v>
      </c>
      <c r="R2454" s="7">
        <f t="shared" si="174"/>
        <v>208.97283435600002</v>
      </c>
      <c r="S2454" s="5">
        <v>0</v>
      </c>
      <c r="T2454" s="29">
        <f t="shared" si="173"/>
        <v>265.96542554400003</v>
      </c>
    </row>
    <row r="2455" spans="1:20" x14ac:dyDescent="0.3">
      <c r="A2455" s="38" t="s">
        <v>2928</v>
      </c>
      <c r="B2455" s="4" t="s">
        <v>1623</v>
      </c>
      <c r="C2455" s="4" t="s">
        <v>10</v>
      </c>
      <c r="D2455" s="4" t="s">
        <v>1684</v>
      </c>
      <c r="E2455" s="4" t="s">
        <v>19</v>
      </c>
      <c r="F2455" s="4" t="s">
        <v>20</v>
      </c>
      <c r="G2455" s="4" t="s">
        <v>1316</v>
      </c>
      <c r="H2455" s="4" t="s">
        <v>150</v>
      </c>
      <c r="I2455" s="4" t="s">
        <v>19</v>
      </c>
      <c r="J2455" s="4" t="s">
        <v>20</v>
      </c>
      <c r="K2455" s="4" t="s">
        <v>1316</v>
      </c>
      <c r="L2455" s="4" t="s">
        <v>150</v>
      </c>
      <c r="M2455" s="4" t="s">
        <v>3030</v>
      </c>
      <c r="N2455" s="4" t="s">
        <v>3030</v>
      </c>
      <c r="O2455" s="4">
        <v>50</v>
      </c>
      <c r="P2455" s="5">
        <v>6353</v>
      </c>
      <c r="Q2455" s="6">
        <f t="shared" si="172"/>
        <v>3375.0366500500004</v>
      </c>
      <c r="R2455" s="7">
        <f t="shared" si="174"/>
        <v>1485.0161260220002</v>
      </c>
      <c r="S2455" s="5">
        <v>0</v>
      </c>
      <c r="T2455" s="29">
        <f t="shared" si="173"/>
        <v>1890.0205240280002</v>
      </c>
    </row>
    <row r="2456" spans="1:20" x14ac:dyDescent="0.3">
      <c r="A2456" s="38" t="s">
        <v>2928</v>
      </c>
      <c r="B2456" s="4" t="s">
        <v>1623</v>
      </c>
      <c r="C2456" s="4" t="s">
        <v>10</v>
      </c>
      <c r="D2456" s="4" t="s">
        <v>1684</v>
      </c>
      <c r="E2456" s="4" t="s">
        <v>19</v>
      </c>
      <c r="F2456" s="4" t="s">
        <v>20</v>
      </c>
      <c r="G2456" s="4" t="s">
        <v>1316</v>
      </c>
      <c r="H2456" s="4" t="s">
        <v>150</v>
      </c>
      <c r="I2456" s="4" t="s">
        <v>1629</v>
      </c>
      <c r="J2456" s="4" t="s">
        <v>1630</v>
      </c>
      <c r="K2456" s="4" t="s">
        <v>1316</v>
      </c>
      <c r="L2456" s="4" t="s">
        <v>150</v>
      </c>
      <c r="M2456" s="4" t="s">
        <v>3030</v>
      </c>
      <c r="N2456" s="4" t="s">
        <v>3030</v>
      </c>
      <c r="O2456" s="4">
        <v>50</v>
      </c>
      <c r="P2456" s="5">
        <v>6353</v>
      </c>
      <c r="Q2456" s="6">
        <f t="shared" si="172"/>
        <v>3375.0366500500004</v>
      </c>
      <c r="R2456" s="7">
        <f t="shared" si="174"/>
        <v>1485.0161260220002</v>
      </c>
      <c r="S2456" s="5">
        <v>0</v>
      </c>
      <c r="T2456" s="29">
        <f t="shared" si="173"/>
        <v>1890.0205240280002</v>
      </c>
    </row>
    <row r="2457" spans="1:20" x14ac:dyDescent="0.3">
      <c r="A2457" s="38" t="s">
        <v>2686</v>
      </c>
      <c r="B2457" s="4" t="s">
        <v>2175</v>
      </c>
      <c r="C2457" s="4" t="s">
        <v>10</v>
      </c>
      <c r="D2457" s="4" t="s">
        <v>2223</v>
      </c>
      <c r="E2457" s="4" t="s">
        <v>157</v>
      </c>
      <c r="F2457" s="4" t="s">
        <v>155</v>
      </c>
      <c r="G2457" s="4" t="s">
        <v>2167</v>
      </c>
      <c r="H2457" s="4" t="s">
        <v>2168</v>
      </c>
      <c r="I2457" s="4" t="s">
        <v>157</v>
      </c>
      <c r="J2457" s="4" t="s">
        <v>155</v>
      </c>
      <c r="K2457" s="4" t="s">
        <v>2167</v>
      </c>
      <c r="L2457" s="4" t="s">
        <v>2168</v>
      </c>
      <c r="M2457" s="4" t="s">
        <v>3030</v>
      </c>
      <c r="N2457" s="4" t="s">
        <v>3030</v>
      </c>
      <c r="O2457" s="4">
        <v>100</v>
      </c>
      <c r="P2457" s="5">
        <v>19555</v>
      </c>
      <c r="Q2457" s="6">
        <f t="shared" si="172"/>
        <v>10388.610371750001</v>
      </c>
      <c r="R2457" s="7">
        <f t="shared" si="174"/>
        <v>4570.9885635700002</v>
      </c>
      <c r="S2457" s="5">
        <v>0</v>
      </c>
      <c r="T2457" s="29">
        <f t="shared" si="173"/>
        <v>5817.6218081800007</v>
      </c>
    </row>
    <row r="2458" spans="1:20" x14ac:dyDescent="0.3">
      <c r="A2458" s="38" t="s">
        <v>2959</v>
      </c>
      <c r="B2458" s="4" t="s">
        <v>903</v>
      </c>
      <c r="C2458" s="4" t="s">
        <v>10</v>
      </c>
      <c r="D2458" s="4" t="s">
        <v>904</v>
      </c>
      <c r="E2458" s="4" t="s">
        <v>38</v>
      </c>
      <c r="F2458" s="4" t="s">
        <v>39</v>
      </c>
      <c r="G2458" s="4" t="s">
        <v>364</v>
      </c>
      <c r="H2458" s="4" t="s">
        <v>206</v>
      </c>
      <c r="I2458" s="4" t="s">
        <v>38</v>
      </c>
      <c r="J2458" s="4" t="s">
        <v>39</v>
      </c>
      <c r="K2458" s="4" t="s">
        <v>364</v>
      </c>
      <c r="L2458" s="4" t="s">
        <v>206</v>
      </c>
      <c r="M2458" s="4" t="s">
        <v>3030</v>
      </c>
      <c r="N2458" s="4" t="s">
        <v>3030</v>
      </c>
      <c r="O2458" s="4">
        <v>100</v>
      </c>
      <c r="P2458" s="5">
        <v>4788</v>
      </c>
      <c r="Q2458" s="6">
        <f t="shared" si="172"/>
        <v>2543.6290698000003</v>
      </c>
      <c r="R2458" s="7">
        <f t="shared" si="174"/>
        <v>1119.1967907120002</v>
      </c>
      <c r="S2458" s="5">
        <v>0</v>
      </c>
      <c r="T2458" s="29">
        <f t="shared" si="173"/>
        <v>1424.4322790880001</v>
      </c>
    </row>
    <row r="2459" spans="1:20" x14ac:dyDescent="0.3">
      <c r="A2459" s="38" t="s">
        <v>2385</v>
      </c>
      <c r="B2459" s="4" t="s">
        <v>261</v>
      </c>
      <c r="C2459" s="4" t="s">
        <v>54</v>
      </c>
      <c r="D2459" s="4" t="s">
        <v>268</v>
      </c>
      <c r="E2459" s="4" t="s">
        <v>174</v>
      </c>
      <c r="F2459" s="4" t="s">
        <v>175</v>
      </c>
      <c r="G2459" s="4" t="s">
        <v>142</v>
      </c>
      <c r="H2459" s="4" t="s">
        <v>178</v>
      </c>
      <c r="I2459" s="4" t="s">
        <v>165</v>
      </c>
      <c r="J2459" s="4" t="s">
        <v>163</v>
      </c>
      <c r="K2459" s="4" t="s">
        <v>142</v>
      </c>
      <c r="L2459" s="4" t="s">
        <v>178</v>
      </c>
      <c r="M2459" s="4" t="s">
        <v>3030</v>
      </c>
      <c r="N2459" s="4" t="s">
        <v>3030</v>
      </c>
      <c r="O2459" s="4">
        <v>20</v>
      </c>
      <c r="P2459" s="5">
        <v>0</v>
      </c>
      <c r="Q2459" s="6">
        <f t="shared" si="172"/>
        <v>0</v>
      </c>
      <c r="R2459" s="7">
        <f t="shared" si="174"/>
        <v>0</v>
      </c>
      <c r="S2459" s="5">
        <v>0</v>
      </c>
      <c r="T2459" s="29">
        <f t="shared" si="173"/>
        <v>0</v>
      </c>
    </row>
    <row r="2460" spans="1:20" x14ac:dyDescent="0.3">
      <c r="A2460" s="38" t="s">
        <v>2378</v>
      </c>
      <c r="B2460" s="4" t="s">
        <v>216</v>
      </c>
      <c r="C2460" s="4" t="s">
        <v>10</v>
      </c>
      <c r="D2460" s="4" t="s">
        <v>268</v>
      </c>
      <c r="E2460" s="4" t="s">
        <v>174</v>
      </c>
      <c r="F2460" s="4" t="s">
        <v>175</v>
      </c>
      <c r="G2460" s="4" t="s">
        <v>142</v>
      </c>
      <c r="H2460" s="4" t="s">
        <v>178</v>
      </c>
      <c r="I2460" s="4" t="s">
        <v>174</v>
      </c>
      <c r="J2460" s="4" t="s">
        <v>175</v>
      </c>
      <c r="K2460" s="4" t="s">
        <v>142</v>
      </c>
      <c r="L2460" s="4" t="s">
        <v>178</v>
      </c>
      <c r="M2460" s="4" t="s">
        <v>3030</v>
      </c>
      <c r="N2460" s="4" t="s">
        <v>3030</v>
      </c>
      <c r="O2460" s="4">
        <v>80</v>
      </c>
      <c r="P2460" s="5">
        <v>0</v>
      </c>
      <c r="Q2460" s="6">
        <f t="shared" si="172"/>
        <v>0</v>
      </c>
      <c r="R2460" s="7">
        <f t="shared" si="174"/>
        <v>0</v>
      </c>
      <c r="S2460" s="5">
        <v>0</v>
      </c>
      <c r="T2460" s="29">
        <f t="shared" si="173"/>
        <v>0</v>
      </c>
    </row>
    <row r="2461" spans="1:20" x14ac:dyDescent="0.3">
      <c r="A2461" s="38" t="s">
        <v>2508</v>
      </c>
      <c r="B2461" s="4" t="s">
        <v>794</v>
      </c>
      <c r="C2461" s="4" t="s">
        <v>10</v>
      </c>
      <c r="D2461" s="4" t="s">
        <v>902</v>
      </c>
      <c r="E2461" s="4" t="s">
        <v>16</v>
      </c>
      <c r="F2461" s="4" t="s">
        <v>17</v>
      </c>
      <c r="G2461" s="4" t="s">
        <v>364</v>
      </c>
      <c r="H2461" s="4" t="s">
        <v>206</v>
      </c>
      <c r="I2461" s="4" t="s">
        <v>16</v>
      </c>
      <c r="J2461" s="4" t="s">
        <v>17</v>
      </c>
      <c r="K2461" s="4" t="s">
        <v>364</v>
      </c>
      <c r="L2461" s="4" t="s">
        <v>206</v>
      </c>
      <c r="M2461" s="4" t="s">
        <v>3030</v>
      </c>
      <c r="N2461" s="4" t="s">
        <v>3030</v>
      </c>
      <c r="O2461" s="4">
        <v>100</v>
      </c>
      <c r="P2461" s="5">
        <v>16792</v>
      </c>
      <c r="Q2461" s="6">
        <f t="shared" si="172"/>
        <v>8920.7642732000004</v>
      </c>
      <c r="R2461" s="7">
        <f t="shared" si="174"/>
        <v>3925.1362802080002</v>
      </c>
      <c r="S2461" s="5">
        <v>0</v>
      </c>
      <c r="T2461" s="29">
        <f t="shared" si="173"/>
        <v>4995.6279929920001</v>
      </c>
    </row>
    <row r="2462" spans="1:20" x14ac:dyDescent="0.3">
      <c r="A2462" s="38" t="s">
        <v>2689</v>
      </c>
      <c r="B2462" s="4" t="s">
        <v>510</v>
      </c>
      <c r="C2462" s="4" t="s">
        <v>10</v>
      </c>
      <c r="D2462" s="4" t="s">
        <v>527</v>
      </c>
      <c r="E2462" s="4" t="s">
        <v>32</v>
      </c>
      <c r="F2462" s="4" t="s">
        <v>30</v>
      </c>
      <c r="G2462" s="4" t="s">
        <v>364</v>
      </c>
      <c r="H2462" s="4" t="s">
        <v>206</v>
      </c>
      <c r="I2462" s="4" t="s">
        <v>32</v>
      </c>
      <c r="J2462" s="4" t="s">
        <v>30</v>
      </c>
      <c r="K2462" s="4" t="s">
        <v>364</v>
      </c>
      <c r="L2462" s="4" t="s">
        <v>206</v>
      </c>
      <c r="M2462" s="4" t="s">
        <v>3030</v>
      </c>
      <c r="N2462" s="4" t="s">
        <v>3030</v>
      </c>
      <c r="O2462" s="4">
        <v>100</v>
      </c>
      <c r="P2462" s="5">
        <v>64023</v>
      </c>
      <c r="Q2462" s="6">
        <f t="shared" si="172"/>
        <v>34012.273169550004</v>
      </c>
      <c r="R2462" s="7">
        <f t="shared" si="174"/>
        <v>14965.400194602002</v>
      </c>
      <c r="S2462" s="5">
        <v>0</v>
      </c>
      <c r="T2462" s="29">
        <f t="shared" si="173"/>
        <v>19046.872974948004</v>
      </c>
    </row>
    <row r="2463" spans="1:20" x14ac:dyDescent="0.3">
      <c r="A2463" s="38" t="s">
        <v>2925</v>
      </c>
      <c r="B2463" s="4" t="s">
        <v>162</v>
      </c>
      <c r="C2463" s="4" t="s">
        <v>10</v>
      </c>
      <c r="D2463" s="4" t="s">
        <v>344</v>
      </c>
      <c r="E2463" s="4" t="s">
        <v>165</v>
      </c>
      <c r="F2463" s="4" t="s">
        <v>163</v>
      </c>
      <c r="G2463" s="4" t="s">
        <v>142</v>
      </c>
      <c r="H2463" s="4" t="s">
        <v>178</v>
      </c>
      <c r="I2463" s="4" t="s">
        <v>240</v>
      </c>
      <c r="J2463" s="4" t="s">
        <v>241</v>
      </c>
      <c r="K2463" s="4" t="s">
        <v>2071</v>
      </c>
      <c r="L2463" s="4" t="s">
        <v>3020</v>
      </c>
      <c r="M2463" s="4" t="s">
        <v>142</v>
      </c>
      <c r="N2463" s="4" t="s">
        <v>178</v>
      </c>
      <c r="O2463" s="4">
        <v>30</v>
      </c>
      <c r="P2463" s="5">
        <v>792</v>
      </c>
      <c r="Q2463" s="6">
        <f t="shared" si="172"/>
        <v>420.75067320000005</v>
      </c>
      <c r="R2463" s="7">
        <v>0</v>
      </c>
      <c r="S2463" s="7">
        <f>Q2463-R2463</f>
        <v>420.75067320000005</v>
      </c>
      <c r="T2463" s="29">
        <f t="shared" si="173"/>
        <v>0</v>
      </c>
    </row>
    <row r="2464" spans="1:20" x14ac:dyDescent="0.3">
      <c r="A2464" s="38" t="s">
        <v>2925</v>
      </c>
      <c r="B2464" s="4" t="s">
        <v>162</v>
      </c>
      <c r="C2464" s="4" t="s">
        <v>10</v>
      </c>
      <c r="D2464" s="4" t="s">
        <v>344</v>
      </c>
      <c r="E2464" s="4" t="s">
        <v>165</v>
      </c>
      <c r="F2464" s="4" t="s">
        <v>163</v>
      </c>
      <c r="G2464" s="4" t="s">
        <v>142</v>
      </c>
      <c r="H2464" s="4" t="s">
        <v>178</v>
      </c>
      <c r="I2464" s="4" t="s">
        <v>165</v>
      </c>
      <c r="J2464" s="4" t="s">
        <v>163</v>
      </c>
      <c r="K2464" s="4" t="s">
        <v>142</v>
      </c>
      <c r="L2464" s="4" t="s">
        <v>178</v>
      </c>
      <c r="M2464" s="4" t="s">
        <v>3030</v>
      </c>
      <c r="N2464" s="4" t="s">
        <v>3030</v>
      </c>
      <c r="O2464" s="4">
        <v>30</v>
      </c>
      <c r="P2464" s="5">
        <v>792</v>
      </c>
      <c r="Q2464" s="6">
        <f t="shared" si="172"/>
        <v>420.75067320000005</v>
      </c>
      <c r="R2464" s="7">
        <f t="shared" ref="R2464:R2481" si="175">Q2464*0.44</f>
        <v>185.13029620800003</v>
      </c>
      <c r="S2464" s="5">
        <v>0</v>
      </c>
      <c r="T2464" s="29">
        <f t="shared" si="173"/>
        <v>235.62037699200002</v>
      </c>
    </row>
    <row r="2465" spans="1:20" x14ac:dyDescent="0.3">
      <c r="A2465" s="38" t="s">
        <v>2542</v>
      </c>
      <c r="B2465" s="4" t="s">
        <v>1053</v>
      </c>
      <c r="C2465" s="4" t="s">
        <v>54</v>
      </c>
      <c r="D2465" s="4" t="s">
        <v>344</v>
      </c>
      <c r="E2465" s="4" t="s">
        <v>165</v>
      </c>
      <c r="F2465" s="4" t="s">
        <v>163</v>
      </c>
      <c r="G2465" s="4" t="s">
        <v>142</v>
      </c>
      <c r="H2465" s="4" t="s">
        <v>178</v>
      </c>
      <c r="I2465" s="4" t="s">
        <v>221</v>
      </c>
      <c r="J2465" s="4" t="s">
        <v>219</v>
      </c>
      <c r="K2465" s="4" t="s">
        <v>995</v>
      </c>
      <c r="L2465" s="4" t="s">
        <v>3037</v>
      </c>
      <c r="M2465" s="4" t="s">
        <v>3030</v>
      </c>
      <c r="N2465" s="4" t="s">
        <v>3030</v>
      </c>
      <c r="O2465" s="4">
        <v>40</v>
      </c>
      <c r="P2465" s="5">
        <v>1054</v>
      </c>
      <c r="Q2465" s="6">
        <f t="shared" si="172"/>
        <v>559.93839590000005</v>
      </c>
      <c r="R2465" s="7">
        <f t="shared" si="175"/>
        <v>246.37289419600003</v>
      </c>
      <c r="S2465" s="5">
        <v>0</v>
      </c>
      <c r="T2465" s="29">
        <f t="shared" si="173"/>
        <v>313.56550170399998</v>
      </c>
    </row>
    <row r="2466" spans="1:20" x14ac:dyDescent="0.3">
      <c r="A2466" s="38" t="s">
        <v>2387</v>
      </c>
      <c r="B2466" s="4" t="s">
        <v>737</v>
      </c>
      <c r="C2466" s="4" t="s">
        <v>10</v>
      </c>
      <c r="D2466" s="4" t="s">
        <v>909</v>
      </c>
      <c r="E2466" s="4" t="s">
        <v>374</v>
      </c>
      <c r="F2466" s="4" t="s">
        <v>372</v>
      </c>
      <c r="G2466" s="4" t="s">
        <v>364</v>
      </c>
      <c r="H2466" s="4" t="s">
        <v>206</v>
      </c>
      <c r="I2466" s="4" t="s">
        <v>374</v>
      </c>
      <c r="J2466" s="4" t="s">
        <v>372</v>
      </c>
      <c r="K2466" s="4" t="s">
        <v>364</v>
      </c>
      <c r="L2466" s="4" t="s">
        <v>206</v>
      </c>
      <c r="M2466" s="4" t="s">
        <v>3030</v>
      </c>
      <c r="N2466" s="4" t="s">
        <v>3030</v>
      </c>
      <c r="O2466" s="4">
        <v>100</v>
      </c>
      <c r="P2466" s="5">
        <v>0</v>
      </c>
      <c r="Q2466" s="6">
        <f t="shared" si="172"/>
        <v>0</v>
      </c>
      <c r="R2466" s="7">
        <f t="shared" si="175"/>
        <v>0</v>
      </c>
      <c r="S2466" s="5">
        <v>0</v>
      </c>
      <c r="T2466" s="29">
        <f t="shared" si="173"/>
        <v>0</v>
      </c>
    </row>
    <row r="2467" spans="1:20" x14ac:dyDescent="0.3">
      <c r="A2467" s="38" t="s">
        <v>2636</v>
      </c>
      <c r="B2467" s="4" t="s">
        <v>1991</v>
      </c>
      <c r="C2467" s="4" t="s">
        <v>10</v>
      </c>
      <c r="D2467" s="4" t="s">
        <v>1992</v>
      </c>
      <c r="E2467" s="4" t="s">
        <v>953</v>
      </c>
      <c r="F2467" s="4" t="s">
        <v>951</v>
      </c>
      <c r="G2467" s="4" t="s">
        <v>1936</v>
      </c>
      <c r="H2467" s="4" t="s">
        <v>1937</v>
      </c>
      <c r="I2467" s="4" t="s">
        <v>953</v>
      </c>
      <c r="J2467" s="4" t="s">
        <v>951</v>
      </c>
      <c r="K2467" s="4" t="s">
        <v>1936</v>
      </c>
      <c r="L2467" s="4" t="s">
        <v>1937</v>
      </c>
      <c r="M2467" s="4" t="s">
        <v>3030</v>
      </c>
      <c r="N2467" s="4" t="s">
        <v>3030</v>
      </c>
      <c r="O2467" s="4">
        <v>100</v>
      </c>
      <c r="P2467" s="5">
        <v>7027</v>
      </c>
      <c r="Q2467" s="6">
        <f t="shared" si="172"/>
        <v>3733.0997229500003</v>
      </c>
      <c r="R2467" s="7">
        <f t="shared" si="175"/>
        <v>1642.5638780980003</v>
      </c>
      <c r="S2467" s="5">
        <v>0</v>
      </c>
      <c r="T2467" s="29">
        <f t="shared" si="173"/>
        <v>2090.5358448520001</v>
      </c>
    </row>
    <row r="2468" spans="1:20" x14ac:dyDescent="0.3">
      <c r="A2468" s="38" t="s">
        <v>2469</v>
      </c>
      <c r="B2468" s="4" t="s">
        <v>1323</v>
      </c>
      <c r="C2468" s="4" t="s">
        <v>10</v>
      </c>
      <c r="D2468" s="4" t="s">
        <v>1397</v>
      </c>
      <c r="E2468" s="4" t="s">
        <v>498</v>
      </c>
      <c r="F2468" s="4" t="s">
        <v>147</v>
      </c>
      <c r="G2468" s="4" t="s">
        <v>1316</v>
      </c>
      <c r="H2468" s="4" t="s">
        <v>150</v>
      </c>
      <c r="I2468" s="4" t="s">
        <v>498</v>
      </c>
      <c r="J2468" s="4" t="s">
        <v>147</v>
      </c>
      <c r="K2468" s="4" t="s">
        <v>1316</v>
      </c>
      <c r="L2468" s="4" t="s">
        <v>150</v>
      </c>
      <c r="M2468" s="4" t="s">
        <v>3030</v>
      </c>
      <c r="N2468" s="4" t="s">
        <v>3030</v>
      </c>
      <c r="O2468" s="4">
        <v>50</v>
      </c>
      <c r="P2468" s="5">
        <v>68</v>
      </c>
      <c r="Q2468" s="6">
        <f t="shared" si="172"/>
        <v>36.1250578</v>
      </c>
      <c r="R2468" s="7">
        <f t="shared" si="175"/>
        <v>15.895025432000001</v>
      </c>
      <c r="S2468" s="5">
        <v>0</v>
      </c>
      <c r="T2468" s="29">
        <f t="shared" si="173"/>
        <v>20.230032368</v>
      </c>
    </row>
    <row r="2469" spans="1:20" x14ac:dyDescent="0.3">
      <c r="A2469" s="38" t="s">
        <v>2469</v>
      </c>
      <c r="B2469" s="4" t="s">
        <v>1323</v>
      </c>
      <c r="C2469" s="4" t="s">
        <v>10</v>
      </c>
      <c r="D2469" s="4" t="s">
        <v>1397</v>
      </c>
      <c r="E2469" s="4" t="s">
        <v>498</v>
      </c>
      <c r="F2469" s="4" t="s">
        <v>147</v>
      </c>
      <c r="G2469" s="4" t="s">
        <v>1316</v>
      </c>
      <c r="H2469" s="4" t="s">
        <v>150</v>
      </c>
      <c r="I2469" s="4" t="s">
        <v>1723</v>
      </c>
      <c r="J2469" s="4" t="s">
        <v>1724</v>
      </c>
      <c r="K2469" s="4" t="s">
        <v>1316</v>
      </c>
      <c r="L2469" s="4" t="s">
        <v>150</v>
      </c>
      <c r="M2469" s="4" t="s">
        <v>3030</v>
      </c>
      <c r="N2469" s="4" t="s">
        <v>3030</v>
      </c>
      <c r="O2469" s="4">
        <v>50</v>
      </c>
      <c r="P2469" s="5">
        <v>68</v>
      </c>
      <c r="Q2469" s="6">
        <f t="shared" si="172"/>
        <v>36.1250578</v>
      </c>
      <c r="R2469" s="7">
        <f t="shared" si="175"/>
        <v>15.895025432000001</v>
      </c>
      <c r="S2469" s="5">
        <v>0</v>
      </c>
      <c r="T2469" s="29">
        <f t="shared" si="173"/>
        <v>20.230032368</v>
      </c>
    </row>
    <row r="2470" spans="1:20" x14ac:dyDescent="0.3">
      <c r="A2470" s="38" t="s">
        <v>2443</v>
      </c>
      <c r="B2470" s="4" t="s">
        <v>1805</v>
      </c>
      <c r="C2470" s="4" t="s">
        <v>10</v>
      </c>
      <c r="D2470" s="4" t="s">
        <v>1830</v>
      </c>
      <c r="E2470" s="4" t="s">
        <v>200</v>
      </c>
      <c r="F2470" s="4" t="s">
        <v>198</v>
      </c>
      <c r="G2470" s="4" t="s">
        <v>1316</v>
      </c>
      <c r="H2470" s="4" t="s">
        <v>150</v>
      </c>
      <c r="I2470" s="4" t="s">
        <v>200</v>
      </c>
      <c r="J2470" s="4" t="s">
        <v>198</v>
      </c>
      <c r="K2470" s="4" t="s">
        <v>1316</v>
      </c>
      <c r="L2470" s="4" t="s">
        <v>150</v>
      </c>
      <c r="M2470" s="4" t="s">
        <v>3030</v>
      </c>
      <c r="N2470" s="4" t="s">
        <v>3030</v>
      </c>
      <c r="O2470" s="4">
        <v>100</v>
      </c>
      <c r="P2470" s="5">
        <v>0</v>
      </c>
      <c r="Q2470" s="6">
        <f t="shared" si="172"/>
        <v>0</v>
      </c>
      <c r="R2470" s="7">
        <f t="shared" si="175"/>
        <v>0</v>
      </c>
      <c r="S2470" s="5">
        <v>0</v>
      </c>
      <c r="T2470" s="29">
        <f t="shared" si="173"/>
        <v>0</v>
      </c>
    </row>
    <row r="2471" spans="1:20" x14ac:dyDescent="0.3">
      <c r="A2471" s="38" t="s">
        <v>2574</v>
      </c>
      <c r="B2471" s="4" t="s">
        <v>1072</v>
      </c>
      <c r="C2471" s="4" t="s">
        <v>10</v>
      </c>
      <c r="D2471" s="4" t="s">
        <v>1071</v>
      </c>
      <c r="E2471" s="4" t="s">
        <v>1019</v>
      </c>
      <c r="F2471" s="4" t="s">
        <v>1017</v>
      </c>
      <c r="G2471" s="4" t="s">
        <v>995</v>
      </c>
      <c r="H2471" s="4" t="s">
        <v>3037</v>
      </c>
      <c r="I2471" s="4" t="s">
        <v>1019</v>
      </c>
      <c r="J2471" s="4" t="s">
        <v>1017</v>
      </c>
      <c r="K2471" s="4" t="s">
        <v>995</v>
      </c>
      <c r="L2471" s="4" t="s">
        <v>3037</v>
      </c>
      <c r="M2471" s="4" t="s">
        <v>3030</v>
      </c>
      <c r="N2471" s="4" t="s">
        <v>3030</v>
      </c>
      <c r="O2471" s="4">
        <v>100</v>
      </c>
      <c r="P2471" s="5">
        <v>0</v>
      </c>
      <c r="Q2471" s="6">
        <f t="shared" si="172"/>
        <v>0</v>
      </c>
      <c r="R2471" s="7">
        <f t="shared" si="175"/>
        <v>0</v>
      </c>
      <c r="S2471" s="5">
        <v>0</v>
      </c>
      <c r="T2471" s="29">
        <f t="shared" si="173"/>
        <v>0</v>
      </c>
    </row>
    <row r="2472" spans="1:20" x14ac:dyDescent="0.3">
      <c r="A2472" s="38" t="s">
        <v>2623</v>
      </c>
      <c r="B2472" s="4" t="s">
        <v>1621</v>
      </c>
      <c r="C2472" s="4" t="s">
        <v>10</v>
      </c>
      <c r="D2472" s="4" t="s">
        <v>1697</v>
      </c>
      <c r="E2472" s="4" t="s">
        <v>19</v>
      </c>
      <c r="F2472" s="4" t="s">
        <v>20</v>
      </c>
      <c r="G2472" s="4" t="s">
        <v>1316</v>
      </c>
      <c r="H2472" s="4" t="s">
        <v>150</v>
      </c>
      <c r="I2472" s="4" t="s">
        <v>19</v>
      </c>
      <c r="J2472" s="4" t="s">
        <v>20</v>
      </c>
      <c r="K2472" s="4" t="s">
        <v>1316</v>
      </c>
      <c r="L2472" s="4" t="s">
        <v>150</v>
      </c>
      <c r="M2472" s="4" t="s">
        <v>3030</v>
      </c>
      <c r="N2472" s="4" t="s">
        <v>3030</v>
      </c>
      <c r="O2472" s="4">
        <v>100</v>
      </c>
      <c r="P2472" s="5">
        <v>0</v>
      </c>
      <c r="Q2472" s="6">
        <f t="shared" si="172"/>
        <v>0</v>
      </c>
      <c r="R2472" s="7">
        <f t="shared" si="175"/>
        <v>0</v>
      </c>
      <c r="S2472" s="5">
        <v>0</v>
      </c>
      <c r="T2472" s="29">
        <f t="shared" si="173"/>
        <v>0</v>
      </c>
    </row>
    <row r="2473" spans="1:20" x14ac:dyDescent="0.3">
      <c r="A2473" s="38" t="s">
        <v>2569</v>
      </c>
      <c r="B2473" s="4" t="s">
        <v>1572</v>
      </c>
      <c r="C2473" s="4" t="s">
        <v>10</v>
      </c>
      <c r="D2473" s="4" t="s">
        <v>1591</v>
      </c>
      <c r="E2473" s="4" t="s">
        <v>161</v>
      </c>
      <c r="F2473" s="4" t="s">
        <v>80</v>
      </c>
      <c r="G2473" s="4" t="s">
        <v>1316</v>
      </c>
      <c r="H2473" s="4" t="s">
        <v>150</v>
      </c>
      <c r="I2473" s="4" t="s">
        <v>161</v>
      </c>
      <c r="J2473" s="4" t="s">
        <v>80</v>
      </c>
      <c r="K2473" s="4" t="s">
        <v>1316</v>
      </c>
      <c r="L2473" s="4" t="s">
        <v>150</v>
      </c>
      <c r="M2473" s="4" t="s">
        <v>3030</v>
      </c>
      <c r="N2473" s="4" t="s">
        <v>3030</v>
      </c>
      <c r="O2473" s="4">
        <v>100</v>
      </c>
      <c r="P2473" s="5">
        <v>0</v>
      </c>
      <c r="Q2473" s="6">
        <f t="shared" si="172"/>
        <v>0</v>
      </c>
      <c r="R2473" s="7">
        <f t="shared" si="175"/>
        <v>0</v>
      </c>
      <c r="S2473" s="5">
        <v>0</v>
      </c>
      <c r="T2473" s="29">
        <f t="shared" si="173"/>
        <v>0</v>
      </c>
    </row>
    <row r="2474" spans="1:20" x14ac:dyDescent="0.3">
      <c r="A2474" s="38" t="s">
        <v>2509</v>
      </c>
      <c r="B2474" s="4" t="s">
        <v>472</v>
      </c>
      <c r="C2474" s="4" t="s">
        <v>10</v>
      </c>
      <c r="D2474" s="4" t="s">
        <v>704</v>
      </c>
      <c r="E2474" s="4" t="s">
        <v>16</v>
      </c>
      <c r="F2474" s="4" t="s">
        <v>17</v>
      </c>
      <c r="G2474" s="4" t="s">
        <v>364</v>
      </c>
      <c r="H2474" s="4" t="s">
        <v>206</v>
      </c>
      <c r="I2474" s="4" t="s">
        <v>16</v>
      </c>
      <c r="J2474" s="4" t="s">
        <v>17</v>
      </c>
      <c r="K2474" s="4" t="s">
        <v>364</v>
      </c>
      <c r="L2474" s="4" t="s">
        <v>206</v>
      </c>
      <c r="M2474" s="4" t="s">
        <v>3030</v>
      </c>
      <c r="N2474" s="4" t="s">
        <v>3030</v>
      </c>
      <c r="O2474" s="4">
        <v>100</v>
      </c>
      <c r="P2474" s="5">
        <v>775</v>
      </c>
      <c r="Q2474" s="6">
        <f t="shared" si="172"/>
        <v>411.71940875000001</v>
      </c>
      <c r="R2474" s="7">
        <f t="shared" si="175"/>
        <v>181.15653985</v>
      </c>
      <c r="S2474" s="5">
        <v>0</v>
      </c>
      <c r="T2474" s="29">
        <f t="shared" si="173"/>
        <v>230.56286890000001</v>
      </c>
    </row>
    <row r="2475" spans="1:20" x14ac:dyDescent="0.3">
      <c r="A2475" s="38" t="s">
        <v>2821</v>
      </c>
      <c r="B2475" s="4" t="s">
        <v>1995</v>
      </c>
      <c r="C2475" s="4" t="s">
        <v>54</v>
      </c>
      <c r="D2475" s="4" t="s">
        <v>1994</v>
      </c>
      <c r="E2475" s="4" t="s">
        <v>953</v>
      </c>
      <c r="F2475" s="4" t="s">
        <v>951</v>
      </c>
      <c r="G2475" s="4" t="s">
        <v>1936</v>
      </c>
      <c r="H2475" s="4" t="s">
        <v>1937</v>
      </c>
      <c r="I2475" s="4" t="s">
        <v>953</v>
      </c>
      <c r="J2475" s="4" t="s">
        <v>951</v>
      </c>
      <c r="K2475" s="4" t="s">
        <v>1936</v>
      </c>
      <c r="L2475" s="4" t="s">
        <v>1937</v>
      </c>
      <c r="M2475" s="4" t="s">
        <v>3030</v>
      </c>
      <c r="N2475" s="4" t="s">
        <v>3030</v>
      </c>
      <c r="O2475" s="4">
        <v>100</v>
      </c>
      <c r="P2475" s="5">
        <v>-1</v>
      </c>
      <c r="Q2475" s="6">
        <f t="shared" si="172"/>
        <v>-0.53125085000000005</v>
      </c>
      <c r="R2475" s="7">
        <f t="shared" si="175"/>
        <v>-0.23375037400000001</v>
      </c>
      <c r="S2475" s="5">
        <v>0</v>
      </c>
      <c r="T2475" s="29">
        <f t="shared" si="173"/>
        <v>-0.29750047600000007</v>
      </c>
    </row>
    <row r="2476" spans="1:20" x14ac:dyDescent="0.3">
      <c r="A2476" s="38" t="s">
        <v>2771</v>
      </c>
      <c r="B2476" s="4" t="s">
        <v>532</v>
      </c>
      <c r="C2476" s="4" t="s">
        <v>10</v>
      </c>
      <c r="D2476" s="4" t="s">
        <v>604</v>
      </c>
      <c r="E2476" s="4" t="s">
        <v>378</v>
      </c>
      <c r="F2476" s="4" t="s">
        <v>376</v>
      </c>
      <c r="G2476" s="4" t="s">
        <v>364</v>
      </c>
      <c r="H2476" s="4" t="s">
        <v>206</v>
      </c>
      <c r="I2476" s="4" t="s">
        <v>378</v>
      </c>
      <c r="J2476" s="4" t="s">
        <v>376</v>
      </c>
      <c r="K2476" s="4" t="s">
        <v>364</v>
      </c>
      <c r="L2476" s="4" t="s">
        <v>206</v>
      </c>
      <c r="M2476" s="4" t="s">
        <v>3030</v>
      </c>
      <c r="N2476" s="4" t="s">
        <v>3030</v>
      </c>
      <c r="O2476" s="4">
        <v>100</v>
      </c>
      <c r="P2476" s="5">
        <v>9888</v>
      </c>
      <c r="Q2476" s="6">
        <f t="shared" si="172"/>
        <v>5253.0084048000008</v>
      </c>
      <c r="R2476" s="7">
        <f t="shared" si="175"/>
        <v>2311.3236981120003</v>
      </c>
      <c r="S2476" s="5">
        <v>0</v>
      </c>
      <c r="T2476" s="29">
        <f t="shared" si="173"/>
        <v>2941.6847066880005</v>
      </c>
    </row>
    <row r="2477" spans="1:20" x14ac:dyDescent="0.3">
      <c r="A2477" s="38" t="s">
        <v>2438</v>
      </c>
      <c r="B2477" s="4" t="s">
        <v>1012</v>
      </c>
      <c r="C2477" s="4" t="s">
        <v>10</v>
      </c>
      <c r="D2477" s="4" t="s">
        <v>1106</v>
      </c>
      <c r="E2477" s="4" t="s">
        <v>192</v>
      </c>
      <c r="F2477" s="4" t="s">
        <v>190</v>
      </c>
      <c r="G2477" s="4" t="s">
        <v>995</v>
      </c>
      <c r="H2477" s="4" t="s">
        <v>3037</v>
      </c>
      <c r="I2477" s="4" t="s">
        <v>192</v>
      </c>
      <c r="J2477" s="4" t="s">
        <v>190</v>
      </c>
      <c r="K2477" s="4" t="s">
        <v>995</v>
      </c>
      <c r="L2477" s="4" t="s">
        <v>3037</v>
      </c>
      <c r="M2477" s="4" t="s">
        <v>3030</v>
      </c>
      <c r="N2477" s="4" t="s">
        <v>3030</v>
      </c>
      <c r="O2477" s="4">
        <v>100</v>
      </c>
      <c r="P2477" s="5">
        <v>0</v>
      </c>
      <c r="Q2477" s="6">
        <f t="shared" si="172"/>
        <v>0</v>
      </c>
      <c r="R2477" s="7">
        <f t="shared" si="175"/>
        <v>0</v>
      </c>
      <c r="S2477" s="5">
        <v>0</v>
      </c>
      <c r="T2477" s="29">
        <f t="shared" si="173"/>
        <v>0</v>
      </c>
    </row>
    <row r="2478" spans="1:20" x14ac:dyDescent="0.3">
      <c r="A2478" s="38" t="s">
        <v>2633</v>
      </c>
      <c r="B2478" s="4" t="s">
        <v>371</v>
      </c>
      <c r="C2478" s="4" t="s">
        <v>10</v>
      </c>
      <c r="D2478" s="4" t="s">
        <v>929</v>
      </c>
      <c r="E2478" s="4" t="s">
        <v>374</v>
      </c>
      <c r="F2478" s="4" t="s">
        <v>372</v>
      </c>
      <c r="G2478" s="4" t="s">
        <v>364</v>
      </c>
      <c r="H2478" s="4" t="s">
        <v>206</v>
      </c>
      <c r="I2478" s="4" t="s">
        <v>374</v>
      </c>
      <c r="J2478" s="4" t="s">
        <v>372</v>
      </c>
      <c r="K2478" s="4" t="s">
        <v>364</v>
      </c>
      <c r="L2478" s="4" t="s">
        <v>206</v>
      </c>
      <c r="M2478" s="4" t="s">
        <v>3030</v>
      </c>
      <c r="N2478" s="4" t="s">
        <v>3030</v>
      </c>
      <c r="O2478" s="4">
        <v>100</v>
      </c>
      <c r="P2478" s="5">
        <v>3937</v>
      </c>
      <c r="Q2478" s="6">
        <f t="shared" si="172"/>
        <v>2091.5345964500002</v>
      </c>
      <c r="R2478" s="7">
        <f t="shared" si="175"/>
        <v>920.27522243800013</v>
      </c>
      <c r="S2478" s="5">
        <v>0</v>
      </c>
      <c r="T2478" s="29">
        <f t="shared" si="173"/>
        <v>1171.2593740120001</v>
      </c>
    </row>
    <row r="2479" spans="1:20" x14ac:dyDescent="0.3">
      <c r="A2479" s="38" t="s">
        <v>2414</v>
      </c>
      <c r="B2479" s="4" t="s">
        <v>408</v>
      </c>
      <c r="C2479" s="4" t="s">
        <v>10</v>
      </c>
      <c r="D2479" s="4" t="s">
        <v>896</v>
      </c>
      <c r="E2479" s="4" t="s">
        <v>16</v>
      </c>
      <c r="F2479" s="4" t="s">
        <v>17</v>
      </c>
      <c r="G2479" s="4" t="s">
        <v>364</v>
      </c>
      <c r="H2479" s="4" t="s">
        <v>206</v>
      </c>
      <c r="I2479" s="4" t="s">
        <v>16</v>
      </c>
      <c r="J2479" s="4" t="s">
        <v>17</v>
      </c>
      <c r="K2479" s="4" t="s">
        <v>364</v>
      </c>
      <c r="L2479" s="4" t="s">
        <v>206</v>
      </c>
      <c r="M2479" s="4" t="s">
        <v>3030</v>
      </c>
      <c r="N2479" s="4" t="s">
        <v>3030</v>
      </c>
      <c r="O2479" s="4">
        <v>60</v>
      </c>
      <c r="P2479" s="5">
        <v>10695</v>
      </c>
      <c r="Q2479" s="6">
        <f t="shared" si="172"/>
        <v>5681.7278407500007</v>
      </c>
      <c r="R2479" s="7">
        <f t="shared" si="175"/>
        <v>2499.9602499300004</v>
      </c>
      <c r="S2479" s="5">
        <v>0</v>
      </c>
      <c r="T2479" s="29">
        <f t="shared" si="173"/>
        <v>3181.7675908200004</v>
      </c>
    </row>
    <row r="2480" spans="1:20" x14ac:dyDescent="0.3">
      <c r="A2480" s="38" t="s">
        <v>2783</v>
      </c>
      <c r="B2480" s="4" t="s">
        <v>410</v>
      </c>
      <c r="C2480" s="4" t="s">
        <v>28</v>
      </c>
      <c r="D2480" s="4" t="s">
        <v>896</v>
      </c>
      <c r="E2480" s="4" t="s">
        <v>16</v>
      </c>
      <c r="F2480" s="4" t="s">
        <v>17</v>
      </c>
      <c r="G2480" s="4" t="s">
        <v>364</v>
      </c>
      <c r="H2480" s="4" t="s">
        <v>206</v>
      </c>
      <c r="I2480" s="4" t="s">
        <v>16</v>
      </c>
      <c r="J2480" s="4" t="s">
        <v>17</v>
      </c>
      <c r="K2480" s="4" t="s">
        <v>364</v>
      </c>
      <c r="L2480" s="4" t="s">
        <v>206</v>
      </c>
      <c r="M2480" s="4" t="s">
        <v>3030</v>
      </c>
      <c r="N2480" s="4" t="s">
        <v>3030</v>
      </c>
      <c r="O2480" s="4">
        <v>40</v>
      </c>
      <c r="P2480" s="5">
        <v>7129</v>
      </c>
      <c r="Q2480" s="6">
        <f t="shared" si="172"/>
        <v>3787.2873096500002</v>
      </c>
      <c r="R2480" s="7">
        <f t="shared" si="175"/>
        <v>1666.4064162460002</v>
      </c>
      <c r="S2480" s="5">
        <v>0</v>
      </c>
      <c r="T2480" s="29">
        <f t="shared" si="173"/>
        <v>2120.8808934039998</v>
      </c>
    </row>
    <row r="2481" spans="1:20" x14ac:dyDescent="0.3">
      <c r="A2481" s="38" t="s">
        <v>2680</v>
      </c>
      <c r="B2481" s="4" t="s">
        <v>1579</v>
      </c>
      <c r="C2481" s="4" t="s">
        <v>10</v>
      </c>
      <c r="D2481" s="4" t="s">
        <v>1580</v>
      </c>
      <c r="E2481" s="4" t="s">
        <v>82</v>
      </c>
      <c r="F2481" s="4" t="s">
        <v>83</v>
      </c>
      <c r="G2481" s="4" t="s">
        <v>2071</v>
      </c>
      <c r="H2481" s="4" t="s">
        <v>3020</v>
      </c>
      <c r="I2481" s="4" t="s">
        <v>161</v>
      </c>
      <c r="J2481" s="4" t="s">
        <v>80</v>
      </c>
      <c r="K2481" s="4" t="s">
        <v>1316</v>
      </c>
      <c r="L2481" s="4" t="s">
        <v>150</v>
      </c>
      <c r="M2481" s="4" t="s">
        <v>3030</v>
      </c>
      <c r="N2481" s="4" t="s">
        <v>3030</v>
      </c>
      <c r="O2481" s="4">
        <v>50</v>
      </c>
      <c r="P2481" s="5">
        <v>2477</v>
      </c>
      <c r="Q2481" s="6">
        <f t="shared" si="172"/>
        <v>1315.90835545</v>
      </c>
      <c r="R2481" s="7">
        <f t="shared" si="175"/>
        <v>578.99967639800002</v>
      </c>
      <c r="S2481" s="5">
        <v>0</v>
      </c>
      <c r="T2481" s="29">
        <f t="shared" si="173"/>
        <v>736.90867905200002</v>
      </c>
    </row>
    <row r="2482" spans="1:20" x14ac:dyDescent="0.3">
      <c r="A2482" s="38" t="s">
        <v>2680</v>
      </c>
      <c r="B2482" s="4" t="s">
        <v>1579</v>
      </c>
      <c r="C2482" s="4" t="s">
        <v>10</v>
      </c>
      <c r="D2482" s="4" t="s">
        <v>1580</v>
      </c>
      <c r="E2482" s="4" t="s">
        <v>82</v>
      </c>
      <c r="F2482" s="4" t="s">
        <v>83</v>
      </c>
      <c r="G2482" s="4" t="s">
        <v>2071</v>
      </c>
      <c r="H2482" s="4" t="s">
        <v>3020</v>
      </c>
      <c r="I2482" s="4" t="s">
        <v>82</v>
      </c>
      <c r="J2482" s="4" t="s">
        <v>83</v>
      </c>
      <c r="K2482" s="4" t="s">
        <v>2071</v>
      </c>
      <c r="L2482" s="4" t="s">
        <v>3020</v>
      </c>
      <c r="M2482" s="4" t="s">
        <v>1316</v>
      </c>
      <c r="N2482" s="4" t="s">
        <v>150</v>
      </c>
      <c r="O2482" s="4">
        <v>50</v>
      </c>
      <c r="P2482" s="5">
        <v>2477</v>
      </c>
      <c r="Q2482" s="6">
        <f t="shared" si="172"/>
        <v>1315.90835545</v>
      </c>
      <c r="R2482" s="7">
        <v>0</v>
      </c>
      <c r="S2482" s="7">
        <f>Q2482-R2482</f>
        <v>1315.90835545</v>
      </c>
      <c r="T2482" s="29">
        <f t="shared" si="173"/>
        <v>0</v>
      </c>
    </row>
    <row r="2483" spans="1:20" x14ac:dyDescent="0.3">
      <c r="A2483" s="38" t="s">
        <v>2928</v>
      </c>
      <c r="B2483" s="4" t="s">
        <v>1623</v>
      </c>
      <c r="C2483" s="4" t="s">
        <v>10</v>
      </c>
      <c r="D2483" s="4" t="s">
        <v>1685</v>
      </c>
      <c r="E2483" s="4" t="s">
        <v>19</v>
      </c>
      <c r="F2483" s="4" t="s">
        <v>20</v>
      </c>
      <c r="G2483" s="4" t="s">
        <v>1316</v>
      </c>
      <c r="H2483" s="4" t="s">
        <v>150</v>
      </c>
      <c r="I2483" s="4" t="s">
        <v>19</v>
      </c>
      <c r="J2483" s="4" t="s">
        <v>20</v>
      </c>
      <c r="K2483" s="4" t="s">
        <v>1316</v>
      </c>
      <c r="L2483" s="4" t="s">
        <v>150</v>
      </c>
      <c r="M2483" s="4" t="s">
        <v>3030</v>
      </c>
      <c r="N2483" s="4" t="s">
        <v>3030</v>
      </c>
      <c r="O2483" s="4">
        <v>40</v>
      </c>
      <c r="P2483" s="5">
        <v>5312</v>
      </c>
      <c r="Q2483" s="6">
        <f t="shared" si="172"/>
        <v>2822.0045152000002</v>
      </c>
      <c r="R2483" s="7">
        <f t="shared" ref="R2483:R2527" si="176">Q2483*0.44</f>
        <v>1241.6819866880001</v>
      </c>
      <c r="S2483" s="5">
        <v>0</v>
      </c>
      <c r="T2483" s="29">
        <f t="shared" si="173"/>
        <v>1580.3225285120002</v>
      </c>
    </row>
    <row r="2484" spans="1:20" x14ac:dyDescent="0.3">
      <c r="A2484" s="38" t="s">
        <v>2928</v>
      </c>
      <c r="B2484" s="4" t="s">
        <v>1623</v>
      </c>
      <c r="C2484" s="4" t="s">
        <v>10</v>
      </c>
      <c r="D2484" s="4" t="s">
        <v>1685</v>
      </c>
      <c r="E2484" s="4" t="s">
        <v>19</v>
      </c>
      <c r="F2484" s="4" t="s">
        <v>20</v>
      </c>
      <c r="G2484" s="4" t="s">
        <v>1316</v>
      </c>
      <c r="H2484" s="4" t="s">
        <v>150</v>
      </c>
      <c r="I2484" s="4" t="s">
        <v>1723</v>
      </c>
      <c r="J2484" s="4" t="s">
        <v>1724</v>
      </c>
      <c r="K2484" s="4" t="s">
        <v>1316</v>
      </c>
      <c r="L2484" s="4" t="s">
        <v>150</v>
      </c>
      <c r="M2484" s="4" t="s">
        <v>3030</v>
      </c>
      <c r="N2484" s="4" t="s">
        <v>3030</v>
      </c>
      <c r="O2484" s="4">
        <v>10</v>
      </c>
      <c r="P2484" s="5">
        <v>1329</v>
      </c>
      <c r="Q2484" s="6">
        <f t="shared" si="172"/>
        <v>706.03237965000005</v>
      </c>
      <c r="R2484" s="7">
        <f t="shared" si="176"/>
        <v>310.65424704600002</v>
      </c>
      <c r="S2484" s="5">
        <v>0</v>
      </c>
      <c r="T2484" s="29">
        <f t="shared" si="173"/>
        <v>395.37813260400003</v>
      </c>
    </row>
    <row r="2485" spans="1:20" x14ac:dyDescent="0.3">
      <c r="A2485" s="38" t="s">
        <v>2928</v>
      </c>
      <c r="B2485" s="4" t="s">
        <v>1623</v>
      </c>
      <c r="C2485" s="4" t="s">
        <v>10</v>
      </c>
      <c r="D2485" s="4" t="s">
        <v>1685</v>
      </c>
      <c r="E2485" s="4" t="s">
        <v>19</v>
      </c>
      <c r="F2485" s="4" t="s">
        <v>20</v>
      </c>
      <c r="G2485" s="4" t="s">
        <v>1316</v>
      </c>
      <c r="H2485" s="4" t="s">
        <v>150</v>
      </c>
      <c r="I2485" s="4" t="s">
        <v>1629</v>
      </c>
      <c r="J2485" s="4" t="s">
        <v>1630</v>
      </c>
      <c r="K2485" s="4" t="s">
        <v>1316</v>
      </c>
      <c r="L2485" s="4" t="s">
        <v>150</v>
      </c>
      <c r="M2485" s="4" t="s">
        <v>3030</v>
      </c>
      <c r="N2485" s="4" t="s">
        <v>3030</v>
      </c>
      <c r="O2485" s="4">
        <v>40</v>
      </c>
      <c r="P2485" s="5">
        <v>5312</v>
      </c>
      <c r="Q2485" s="6">
        <f t="shared" si="172"/>
        <v>2822.0045152000002</v>
      </c>
      <c r="R2485" s="7">
        <f t="shared" si="176"/>
        <v>1241.6819866880001</v>
      </c>
      <c r="S2485" s="5">
        <v>0</v>
      </c>
      <c r="T2485" s="29">
        <f t="shared" si="173"/>
        <v>1580.3225285120002</v>
      </c>
    </row>
    <row r="2486" spans="1:20" x14ac:dyDescent="0.3">
      <c r="A2486" s="38" t="s">
        <v>2902</v>
      </c>
      <c r="B2486" s="4" t="s">
        <v>2177</v>
      </c>
      <c r="C2486" s="4" t="s">
        <v>54</v>
      </c>
      <c r="D2486" s="4" t="s">
        <v>1685</v>
      </c>
      <c r="E2486" s="4" t="s">
        <v>19</v>
      </c>
      <c r="F2486" s="4" t="s">
        <v>20</v>
      </c>
      <c r="G2486" s="4" t="s">
        <v>1316</v>
      </c>
      <c r="H2486" s="4" t="s">
        <v>150</v>
      </c>
      <c r="I2486" s="4" t="s">
        <v>398</v>
      </c>
      <c r="J2486" s="4" t="s">
        <v>396</v>
      </c>
      <c r="K2486" s="4" t="s">
        <v>2167</v>
      </c>
      <c r="L2486" s="4" t="s">
        <v>2168</v>
      </c>
      <c r="M2486" s="4" t="s">
        <v>3030</v>
      </c>
      <c r="N2486" s="4" t="s">
        <v>3030</v>
      </c>
      <c r="O2486" s="4">
        <v>10</v>
      </c>
      <c r="P2486" s="5">
        <v>1329</v>
      </c>
      <c r="Q2486" s="6">
        <f t="shared" si="172"/>
        <v>706.03237965000005</v>
      </c>
      <c r="R2486" s="7">
        <f t="shared" si="176"/>
        <v>310.65424704600002</v>
      </c>
      <c r="S2486" s="5">
        <v>0</v>
      </c>
      <c r="T2486" s="29">
        <f t="shared" si="173"/>
        <v>395.37813260400003</v>
      </c>
    </row>
    <row r="2487" spans="1:20" x14ac:dyDescent="0.3">
      <c r="A2487" s="38" t="s">
        <v>2928</v>
      </c>
      <c r="B2487" s="4" t="s">
        <v>1623</v>
      </c>
      <c r="C2487" s="4" t="s">
        <v>10</v>
      </c>
      <c r="D2487" s="4" t="s">
        <v>1635</v>
      </c>
      <c r="E2487" s="4" t="s">
        <v>19</v>
      </c>
      <c r="F2487" s="4" t="s">
        <v>20</v>
      </c>
      <c r="G2487" s="4" t="s">
        <v>1316</v>
      </c>
      <c r="H2487" s="4" t="s">
        <v>150</v>
      </c>
      <c r="I2487" s="4" t="s">
        <v>19</v>
      </c>
      <c r="J2487" s="4" t="s">
        <v>20</v>
      </c>
      <c r="K2487" s="4" t="s">
        <v>1316</v>
      </c>
      <c r="L2487" s="4" t="s">
        <v>150</v>
      </c>
      <c r="M2487" s="4" t="s">
        <v>3030</v>
      </c>
      <c r="N2487" s="4" t="s">
        <v>3030</v>
      </c>
      <c r="O2487" s="4">
        <v>25</v>
      </c>
      <c r="P2487" s="5">
        <v>405</v>
      </c>
      <c r="Q2487" s="6">
        <f t="shared" si="172"/>
        <v>215.15659425000001</v>
      </c>
      <c r="R2487" s="7">
        <f t="shared" si="176"/>
        <v>94.668901470000009</v>
      </c>
      <c r="S2487" s="5">
        <v>0</v>
      </c>
      <c r="T2487" s="29">
        <f t="shared" si="173"/>
        <v>120.48769278</v>
      </c>
    </row>
    <row r="2488" spans="1:20" x14ac:dyDescent="0.3">
      <c r="A2488" s="38" t="s">
        <v>2928</v>
      </c>
      <c r="B2488" s="4" t="s">
        <v>1623</v>
      </c>
      <c r="C2488" s="4" t="s">
        <v>10</v>
      </c>
      <c r="D2488" s="4" t="s">
        <v>1635</v>
      </c>
      <c r="E2488" s="4" t="s">
        <v>19</v>
      </c>
      <c r="F2488" s="4" t="s">
        <v>20</v>
      </c>
      <c r="G2488" s="4" t="s">
        <v>1316</v>
      </c>
      <c r="H2488" s="4" t="s">
        <v>150</v>
      </c>
      <c r="I2488" s="4" t="s">
        <v>1629</v>
      </c>
      <c r="J2488" s="4" t="s">
        <v>1630</v>
      </c>
      <c r="K2488" s="4" t="s">
        <v>1316</v>
      </c>
      <c r="L2488" s="4" t="s">
        <v>150</v>
      </c>
      <c r="M2488" s="4" t="s">
        <v>3030</v>
      </c>
      <c r="N2488" s="4" t="s">
        <v>3030</v>
      </c>
      <c r="O2488" s="4">
        <v>25</v>
      </c>
      <c r="P2488" s="5">
        <v>405</v>
      </c>
      <c r="Q2488" s="6">
        <f t="shared" si="172"/>
        <v>215.15659425000001</v>
      </c>
      <c r="R2488" s="7">
        <f t="shared" si="176"/>
        <v>94.668901470000009</v>
      </c>
      <c r="S2488" s="5">
        <v>0</v>
      </c>
      <c r="T2488" s="29">
        <f t="shared" si="173"/>
        <v>120.48769278</v>
      </c>
    </row>
    <row r="2489" spans="1:20" x14ac:dyDescent="0.3">
      <c r="A2489" s="38" t="s">
        <v>2408</v>
      </c>
      <c r="B2489" s="4" t="s">
        <v>1615</v>
      </c>
      <c r="C2489" s="4" t="s">
        <v>28</v>
      </c>
      <c r="D2489" s="4" t="s">
        <v>1635</v>
      </c>
      <c r="E2489" s="4" t="s">
        <v>19</v>
      </c>
      <c r="F2489" s="4" t="s">
        <v>20</v>
      </c>
      <c r="G2489" s="4" t="s">
        <v>1316</v>
      </c>
      <c r="H2489" s="4" t="s">
        <v>150</v>
      </c>
      <c r="I2489" s="4" t="s">
        <v>19</v>
      </c>
      <c r="J2489" s="4" t="s">
        <v>20</v>
      </c>
      <c r="K2489" s="4" t="s">
        <v>1316</v>
      </c>
      <c r="L2489" s="4" t="s">
        <v>150</v>
      </c>
      <c r="M2489" s="4" t="s">
        <v>3030</v>
      </c>
      <c r="N2489" s="4" t="s">
        <v>3030</v>
      </c>
      <c r="O2489" s="4">
        <v>25</v>
      </c>
      <c r="P2489" s="5">
        <v>405</v>
      </c>
      <c r="Q2489" s="6">
        <f t="shared" si="172"/>
        <v>215.15659425000001</v>
      </c>
      <c r="R2489" s="7">
        <f t="shared" si="176"/>
        <v>94.668901470000009</v>
      </c>
      <c r="S2489" s="5">
        <v>0</v>
      </c>
      <c r="T2489" s="29">
        <f t="shared" si="173"/>
        <v>120.48769278</v>
      </c>
    </row>
    <row r="2490" spans="1:20" x14ac:dyDescent="0.3">
      <c r="A2490" s="38" t="s">
        <v>2408</v>
      </c>
      <c r="B2490" s="4" t="s">
        <v>1615</v>
      </c>
      <c r="C2490" s="4" t="s">
        <v>28</v>
      </c>
      <c r="D2490" s="4" t="s">
        <v>1635</v>
      </c>
      <c r="E2490" s="4" t="s">
        <v>19</v>
      </c>
      <c r="F2490" s="4" t="s">
        <v>20</v>
      </c>
      <c r="G2490" s="4" t="s">
        <v>1316</v>
      </c>
      <c r="H2490" s="4" t="s">
        <v>150</v>
      </c>
      <c r="I2490" s="4" t="s">
        <v>1629</v>
      </c>
      <c r="J2490" s="4" t="s">
        <v>1630</v>
      </c>
      <c r="K2490" s="4" t="s">
        <v>1316</v>
      </c>
      <c r="L2490" s="4" t="s">
        <v>150</v>
      </c>
      <c r="M2490" s="4" t="s">
        <v>3030</v>
      </c>
      <c r="N2490" s="4" t="s">
        <v>3030</v>
      </c>
      <c r="O2490" s="4">
        <v>25</v>
      </c>
      <c r="P2490" s="5">
        <v>405</v>
      </c>
      <c r="Q2490" s="6">
        <f t="shared" si="172"/>
        <v>215.15659425000001</v>
      </c>
      <c r="R2490" s="7">
        <f t="shared" si="176"/>
        <v>94.668901470000009</v>
      </c>
      <c r="S2490" s="5">
        <v>0</v>
      </c>
      <c r="T2490" s="29">
        <f t="shared" si="173"/>
        <v>120.48769278</v>
      </c>
    </row>
    <row r="2491" spans="1:20" x14ac:dyDescent="0.3">
      <c r="A2491" s="38" t="s">
        <v>2981</v>
      </c>
      <c r="B2491" s="4" t="s">
        <v>1841</v>
      </c>
      <c r="C2491" s="4" t="s">
        <v>10</v>
      </c>
      <c r="D2491" s="4" t="s">
        <v>1842</v>
      </c>
      <c r="E2491" s="4" t="s">
        <v>200</v>
      </c>
      <c r="F2491" s="4" t="s">
        <v>198</v>
      </c>
      <c r="G2491" s="4" t="s">
        <v>1316</v>
      </c>
      <c r="H2491" s="4" t="s">
        <v>150</v>
      </c>
      <c r="I2491" s="4" t="s">
        <v>200</v>
      </c>
      <c r="J2491" s="4" t="s">
        <v>198</v>
      </c>
      <c r="K2491" s="4" t="s">
        <v>1316</v>
      </c>
      <c r="L2491" s="4" t="s">
        <v>150</v>
      </c>
      <c r="M2491" s="4" t="s">
        <v>3030</v>
      </c>
      <c r="N2491" s="4" t="s">
        <v>3030</v>
      </c>
      <c r="O2491" s="4">
        <v>100</v>
      </c>
      <c r="P2491" s="5">
        <v>462</v>
      </c>
      <c r="Q2491" s="6">
        <f t="shared" si="172"/>
        <v>245.43789270000002</v>
      </c>
      <c r="R2491" s="7">
        <f t="shared" si="176"/>
        <v>107.99267278800001</v>
      </c>
      <c r="S2491" s="5">
        <v>0</v>
      </c>
      <c r="T2491" s="29">
        <f t="shared" si="173"/>
        <v>137.44521991200003</v>
      </c>
    </row>
    <row r="2492" spans="1:20" x14ac:dyDescent="0.3">
      <c r="A2492" s="38" t="s">
        <v>2570</v>
      </c>
      <c r="B2492" s="4" t="s">
        <v>1478</v>
      </c>
      <c r="C2492" s="4" t="s">
        <v>10</v>
      </c>
      <c r="D2492" s="4" t="s">
        <v>1490</v>
      </c>
      <c r="E2492" s="4" t="s">
        <v>362</v>
      </c>
      <c r="F2492" s="4" t="s">
        <v>360</v>
      </c>
      <c r="G2492" s="4" t="s">
        <v>1316</v>
      </c>
      <c r="H2492" s="4" t="s">
        <v>150</v>
      </c>
      <c r="I2492" s="4" t="s">
        <v>362</v>
      </c>
      <c r="J2492" s="4" t="s">
        <v>360</v>
      </c>
      <c r="K2492" s="4" t="s">
        <v>1316</v>
      </c>
      <c r="L2492" s="4" t="s">
        <v>150</v>
      </c>
      <c r="M2492" s="4" t="s">
        <v>3030</v>
      </c>
      <c r="N2492" s="4" t="s">
        <v>3030</v>
      </c>
      <c r="O2492" s="4">
        <v>100</v>
      </c>
      <c r="P2492" s="5">
        <v>11447</v>
      </c>
      <c r="Q2492" s="6">
        <f t="shared" si="172"/>
        <v>6081.2284799500003</v>
      </c>
      <c r="R2492" s="7">
        <f t="shared" si="176"/>
        <v>2675.7405311780003</v>
      </c>
      <c r="S2492" s="5">
        <v>0</v>
      </c>
      <c r="T2492" s="29">
        <f t="shared" si="173"/>
        <v>3405.487948772</v>
      </c>
    </row>
    <row r="2493" spans="1:20" x14ac:dyDescent="0.3">
      <c r="A2493" s="38" t="s">
        <v>3012</v>
      </c>
      <c r="B2493" s="4" t="s">
        <v>2268</v>
      </c>
      <c r="C2493" s="4" t="s">
        <v>10</v>
      </c>
      <c r="D2493" s="4" t="s">
        <v>2282</v>
      </c>
      <c r="E2493" s="4" t="s">
        <v>2275</v>
      </c>
      <c r="F2493" s="4" t="s">
        <v>2276</v>
      </c>
      <c r="G2493" s="4" t="s">
        <v>2262</v>
      </c>
      <c r="H2493" s="4" t="s">
        <v>3032</v>
      </c>
      <c r="I2493" s="4" t="s">
        <v>2273</v>
      </c>
      <c r="J2493" s="4" t="s">
        <v>2269</v>
      </c>
      <c r="K2493" s="4" t="s">
        <v>2262</v>
      </c>
      <c r="L2493" s="4" t="s">
        <v>3032</v>
      </c>
      <c r="M2493" s="4" t="s">
        <v>3030</v>
      </c>
      <c r="N2493" s="4" t="s">
        <v>3030</v>
      </c>
      <c r="O2493" s="4">
        <v>100</v>
      </c>
      <c r="P2493" s="5">
        <v>0</v>
      </c>
      <c r="Q2493" s="6">
        <f t="shared" si="172"/>
        <v>0</v>
      </c>
      <c r="R2493" s="7">
        <f t="shared" si="176"/>
        <v>0</v>
      </c>
      <c r="S2493" s="5">
        <v>0</v>
      </c>
      <c r="T2493" s="29">
        <f t="shared" si="173"/>
        <v>0</v>
      </c>
    </row>
    <row r="2494" spans="1:20" x14ac:dyDescent="0.3">
      <c r="A2494" s="38" t="s">
        <v>2752</v>
      </c>
      <c r="B2494" s="4" t="s">
        <v>593</v>
      </c>
      <c r="C2494" s="4" t="s">
        <v>10</v>
      </c>
      <c r="D2494" s="4" t="s">
        <v>959</v>
      </c>
      <c r="E2494" s="4" t="s">
        <v>378</v>
      </c>
      <c r="F2494" s="4" t="s">
        <v>376</v>
      </c>
      <c r="G2494" s="4" t="s">
        <v>364</v>
      </c>
      <c r="H2494" s="4" t="s">
        <v>206</v>
      </c>
      <c r="I2494" s="4" t="s">
        <v>378</v>
      </c>
      <c r="J2494" s="4" t="s">
        <v>376</v>
      </c>
      <c r="K2494" s="4" t="s">
        <v>364</v>
      </c>
      <c r="L2494" s="4" t="s">
        <v>206</v>
      </c>
      <c r="M2494" s="4" t="s">
        <v>3030</v>
      </c>
      <c r="N2494" s="4" t="s">
        <v>3030</v>
      </c>
      <c r="O2494" s="4">
        <v>100</v>
      </c>
      <c r="P2494" s="5">
        <v>0</v>
      </c>
      <c r="Q2494" s="6">
        <f t="shared" si="172"/>
        <v>0</v>
      </c>
      <c r="R2494" s="7">
        <f t="shared" si="176"/>
        <v>0</v>
      </c>
      <c r="S2494" s="5">
        <v>0</v>
      </c>
      <c r="T2494" s="29">
        <f t="shared" si="173"/>
        <v>0</v>
      </c>
    </row>
    <row r="2495" spans="1:20" x14ac:dyDescent="0.3">
      <c r="A2495" s="38" t="s">
        <v>2813</v>
      </c>
      <c r="B2495" s="4" t="s">
        <v>438</v>
      </c>
      <c r="C2495" s="4" t="s">
        <v>10</v>
      </c>
      <c r="D2495" s="4" t="s">
        <v>610</v>
      </c>
      <c r="E2495" s="4" t="s">
        <v>378</v>
      </c>
      <c r="F2495" s="4" t="s">
        <v>376</v>
      </c>
      <c r="G2495" s="4" t="s">
        <v>364</v>
      </c>
      <c r="H2495" s="4" t="s">
        <v>206</v>
      </c>
      <c r="I2495" s="4" t="s">
        <v>378</v>
      </c>
      <c r="J2495" s="4" t="s">
        <v>376</v>
      </c>
      <c r="K2495" s="4" t="s">
        <v>364</v>
      </c>
      <c r="L2495" s="4" t="s">
        <v>206</v>
      </c>
      <c r="M2495" s="4" t="s">
        <v>3030</v>
      </c>
      <c r="N2495" s="4" t="s">
        <v>3030</v>
      </c>
      <c r="O2495" s="4">
        <v>100</v>
      </c>
      <c r="P2495" s="5">
        <v>0</v>
      </c>
      <c r="Q2495" s="6">
        <f t="shared" si="172"/>
        <v>0</v>
      </c>
      <c r="R2495" s="7">
        <f t="shared" si="176"/>
        <v>0</v>
      </c>
      <c r="S2495" s="5">
        <v>0</v>
      </c>
      <c r="T2495" s="29">
        <f t="shared" si="173"/>
        <v>0</v>
      </c>
    </row>
    <row r="2496" spans="1:20" x14ac:dyDescent="0.3">
      <c r="A2496" s="38" t="s">
        <v>2705</v>
      </c>
      <c r="B2496" s="4" t="s">
        <v>2243</v>
      </c>
      <c r="C2496" s="4" t="s">
        <v>10</v>
      </c>
      <c r="D2496" s="4" t="s">
        <v>2244</v>
      </c>
      <c r="E2496" s="4" t="s">
        <v>157</v>
      </c>
      <c r="F2496" s="4" t="s">
        <v>155</v>
      </c>
      <c r="G2496" s="4" t="s">
        <v>2167</v>
      </c>
      <c r="H2496" s="4" t="s">
        <v>2168</v>
      </c>
      <c r="I2496" s="4" t="s">
        <v>157</v>
      </c>
      <c r="J2496" s="4" t="s">
        <v>155</v>
      </c>
      <c r="K2496" s="4" t="s">
        <v>2167</v>
      </c>
      <c r="L2496" s="4" t="s">
        <v>2168</v>
      </c>
      <c r="M2496" s="4" t="s">
        <v>3030</v>
      </c>
      <c r="N2496" s="4" t="s">
        <v>3030</v>
      </c>
      <c r="O2496" s="4">
        <v>100</v>
      </c>
      <c r="P2496" s="5">
        <v>3595</v>
      </c>
      <c r="Q2496" s="6">
        <f t="shared" si="172"/>
        <v>1909.8468057500002</v>
      </c>
      <c r="R2496" s="7">
        <f t="shared" si="176"/>
        <v>840.33259453000005</v>
      </c>
      <c r="S2496" s="5">
        <v>0</v>
      </c>
      <c r="T2496" s="29">
        <f t="shared" si="173"/>
        <v>1069.5142112200001</v>
      </c>
    </row>
    <row r="2497" spans="1:20" x14ac:dyDescent="0.3">
      <c r="A2497" s="38" t="s">
        <v>2948</v>
      </c>
      <c r="B2497" s="4" t="s">
        <v>267</v>
      </c>
      <c r="C2497" s="4" t="s">
        <v>54</v>
      </c>
      <c r="D2497" s="4" t="s">
        <v>266</v>
      </c>
      <c r="E2497" s="4" t="s">
        <v>152</v>
      </c>
      <c r="F2497" s="4" t="s">
        <v>153</v>
      </c>
      <c r="G2497" s="4" t="s">
        <v>142</v>
      </c>
      <c r="H2497" s="4" t="s">
        <v>178</v>
      </c>
      <c r="I2497" s="4" t="s">
        <v>233</v>
      </c>
      <c r="J2497" s="4" t="s">
        <v>178</v>
      </c>
      <c r="K2497" s="4" t="s">
        <v>142</v>
      </c>
      <c r="L2497" s="4" t="s">
        <v>178</v>
      </c>
      <c r="M2497" s="4" t="s">
        <v>3030</v>
      </c>
      <c r="N2497" s="4" t="s">
        <v>3030</v>
      </c>
      <c r="O2497" s="4">
        <v>5</v>
      </c>
      <c r="P2497" s="5">
        <v>563</v>
      </c>
      <c r="Q2497" s="6">
        <f t="shared" si="172"/>
        <v>299.09422855000003</v>
      </c>
      <c r="R2497" s="7">
        <f t="shared" si="176"/>
        <v>131.601460562</v>
      </c>
      <c r="S2497" s="5">
        <v>0</v>
      </c>
      <c r="T2497" s="29">
        <f t="shared" si="173"/>
        <v>167.49276798800003</v>
      </c>
    </row>
    <row r="2498" spans="1:20" x14ac:dyDescent="0.3">
      <c r="A2498" s="38" t="s">
        <v>2626</v>
      </c>
      <c r="B2498" s="4" t="s">
        <v>151</v>
      </c>
      <c r="C2498" s="4" t="s">
        <v>28</v>
      </c>
      <c r="D2498" s="4" t="s">
        <v>266</v>
      </c>
      <c r="E2498" s="4" t="s">
        <v>152</v>
      </c>
      <c r="F2498" s="4" t="s">
        <v>153</v>
      </c>
      <c r="G2498" s="4" t="s">
        <v>142</v>
      </c>
      <c r="H2498" s="4" t="s">
        <v>178</v>
      </c>
      <c r="I2498" s="4" t="s">
        <v>152</v>
      </c>
      <c r="J2498" s="4" t="s">
        <v>153</v>
      </c>
      <c r="K2498" s="4" t="s">
        <v>142</v>
      </c>
      <c r="L2498" s="4" t="s">
        <v>178</v>
      </c>
      <c r="M2498" s="4" t="s">
        <v>3030</v>
      </c>
      <c r="N2498" s="4" t="s">
        <v>3030</v>
      </c>
      <c r="O2498" s="4">
        <v>35</v>
      </c>
      <c r="P2498" s="5">
        <v>3944</v>
      </c>
      <c r="Q2498" s="6">
        <f t="shared" si="172"/>
        <v>2095.2533524</v>
      </c>
      <c r="R2498" s="7">
        <f t="shared" si="176"/>
        <v>921.91147505599997</v>
      </c>
      <c r="S2498" s="5">
        <v>0</v>
      </c>
      <c r="T2498" s="29">
        <f t="shared" si="173"/>
        <v>1173.3418773440001</v>
      </c>
    </row>
    <row r="2499" spans="1:20" x14ac:dyDescent="0.3">
      <c r="A2499" s="38" t="s">
        <v>2841</v>
      </c>
      <c r="B2499" s="4" t="s">
        <v>180</v>
      </c>
      <c r="C2499" s="4" t="s">
        <v>10</v>
      </c>
      <c r="D2499" s="4" t="s">
        <v>266</v>
      </c>
      <c r="E2499" s="4" t="s">
        <v>152</v>
      </c>
      <c r="F2499" s="4" t="s">
        <v>153</v>
      </c>
      <c r="G2499" s="4" t="s">
        <v>142</v>
      </c>
      <c r="H2499" s="4" t="s">
        <v>178</v>
      </c>
      <c r="I2499" s="4" t="s">
        <v>152</v>
      </c>
      <c r="J2499" s="4" t="s">
        <v>153</v>
      </c>
      <c r="K2499" s="4" t="s">
        <v>142</v>
      </c>
      <c r="L2499" s="4" t="s">
        <v>178</v>
      </c>
      <c r="M2499" s="4" t="s">
        <v>3030</v>
      </c>
      <c r="N2499" s="4" t="s">
        <v>3030</v>
      </c>
      <c r="O2499" s="4">
        <v>60</v>
      </c>
      <c r="P2499" s="5">
        <v>6761</v>
      </c>
      <c r="Q2499" s="6">
        <f t="shared" si="172"/>
        <v>3591.7869968500004</v>
      </c>
      <c r="R2499" s="7">
        <f t="shared" si="176"/>
        <v>1580.3862786140003</v>
      </c>
      <c r="S2499" s="5">
        <v>0</v>
      </c>
      <c r="T2499" s="29">
        <f t="shared" si="173"/>
        <v>2011.4007182360001</v>
      </c>
    </row>
    <row r="2500" spans="1:20" x14ac:dyDescent="0.3">
      <c r="A2500" s="38" t="s">
        <v>2928</v>
      </c>
      <c r="B2500" s="4" t="s">
        <v>1623</v>
      </c>
      <c r="C2500" s="4" t="s">
        <v>28</v>
      </c>
      <c r="D2500" s="4" t="s">
        <v>1720</v>
      </c>
      <c r="E2500" s="4" t="s">
        <v>19</v>
      </c>
      <c r="F2500" s="4" t="s">
        <v>20</v>
      </c>
      <c r="G2500" s="4" t="s">
        <v>1316</v>
      </c>
      <c r="H2500" s="4" t="s">
        <v>150</v>
      </c>
      <c r="I2500" s="4" t="s">
        <v>19</v>
      </c>
      <c r="J2500" s="4" t="s">
        <v>20</v>
      </c>
      <c r="K2500" s="4" t="s">
        <v>1316</v>
      </c>
      <c r="L2500" s="4" t="s">
        <v>150</v>
      </c>
      <c r="M2500" s="4" t="s">
        <v>3030</v>
      </c>
      <c r="N2500" s="4" t="s">
        <v>3030</v>
      </c>
      <c r="O2500" s="4">
        <v>25</v>
      </c>
      <c r="P2500" s="5">
        <v>2029</v>
      </c>
      <c r="Q2500" s="6">
        <f t="shared" ref="Q2500:Q2563" si="177">P2500*$Q$2</f>
        <v>1077.9079746500001</v>
      </c>
      <c r="R2500" s="7">
        <f t="shared" si="176"/>
        <v>474.27950884600006</v>
      </c>
      <c r="S2500" s="5">
        <v>0</v>
      </c>
      <c r="T2500" s="29">
        <f t="shared" ref="T2500:T2563" si="178">Q2500-R2500-S2500</f>
        <v>603.62846580400014</v>
      </c>
    </row>
    <row r="2501" spans="1:20" x14ac:dyDescent="0.3">
      <c r="A2501" s="38" t="s">
        <v>2928</v>
      </c>
      <c r="B2501" s="4" t="s">
        <v>1623</v>
      </c>
      <c r="C2501" s="4" t="s">
        <v>28</v>
      </c>
      <c r="D2501" s="4" t="s">
        <v>1720</v>
      </c>
      <c r="E2501" s="4" t="s">
        <v>19</v>
      </c>
      <c r="F2501" s="4" t="s">
        <v>20</v>
      </c>
      <c r="G2501" s="4" t="s">
        <v>1316</v>
      </c>
      <c r="H2501" s="4" t="s">
        <v>150</v>
      </c>
      <c r="I2501" s="4" t="s">
        <v>1629</v>
      </c>
      <c r="J2501" s="4" t="s">
        <v>1630</v>
      </c>
      <c r="K2501" s="4" t="s">
        <v>1316</v>
      </c>
      <c r="L2501" s="4" t="s">
        <v>150</v>
      </c>
      <c r="M2501" s="4" t="s">
        <v>3030</v>
      </c>
      <c r="N2501" s="4" t="s">
        <v>3030</v>
      </c>
      <c r="O2501" s="4">
        <v>25</v>
      </c>
      <c r="P2501" s="5">
        <v>2029</v>
      </c>
      <c r="Q2501" s="6">
        <f t="shared" si="177"/>
        <v>1077.9079746500001</v>
      </c>
      <c r="R2501" s="7">
        <f t="shared" si="176"/>
        <v>474.27950884600006</v>
      </c>
      <c r="S2501" s="5">
        <v>0</v>
      </c>
      <c r="T2501" s="29">
        <f t="shared" si="178"/>
        <v>603.62846580400014</v>
      </c>
    </row>
    <row r="2502" spans="1:20" x14ac:dyDescent="0.3">
      <c r="A2502" s="38" t="s">
        <v>2408</v>
      </c>
      <c r="B2502" s="4" t="s">
        <v>1615</v>
      </c>
      <c r="C2502" s="4" t="s">
        <v>10</v>
      </c>
      <c r="D2502" s="4" t="s">
        <v>1720</v>
      </c>
      <c r="E2502" s="4" t="s">
        <v>19</v>
      </c>
      <c r="F2502" s="4" t="s">
        <v>20</v>
      </c>
      <c r="G2502" s="4" t="s">
        <v>1316</v>
      </c>
      <c r="H2502" s="4" t="s">
        <v>150</v>
      </c>
      <c r="I2502" s="4" t="s">
        <v>19</v>
      </c>
      <c r="J2502" s="4" t="s">
        <v>20</v>
      </c>
      <c r="K2502" s="4" t="s">
        <v>1316</v>
      </c>
      <c r="L2502" s="4" t="s">
        <v>150</v>
      </c>
      <c r="M2502" s="4" t="s">
        <v>3030</v>
      </c>
      <c r="N2502" s="4" t="s">
        <v>3030</v>
      </c>
      <c r="O2502" s="4">
        <v>25</v>
      </c>
      <c r="P2502" s="5">
        <v>2029</v>
      </c>
      <c r="Q2502" s="6">
        <f t="shared" si="177"/>
        <v>1077.9079746500001</v>
      </c>
      <c r="R2502" s="7">
        <f t="shared" si="176"/>
        <v>474.27950884600006</v>
      </c>
      <c r="S2502" s="5">
        <v>0</v>
      </c>
      <c r="T2502" s="29">
        <f t="shared" si="178"/>
        <v>603.62846580400014</v>
      </c>
    </row>
    <row r="2503" spans="1:20" x14ac:dyDescent="0.3">
      <c r="A2503" s="38" t="s">
        <v>2408</v>
      </c>
      <c r="B2503" s="4" t="s">
        <v>1615</v>
      </c>
      <c r="C2503" s="4" t="s">
        <v>10</v>
      </c>
      <c r="D2503" s="4" t="s">
        <v>1720</v>
      </c>
      <c r="E2503" s="4" t="s">
        <v>19</v>
      </c>
      <c r="F2503" s="4" t="s">
        <v>20</v>
      </c>
      <c r="G2503" s="4" t="s">
        <v>1316</v>
      </c>
      <c r="H2503" s="4" t="s">
        <v>150</v>
      </c>
      <c r="I2503" s="4" t="s">
        <v>1629</v>
      </c>
      <c r="J2503" s="4" t="s">
        <v>1630</v>
      </c>
      <c r="K2503" s="4" t="s">
        <v>1316</v>
      </c>
      <c r="L2503" s="4" t="s">
        <v>150</v>
      </c>
      <c r="M2503" s="4" t="s">
        <v>3030</v>
      </c>
      <c r="N2503" s="4" t="s">
        <v>3030</v>
      </c>
      <c r="O2503" s="4">
        <v>25</v>
      </c>
      <c r="P2503" s="5">
        <v>2029</v>
      </c>
      <c r="Q2503" s="6">
        <f t="shared" si="177"/>
        <v>1077.9079746500001</v>
      </c>
      <c r="R2503" s="7">
        <f t="shared" si="176"/>
        <v>474.27950884600006</v>
      </c>
      <c r="S2503" s="5">
        <v>0</v>
      </c>
      <c r="T2503" s="29">
        <f t="shared" si="178"/>
        <v>603.62846580400014</v>
      </c>
    </row>
    <row r="2504" spans="1:20" x14ac:dyDescent="0.3">
      <c r="A2504" s="38" t="s">
        <v>2538</v>
      </c>
      <c r="B2504" s="4" t="s">
        <v>33</v>
      </c>
      <c r="C2504" s="4" t="s">
        <v>10</v>
      </c>
      <c r="D2504" s="4" t="s">
        <v>895</v>
      </c>
      <c r="E2504" s="4" t="s">
        <v>32</v>
      </c>
      <c r="F2504" s="4" t="s">
        <v>30</v>
      </c>
      <c r="G2504" s="4" t="s">
        <v>364</v>
      </c>
      <c r="H2504" s="4" t="s">
        <v>206</v>
      </c>
      <c r="I2504" s="4" t="s">
        <v>32</v>
      </c>
      <c r="J2504" s="4" t="s">
        <v>30</v>
      </c>
      <c r="K2504" s="4" t="s">
        <v>364</v>
      </c>
      <c r="L2504" s="4" t="s">
        <v>206</v>
      </c>
      <c r="M2504" s="4" t="s">
        <v>3030</v>
      </c>
      <c r="N2504" s="4" t="s">
        <v>3030</v>
      </c>
      <c r="O2504" s="4">
        <v>100</v>
      </c>
      <c r="P2504" s="5">
        <v>0</v>
      </c>
      <c r="Q2504" s="6">
        <f t="shared" si="177"/>
        <v>0</v>
      </c>
      <c r="R2504" s="7">
        <f t="shared" si="176"/>
        <v>0</v>
      </c>
      <c r="S2504" s="5">
        <v>0</v>
      </c>
      <c r="T2504" s="29">
        <f t="shared" si="178"/>
        <v>0</v>
      </c>
    </row>
    <row r="2505" spans="1:20" x14ac:dyDescent="0.3">
      <c r="A2505" s="38" t="s">
        <v>2701</v>
      </c>
      <c r="B2505" s="4" t="s">
        <v>997</v>
      </c>
      <c r="C2505" s="4" t="s">
        <v>10</v>
      </c>
      <c r="D2505" s="4" t="s">
        <v>1079</v>
      </c>
      <c r="E2505" s="4" t="s">
        <v>221</v>
      </c>
      <c r="F2505" s="4" t="s">
        <v>219</v>
      </c>
      <c r="G2505" s="4" t="s">
        <v>995</v>
      </c>
      <c r="H2505" s="4" t="s">
        <v>3037</v>
      </c>
      <c r="I2505" s="4" t="s">
        <v>221</v>
      </c>
      <c r="J2505" s="4" t="s">
        <v>219</v>
      </c>
      <c r="K2505" s="4" t="s">
        <v>995</v>
      </c>
      <c r="L2505" s="4" t="s">
        <v>3037</v>
      </c>
      <c r="M2505" s="4" t="s">
        <v>3030</v>
      </c>
      <c r="N2505" s="4" t="s">
        <v>3030</v>
      </c>
      <c r="O2505" s="4">
        <v>100</v>
      </c>
      <c r="P2505" s="5">
        <v>0</v>
      </c>
      <c r="Q2505" s="6">
        <f t="shared" si="177"/>
        <v>0</v>
      </c>
      <c r="R2505" s="7">
        <f t="shared" si="176"/>
        <v>0</v>
      </c>
      <c r="S2505" s="5">
        <v>0</v>
      </c>
      <c r="T2505" s="29">
        <f t="shared" si="178"/>
        <v>0</v>
      </c>
    </row>
    <row r="2506" spans="1:20" x14ac:dyDescent="0.3">
      <c r="A2506" s="38" t="s">
        <v>2540</v>
      </c>
      <c r="B2506" s="4" t="s">
        <v>452</v>
      </c>
      <c r="C2506" s="4" t="s">
        <v>10</v>
      </c>
      <c r="D2506" s="4" t="s">
        <v>958</v>
      </c>
      <c r="E2506" s="4" t="s">
        <v>32</v>
      </c>
      <c r="F2506" s="4" t="s">
        <v>30</v>
      </c>
      <c r="G2506" s="4" t="s">
        <v>364</v>
      </c>
      <c r="H2506" s="4" t="s">
        <v>206</v>
      </c>
      <c r="I2506" s="4" t="s">
        <v>32</v>
      </c>
      <c r="J2506" s="4" t="s">
        <v>30</v>
      </c>
      <c r="K2506" s="4" t="s">
        <v>364</v>
      </c>
      <c r="L2506" s="4" t="s">
        <v>206</v>
      </c>
      <c r="M2506" s="4" t="s">
        <v>3030</v>
      </c>
      <c r="N2506" s="4" t="s">
        <v>3030</v>
      </c>
      <c r="O2506" s="4">
        <v>100</v>
      </c>
      <c r="P2506" s="5">
        <v>3471</v>
      </c>
      <c r="Q2506" s="6">
        <f t="shared" si="177"/>
        <v>1843.9717003500002</v>
      </c>
      <c r="R2506" s="7">
        <f t="shared" si="176"/>
        <v>811.34754815400015</v>
      </c>
      <c r="S2506" s="5">
        <v>0</v>
      </c>
      <c r="T2506" s="29">
        <f t="shared" si="178"/>
        <v>1032.6241521960001</v>
      </c>
    </row>
    <row r="2507" spans="1:20" x14ac:dyDescent="0.3">
      <c r="A2507" s="38" t="s">
        <v>2540</v>
      </c>
      <c r="B2507" s="4" t="s">
        <v>452</v>
      </c>
      <c r="C2507" s="4" t="s">
        <v>10</v>
      </c>
      <c r="D2507" s="4" t="s">
        <v>558</v>
      </c>
      <c r="E2507" s="4" t="s">
        <v>32</v>
      </c>
      <c r="F2507" s="4" t="s">
        <v>30</v>
      </c>
      <c r="G2507" s="4" t="s">
        <v>364</v>
      </c>
      <c r="H2507" s="4" t="s">
        <v>206</v>
      </c>
      <c r="I2507" s="4" t="s">
        <v>32</v>
      </c>
      <c r="J2507" s="4" t="s">
        <v>30</v>
      </c>
      <c r="K2507" s="4" t="s">
        <v>364</v>
      </c>
      <c r="L2507" s="4" t="s">
        <v>206</v>
      </c>
      <c r="M2507" s="4" t="s">
        <v>3030</v>
      </c>
      <c r="N2507" s="4" t="s">
        <v>3030</v>
      </c>
      <c r="O2507" s="4">
        <v>100</v>
      </c>
      <c r="P2507" s="5">
        <v>33847</v>
      </c>
      <c r="Q2507" s="6">
        <f t="shared" si="177"/>
        <v>17981.24751995</v>
      </c>
      <c r="R2507" s="7">
        <f t="shared" si="176"/>
        <v>7911.7489087780004</v>
      </c>
      <c r="S2507" s="5">
        <v>0</v>
      </c>
      <c r="T2507" s="29">
        <f t="shared" si="178"/>
        <v>10069.498611171999</v>
      </c>
    </row>
    <row r="2508" spans="1:20" x14ac:dyDescent="0.3">
      <c r="A2508" s="38" t="s">
        <v>2918</v>
      </c>
      <c r="B2508" s="4" t="s">
        <v>1752</v>
      </c>
      <c r="C2508" s="4" t="s">
        <v>28</v>
      </c>
      <c r="D2508" s="4" t="s">
        <v>1450</v>
      </c>
      <c r="E2508" s="4" t="s">
        <v>498</v>
      </c>
      <c r="F2508" s="4" t="s">
        <v>147</v>
      </c>
      <c r="G2508" s="4" t="s">
        <v>1316</v>
      </c>
      <c r="H2508" s="4" t="s">
        <v>150</v>
      </c>
      <c r="I2508" s="4" t="s">
        <v>98</v>
      </c>
      <c r="J2508" s="4" t="s">
        <v>96</v>
      </c>
      <c r="K2508" s="4" t="s">
        <v>1316</v>
      </c>
      <c r="L2508" s="4" t="s">
        <v>150</v>
      </c>
      <c r="M2508" s="4" t="s">
        <v>3030</v>
      </c>
      <c r="N2508" s="4" t="s">
        <v>3030</v>
      </c>
      <c r="O2508" s="4">
        <v>17</v>
      </c>
      <c r="P2508" s="5">
        <v>0</v>
      </c>
      <c r="Q2508" s="6">
        <f t="shared" si="177"/>
        <v>0</v>
      </c>
      <c r="R2508" s="7">
        <f t="shared" si="176"/>
        <v>0</v>
      </c>
      <c r="S2508" s="5">
        <v>0</v>
      </c>
      <c r="T2508" s="29">
        <f t="shared" si="178"/>
        <v>0</v>
      </c>
    </row>
    <row r="2509" spans="1:20" x14ac:dyDescent="0.3">
      <c r="A2509" s="38" t="s">
        <v>2917</v>
      </c>
      <c r="B2509" s="4" t="s">
        <v>1755</v>
      </c>
      <c r="C2509" s="4" t="s">
        <v>28</v>
      </c>
      <c r="D2509" s="4" t="s">
        <v>1450</v>
      </c>
      <c r="E2509" s="4" t="s">
        <v>498</v>
      </c>
      <c r="F2509" s="4" t="s">
        <v>147</v>
      </c>
      <c r="G2509" s="4" t="s">
        <v>1316</v>
      </c>
      <c r="H2509" s="4" t="s">
        <v>150</v>
      </c>
      <c r="I2509" s="4" t="s">
        <v>98</v>
      </c>
      <c r="J2509" s="4" t="s">
        <v>96</v>
      </c>
      <c r="K2509" s="4" t="s">
        <v>1316</v>
      </c>
      <c r="L2509" s="4" t="s">
        <v>150</v>
      </c>
      <c r="M2509" s="4" t="s">
        <v>3030</v>
      </c>
      <c r="N2509" s="4" t="s">
        <v>3030</v>
      </c>
      <c r="O2509" s="4">
        <v>17</v>
      </c>
      <c r="P2509" s="5">
        <v>0</v>
      </c>
      <c r="Q2509" s="6">
        <f t="shared" si="177"/>
        <v>0</v>
      </c>
      <c r="R2509" s="7">
        <f t="shared" si="176"/>
        <v>0</v>
      </c>
      <c r="S2509" s="5">
        <v>0</v>
      </c>
      <c r="T2509" s="29">
        <f t="shared" si="178"/>
        <v>0</v>
      </c>
    </row>
    <row r="2510" spans="1:20" x14ac:dyDescent="0.3">
      <c r="A2510" s="38" t="s">
        <v>2479</v>
      </c>
      <c r="B2510" s="4" t="s">
        <v>1362</v>
      </c>
      <c r="C2510" s="4" t="s">
        <v>10</v>
      </c>
      <c r="D2510" s="4" t="s">
        <v>1450</v>
      </c>
      <c r="E2510" s="4" t="s">
        <v>498</v>
      </c>
      <c r="F2510" s="4" t="s">
        <v>147</v>
      </c>
      <c r="G2510" s="4" t="s">
        <v>1316</v>
      </c>
      <c r="H2510" s="4" t="s">
        <v>150</v>
      </c>
      <c r="I2510" s="4" t="s">
        <v>498</v>
      </c>
      <c r="J2510" s="4" t="s">
        <v>147</v>
      </c>
      <c r="K2510" s="4" t="s">
        <v>1316</v>
      </c>
      <c r="L2510" s="4" t="s">
        <v>150</v>
      </c>
      <c r="M2510" s="4" t="s">
        <v>3030</v>
      </c>
      <c r="N2510" s="4" t="s">
        <v>3030</v>
      </c>
      <c r="O2510" s="4">
        <v>66</v>
      </c>
      <c r="P2510" s="5">
        <v>0</v>
      </c>
      <c r="Q2510" s="6">
        <f t="shared" si="177"/>
        <v>0</v>
      </c>
      <c r="R2510" s="7">
        <f t="shared" si="176"/>
        <v>0</v>
      </c>
      <c r="S2510" s="5">
        <v>0</v>
      </c>
      <c r="T2510" s="29">
        <f t="shared" si="178"/>
        <v>0</v>
      </c>
    </row>
    <row r="2511" spans="1:20" x14ac:dyDescent="0.3">
      <c r="A2511" s="38" t="s">
        <v>2728</v>
      </c>
      <c r="B2511" s="4" t="s">
        <v>79</v>
      </c>
      <c r="C2511" s="4" t="s">
        <v>10</v>
      </c>
      <c r="D2511" s="4" t="s">
        <v>1601</v>
      </c>
      <c r="E2511" s="4" t="s">
        <v>161</v>
      </c>
      <c r="F2511" s="4" t="s">
        <v>80</v>
      </c>
      <c r="G2511" s="4" t="s">
        <v>1316</v>
      </c>
      <c r="H2511" s="4" t="s">
        <v>150</v>
      </c>
      <c r="I2511" s="4" t="s">
        <v>161</v>
      </c>
      <c r="J2511" s="4" t="s">
        <v>80</v>
      </c>
      <c r="K2511" s="4" t="s">
        <v>1316</v>
      </c>
      <c r="L2511" s="4" t="s">
        <v>150</v>
      </c>
      <c r="M2511" s="4" t="s">
        <v>3030</v>
      </c>
      <c r="N2511" s="4" t="s">
        <v>3030</v>
      </c>
      <c r="O2511" s="4">
        <v>100</v>
      </c>
      <c r="P2511" s="5">
        <v>14435</v>
      </c>
      <c r="Q2511" s="6">
        <f t="shared" si="177"/>
        <v>7668.606019750001</v>
      </c>
      <c r="R2511" s="7">
        <f t="shared" si="176"/>
        <v>3374.1866486900003</v>
      </c>
      <c r="S2511" s="5">
        <v>0</v>
      </c>
      <c r="T2511" s="29">
        <f t="shared" si="178"/>
        <v>4294.4193710600011</v>
      </c>
    </row>
    <row r="2512" spans="1:20" x14ac:dyDescent="0.3">
      <c r="A2512" s="38" t="s">
        <v>2728</v>
      </c>
      <c r="B2512" s="4" t="s">
        <v>79</v>
      </c>
      <c r="C2512" s="4" t="s">
        <v>28</v>
      </c>
      <c r="D2512" s="4" t="s">
        <v>1097</v>
      </c>
      <c r="E2512" s="4" t="s">
        <v>1019</v>
      </c>
      <c r="F2512" s="4" t="s">
        <v>1017</v>
      </c>
      <c r="G2512" s="4" t="s">
        <v>995</v>
      </c>
      <c r="H2512" s="4" t="s">
        <v>3037</v>
      </c>
      <c r="I2512" s="4" t="s">
        <v>161</v>
      </c>
      <c r="J2512" s="4" t="s">
        <v>80</v>
      </c>
      <c r="K2512" s="4" t="s">
        <v>1316</v>
      </c>
      <c r="L2512" s="4" t="s">
        <v>150</v>
      </c>
      <c r="M2512" s="4" t="s">
        <v>3030</v>
      </c>
      <c r="N2512" s="4" t="s">
        <v>3030</v>
      </c>
      <c r="O2512" s="4">
        <v>25</v>
      </c>
      <c r="P2512" s="5">
        <v>0</v>
      </c>
      <c r="Q2512" s="6">
        <f t="shared" si="177"/>
        <v>0</v>
      </c>
      <c r="R2512" s="7">
        <f t="shared" si="176"/>
        <v>0</v>
      </c>
      <c r="S2512" s="5">
        <v>0</v>
      </c>
      <c r="T2512" s="29">
        <f t="shared" si="178"/>
        <v>0</v>
      </c>
    </row>
    <row r="2513" spans="1:20" x14ac:dyDescent="0.3">
      <c r="A2513" s="38" t="s">
        <v>2577</v>
      </c>
      <c r="B2513" s="4" t="s">
        <v>1016</v>
      </c>
      <c r="C2513" s="4" t="s">
        <v>10</v>
      </c>
      <c r="D2513" s="4" t="s">
        <v>1097</v>
      </c>
      <c r="E2513" s="4" t="s">
        <v>1019</v>
      </c>
      <c r="F2513" s="4" t="s">
        <v>1017</v>
      </c>
      <c r="G2513" s="4" t="s">
        <v>995</v>
      </c>
      <c r="H2513" s="4" t="s">
        <v>3037</v>
      </c>
      <c r="I2513" s="4" t="s">
        <v>1019</v>
      </c>
      <c r="J2513" s="4" t="s">
        <v>1017</v>
      </c>
      <c r="K2513" s="4" t="s">
        <v>995</v>
      </c>
      <c r="L2513" s="4" t="s">
        <v>3037</v>
      </c>
      <c r="M2513" s="4" t="s">
        <v>3030</v>
      </c>
      <c r="N2513" s="4" t="s">
        <v>3030</v>
      </c>
      <c r="O2513" s="4">
        <v>25</v>
      </c>
      <c r="P2513" s="5">
        <v>0</v>
      </c>
      <c r="Q2513" s="6">
        <f t="shared" si="177"/>
        <v>0</v>
      </c>
      <c r="R2513" s="7">
        <f t="shared" si="176"/>
        <v>0</v>
      </c>
      <c r="S2513" s="5">
        <v>0</v>
      </c>
      <c r="T2513" s="29">
        <f t="shared" si="178"/>
        <v>0</v>
      </c>
    </row>
    <row r="2514" spans="1:20" x14ac:dyDescent="0.3">
      <c r="A2514" s="38" t="s">
        <v>2574</v>
      </c>
      <c r="B2514" s="4" t="s">
        <v>1072</v>
      </c>
      <c r="C2514" s="4" t="s">
        <v>28</v>
      </c>
      <c r="D2514" s="4" t="s">
        <v>1097</v>
      </c>
      <c r="E2514" s="4" t="s">
        <v>1019</v>
      </c>
      <c r="F2514" s="4" t="s">
        <v>1017</v>
      </c>
      <c r="G2514" s="4" t="s">
        <v>995</v>
      </c>
      <c r="H2514" s="4" t="s">
        <v>3037</v>
      </c>
      <c r="I2514" s="4" t="s">
        <v>1019</v>
      </c>
      <c r="J2514" s="4" t="s">
        <v>1017</v>
      </c>
      <c r="K2514" s="4" t="s">
        <v>995</v>
      </c>
      <c r="L2514" s="4" t="s">
        <v>3037</v>
      </c>
      <c r="M2514" s="4" t="s">
        <v>3030</v>
      </c>
      <c r="N2514" s="4" t="s">
        <v>3030</v>
      </c>
      <c r="O2514" s="4">
        <v>25</v>
      </c>
      <c r="P2514" s="5">
        <v>0</v>
      </c>
      <c r="Q2514" s="6">
        <f t="shared" si="177"/>
        <v>0</v>
      </c>
      <c r="R2514" s="7">
        <f t="shared" si="176"/>
        <v>0</v>
      </c>
      <c r="S2514" s="5">
        <v>0</v>
      </c>
      <c r="T2514" s="29">
        <f t="shared" si="178"/>
        <v>0</v>
      </c>
    </row>
    <row r="2515" spans="1:20" x14ac:dyDescent="0.3">
      <c r="A2515" s="38" t="s">
        <v>2773</v>
      </c>
      <c r="B2515" s="4" t="s">
        <v>1296</v>
      </c>
      <c r="C2515" s="4" t="s">
        <v>28</v>
      </c>
      <c r="D2515" s="4" t="s">
        <v>1097</v>
      </c>
      <c r="E2515" s="4" t="s">
        <v>1019</v>
      </c>
      <c r="F2515" s="4" t="s">
        <v>1017</v>
      </c>
      <c r="G2515" s="4" t="s">
        <v>995</v>
      </c>
      <c r="H2515" s="4" t="s">
        <v>3037</v>
      </c>
      <c r="I2515" s="4" t="s">
        <v>1292</v>
      </c>
      <c r="J2515" s="4" t="s">
        <v>1290</v>
      </c>
      <c r="K2515" s="4" t="s">
        <v>1293</v>
      </c>
      <c r="L2515" s="4" t="s">
        <v>1290</v>
      </c>
      <c r="M2515" s="4" t="s">
        <v>3030</v>
      </c>
      <c r="N2515" s="4" t="s">
        <v>3030</v>
      </c>
      <c r="O2515" s="4">
        <v>25</v>
      </c>
      <c r="P2515" s="5">
        <v>0</v>
      </c>
      <c r="Q2515" s="6">
        <f t="shared" si="177"/>
        <v>0</v>
      </c>
      <c r="R2515" s="7">
        <f t="shared" si="176"/>
        <v>0</v>
      </c>
      <c r="S2515" s="5">
        <v>0</v>
      </c>
      <c r="T2515" s="29">
        <f t="shared" si="178"/>
        <v>0</v>
      </c>
    </row>
    <row r="2516" spans="1:20" x14ac:dyDescent="0.3">
      <c r="A2516" s="38" t="s">
        <v>2395</v>
      </c>
      <c r="B2516" s="4" t="s">
        <v>402</v>
      </c>
      <c r="C2516" s="4" t="s">
        <v>10</v>
      </c>
      <c r="D2516" s="4" t="s">
        <v>906</v>
      </c>
      <c r="E2516" s="4" t="s">
        <v>32</v>
      </c>
      <c r="F2516" s="4" t="s">
        <v>30</v>
      </c>
      <c r="G2516" s="4" t="s">
        <v>364</v>
      </c>
      <c r="H2516" s="4" t="s">
        <v>206</v>
      </c>
      <c r="I2516" s="4" t="s">
        <v>32</v>
      </c>
      <c r="J2516" s="4" t="s">
        <v>30</v>
      </c>
      <c r="K2516" s="4" t="s">
        <v>364</v>
      </c>
      <c r="L2516" s="4" t="s">
        <v>206</v>
      </c>
      <c r="M2516" s="4" t="s">
        <v>3030</v>
      </c>
      <c r="N2516" s="4" t="s">
        <v>3030</v>
      </c>
      <c r="O2516" s="4">
        <v>100</v>
      </c>
      <c r="P2516" s="5">
        <v>0</v>
      </c>
      <c r="Q2516" s="6">
        <f t="shared" si="177"/>
        <v>0</v>
      </c>
      <c r="R2516" s="7">
        <f t="shared" si="176"/>
        <v>0</v>
      </c>
      <c r="S2516" s="5">
        <v>0</v>
      </c>
      <c r="T2516" s="29">
        <f t="shared" si="178"/>
        <v>0</v>
      </c>
    </row>
    <row r="2517" spans="1:20" x14ac:dyDescent="0.3">
      <c r="A2517" s="38" t="s">
        <v>2769</v>
      </c>
      <c r="B2517" s="4" t="s">
        <v>819</v>
      </c>
      <c r="C2517" s="4" t="s">
        <v>10</v>
      </c>
      <c r="D2517" s="4" t="s">
        <v>1337</v>
      </c>
      <c r="E2517" s="4" t="s">
        <v>822</v>
      </c>
      <c r="F2517" s="4" t="s">
        <v>820</v>
      </c>
      <c r="G2517" s="4" t="s">
        <v>1316</v>
      </c>
      <c r="H2517" s="4" t="s">
        <v>150</v>
      </c>
      <c r="I2517" s="4" t="s">
        <v>498</v>
      </c>
      <c r="J2517" s="4" t="s">
        <v>147</v>
      </c>
      <c r="K2517" s="4" t="s">
        <v>1316</v>
      </c>
      <c r="L2517" s="4" t="s">
        <v>150</v>
      </c>
      <c r="M2517" s="4" t="s">
        <v>3030</v>
      </c>
      <c r="N2517" s="4" t="s">
        <v>3030</v>
      </c>
      <c r="O2517" s="4">
        <v>50</v>
      </c>
      <c r="P2517" s="5">
        <v>784</v>
      </c>
      <c r="Q2517" s="6">
        <f t="shared" si="177"/>
        <v>416.50066640000006</v>
      </c>
      <c r="R2517" s="7">
        <f t="shared" si="176"/>
        <v>183.26029321600004</v>
      </c>
      <c r="S2517" s="5">
        <v>0</v>
      </c>
      <c r="T2517" s="29">
        <f t="shared" si="178"/>
        <v>233.24037318400002</v>
      </c>
    </row>
    <row r="2518" spans="1:20" x14ac:dyDescent="0.3">
      <c r="A2518" s="38" t="s">
        <v>2769</v>
      </c>
      <c r="B2518" s="4" t="s">
        <v>819</v>
      </c>
      <c r="C2518" s="4" t="s">
        <v>10</v>
      </c>
      <c r="D2518" s="4" t="s">
        <v>1337</v>
      </c>
      <c r="E2518" s="4" t="s">
        <v>822</v>
      </c>
      <c r="F2518" s="4" t="s">
        <v>820</v>
      </c>
      <c r="G2518" s="4" t="s">
        <v>1316</v>
      </c>
      <c r="H2518" s="4" t="s">
        <v>150</v>
      </c>
      <c r="I2518" s="4" t="s">
        <v>822</v>
      </c>
      <c r="J2518" s="4" t="s">
        <v>820</v>
      </c>
      <c r="K2518" s="4" t="s">
        <v>1316</v>
      </c>
      <c r="L2518" s="4" t="s">
        <v>150</v>
      </c>
      <c r="M2518" s="4" t="s">
        <v>3030</v>
      </c>
      <c r="N2518" s="4" t="s">
        <v>3030</v>
      </c>
      <c r="O2518" s="4">
        <v>50</v>
      </c>
      <c r="P2518" s="5">
        <v>784</v>
      </c>
      <c r="Q2518" s="6">
        <f t="shared" si="177"/>
        <v>416.50066640000006</v>
      </c>
      <c r="R2518" s="7">
        <f t="shared" si="176"/>
        <v>183.26029321600004</v>
      </c>
      <c r="S2518" s="5">
        <v>0</v>
      </c>
      <c r="T2518" s="29">
        <f t="shared" si="178"/>
        <v>233.24037318400002</v>
      </c>
    </row>
    <row r="2519" spans="1:20" x14ac:dyDescent="0.3">
      <c r="A2519" s="38" t="s">
        <v>2625</v>
      </c>
      <c r="B2519" s="4" t="s">
        <v>1426</v>
      </c>
      <c r="C2519" s="4" t="s">
        <v>10</v>
      </c>
      <c r="D2519" s="4" t="s">
        <v>1427</v>
      </c>
      <c r="E2519" s="4" t="s">
        <v>498</v>
      </c>
      <c r="F2519" s="4" t="s">
        <v>147</v>
      </c>
      <c r="G2519" s="4" t="s">
        <v>1316</v>
      </c>
      <c r="H2519" s="4" t="s">
        <v>150</v>
      </c>
      <c r="I2519" s="4" t="s">
        <v>498</v>
      </c>
      <c r="J2519" s="4" t="s">
        <v>147</v>
      </c>
      <c r="K2519" s="4" t="s">
        <v>1316</v>
      </c>
      <c r="L2519" s="4" t="s">
        <v>150</v>
      </c>
      <c r="M2519" s="4" t="s">
        <v>3030</v>
      </c>
      <c r="N2519" s="4" t="s">
        <v>3030</v>
      </c>
      <c r="O2519" s="4">
        <v>100</v>
      </c>
      <c r="P2519" s="5">
        <v>0</v>
      </c>
      <c r="Q2519" s="6">
        <f t="shared" si="177"/>
        <v>0</v>
      </c>
      <c r="R2519" s="7">
        <f t="shared" si="176"/>
        <v>0</v>
      </c>
      <c r="S2519" s="5">
        <v>0</v>
      </c>
      <c r="T2519" s="29">
        <f t="shared" si="178"/>
        <v>0</v>
      </c>
    </row>
    <row r="2520" spans="1:20" x14ac:dyDescent="0.3">
      <c r="A2520" s="38" t="s">
        <v>2501</v>
      </c>
      <c r="B2520" s="4" t="s">
        <v>1612</v>
      </c>
      <c r="C2520" s="4" t="s">
        <v>10</v>
      </c>
      <c r="D2520" s="4" t="s">
        <v>1698</v>
      </c>
      <c r="E2520" s="4" t="s">
        <v>19</v>
      </c>
      <c r="F2520" s="4" t="s">
        <v>20</v>
      </c>
      <c r="G2520" s="4" t="s">
        <v>1316</v>
      </c>
      <c r="H2520" s="4" t="s">
        <v>150</v>
      </c>
      <c r="I2520" s="4" t="s">
        <v>19</v>
      </c>
      <c r="J2520" s="4" t="s">
        <v>20</v>
      </c>
      <c r="K2520" s="4" t="s">
        <v>1316</v>
      </c>
      <c r="L2520" s="4" t="s">
        <v>150</v>
      </c>
      <c r="M2520" s="4" t="s">
        <v>3030</v>
      </c>
      <c r="N2520" s="4" t="s">
        <v>3030</v>
      </c>
      <c r="O2520" s="4">
        <v>50</v>
      </c>
      <c r="P2520" s="5">
        <v>1082</v>
      </c>
      <c r="Q2520" s="6">
        <f t="shared" si="177"/>
        <v>574.81341970000005</v>
      </c>
      <c r="R2520" s="7">
        <f t="shared" si="176"/>
        <v>252.91790466800003</v>
      </c>
      <c r="S2520" s="5">
        <v>0</v>
      </c>
      <c r="T2520" s="29">
        <f t="shared" si="178"/>
        <v>321.89551503200005</v>
      </c>
    </row>
    <row r="2521" spans="1:20" x14ac:dyDescent="0.3">
      <c r="A2521" s="38" t="s">
        <v>2501</v>
      </c>
      <c r="B2521" s="4" t="s">
        <v>1612</v>
      </c>
      <c r="C2521" s="4" t="s">
        <v>10</v>
      </c>
      <c r="D2521" s="4" t="s">
        <v>1698</v>
      </c>
      <c r="E2521" s="4" t="s">
        <v>19</v>
      </c>
      <c r="F2521" s="4" t="s">
        <v>20</v>
      </c>
      <c r="G2521" s="4" t="s">
        <v>1316</v>
      </c>
      <c r="H2521" s="4" t="s">
        <v>150</v>
      </c>
      <c r="I2521" s="4" t="s">
        <v>1629</v>
      </c>
      <c r="J2521" s="4" t="s">
        <v>1630</v>
      </c>
      <c r="K2521" s="4" t="s">
        <v>1316</v>
      </c>
      <c r="L2521" s="4" t="s">
        <v>150</v>
      </c>
      <c r="M2521" s="4" t="s">
        <v>3030</v>
      </c>
      <c r="N2521" s="4" t="s">
        <v>3030</v>
      </c>
      <c r="O2521" s="4">
        <v>50</v>
      </c>
      <c r="P2521" s="5">
        <v>1082</v>
      </c>
      <c r="Q2521" s="6">
        <f t="shared" si="177"/>
        <v>574.81341970000005</v>
      </c>
      <c r="R2521" s="7">
        <f t="shared" si="176"/>
        <v>252.91790466800003</v>
      </c>
      <c r="S2521" s="5">
        <v>0</v>
      </c>
      <c r="T2521" s="29">
        <f t="shared" si="178"/>
        <v>321.89551503200005</v>
      </c>
    </row>
    <row r="2522" spans="1:20" x14ac:dyDescent="0.3">
      <c r="A2522" s="38" t="s">
        <v>2928</v>
      </c>
      <c r="B2522" s="4" t="s">
        <v>1623</v>
      </c>
      <c r="C2522" s="4" t="s">
        <v>10</v>
      </c>
      <c r="D2522" s="4" t="s">
        <v>1647</v>
      </c>
      <c r="E2522" s="4" t="s">
        <v>19</v>
      </c>
      <c r="F2522" s="4" t="s">
        <v>20</v>
      </c>
      <c r="G2522" s="4" t="s">
        <v>1316</v>
      </c>
      <c r="H2522" s="4" t="s">
        <v>150</v>
      </c>
      <c r="I2522" s="4" t="s">
        <v>19</v>
      </c>
      <c r="J2522" s="4" t="s">
        <v>20</v>
      </c>
      <c r="K2522" s="4" t="s">
        <v>1316</v>
      </c>
      <c r="L2522" s="4" t="s">
        <v>150</v>
      </c>
      <c r="M2522" s="4" t="s">
        <v>3030</v>
      </c>
      <c r="N2522" s="4" t="s">
        <v>3030</v>
      </c>
      <c r="O2522" s="4">
        <v>22.5</v>
      </c>
      <c r="P2522" s="5">
        <v>1933</v>
      </c>
      <c r="Q2522" s="6">
        <f t="shared" si="177"/>
        <v>1026.9078930500002</v>
      </c>
      <c r="R2522" s="7">
        <f t="shared" si="176"/>
        <v>451.8394729420001</v>
      </c>
      <c r="S2522" s="5">
        <v>0</v>
      </c>
      <c r="T2522" s="29">
        <f t="shared" si="178"/>
        <v>575.06842010800005</v>
      </c>
    </row>
    <row r="2523" spans="1:20" x14ac:dyDescent="0.3">
      <c r="A2523" s="38" t="s">
        <v>2928</v>
      </c>
      <c r="B2523" s="4" t="s">
        <v>1623</v>
      </c>
      <c r="C2523" s="4" t="s">
        <v>10</v>
      </c>
      <c r="D2523" s="4" t="s">
        <v>1647</v>
      </c>
      <c r="E2523" s="4" t="s">
        <v>19</v>
      </c>
      <c r="F2523" s="4" t="s">
        <v>20</v>
      </c>
      <c r="G2523" s="4" t="s">
        <v>1316</v>
      </c>
      <c r="H2523" s="4" t="s">
        <v>150</v>
      </c>
      <c r="I2523" s="4" t="s">
        <v>1629</v>
      </c>
      <c r="J2523" s="4" t="s">
        <v>1630</v>
      </c>
      <c r="K2523" s="4" t="s">
        <v>1316</v>
      </c>
      <c r="L2523" s="4" t="s">
        <v>150</v>
      </c>
      <c r="M2523" s="4" t="s">
        <v>3030</v>
      </c>
      <c r="N2523" s="4" t="s">
        <v>3030</v>
      </c>
      <c r="O2523" s="4">
        <v>22.5</v>
      </c>
      <c r="P2523" s="5">
        <v>1933</v>
      </c>
      <c r="Q2523" s="6">
        <f t="shared" si="177"/>
        <v>1026.9078930500002</v>
      </c>
      <c r="R2523" s="7">
        <f t="shared" si="176"/>
        <v>451.8394729420001</v>
      </c>
      <c r="S2523" s="5">
        <v>0</v>
      </c>
      <c r="T2523" s="29">
        <f t="shared" si="178"/>
        <v>575.06842010800005</v>
      </c>
    </row>
    <row r="2524" spans="1:20" x14ac:dyDescent="0.3">
      <c r="A2524" s="38" t="s">
        <v>2605</v>
      </c>
      <c r="B2524" s="4" t="s">
        <v>1617</v>
      </c>
      <c r="C2524" s="4" t="s">
        <v>28</v>
      </c>
      <c r="D2524" s="4" t="s">
        <v>1647</v>
      </c>
      <c r="E2524" s="4" t="s">
        <v>19</v>
      </c>
      <c r="F2524" s="4" t="s">
        <v>20</v>
      </c>
      <c r="G2524" s="4" t="s">
        <v>1316</v>
      </c>
      <c r="H2524" s="4" t="s">
        <v>150</v>
      </c>
      <c r="I2524" s="4" t="s">
        <v>19</v>
      </c>
      <c r="J2524" s="4" t="s">
        <v>20</v>
      </c>
      <c r="K2524" s="4" t="s">
        <v>1316</v>
      </c>
      <c r="L2524" s="4" t="s">
        <v>150</v>
      </c>
      <c r="M2524" s="4" t="s">
        <v>3030</v>
      </c>
      <c r="N2524" s="4" t="s">
        <v>3030</v>
      </c>
      <c r="O2524" s="4">
        <v>10</v>
      </c>
      <c r="P2524" s="5">
        <v>860</v>
      </c>
      <c r="Q2524" s="6">
        <f t="shared" si="177"/>
        <v>456.87573100000003</v>
      </c>
      <c r="R2524" s="7">
        <f t="shared" si="176"/>
        <v>201.02532164000002</v>
      </c>
      <c r="S2524" s="5">
        <v>0</v>
      </c>
      <c r="T2524" s="29">
        <f t="shared" si="178"/>
        <v>255.85040936000001</v>
      </c>
    </row>
    <row r="2525" spans="1:20" x14ac:dyDescent="0.3">
      <c r="A2525" s="38" t="s">
        <v>2408</v>
      </c>
      <c r="B2525" s="4" t="s">
        <v>1615</v>
      </c>
      <c r="C2525" s="4" t="s">
        <v>28</v>
      </c>
      <c r="D2525" s="4" t="s">
        <v>1647</v>
      </c>
      <c r="E2525" s="4" t="s">
        <v>19</v>
      </c>
      <c r="F2525" s="4" t="s">
        <v>20</v>
      </c>
      <c r="G2525" s="4" t="s">
        <v>1316</v>
      </c>
      <c r="H2525" s="4" t="s">
        <v>150</v>
      </c>
      <c r="I2525" s="4" t="s">
        <v>19</v>
      </c>
      <c r="J2525" s="4" t="s">
        <v>20</v>
      </c>
      <c r="K2525" s="4" t="s">
        <v>1316</v>
      </c>
      <c r="L2525" s="4" t="s">
        <v>150</v>
      </c>
      <c r="M2525" s="4" t="s">
        <v>3030</v>
      </c>
      <c r="N2525" s="4" t="s">
        <v>3030</v>
      </c>
      <c r="O2525" s="4">
        <v>22.5</v>
      </c>
      <c r="P2525" s="5">
        <v>1933</v>
      </c>
      <c r="Q2525" s="6">
        <f t="shared" si="177"/>
        <v>1026.9078930500002</v>
      </c>
      <c r="R2525" s="7">
        <f t="shared" si="176"/>
        <v>451.8394729420001</v>
      </c>
      <c r="S2525" s="5">
        <v>0</v>
      </c>
      <c r="T2525" s="29">
        <f t="shared" si="178"/>
        <v>575.06842010800005</v>
      </c>
    </row>
    <row r="2526" spans="1:20" x14ac:dyDescent="0.3">
      <c r="A2526" s="38" t="s">
        <v>2408</v>
      </c>
      <c r="B2526" s="4" t="s">
        <v>1615</v>
      </c>
      <c r="C2526" s="4" t="s">
        <v>28</v>
      </c>
      <c r="D2526" s="4" t="s">
        <v>1647</v>
      </c>
      <c r="E2526" s="4" t="s">
        <v>19</v>
      </c>
      <c r="F2526" s="4" t="s">
        <v>20</v>
      </c>
      <c r="G2526" s="4" t="s">
        <v>1316</v>
      </c>
      <c r="H2526" s="4" t="s">
        <v>150</v>
      </c>
      <c r="I2526" s="4" t="s">
        <v>1629</v>
      </c>
      <c r="J2526" s="4" t="s">
        <v>1630</v>
      </c>
      <c r="K2526" s="4" t="s">
        <v>1316</v>
      </c>
      <c r="L2526" s="4" t="s">
        <v>150</v>
      </c>
      <c r="M2526" s="4" t="s">
        <v>3030</v>
      </c>
      <c r="N2526" s="4" t="s">
        <v>3030</v>
      </c>
      <c r="O2526" s="4">
        <v>22.5</v>
      </c>
      <c r="P2526" s="5">
        <v>1933</v>
      </c>
      <c r="Q2526" s="6">
        <f t="shared" si="177"/>
        <v>1026.9078930500002</v>
      </c>
      <c r="R2526" s="7">
        <f t="shared" si="176"/>
        <v>451.8394729420001</v>
      </c>
      <c r="S2526" s="5">
        <v>0</v>
      </c>
      <c r="T2526" s="29">
        <f t="shared" si="178"/>
        <v>575.06842010800005</v>
      </c>
    </row>
    <row r="2527" spans="1:20" x14ac:dyDescent="0.3">
      <c r="A2527" s="38" t="s">
        <v>2499</v>
      </c>
      <c r="B2527" s="4" t="s">
        <v>449</v>
      </c>
      <c r="C2527" s="4" t="s">
        <v>10</v>
      </c>
      <c r="D2527" s="4" t="s">
        <v>897</v>
      </c>
      <c r="E2527" s="4" t="s">
        <v>621</v>
      </c>
      <c r="F2527" s="4" t="s">
        <v>619</v>
      </c>
      <c r="G2527" s="4" t="s">
        <v>2071</v>
      </c>
      <c r="H2527" s="4" t="s">
        <v>3020</v>
      </c>
      <c r="I2527" s="4" t="s">
        <v>16</v>
      </c>
      <c r="J2527" s="4" t="s">
        <v>17</v>
      </c>
      <c r="K2527" s="4" t="s">
        <v>364</v>
      </c>
      <c r="L2527" s="4" t="s">
        <v>206</v>
      </c>
      <c r="M2527" s="4" t="s">
        <v>3030</v>
      </c>
      <c r="N2527" s="4" t="s">
        <v>3030</v>
      </c>
      <c r="O2527" s="4">
        <v>20</v>
      </c>
      <c r="P2527" s="5">
        <v>3635</v>
      </c>
      <c r="Q2527" s="6">
        <f t="shared" si="177"/>
        <v>1931.0968397500003</v>
      </c>
      <c r="R2527" s="7">
        <f t="shared" si="176"/>
        <v>849.68260949000012</v>
      </c>
      <c r="S2527" s="5">
        <v>0</v>
      </c>
      <c r="T2527" s="29">
        <f t="shared" si="178"/>
        <v>1081.4142302600003</v>
      </c>
    </row>
    <row r="2528" spans="1:20" x14ac:dyDescent="0.3">
      <c r="A2528" s="38" t="s">
        <v>2499</v>
      </c>
      <c r="B2528" s="4" t="s">
        <v>449</v>
      </c>
      <c r="C2528" s="4" t="s">
        <v>10</v>
      </c>
      <c r="D2528" s="4" t="s">
        <v>897</v>
      </c>
      <c r="E2528" s="4" t="s">
        <v>621</v>
      </c>
      <c r="F2528" s="4" t="s">
        <v>619</v>
      </c>
      <c r="G2528" s="4" t="s">
        <v>2071</v>
      </c>
      <c r="H2528" s="4" t="s">
        <v>3020</v>
      </c>
      <c r="I2528" s="4" t="s">
        <v>621</v>
      </c>
      <c r="J2528" s="4" t="s">
        <v>619</v>
      </c>
      <c r="K2528" s="4" t="s">
        <v>2071</v>
      </c>
      <c r="L2528" s="4" t="s">
        <v>3020</v>
      </c>
      <c r="M2528" s="4" t="s">
        <v>364</v>
      </c>
      <c r="N2528" s="4" t="s">
        <v>206</v>
      </c>
      <c r="O2528" s="4">
        <v>50</v>
      </c>
      <c r="P2528" s="5">
        <v>9087</v>
      </c>
      <c r="Q2528" s="6">
        <f t="shared" si="177"/>
        <v>4827.4764739500006</v>
      </c>
      <c r="R2528" s="7">
        <v>0</v>
      </c>
      <c r="S2528" s="7">
        <f>Q2528-R2528</f>
        <v>4827.4764739500006</v>
      </c>
      <c r="T2528" s="29">
        <f t="shared" si="178"/>
        <v>0</v>
      </c>
    </row>
    <row r="2529" spans="1:20" x14ac:dyDescent="0.3">
      <c r="A2529" s="38" t="s">
        <v>2499</v>
      </c>
      <c r="B2529" s="4" t="s">
        <v>449</v>
      </c>
      <c r="C2529" s="4" t="s">
        <v>10</v>
      </c>
      <c r="D2529" s="4" t="s">
        <v>897</v>
      </c>
      <c r="E2529" s="4" t="s">
        <v>621</v>
      </c>
      <c r="F2529" s="4" t="s">
        <v>619</v>
      </c>
      <c r="G2529" s="4" t="s">
        <v>2071</v>
      </c>
      <c r="H2529" s="4" t="s">
        <v>3020</v>
      </c>
      <c r="I2529" s="4" t="s">
        <v>2076</v>
      </c>
      <c r="J2529" s="4" t="s">
        <v>2077</v>
      </c>
      <c r="K2529" s="4" t="s">
        <v>2071</v>
      </c>
      <c r="L2529" s="4" t="s">
        <v>3020</v>
      </c>
      <c r="M2529" s="4" t="s">
        <v>364</v>
      </c>
      <c r="N2529" s="4" t="s">
        <v>206</v>
      </c>
      <c r="O2529" s="4">
        <v>30</v>
      </c>
      <c r="P2529" s="5">
        <v>5452</v>
      </c>
      <c r="Q2529" s="6">
        <f t="shared" si="177"/>
        <v>2896.3796342000005</v>
      </c>
      <c r="R2529" s="7">
        <v>0</v>
      </c>
      <c r="S2529" s="7">
        <f>Q2529-R2529</f>
        <v>2896.3796342000005</v>
      </c>
      <c r="T2529" s="29">
        <f t="shared" si="178"/>
        <v>0</v>
      </c>
    </row>
    <row r="2530" spans="1:20" x14ac:dyDescent="0.3">
      <c r="A2530" s="38" t="s">
        <v>2509</v>
      </c>
      <c r="B2530" s="4" t="s">
        <v>472</v>
      </c>
      <c r="C2530" s="4" t="s">
        <v>10</v>
      </c>
      <c r="D2530" s="4" t="s">
        <v>780</v>
      </c>
      <c r="E2530" s="4" t="s">
        <v>16</v>
      </c>
      <c r="F2530" s="4" t="s">
        <v>17</v>
      </c>
      <c r="G2530" s="4" t="s">
        <v>364</v>
      </c>
      <c r="H2530" s="4" t="s">
        <v>206</v>
      </c>
      <c r="I2530" s="4" t="s">
        <v>16</v>
      </c>
      <c r="J2530" s="4" t="s">
        <v>17</v>
      </c>
      <c r="K2530" s="4" t="s">
        <v>364</v>
      </c>
      <c r="L2530" s="4" t="s">
        <v>206</v>
      </c>
      <c r="M2530" s="4" t="s">
        <v>3030</v>
      </c>
      <c r="N2530" s="4" t="s">
        <v>3030</v>
      </c>
      <c r="O2530" s="4">
        <v>100</v>
      </c>
      <c r="P2530" s="5">
        <v>1294</v>
      </c>
      <c r="Q2530" s="6">
        <f t="shared" si="177"/>
        <v>687.4385999000001</v>
      </c>
      <c r="R2530" s="7">
        <f t="shared" ref="R2530:R2561" si="179">Q2530*0.44</f>
        <v>302.47298395600006</v>
      </c>
      <c r="S2530" s="5">
        <v>0</v>
      </c>
      <c r="T2530" s="29">
        <f t="shared" si="178"/>
        <v>384.96561594400004</v>
      </c>
    </row>
    <row r="2531" spans="1:20" x14ac:dyDescent="0.3">
      <c r="A2531" s="38" t="s">
        <v>2722</v>
      </c>
      <c r="B2531" s="4" t="s">
        <v>6</v>
      </c>
      <c r="C2531" s="4" t="s">
        <v>48</v>
      </c>
      <c r="D2531" s="4" t="s">
        <v>47</v>
      </c>
      <c r="E2531" s="4" t="s">
        <v>9</v>
      </c>
      <c r="F2531" s="4" t="s">
        <v>7</v>
      </c>
      <c r="G2531" s="4" t="s">
        <v>11</v>
      </c>
      <c r="H2531" s="4" t="s">
        <v>3033</v>
      </c>
      <c r="I2531" s="4" t="s">
        <v>9</v>
      </c>
      <c r="J2531" s="4" t="s">
        <v>7</v>
      </c>
      <c r="K2531" s="4" t="s">
        <v>11</v>
      </c>
      <c r="L2531" s="4" t="s">
        <v>3033</v>
      </c>
      <c r="M2531" s="4" t="s">
        <v>3030</v>
      </c>
      <c r="N2531" s="4" t="s">
        <v>3030</v>
      </c>
      <c r="O2531" s="4">
        <v>50</v>
      </c>
      <c r="P2531" s="5">
        <v>0</v>
      </c>
      <c r="Q2531" s="6">
        <f t="shared" si="177"/>
        <v>0</v>
      </c>
      <c r="R2531" s="7">
        <f t="shared" si="179"/>
        <v>0</v>
      </c>
      <c r="S2531" s="5">
        <v>0</v>
      </c>
      <c r="T2531" s="29">
        <f t="shared" si="178"/>
        <v>0</v>
      </c>
    </row>
    <row r="2532" spans="1:20" x14ac:dyDescent="0.3">
      <c r="A2532" s="38" t="s">
        <v>2761</v>
      </c>
      <c r="B2532" s="4" t="s">
        <v>49</v>
      </c>
      <c r="C2532" s="4" t="s">
        <v>28</v>
      </c>
      <c r="D2532" s="4" t="s">
        <v>47</v>
      </c>
      <c r="E2532" s="4" t="s">
        <v>9</v>
      </c>
      <c r="F2532" s="4" t="s">
        <v>7</v>
      </c>
      <c r="G2532" s="4" t="s">
        <v>11</v>
      </c>
      <c r="H2532" s="4" t="s">
        <v>3033</v>
      </c>
      <c r="I2532" s="4" t="s">
        <v>9</v>
      </c>
      <c r="J2532" s="4" t="s">
        <v>7</v>
      </c>
      <c r="K2532" s="4" t="s">
        <v>11</v>
      </c>
      <c r="L2532" s="4" t="s">
        <v>3033</v>
      </c>
      <c r="M2532" s="4" t="s">
        <v>3030</v>
      </c>
      <c r="N2532" s="4" t="s">
        <v>3030</v>
      </c>
      <c r="O2532" s="4">
        <v>50</v>
      </c>
      <c r="P2532" s="5">
        <v>0</v>
      </c>
      <c r="Q2532" s="6">
        <f t="shared" si="177"/>
        <v>0</v>
      </c>
      <c r="R2532" s="7">
        <f t="shared" si="179"/>
        <v>0</v>
      </c>
      <c r="S2532" s="5">
        <v>0</v>
      </c>
      <c r="T2532" s="29">
        <f t="shared" si="178"/>
        <v>0</v>
      </c>
    </row>
    <row r="2533" spans="1:20" x14ac:dyDescent="0.3">
      <c r="A2533" s="38" t="s">
        <v>2448</v>
      </c>
      <c r="B2533" s="4" t="s">
        <v>2146</v>
      </c>
      <c r="C2533" s="4" t="s">
        <v>10</v>
      </c>
      <c r="D2533" s="4" t="s">
        <v>2155</v>
      </c>
      <c r="E2533" s="4" t="s">
        <v>2110</v>
      </c>
      <c r="F2533" s="4" t="s">
        <v>2111</v>
      </c>
      <c r="G2533" s="4" t="s">
        <v>2101</v>
      </c>
      <c r="H2533" s="4" t="s">
        <v>272</v>
      </c>
      <c r="I2533" s="4" t="s">
        <v>2107</v>
      </c>
      <c r="J2533" s="4" t="s">
        <v>272</v>
      </c>
      <c r="K2533" s="4" t="s">
        <v>2101</v>
      </c>
      <c r="L2533" s="4" t="s">
        <v>272</v>
      </c>
      <c r="M2533" s="4" t="s">
        <v>3030</v>
      </c>
      <c r="N2533" s="4" t="s">
        <v>3030</v>
      </c>
      <c r="O2533" s="4">
        <v>100</v>
      </c>
      <c r="P2533" s="5">
        <v>10385</v>
      </c>
      <c r="Q2533" s="6">
        <f t="shared" si="177"/>
        <v>5517.0400772500006</v>
      </c>
      <c r="R2533" s="7">
        <f t="shared" si="179"/>
        <v>2427.4976339900004</v>
      </c>
      <c r="S2533" s="5">
        <v>0</v>
      </c>
      <c r="T2533" s="29">
        <f t="shared" si="178"/>
        <v>3089.5424432600003</v>
      </c>
    </row>
    <row r="2534" spans="1:20" x14ac:dyDescent="0.3">
      <c r="A2534" s="38" t="s">
        <v>2544</v>
      </c>
      <c r="B2534" s="4" t="s">
        <v>1338</v>
      </c>
      <c r="C2534" s="4" t="s">
        <v>10</v>
      </c>
      <c r="D2534" s="4" t="s">
        <v>1339</v>
      </c>
      <c r="E2534" s="4" t="s">
        <v>822</v>
      </c>
      <c r="F2534" s="4" t="s">
        <v>820</v>
      </c>
      <c r="G2534" s="4" t="s">
        <v>1316</v>
      </c>
      <c r="H2534" s="4" t="s">
        <v>150</v>
      </c>
      <c r="I2534" s="4" t="s">
        <v>498</v>
      </c>
      <c r="J2534" s="4" t="s">
        <v>147</v>
      </c>
      <c r="K2534" s="4" t="s">
        <v>1316</v>
      </c>
      <c r="L2534" s="4" t="s">
        <v>150</v>
      </c>
      <c r="M2534" s="4" t="s">
        <v>3030</v>
      </c>
      <c r="N2534" s="4" t="s">
        <v>3030</v>
      </c>
      <c r="O2534" s="4">
        <v>50</v>
      </c>
      <c r="P2534" s="5">
        <v>0</v>
      </c>
      <c r="Q2534" s="6">
        <f t="shared" si="177"/>
        <v>0</v>
      </c>
      <c r="R2534" s="7">
        <f t="shared" si="179"/>
        <v>0</v>
      </c>
      <c r="S2534" s="5">
        <v>0</v>
      </c>
      <c r="T2534" s="29">
        <f t="shared" si="178"/>
        <v>0</v>
      </c>
    </row>
    <row r="2535" spans="1:20" x14ac:dyDescent="0.3">
      <c r="A2535" s="38" t="s">
        <v>2544</v>
      </c>
      <c r="B2535" s="4" t="s">
        <v>1338</v>
      </c>
      <c r="C2535" s="4" t="s">
        <v>10</v>
      </c>
      <c r="D2535" s="4" t="s">
        <v>1339</v>
      </c>
      <c r="E2535" s="4" t="s">
        <v>822</v>
      </c>
      <c r="F2535" s="4" t="s">
        <v>820</v>
      </c>
      <c r="G2535" s="4" t="s">
        <v>1316</v>
      </c>
      <c r="H2535" s="4" t="s">
        <v>150</v>
      </c>
      <c r="I2535" s="4" t="s">
        <v>822</v>
      </c>
      <c r="J2535" s="4" t="s">
        <v>820</v>
      </c>
      <c r="K2535" s="4" t="s">
        <v>1316</v>
      </c>
      <c r="L2535" s="4" t="s">
        <v>150</v>
      </c>
      <c r="M2535" s="4" t="s">
        <v>3030</v>
      </c>
      <c r="N2535" s="4" t="s">
        <v>3030</v>
      </c>
      <c r="O2535" s="4">
        <v>50</v>
      </c>
      <c r="P2535" s="5">
        <v>0</v>
      </c>
      <c r="Q2535" s="6">
        <f t="shared" si="177"/>
        <v>0</v>
      </c>
      <c r="R2535" s="7">
        <f t="shared" si="179"/>
        <v>0</v>
      </c>
      <c r="S2535" s="5">
        <v>0</v>
      </c>
      <c r="T2535" s="29">
        <f t="shared" si="178"/>
        <v>0</v>
      </c>
    </row>
    <row r="2536" spans="1:20" x14ac:dyDescent="0.3">
      <c r="A2536" s="38" t="s">
        <v>2905</v>
      </c>
      <c r="B2536" s="4" t="s">
        <v>1850</v>
      </c>
      <c r="C2536" s="4" t="s">
        <v>10</v>
      </c>
      <c r="D2536" s="4" t="s">
        <v>1851</v>
      </c>
      <c r="E2536" s="4" t="s">
        <v>200</v>
      </c>
      <c r="F2536" s="4" t="s">
        <v>198</v>
      </c>
      <c r="G2536" s="4" t="s">
        <v>1316</v>
      </c>
      <c r="H2536" s="4" t="s">
        <v>150</v>
      </c>
      <c r="I2536" s="4" t="s">
        <v>200</v>
      </c>
      <c r="J2536" s="4" t="s">
        <v>198</v>
      </c>
      <c r="K2536" s="4" t="s">
        <v>1316</v>
      </c>
      <c r="L2536" s="4" t="s">
        <v>150</v>
      </c>
      <c r="M2536" s="4" t="s">
        <v>3030</v>
      </c>
      <c r="N2536" s="4" t="s">
        <v>3030</v>
      </c>
      <c r="O2536" s="4">
        <v>100</v>
      </c>
      <c r="P2536" s="5">
        <v>9787</v>
      </c>
      <c r="Q2536" s="6">
        <f t="shared" si="177"/>
        <v>5199.3520689500001</v>
      </c>
      <c r="R2536" s="7">
        <f t="shared" si="179"/>
        <v>2287.7149103380002</v>
      </c>
      <c r="S2536" s="5">
        <v>0</v>
      </c>
      <c r="T2536" s="29">
        <f t="shared" si="178"/>
        <v>2911.6371586119999</v>
      </c>
    </row>
    <row r="2537" spans="1:20" x14ac:dyDescent="0.3">
      <c r="A2537" s="38" t="s">
        <v>2687</v>
      </c>
      <c r="B2537" s="4" t="s">
        <v>1459</v>
      </c>
      <c r="C2537" s="4" t="s">
        <v>10</v>
      </c>
      <c r="D2537" s="4" t="s">
        <v>1465</v>
      </c>
      <c r="E2537" s="4" t="s">
        <v>362</v>
      </c>
      <c r="F2537" s="4" t="s">
        <v>360</v>
      </c>
      <c r="G2537" s="4" t="s">
        <v>1316</v>
      </c>
      <c r="H2537" s="4" t="s">
        <v>150</v>
      </c>
      <c r="I2537" s="4" t="s">
        <v>362</v>
      </c>
      <c r="J2537" s="4" t="s">
        <v>360</v>
      </c>
      <c r="K2537" s="4" t="s">
        <v>1316</v>
      </c>
      <c r="L2537" s="4" t="s">
        <v>150</v>
      </c>
      <c r="M2537" s="4" t="s">
        <v>3030</v>
      </c>
      <c r="N2537" s="4" t="s">
        <v>3030</v>
      </c>
      <c r="O2537" s="4">
        <v>100</v>
      </c>
      <c r="P2537" s="5">
        <v>0</v>
      </c>
      <c r="Q2537" s="6">
        <f t="shared" si="177"/>
        <v>0</v>
      </c>
      <c r="R2537" s="7">
        <f t="shared" si="179"/>
        <v>0</v>
      </c>
      <c r="S2537" s="5">
        <v>0</v>
      </c>
      <c r="T2537" s="29">
        <f t="shared" si="178"/>
        <v>0</v>
      </c>
    </row>
    <row r="2538" spans="1:20" x14ac:dyDescent="0.3">
      <c r="A2538" s="38" t="s">
        <v>2474</v>
      </c>
      <c r="B2538" s="4" t="s">
        <v>1461</v>
      </c>
      <c r="C2538" s="4" t="s">
        <v>10</v>
      </c>
      <c r="D2538" s="4" t="s">
        <v>1462</v>
      </c>
      <c r="E2538" s="4" t="s">
        <v>362</v>
      </c>
      <c r="F2538" s="4" t="s">
        <v>360</v>
      </c>
      <c r="G2538" s="4" t="s">
        <v>1316</v>
      </c>
      <c r="H2538" s="4" t="s">
        <v>150</v>
      </c>
      <c r="I2538" s="4" t="s">
        <v>362</v>
      </c>
      <c r="J2538" s="4" t="s">
        <v>360</v>
      </c>
      <c r="K2538" s="4" t="s">
        <v>1316</v>
      </c>
      <c r="L2538" s="4" t="s">
        <v>150</v>
      </c>
      <c r="M2538" s="4" t="s">
        <v>3030</v>
      </c>
      <c r="N2538" s="4" t="s">
        <v>3030</v>
      </c>
      <c r="O2538" s="4">
        <v>100</v>
      </c>
      <c r="P2538" s="5">
        <v>0</v>
      </c>
      <c r="Q2538" s="6">
        <f t="shared" si="177"/>
        <v>0</v>
      </c>
      <c r="R2538" s="7">
        <f t="shared" si="179"/>
        <v>0</v>
      </c>
      <c r="S2538" s="5">
        <v>0</v>
      </c>
      <c r="T2538" s="29">
        <f t="shared" si="178"/>
        <v>0</v>
      </c>
    </row>
    <row r="2539" spans="1:20" x14ac:dyDescent="0.3">
      <c r="A2539" s="38" t="s">
        <v>2928</v>
      </c>
      <c r="B2539" s="4" t="s">
        <v>1623</v>
      </c>
      <c r="C2539" s="4" t="s">
        <v>10</v>
      </c>
      <c r="D2539" s="4" t="s">
        <v>1624</v>
      </c>
      <c r="E2539" s="4" t="s">
        <v>19</v>
      </c>
      <c r="F2539" s="4" t="s">
        <v>20</v>
      </c>
      <c r="G2539" s="4" t="s">
        <v>1316</v>
      </c>
      <c r="H2539" s="4" t="s">
        <v>150</v>
      </c>
      <c r="I2539" s="4" t="s">
        <v>19</v>
      </c>
      <c r="J2539" s="4" t="s">
        <v>20</v>
      </c>
      <c r="K2539" s="4" t="s">
        <v>1316</v>
      </c>
      <c r="L2539" s="4" t="s">
        <v>150</v>
      </c>
      <c r="M2539" s="4" t="s">
        <v>3030</v>
      </c>
      <c r="N2539" s="4" t="s">
        <v>3030</v>
      </c>
      <c r="O2539" s="4">
        <v>22.5</v>
      </c>
      <c r="P2539" s="5">
        <v>2317</v>
      </c>
      <c r="Q2539" s="6">
        <f t="shared" si="177"/>
        <v>1230.9082194500002</v>
      </c>
      <c r="R2539" s="7">
        <f t="shared" si="179"/>
        <v>541.59961655800009</v>
      </c>
      <c r="S2539" s="5">
        <v>0</v>
      </c>
      <c r="T2539" s="29">
        <f t="shared" si="178"/>
        <v>689.30860289200007</v>
      </c>
    </row>
    <row r="2540" spans="1:20" x14ac:dyDescent="0.3">
      <c r="A2540" s="38" t="s">
        <v>2928</v>
      </c>
      <c r="B2540" s="4" t="s">
        <v>1623</v>
      </c>
      <c r="C2540" s="4" t="s">
        <v>10</v>
      </c>
      <c r="D2540" s="4" t="s">
        <v>1624</v>
      </c>
      <c r="E2540" s="4" t="s">
        <v>19</v>
      </c>
      <c r="F2540" s="4" t="s">
        <v>20</v>
      </c>
      <c r="G2540" s="4" t="s">
        <v>1316</v>
      </c>
      <c r="H2540" s="4" t="s">
        <v>150</v>
      </c>
      <c r="I2540" s="4" t="s">
        <v>1629</v>
      </c>
      <c r="J2540" s="4" t="s">
        <v>1630</v>
      </c>
      <c r="K2540" s="4" t="s">
        <v>1316</v>
      </c>
      <c r="L2540" s="4" t="s">
        <v>150</v>
      </c>
      <c r="M2540" s="4" t="s">
        <v>3030</v>
      </c>
      <c r="N2540" s="4" t="s">
        <v>3030</v>
      </c>
      <c r="O2540" s="4">
        <v>22.5</v>
      </c>
      <c r="P2540" s="5">
        <v>2317</v>
      </c>
      <c r="Q2540" s="6">
        <f t="shared" si="177"/>
        <v>1230.9082194500002</v>
      </c>
      <c r="R2540" s="7">
        <f t="shared" si="179"/>
        <v>541.59961655800009</v>
      </c>
      <c r="S2540" s="5">
        <v>0</v>
      </c>
      <c r="T2540" s="29">
        <f t="shared" si="178"/>
        <v>689.30860289200007</v>
      </c>
    </row>
    <row r="2541" spans="1:20" x14ac:dyDescent="0.3">
      <c r="A2541" s="38" t="s">
        <v>2902</v>
      </c>
      <c r="B2541" s="4" t="s">
        <v>2177</v>
      </c>
      <c r="C2541" s="4" t="s">
        <v>54</v>
      </c>
      <c r="D2541" s="4" t="s">
        <v>1624</v>
      </c>
      <c r="E2541" s="4" t="s">
        <v>19</v>
      </c>
      <c r="F2541" s="4" t="s">
        <v>20</v>
      </c>
      <c r="G2541" s="4" t="s">
        <v>1316</v>
      </c>
      <c r="H2541" s="4" t="s">
        <v>150</v>
      </c>
      <c r="I2541" s="4" t="s">
        <v>398</v>
      </c>
      <c r="J2541" s="4" t="s">
        <v>396</v>
      </c>
      <c r="K2541" s="4" t="s">
        <v>2167</v>
      </c>
      <c r="L2541" s="4" t="s">
        <v>2168</v>
      </c>
      <c r="M2541" s="4" t="s">
        <v>3030</v>
      </c>
      <c r="N2541" s="4" t="s">
        <v>3030</v>
      </c>
      <c r="O2541" s="4">
        <v>10</v>
      </c>
      <c r="P2541" s="5">
        <v>1030</v>
      </c>
      <c r="Q2541" s="6">
        <f t="shared" si="177"/>
        <v>547.18837550000001</v>
      </c>
      <c r="R2541" s="7">
        <f t="shared" si="179"/>
        <v>240.76288522000002</v>
      </c>
      <c r="S2541" s="5">
        <v>0</v>
      </c>
      <c r="T2541" s="29">
        <f t="shared" si="178"/>
        <v>306.42549027999996</v>
      </c>
    </row>
    <row r="2542" spans="1:20" x14ac:dyDescent="0.3">
      <c r="A2542" s="38" t="s">
        <v>2408</v>
      </c>
      <c r="B2542" s="4" t="s">
        <v>1615</v>
      </c>
      <c r="C2542" s="4" t="s">
        <v>54</v>
      </c>
      <c r="D2542" s="4" t="s">
        <v>1624</v>
      </c>
      <c r="E2542" s="4" t="s">
        <v>19</v>
      </c>
      <c r="F2542" s="4" t="s">
        <v>20</v>
      </c>
      <c r="G2542" s="4" t="s">
        <v>1316</v>
      </c>
      <c r="H2542" s="4" t="s">
        <v>150</v>
      </c>
      <c r="I2542" s="4" t="s">
        <v>19</v>
      </c>
      <c r="J2542" s="4" t="s">
        <v>20</v>
      </c>
      <c r="K2542" s="4" t="s">
        <v>1316</v>
      </c>
      <c r="L2542" s="4" t="s">
        <v>150</v>
      </c>
      <c r="M2542" s="4" t="s">
        <v>3030</v>
      </c>
      <c r="N2542" s="4" t="s">
        <v>3030</v>
      </c>
      <c r="O2542" s="4">
        <v>22.5</v>
      </c>
      <c r="P2542" s="5">
        <v>2317</v>
      </c>
      <c r="Q2542" s="6">
        <f t="shared" si="177"/>
        <v>1230.9082194500002</v>
      </c>
      <c r="R2542" s="7">
        <f t="shared" si="179"/>
        <v>541.59961655800009</v>
      </c>
      <c r="S2542" s="5">
        <v>0</v>
      </c>
      <c r="T2542" s="29">
        <f t="shared" si="178"/>
        <v>689.30860289200007</v>
      </c>
    </row>
    <row r="2543" spans="1:20" x14ac:dyDescent="0.3">
      <c r="A2543" s="38" t="s">
        <v>2408</v>
      </c>
      <c r="B2543" s="4" t="s">
        <v>1615</v>
      </c>
      <c r="C2543" s="4" t="s">
        <v>28</v>
      </c>
      <c r="D2543" s="4" t="s">
        <v>1624</v>
      </c>
      <c r="E2543" s="4" t="s">
        <v>19</v>
      </c>
      <c r="F2543" s="4" t="s">
        <v>20</v>
      </c>
      <c r="G2543" s="4" t="s">
        <v>1316</v>
      </c>
      <c r="H2543" s="4" t="s">
        <v>150</v>
      </c>
      <c r="I2543" s="4" t="s">
        <v>1629</v>
      </c>
      <c r="J2543" s="4" t="s">
        <v>1630</v>
      </c>
      <c r="K2543" s="4" t="s">
        <v>1316</v>
      </c>
      <c r="L2543" s="4" t="s">
        <v>150</v>
      </c>
      <c r="M2543" s="4" t="s">
        <v>3030</v>
      </c>
      <c r="N2543" s="4" t="s">
        <v>3030</v>
      </c>
      <c r="O2543" s="4">
        <v>22.5</v>
      </c>
      <c r="P2543" s="5">
        <v>2317</v>
      </c>
      <c r="Q2543" s="6">
        <f t="shared" si="177"/>
        <v>1230.9082194500002</v>
      </c>
      <c r="R2543" s="7">
        <f t="shared" si="179"/>
        <v>541.59961655800009</v>
      </c>
      <c r="S2543" s="5">
        <v>0</v>
      </c>
      <c r="T2543" s="29">
        <f t="shared" si="178"/>
        <v>689.30860289200007</v>
      </c>
    </row>
    <row r="2544" spans="1:20" x14ac:dyDescent="0.3">
      <c r="A2544" s="38" t="s">
        <v>2394</v>
      </c>
      <c r="B2544" s="4" t="s">
        <v>1483</v>
      </c>
      <c r="C2544" s="4" t="s">
        <v>10</v>
      </c>
      <c r="D2544" s="4" t="s">
        <v>1538</v>
      </c>
      <c r="E2544" s="4" t="s">
        <v>362</v>
      </c>
      <c r="F2544" s="4" t="s">
        <v>360</v>
      </c>
      <c r="G2544" s="4" t="s">
        <v>1316</v>
      </c>
      <c r="H2544" s="4" t="s">
        <v>150</v>
      </c>
      <c r="I2544" s="4" t="s">
        <v>362</v>
      </c>
      <c r="J2544" s="4" t="s">
        <v>360</v>
      </c>
      <c r="K2544" s="4" t="s">
        <v>1316</v>
      </c>
      <c r="L2544" s="4" t="s">
        <v>150</v>
      </c>
      <c r="M2544" s="4" t="s">
        <v>3030</v>
      </c>
      <c r="N2544" s="4" t="s">
        <v>3030</v>
      </c>
      <c r="O2544" s="4">
        <v>100</v>
      </c>
      <c r="P2544" s="5">
        <v>0</v>
      </c>
      <c r="Q2544" s="6">
        <f t="shared" si="177"/>
        <v>0</v>
      </c>
      <c r="R2544" s="7">
        <f t="shared" si="179"/>
        <v>0</v>
      </c>
      <c r="S2544" s="5">
        <v>0</v>
      </c>
      <c r="T2544" s="29">
        <f t="shared" si="178"/>
        <v>0</v>
      </c>
    </row>
    <row r="2545" spans="1:20" x14ac:dyDescent="0.3">
      <c r="A2545" s="38" t="s">
        <v>2550</v>
      </c>
      <c r="B2545" s="4" t="s">
        <v>425</v>
      </c>
      <c r="C2545" s="4" t="s">
        <v>10</v>
      </c>
      <c r="D2545" s="4" t="s">
        <v>515</v>
      </c>
      <c r="E2545" s="4" t="s">
        <v>32</v>
      </c>
      <c r="F2545" s="4" t="s">
        <v>30</v>
      </c>
      <c r="G2545" s="4" t="s">
        <v>364</v>
      </c>
      <c r="H2545" s="4" t="s">
        <v>206</v>
      </c>
      <c r="I2545" s="4" t="s">
        <v>32</v>
      </c>
      <c r="J2545" s="4" t="s">
        <v>30</v>
      </c>
      <c r="K2545" s="4" t="s">
        <v>364</v>
      </c>
      <c r="L2545" s="4" t="s">
        <v>206</v>
      </c>
      <c r="M2545" s="4" t="s">
        <v>3030</v>
      </c>
      <c r="N2545" s="4" t="s">
        <v>3030</v>
      </c>
      <c r="O2545" s="4">
        <v>100</v>
      </c>
      <c r="P2545" s="5">
        <v>0</v>
      </c>
      <c r="Q2545" s="6">
        <f t="shared" si="177"/>
        <v>0</v>
      </c>
      <c r="R2545" s="7">
        <f t="shared" si="179"/>
        <v>0</v>
      </c>
      <c r="S2545" s="5">
        <v>0</v>
      </c>
      <c r="T2545" s="29">
        <f t="shared" si="178"/>
        <v>0</v>
      </c>
    </row>
    <row r="2546" spans="1:20" x14ac:dyDescent="0.3">
      <c r="A2546" s="38" t="s">
        <v>2709</v>
      </c>
      <c r="B2546" s="4" t="s">
        <v>1487</v>
      </c>
      <c r="C2546" s="4" t="s">
        <v>10</v>
      </c>
      <c r="D2546" s="4" t="s">
        <v>1491</v>
      </c>
      <c r="E2546" s="4" t="s">
        <v>362</v>
      </c>
      <c r="F2546" s="4" t="s">
        <v>360</v>
      </c>
      <c r="G2546" s="4" t="s">
        <v>1316</v>
      </c>
      <c r="H2546" s="4" t="s">
        <v>150</v>
      </c>
      <c r="I2546" s="4" t="s">
        <v>362</v>
      </c>
      <c r="J2546" s="4" t="s">
        <v>360</v>
      </c>
      <c r="K2546" s="4" t="s">
        <v>1316</v>
      </c>
      <c r="L2546" s="4" t="s">
        <v>150</v>
      </c>
      <c r="M2546" s="4" t="s">
        <v>3030</v>
      </c>
      <c r="N2546" s="4" t="s">
        <v>3030</v>
      </c>
      <c r="O2546" s="4">
        <v>100</v>
      </c>
      <c r="P2546" s="5">
        <v>0</v>
      </c>
      <c r="Q2546" s="6">
        <f t="shared" si="177"/>
        <v>0</v>
      </c>
      <c r="R2546" s="7">
        <f t="shared" si="179"/>
        <v>0</v>
      </c>
      <c r="S2546" s="5">
        <v>0</v>
      </c>
      <c r="T2546" s="29">
        <f t="shared" si="178"/>
        <v>0</v>
      </c>
    </row>
    <row r="2547" spans="1:20" x14ac:dyDescent="0.3">
      <c r="A2547" s="38" t="s">
        <v>2545</v>
      </c>
      <c r="B2547" s="4" t="s">
        <v>419</v>
      </c>
      <c r="C2547" s="4" t="s">
        <v>10</v>
      </c>
      <c r="D2547" s="4" t="s">
        <v>961</v>
      </c>
      <c r="E2547" s="4" t="s">
        <v>32</v>
      </c>
      <c r="F2547" s="4" t="s">
        <v>30</v>
      </c>
      <c r="G2547" s="4" t="s">
        <v>364</v>
      </c>
      <c r="H2547" s="4" t="s">
        <v>206</v>
      </c>
      <c r="I2547" s="4" t="s">
        <v>32</v>
      </c>
      <c r="J2547" s="4" t="s">
        <v>30</v>
      </c>
      <c r="K2547" s="4" t="s">
        <v>364</v>
      </c>
      <c r="L2547" s="4" t="s">
        <v>206</v>
      </c>
      <c r="M2547" s="4" t="s">
        <v>3030</v>
      </c>
      <c r="N2547" s="4" t="s">
        <v>3030</v>
      </c>
      <c r="O2547" s="4">
        <v>100</v>
      </c>
      <c r="P2547" s="5">
        <v>0</v>
      </c>
      <c r="Q2547" s="6">
        <f t="shared" si="177"/>
        <v>0</v>
      </c>
      <c r="R2547" s="7">
        <f t="shared" si="179"/>
        <v>0</v>
      </c>
      <c r="S2547" s="5">
        <v>0</v>
      </c>
      <c r="T2547" s="29">
        <f t="shared" si="178"/>
        <v>0</v>
      </c>
    </row>
    <row r="2548" spans="1:20" x14ac:dyDescent="0.3">
      <c r="A2548" s="38" t="s">
        <v>2710</v>
      </c>
      <c r="B2548" s="4" t="s">
        <v>1492</v>
      </c>
      <c r="C2548" s="4" t="s">
        <v>10</v>
      </c>
      <c r="D2548" s="4" t="s">
        <v>1525</v>
      </c>
      <c r="E2548" s="4" t="s">
        <v>362</v>
      </c>
      <c r="F2548" s="4" t="s">
        <v>360</v>
      </c>
      <c r="G2548" s="4" t="s">
        <v>1316</v>
      </c>
      <c r="H2548" s="4" t="s">
        <v>150</v>
      </c>
      <c r="I2548" s="4" t="s">
        <v>362</v>
      </c>
      <c r="J2548" s="4" t="s">
        <v>360</v>
      </c>
      <c r="K2548" s="4" t="s">
        <v>1316</v>
      </c>
      <c r="L2548" s="4" t="s">
        <v>150</v>
      </c>
      <c r="M2548" s="4" t="s">
        <v>3030</v>
      </c>
      <c r="N2548" s="4" t="s">
        <v>3030</v>
      </c>
      <c r="O2548" s="4">
        <v>100</v>
      </c>
      <c r="P2548" s="5">
        <v>0</v>
      </c>
      <c r="Q2548" s="6">
        <f t="shared" si="177"/>
        <v>0</v>
      </c>
      <c r="R2548" s="7">
        <f t="shared" si="179"/>
        <v>0</v>
      </c>
      <c r="S2548" s="5">
        <v>0</v>
      </c>
      <c r="T2548" s="29">
        <f t="shared" si="178"/>
        <v>0</v>
      </c>
    </row>
    <row r="2549" spans="1:20" x14ac:dyDescent="0.3">
      <c r="A2549" s="38" t="s">
        <v>2624</v>
      </c>
      <c r="B2549" s="4" t="s">
        <v>1485</v>
      </c>
      <c r="C2549" s="4" t="s">
        <v>10</v>
      </c>
      <c r="D2549" s="4" t="s">
        <v>1486</v>
      </c>
      <c r="E2549" s="4" t="s">
        <v>362</v>
      </c>
      <c r="F2549" s="4" t="s">
        <v>360</v>
      </c>
      <c r="G2549" s="4" t="s">
        <v>1316</v>
      </c>
      <c r="H2549" s="4" t="s">
        <v>150</v>
      </c>
      <c r="I2549" s="4" t="s">
        <v>362</v>
      </c>
      <c r="J2549" s="4" t="s">
        <v>360</v>
      </c>
      <c r="K2549" s="4" t="s">
        <v>1316</v>
      </c>
      <c r="L2549" s="4" t="s">
        <v>150</v>
      </c>
      <c r="M2549" s="4" t="s">
        <v>3030</v>
      </c>
      <c r="N2549" s="4" t="s">
        <v>3030</v>
      </c>
      <c r="O2549" s="4">
        <v>100</v>
      </c>
      <c r="P2549" s="5">
        <v>0</v>
      </c>
      <c r="Q2549" s="6">
        <f t="shared" si="177"/>
        <v>0</v>
      </c>
      <c r="R2549" s="7">
        <f t="shared" si="179"/>
        <v>0</v>
      </c>
      <c r="S2549" s="5">
        <v>0</v>
      </c>
      <c r="T2549" s="29">
        <f t="shared" si="178"/>
        <v>0</v>
      </c>
    </row>
    <row r="2550" spans="1:20" x14ac:dyDescent="0.3">
      <c r="A2550" s="38" t="s">
        <v>2496</v>
      </c>
      <c r="B2550" s="4" t="s">
        <v>1510</v>
      </c>
      <c r="C2550" s="4" t="s">
        <v>10</v>
      </c>
      <c r="D2550" s="4" t="s">
        <v>1511</v>
      </c>
      <c r="E2550" s="4" t="s">
        <v>362</v>
      </c>
      <c r="F2550" s="4" t="s">
        <v>360</v>
      </c>
      <c r="G2550" s="4" t="s">
        <v>1316</v>
      </c>
      <c r="H2550" s="4" t="s">
        <v>150</v>
      </c>
      <c r="I2550" s="4" t="s">
        <v>362</v>
      </c>
      <c r="J2550" s="4" t="s">
        <v>360</v>
      </c>
      <c r="K2550" s="4" t="s">
        <v>1316</v>
      </c>
      <c r="L2550" s="4" t="s">
        <v>150</v>
      </c>
      <c r="M2550" s="4" t="s">
        <v>3030</v>
      </c>
      <c r="N2550" s="4" t="s">
        <v>3030</v>
      </c>
      <c r="O2550" s="4">
        <v>100</v>
      </c>
      <c r="P2550" s="5">
        <v>0</v>
      </c>
      <c r="Q2550" s="6">
        <f t="shared" si="177"/>
        <v>0</v>
      </c>
      <c r="R2550" s="7">
        <f t="shared" si="179"/>
        <v>0</v>
      </c>
      <c r="S2550" s="5">
        <v>0</v>
      </c>
      <c r="T2550" s="29">
        <f t="shared" si="178"/>
        <v>0</v>
      </c>
    </row>
    <row r="2551" spans="1:20" x14ac:dyDescent="0.3">
      <c r="A2551" s="38" t="s">
        <v>2471</v>
      </c>
      <c r="B2551" s="4" t="s">
        <v>440</v>
      </c>
      <c r="C2551" s="4" t="s">
        <v>10</v>
      </c>
      <c r="D2551" s="4" t="s">
        <v>441</v>
      </c>
      <c r="E2551" s="4" t="s">
        <v>32</v>
      </c>
      <c r="F2551" s="4" t="s">
        <v>30</v>
      </c>
      <c r="G2551" s="4" t="s">
        <v>364</v>
      </c>
      <c r="H2551" s="4" t="s">
        <v>206</v>
      </c>
      <c r="I2551" s="4" t="s">
        <v>32</v>
      </c>
      <c r="J2551" s="4" t="s">
        <v>30</v>
      </c>
      <c r="K2551" s="4" t="s">
        <v>364</v>
      </c>
      <c r="L2551" s="4" t="s">
        <v>206</v>
      </c>
      <c r="M2551" s="4" t="s">
        <v>3030</v>
      </c>
      <c r="N2551" s="4" t="s">
        <v>3030</v>
      </c>
      <c r="O2551" s="4">
        <v>100</v>
      </c>
      <c r="P2551" s="5">
        <v>0</v>
      </c>
      <c r="Q2551" s="6">
        <f t="shared" si="177"/>
        <v>0</v>
      </c>
      <c r="R2551" s="7">
        <f t="shared" si="179"/>
        <v>0</v>
      </c>
      <c r="S2551" s="5">
        <v>0</v>
      </c>
      <c r="T2551" s="29">
        <f t="shared" si="178"/>
        <v>0</v>
      </c>
    </row>
    <row r="2552" spans="1:20" x14ac:dyDescent="0.3">
      <c r="A2552" s="38" t="s">
        <v>3006</v>
      </c>
      <c r="B2552" s="4" t="s">
        <v>13</v>
      </c>
      <c r="C2552" s="4" t="s">
        <v>10</v>
      </c>
      <c r="D2552" s="4" t="s">
        <v>36</v>
      </c>
      <c r="E2552" s="4" t="s">
        <v>11</v>
      </c>
      <c r="F2552" s="4" t="s">
        <v>12</v>
      </c>
      <c r="G2552" s="4" t="s">
        <v>11</v>
      </c>
      <c r="H2552" s="4" t="s">
        <v>3033</v>
      </c>
      <c r="I2552" s="4" t="s">
        <v>11</v>
      </c>
      <c r="J2552" s="4" t="s">
        <v>3033</v>
      </c>
      <c r="K2552" s="4" t="s">
        <v>11</v>
      </c>
      <c r="L2552" s="4" t="s">
        <v>3033</v>
      </c>
      <c r="M2552" s="4" t="s">
        <v>3030</v>
      </c>
      <c r="N2552" s="4" t="s">
        <v>3030</v>
      </c>
      <c r="O2552" s="4">
        <v>100</v>
      </c>
      <c r="P2552" s="5">
        <v>5175</v>
      </c>
      <c r="Q2552" s="6">
        <f t="shared" si="177"/>
        <v>2749.2231487500003</v>
      </c>
      <c r="R2552" s="7">
        <f t="shared" si="179"/>
        <v>1209.6581854500002</v>
      </c>
      <c r="S2552" s="5">
        <v>0</v>
      </c>
      <c r="T2552" s="29">
        <f t="shared" si="178"/>
        <v>1539.5649633</v>
      </c>
    </row>
    <row r="2553" spans="1:20" x14ac:dyDescent="0.3">
      <c r="A2553" s="38" t="s">
        <v>2928</v>
      </c>
      <c r="B2553" s="4" t="s">
        <v>1623</v>
      </c>
      <c r="C2553" s="4" t="s">
        <v>10</v>
      </c>
      <c r="D2553" s="4" t="s">
        <v>1686</v>
      </c>
      <c r="E2553" s="4" t="s">
        <v>19</v>
      </c>
      <c r="F2553" s="4" t="s">
        <v>20</v>
      </c>
      <c r="G2553" s="4" t="s">
        <v>1316</v>
      </c>
      <c r="H2553" s="4" t="s">
        <v>150</v>
      </c>
      <c r="I2553" s="4" t="s">
        <v>19</v>
      </c>
      <c r="J2553" s="4" t="s">
        <v>20</v>
      </c>
      <c r="K2553" s="4" t="s">
        <v>1316</v>
      </c>
      <c r="L2553" s="4" t="s">
        <v>150</v>
      </c>
      <c r="M2553" s="4" t="s">
        <v>3030</v>
      </c>
      <c r="N2553" s="4" t="s">
        <v>3030</v>
      </c>
      <c r="O2553" s="4">
        <v>50</v>
      </c>
      <c r="P2553" s="5">
        <v>121</v>
      </c>
      <c r="Q2553" s="6">
        <f t="shared" si="177"/>
        <v>64.281352850000005</v>
      </c>
      <c r="R2553" s="7">
        <f t="shared" si="179"/>
        <v>28.283795254000001</v>
      </c>
      <c r="S2553" s="5">
        <v>0</v>
      </c>
      <c r="T2553" s="29">
        <f t="shared" si="178"/>
        <v>35.997557596000007</v>
      </c>
    </row>
    <row r="2554" spans="1:20" x14ac:dyDescent="0.3">
      <c r="A2554" s="38" t="s">
        <v>2928</v>
      </c>
      <c r="B2554" s="4" t="s">
        <v>1623</v>
      </c>
      <c r="C2554" s="4" t="s">
        <v>10</v>
      </c>
      <c r="D2554" s="4" t="s">
        <v>1686</v>
      </c>
      <c r="E2554" s="4" t="s">
        <v>19</v>
      </c>
      <c r="F2554" s="4" t="s">
        <v>20</v>
      </c>
      <c r="G2554" s="4" t="s">
        <v>1316</v>
      </c>
      <c r="H2554" s="4" t="s">
        <v>150</v>
      </c>
      <c r="I2554" s="4" t="s">
        <v>1629</v>
      </c>
      <c r="J2554" s="4" t="s">
        <v>1630</v>
      </c>
      <c r="K2554" s="4" t="s">
        <v>1316</v>
      </c>
      <c r="L2554" s="4" t="s">
        <v>150</v>
      </c>
      <c r="M2554" s="4" t="s">
        <v>3030</v>
      </c>
      <c r="N2554" s="4" t="s">
        <v>3030</v>
      </c>
      <c r="O2554" s="4">
        <v>50</v>
      </c>
      <c r="P2554" s="5">
        <v>121</v>
      </c>
      <c r="Q2554" s="6">
        <f t="shared" si="177"/>
        <v>64.281352850000005</v>
      </c>
      <c r="R2554" s="7">
        <f t="shared" si="179"/>
        <v>28.283795254000001</v>
      </c>
      <c r="S2554" s="5">
        <v>0</v>
      </c>
      <c r="T2554" s="29">
        <f t="shared" si="178"/>
        <v>35.997557596000007</v>
      </c>
    </row>
    <row r="2555" spans="1:20" x14ac:dyDescent="0.3">
      <c r="A2555" s="38" t="s">
        <v>2454</v>
      </c>
      <c r="B2555" s="4" t="s">
        <v>1756</v>
      </c>
      <c r="C2555" s="4" t="s">
        <v>10</v>
      </c>
      <c r="D2555" s="4" t="s">
        <v>1757</v>
      </c>
      <c r="E2555" s="4" t="s">
        <v>98</v>
      </c>
      <c r="F2555" s="4" t="s">
        <v>96</v>
      </c>
      <c r="G2555" s="4" t="s">
        <v>1316</v>
      </c>
      <c r="H2555" s="4" t="s">
        <v>150</v>
      </c>
      <c r="I2555" s="4" t="s">
        <v>98</v>
      </c>
      <c r="J2555" s="4" t="s">
        <v>96</v>
      </c>
      <c r="K2555" s="4" t="s">
        <v>1316</v>
      </c>
      <c r="L2555" s="4" t="s">
        <v>150</v>
      </c>
      <c r="M2555" s="4" t="s">
        <v>3030</v>
      </c>
      <c r="N2555" s="4" t="s">
        <v>3030</v>
      </c>
      <c r="O2555" s="4">
        <v>100</v>
      </c>
      <c r="P2555" s="5">
        <v>0</v>
      </c>
      <c r="Q2555" s="6">
        <f t="shared" si="177"/>
        <v>0</v>
      </c>
      <c r="R2555" s="7">
        <f t="shared" si="179"/>
        <v>0</v>
      </c>
      <c r="S2555" s="5">
        <v>0</v>
      </c>
      <c r="T2555" s="29">
        <f t="shared" si="178"/>
        <v>0</v>
      </c>
    </row>
    <row r="2556" spans="1:20" x14ac:dyDescent="0.3">
      <c r="A2556" s="38" t="s">
        <v>2626</v>
      </c>
      <c r="B2556" s="4" t="s">
        <v>151</v>
      </c>
      <c r="C2556" s="4" t="s">
        <v>28</v>
      </c>
      <c r="D2556" s="4" t="s">
        <v>148</v>
      </c>
      <c r="E2556" s="4" t="s">
        <v>149</v>
      </c>
      <c r="F2556" s="4" t="s">
        <v>150</v>
      </c>
      <c r="G2556" s="4" t="s">
        <v>1316</v>
      </c>
      <c r="H2556" s="4" t="s">
        <v>150</v>
      </c>
      <c r="I2556" s="4" t="s">
        <v>152</v>
      </c>
      <c r="J2556" s="4" t="s">
        <v>153</v>
      </c>
      <c r="K2556" s="4" t="s">
        <v>142</v>
      </c>
      <c r="L2556" s="4" t="s">
        <v>143</v>
      </c>
      <c r="M2556" s="4" t="s">
        <v>3030</v>
      </c>
      <c r="N2556" s="4" t="s">
        <v>3030</v>
      </c>
      <c r="O2556" s="4">
        <v>50</v>
      </c>
      <c r="P2556" s="5">
        <v>2187</v>
      </c>
      <c r="Q2556" s="6">
        <f t="shared" si="177"/>
        <v>1161.84560895</v>
      </c>
      <c r="R2556" s="7">
        <f t="shared" si="179"/>
        <v>511.21206793800002</v>
      </c>
      <c r="S2556" s="5">
        <v>0</v>
      </c>
      <c r="T2556" s="29">
        <f t="shared" si="178"/>
        <v>650.63354101200002</v>
      </c>
    </row>
    <row r="2557" spans="1:20" x14ac:dyDescent="0.3">
      <c r="A2557" s="38" t="s">
        <v>2926</v>
      </c>
      <c r="B2557" s="4" t="s">
        <v>146</v>
      </c>
      <c r="C2557" s="4" t="s">
        <v>10</v>
      </c>
      <c r="D2557" s="4" t="s">
        <v>148</v>
      </c>
      <c r="E2557" s="4" t="s">
        <v>149</v>
      </c>
      <c r="F2557" s="4" t="s">
        <v>150</v>
      </c>
      <c r="G2557" s="4" t="s">
        <v>1316</v>
      </c>
      <c r="H2557" s="4" t="s">
        <v>150</v>
      </c>
      <c r="I2557" s="4" t="s">
        <v>498</v>
      </c>
      <c r="J2557" s="4" t="s">
        <v>147</v>
      </c>
      <c r="K2557" s="4" t="s">
        <v>1316</v>
      </c>
      <c r="L2557" s="4" t="s">
        <v>150</v>
      </c>
      <c r="M2557" s="4" t="s">
        <v>3030</v>
      </c>
      <c r="N2557" s="4" t="s">
        <v>3030</v>
      </c>
      <c r="O2557" s="4">
        <v>50</v>
      </c>
      <c r="P2557" s="5">
        <v>2187</v>
      </c>
      <c r="Q2557" s="6">
        <f t="shared" si="177"/>
        <v>1161.84560895</v>
      </c>
      <c r="R2557" s="7">
        <f t="shared" si="179"/>
        <v>511.21206793800002</v>
      </c>
      <c r="S2557" s="5">
        <v>0</v>
      </c>
      <c r="T2557" s="29">
        <f t="shared" si="178"/>
        <v>650.63354101200002</v>
      </c>
    </row>
    <row r="2558" spans="1:20" x14ac:dyDescent="0.3">
      <c r="A2558" s="38" t="s">
        <v>2427</v>
      </c>
      <c r="B2558" s="4" t="s">
        <v>1458</v>
      </c>
      <c r="C2558" s="4" t="s">
        <v>10</v>
      </c>
      <c r="D2558" s="4" t="s">
        <v>1547</v>
      </c>
      <c r="E2558" s="4" t="s">
        <v>362</v>
      </c>
      <c r="F2558" s="4" t="s">
        <v>360</v>
      </c>
      <c r="G2558" s="4" t="s">
        <v>1316</v>
      </c>
      <c r="H2558" s="4" t="s">
        <v>150</v>
      </c>
      <c r="I2558" s="4" t="s">
        <v>362</v>
      </c>
      <c r="J2558" s="4" t="s">
        <v>360</v>
      </c>
      <c r="K2558" s="4" t="s">
        <v>1316</v>
      </c>
      <c r="L2558" s="4" t="s">
        <v>150</v>
      </c>
      <c r="M2558" s="4" t="s">
        <v>3030</v>
      </c>
      <c r="N2558" s="4" t="s">
        <v>3030</v>
      </c>
      <c r="O2558" s="4">
        <v>100</v>
      </c>
      <c r="P2558" s="5">
        <v>0</v>
      </c>
      <c r="Q2558" s="6">
        <f t="shared" si="177"/>
        <v>0</v>
      </c>
      <c r="R2558" s="7">
        <f t="shared" si="179"/>
        <v>0</v>
      </c>
      <c r="S2558" s="5">
        <v>0</v>
      </c>
      <c r="T2558" s="29">
        <f t="shared" si="178"/>
        <v>0</v>
      </c>
    </row>
    <row r="2559" spans="1:20" x14ac:dyDescent="0.3">
      <c r="A2559" s="38" t="s">
        <v>2633</v>
      </c>
      <c r="B2559" s="4" t="s">
        <v>371</v>
      </c>
      <c r="C2559" s="4" t="s">
        <v>10</v>
      </c>
      <c r="D2559" s="4" t="s">
        <v>934</v>
      </c>
      <c r="E2559" s="4" t="s">
        <v>374</v>
      </c>
      <c r="F2559" s="4" t="s">
        <v>372</v>
      </c>
      <c r="G2559" s="4" t="s">
        <v>364</v>
      </c>
      <c r="H2559" s="4" t="s">
        <v>206</v>
      </c>
      <c r="I2559" s="4" t="s">
        <v>374</v>
      </c>
      <c r="J2559" s="4" t="s">
        <v>372</v>
      </c>
      <c r="K2559" s="4" t="s">
        <v>364</v>
      </c>
      <c r="L2559" s="4" t="s">
        <v>206</v>
      </c>
      <c r="M2559" s="4" t="s">
        <v>3030</v>
      </c>
      <c r="N2559" s="4" t="s">
        <v>3030</v>
      </c>
      <c r="O2559" s="4">
        <v>100</v>
      </c>
      <c r="P2559" s="5">
        <v>10071</v>
      </c>
      <c r="Q2559" s="6">
        <f t="shared" si="177"/>
        <v>5350.2273103500002</v>
      </c>
      <c r="R2559" s="7">
        <f t="shared" si="179"/>
        <v>2354.1000165539999</v>
      </c>
      <c r="S2559" s="5">
        <v>0</v>
      </c>
      <c r="T2559" s="29">
        <f t="shared" si="178"/>
        <v>2996.1272937960002</v>
      </c>
    </row>
    <row r="2560" spans="1:20" x14ac:dyDescent="0.3">
      <c r="A2560" s="38" t="s">
        <v>2992</v>
      </c>
      <c r="B2560" s="4" t="s">
        <v>1385</v>
      </c>
      <c r="C2560" s="4" t="s">
        <v>28</v>
      </c>
      <c r="D2560" s="4" t="s">
        <v>1384</v>
      </c>
      <c r="E2560" s="4" t="s">
        <v>498</v>
      </c>
      <c r="F2560" s="4" t="s">
        <v>147</v>
      </c>
      <c r="G2560" s="4" t="s">
        <v>1316</v>
      </c>
      <c r="H2560" s="4" t="s">
        <v>150</v>
      </c>
      <c r="I2560" s="4" t="s">
        <v>498</v>
      </c>
      <c r="J2560" s="4" t="s">
        <v>147</v>
      </c>
      <c r="K2560" s="4" t="s">
        <v>1316</v>
      </c>
      <c r="L2560" s="4" t="s">
        <v>150</v>
      </c>
      <c r="M2560" s="4" t="s">
        <v>3030</v>
      </c>
      <c r="N2560" s="4" t="s">
        <v>3030</v>
      </c>
      <c r="O2560" s="4">
        <v>40</v>
      </c>
      <c r="P2560" s="5">
        <v>1069</v>
      </c>
      <c r="Q2560" s="6">
        <f t="shared" si="177"/>
        <v>567.90715865000004</v>
      </c>
      <c r="R2560" s="7">
        <f t="shared" si="179"/>
        <v>249.87914980600002</v>
      </c>
      <c r="S2560" s="5">
        <v>0</v>
      </c>
      <c r="T2560" s="29">
        <f t="shared" si="178"/>
        <v>318.02800884400006</v>
      </c>
    </row>
    <row r="2561" spans="1:20" x14ac:dyDescent="0.3">
      <c r="A2561" s="38" t="s">
        <v>2931</v>
      </c>
      <c r="B2561" s="4" t="s">
        <v>1383</v>
      </c>
      <c r="C2561" s="4" t="s">
        <v>10</v>
      </c>
      <c r="D2561" s="4" t="s">
        <v>1384</v>
      </c>
      <c r="E2561" s="4" t="s">
        <v>498</v>
      </c>
      <c r="F2561" s="4" t="s">
        <v>147</v>
      </c>
      <c r="G2561" s="4" t="s">
        <v>1316</v>
      </c>
      <c r="H2561" s="4" t="s">
        <v>150</v>
      </c>
      <c r="I2561" s="4" t="s">
        <v>498</v>
      </c>
      <c r="J2561" s="4" t="s">
        <v>147</v>
      </c>
      <c r="K2561" s="4" t="s">
        <v>1316</v>
      </c>
      <c r="L2561" s="4" t="s">
        <v>150</v>
      </c>
      <c r="M2561" s="4" t="s">
        <v>3030</v>
      </c>
      <c r="N2561" s="4" t="s">
        <v>3030</v>
      </c>
      <c r="O2561" s="4">
        <v>60</v>
      </c>
      <c r="P2561" s="5">
        <v>1604</v>
      </c>
      <c r="Q2561" s="6">
        <f t="shared" si="177"/>
        <v>852.12636340000006</v>
      </c>
      <c r="R2561" s="7">
        <f t="shared" si="179"/>
        <v>374.93559989600004</v>
      </c>
      <c r="S2561" s="5">
        <v>0</v>
      </c>
      <c r="T2561" s="29">
        <f t="shared" si="178"/>
        <v>477.19076350400002</v>
      </c>
    </row>
    <row r="2562" spans="1:20" x14ac:dyDescent="0.3">
      <c r="A2562" s="38" t="s">
        <v>2759</v>
      </c>
      <c r="B2562" s="4" t="s">
        <v>1256</v>
      </c>
      <c r="C2562" s="4" t="s">
        <v>10</v>
      </c>
      <c r="D2562" s="4" t="s">
        <v>1257</v>
      </c>
      <c r="E2562" s="4" t="s">
        <v>192</v>
      </c>
      <c r="F2562" s="4" t="s">
        <v>190</v>
      </c>
      <c r="G2562" s="4" t="s">
        <v>995</v>
      </c>
      <c r="H2562" s="4" t="s">
        <v>3037</v>
      </c>
      <c r="I2562" s="4" t="s">
        <v>192</v>
      </c>
      <c r="J2562" s="4" t="s">
        <v>190</v>
      </c>
      <c r="K2562" s="4" t="s">
        <v>995</v>
      </c>
      <c r="L2562" s="4" t="s">
        <v>3037</v>
      </c>
      <c r="M2562" s="4" t="s">
        <v>3030</v>
      </c>
      <c r="N2562" s="4" t="s">
        <v>3030</v>
      </c>
      <c r="O2562" s="4">
        <v>100</v>
      </c>
      <c r="P2562" s="5">
        <v>0</v>
      </c>
      <c r="Q2562" s="6">
        <f t="shared" si="177"/>
        <v>0</v>
      </c>
      <c r="R2562" s="7">
        <f t="shared" ref="R2562:R2593" si="180">Q2562*0.44</f>
        <v>0</v>
      </c>
      <c r="S2562" s="5">
        <v>0</v>
      </c>
      <c r="T2562" s="29">
        <f t="shared" si="178"/>
        <v>0</v>
      </c>
    </row>
    <row r="2563" spans="1:20" x14ac:dyDescent="0.3">
      <c r="A2563" s="38" t="s">
        <v>2733</v>
      </c>
      <c r="B2563" s="4" t="s">
        <v>1204</v>
      </c>
      <c r="C2563" s="4" t="s">
        <v>10</v>
      </c>
      <c r="D2563" s="4" t="s">
        <v>1205</v>
      </c>
      <c r="E2563" s="4" t="s">
        <v>221</v>
      </c>
      <c r="F2563" s="4" t="s">
        <v>219</v>
      </c>
      <c r="G2563" s="4" t="s">
        <v>995</v>
      </c>
      <c r="H2563" s="4" t="s">
        <v>3037</v>
      </c>
      <c r="I2563" s="4" t="s">
        <v>221</v>
      </c>
      <c r="J2563" s="4" t="s">
        <v>219</v>
      </c>
      <c r="K2563" s="4" t="s">
        <v>995</v>
      </c>
      <c r="L2563" s="4" t="s">
        <v>3037</v>
      </c>
      <c r="M2563" s="4" t="s">
        <v>3030</v>
      </c>
      <c r="N2563" s="4" t="s">
        <v>3030</v>
      </c>
      <c r="O2563" s="4">
        <v>100</v>
      </c>
      <c r="P2563" s="5">
        <v>0</v>
      </c>
      <c r="Q2563" s="6">
        <f t="shared" si="177"/>
        <v>0</v>
      </c>
      <c r="R2563" s="7">
        <f t="shared" si="180"/>
        <v>0</v>
      </c>
      <c r="S2563" s="5">
        <v>0</v>
      </c>
      <c r="T2563" s="29">
        <f t="shared" si="178"/>
        <v>0</v>
      </c>
    </row>
    <row r="2564" spans="1:20" x14ac:dyDescent="0.3">
      <c r="A2564" s="38" t="s">
        <v>2998</v>
      </c>
      <c r="B2564" s="4" t="s">
        <v>1862</v>
      </c>
      <c r="C2564" s="4" t="s">
        <v>10</v>
      </c>
      <c r="D2564" s="4" t="s">
        <v>1907</v>
      </c>
      <c r="E2564" s="4" t="s">
        <v>940</v>
      </c>
      <c r="F2564" s="4" t="s">
        <v>941</v>
      </c>
      <c r="G2564" s="4" t="s">
        <v>1859</v>
      </c>
      <c r="H2564" s="4" t="s">
        <v>1857</v>
      </c>
      <c r="I2564" s="4" t="s">
        <v>1867</v>
      </c>
      <c r="J2564" s="4" t="s">
        <v>1857</v>
      </c>
      <c r="K2564" s="4" t="s">
        <v>1859</v>
      </c>
      <c r="L2564" s="4" t="s">
        <v>1857</v>
      </c>
      <c r="M2564" s="4" t="s">
        <v>3030</v>
      </c>
      <c r="N2564" s="4" t="s">
        <v>3030</v>
      </c>
      <c r="O2564" s="4">
        <v>0</v>
      </c>
      <c r="P2564" s="5">
        <v>0</v>
      </c>
      <c r="Q2564" s="6">
        <f t="shared" ref="Q2564:Q2627" si="181">P2564*$Q$2</f>
        <v>0</v>
      </c>
      <c r="R2564" s="7">
        <f t="shared" si="180"/>
        <v>0</v>
      </c>
      <c r="S2564" s="5">
        <v>0</v>
      </c>
      <c r="T2564" s="29">
        <f t="shared" ref="T2564:T2627" si="182">Q2564-R2564-S2564</f>
        <v>0</v>
      </c>
    </row>
    <row r="2565" spans="1:20" x14ac:dyDescent="0.3">
      <c r="A2565" s="38" t="s">
        <v>2998</v>
      </c>
      <c r="B2565" s="4" t="s">
        <v>1862</v>
      </c>
      <c r="C2565" s="4" t="s">
        <v>10</v>
      </c>
      <c r="D2565" s="4" t="s">
        <v>1907</v>
      </c>
      <c r="E2565" s="4" t="s">
        <v>940</v>
      </c>
      <c r="F2565" s="4" t="s">
        <v>941</v>
      </c>
      <c r="G2565" s="4" t="s">
        <v>1859</v>
      </c>
      <c r="H2565" s="4" t="s">
        <v>1857</v>
      </c>
      <c r="I2565" s="4" t="s">
        <v>940</v>
      </c>
      <c r="J2565" s="4" t="s">
        <v>941</v>
      </c>
      <c r="K2565" s="4" t="s">
        <v>1859</v>
      </c>
      <c r="L2565" s="4" t="s">
        <v>1857</v>
      </c>
      <c r="M2565" s="4" t="s">
        <v>3030</v>
      </c>
      <c r="N2565" s="4" t="s">
        <v>3030</v>
      </c>
      <c r="O2565" s="4">
        <v>100</v>
      </c>
      <c r="P2565" s="5">
        <v>4544</v>
      </c>
      <c r="Q2565" s="6">
        <f t="shared" si="181"/>
        <v>2414.0038624000003</v>
      </c>
      <c r="R2565" s="7">
        <f t="shared" si="180"/>
        <v>1062.1616994560002</v>
      </c>
      <c r="S2565" s="5">
        <v>0</v>
      </c>
      <c r="T2565" s="29">
        <f t="shared" si="182"/>
        <v>1351.8421629440002</v>
      </c>
    </row>
    <row r="2566" spans="1:20" x14ac:dyDescent="0.3">
      <c r="A2566" s="38" t="s">
        <v>2791</v>
      </c>
      <c r="B2566" s="4" t="s">
        <v>23</v>
      </c>
      <c r="C2566" s="4" t="s">
        <v>10</v>
      </c>
      <c r="D2566" s="4" t="s">
        <v>22</v>
      </c>
      <c r="E2566" s="4" t="s">
        <v>9</v>
      </c>
      <c r="F2566" s="4" t="s">
        <v>7</v>
      </c>
      <c r="G2566" s="4" t="s">
        <v>11</v>
      </c>
      <c r="H2566" s="4" t="s">
        <v>3033</v>
      </c>
      <c r="I2566" s="4" t="s">
        <v>9</v>
      </c>
      <c r="J2566" s="4" t="s">
        <v>7</v>
      </c>
      <c r="K2566" s="4" t="s">
        <v>11</v>
      </c>
      <c r="L2566" s="4" t="s">
        <v>3033</v>
      </c>
      <c r="M2566" s="4" t="s">
        <v>3030</v>
      </c>
      <c r="N2566" s="4" t="s">
        <v>3030</v>
      </c>
      <c r="O2566" s="4">
        <v>100</v>
      </c>
      <c r="P2566" s="5">
        <v>0</v>
      </c>
      <c r="Q2566" s="6">
        <f t="shared" si="181"/>
        <v>0</v>
      </c>
      <c r="R2566" s="7">
        <f t="shared" si="180"/>
        <v>0</v>
      </c>
      <c r="S2566" s="5">
        <v>0</v>
      </c>
      <c r="T2566" s="29">
        <f t="shared" si="182"/>
        <v>0</v>
      </c>
    </row>
    <row r="2567" spans="1:20" x14ac:dyDescent="0.3">
      <c r="A2567" s="38" t="s">
        <v>2552</v>
      </c>
      <c r="B2567" s="4" t="s">
        <v>2097</v>
      </c>
      <c r="C2567" s="4" t="s">
        <v>10</v>
      </c>
      <c r="D2567" s="4" t="s">
        <v>2164</v>
      </c>
      <c r="E2567" s="4" t="s">
        <v>2110</v>
      </c>
      <c r="F2567" s="4" t="s">
        <v>2111</v>
      </c>
      <c r="G2567" s="4" t="s">
        <v>2101</v>
      </c>
      <c r="H2567" s="4" t="s">
        <v>272</v>
      </c>
      <c r="I2567" s="4" t="s">
        <v>2107</v>
      </c>
      <c r="J2567" s="4" t="s">
        <v>272</v>
      </c>
      <c r="K2567" s="4" t="s">
        <v>2101</v>
      </c>
      <c r="L2567" s="4" t="s">
        <v>272</v>
      </c>
      <c r="M2567" s="4" t="s">
        <v>3030</v>
      </c>
      <c r="N2567" s="4" t="s">
        <v>3030</v>
      </c>
      <c r="O2567" s="4">
        <v>0</v>
      </c>
      <c r="P2567" s="5">
        <v>0</v>
      </c>
      <c r="Q2567" s="6">
        <f t="shared" si="181"/>
        <v>0</v>
      </c>
      <c r="R2567" s="7">
        <f t="shared" si="180"/>
        <v>0</v>
      </c>
      <c r="S2567" s="5">
        <v>0</v>
      </c>
      <c r="T2567" s="29">
        <f t="shared" si="182"/>
        <v>0</v>
      </c>
    </row>
    <row r="2568" spans="1:20" x14ac:dyDescent="0.3">
      <c r="A2568" s="38" t="s">
        <v>2552</v>
      </c>
      <c r="B2568" s="4" t="s">
        <v>2097</v>
      </c>
      <c r="C2568" s="4" t="s">
        <v>10</v>
      </c>
      <c r="D2568" s="4" t="s">
        <v>2164</v>
      </c>
      <c r="E2568" s="4" t="s">
        <v>2110</v>
      </c>
      <c r="F2568" s="4" t="s">
        <v>2111</v>
      </c>
      <c r="G2568" s="4" t="s">
        <v>2101</v>
      </c>
      <c r="H2568" s="4" t="s">
        <v>272</v>
      </c>
      <c r="I2568" s="4" t="s">
        <v>2110</v>
      </c>
      <c r="J2568" s="4" t="s">
        <v>2111</v>
      </c>
      <c r="K2568" s="4" t="s">
        <v>2101</v>
      </c>
      <c r="L2568" s="4" t="s">
        <v>272</v>
      </c>
      <c r="M2568" s="4" t="s">
        <v>3030</v>
      </c>
      <c r="N2568" s="4" t="s">
        <v>3030</v>
      </c>
      <c r="O2568" s="4">
        <v>100</v>
      </c>
      <c r="P2568" s="5">
        <v>1212</v>
      </c>
      <c r="Q2568" s="6">
        <f t="shared" si="181"/>
        <v>643.87603020000006</v>
      </c>
      <c r="R2568" s="7">
        <f t="shared" si="180"/>
        <v>283.30545328800002</v>
      </c>
      <c r="S2568" s="5">
        <v>0</v>
      </c>
      <c r="T2568" s="29">
        <f t="shared" si="182"/>
        <v>360.57057691200004</v>
      </c>
    </row>
    <row r="2569" spans="1:20" x14ac:dyDescent="0.3">
      <c r="A2569" s="38" t="s">
        <v>2731</v>
      </c>
      <c r="B2569" s="4" t="s">
        <v>2082</v>
      </c>
      <c r="C2569" s="4" t="s">
        <v>10</v>
      </c>
      <c r="D2569" s="4" t="s">
        <v>2207</v>
      </c>
      <c r="E2569" s="4" t="s">
        <v>157</v>
      </c>
      <c r="F2569" s="4" t="s">
        <v>155</v>
      </c>
      <c r="G2569" s="4" t="s">
        <v>2167</v>
      </c>
      <c r="H2569" s="4" t="s">
        <v>2168</v>
      </c>
      <c r="I2569" s="4" t="s">
        <v>157</v>
      </c>
      <c r="J2569" s="4" t="s">
        <v>155</v>
      </c>
      <c r="K2569" s="4" t="s">
        <v>2167</v>
      </c>
      <c r="L2569" s="4" t="s">
        <v>2168</v>
      </c>
      <c r="M2569" s="4" t="s">
        <v>3030</v>
      </c>
      <c r="N2569" s="4" t="s">
        <v>3030</v>
      </c>
      <c r="O2569" s="4">
        <v>100</v>
      </c>
      <c r="P2569" s="5">
        <v>0</v>
      </c>
      <c r="Q2569" s="6">
        <f t="shared" si="181"/>
        <v>0</v>
      </c>
      <c r="R2569" s="7">
        <f t="shared" si="180"/>
        <v>0</v>
      </c>
      <c r="S2569" s="5">
        <v>0</v>
      </c>
      <c r="T2569" s="29">
        <f t="shared" si="182"/>
        <v>0</v>
      </c>
    </row>
    <row r="2570" spans="1:20" x14ac:dyDescent="0.3">
      <c r="A2570" s="38" t="s">
        <v>2586</v>
      </c>
      <c r="B2570" s="4" t="s">
        <v>1332</v>
      </c>
      <c r="C2570" s="4" t="s">
        <v>28</v>
      </c>
      <c r="D2570" s="4" t="s">
        <v>1361</v>
      </c>
      <c r="E2570" s="4" t="s">
        <v>498</v>
      </c>
      <c r="F2570" s="4" t="s">
        <v>147</v>
      </c>
      <c r="G2570" s="4" t="s">
        <v>1316</v>
      </c>
      <c r="H2570" s="4" t="s">
        <v>150</v>
      </c>
      <c r="I2570" s="4" t="s">
        <v>362</v>
      </c>
      <c r="J2570" s="4" t="s">
        <v>360</v>
      </c>
      <c r="K2570" s="4" t="s">
        <v>1316</v>
      </c>
      <c r="L2570" s="4" t="s">
        <v>150</v>
      </c>
      <c r="M2570" s="4" t="s">
        <v>3030</v>
      </c>
      <c r="N2570" s="4" t="s">
        <v>3030</v>
      </c>
      <c r="O2570" s="4">
        <v>50</v>
      </c>
      <c r="P2570" s="5">
        <v>-1</v>
      </c>
      <c r="Q2570" s="6">
        <f t="shared" si="181"/>
        <v>-0.53125085000000005</v>
      </c>
      <c r="R2570" s="7">
        <f t="shared" si="180"/>
        <v>-0.23375037400000001</v>
      </c>
      <c r="S2570" s="5">
        <v>0</v>
      </c>
      <c r="T2570" s="29">
        <f t="shared" si="182"/>
        <v>-0.29750047600000007</v>
      </c>
    </row>
    <row r="2571" spans="1:20" x14ac:dyDescent="0.3">
      <c r="A2571" s="38" t="s">
        <v>2579</v>
      </c>
      <c r="B2571" s="4" t="s">
        <v>1334</v>
      </c>
      <c r="C2571" s="4" t="s">
        <v>10</v>
      </c>
      <c r="D2571" s="4" t="s">
        <v>1361</v>
      </c>
      <c r="E2571" s="4" t="s">
        <v>498</v>
      </c>
      <c r="F2571" s="4" t="s">
        <v>147</v>
      </c>
      <c r="G2571" s="4" t="s">
        <v>1316</v>
      </c>
      <c r="H2571" s="4" t="s">
        <v>150</v>
      </c>
      <c r="I2571" s="4" t="s">
        <v>498</v>
      </c>
      <c r="J2571" s="4" t="s">
        <v>147</v>
      </c>
      <c r="K2571" s="4" t="s">
        <v>1316</v>
      </c>
      <c r="L2571" s="4" t="s">
        <v>150</v>
      </c>
      <c r="M2571" s="4" t="s">
        <v>3030</v>
      </c>
      <c r="N2571" s="4" t="s">
        <v>3030</v>
      </c>
      <c r="O2571" s="4">
        <v>50</v>
      </c>
      <c r="P2571" s="5">
        <v>-1</v>
      </c>
      <c r="Q2571" s="6">
        <f t="shared" si="181"/>
        <v>-0.53125085000000005</v>
      </c>
      <c r="R2571" s="7">
        <f t="shared" si="180"/>
        <v>-0.23375037400000001</v>
      </c>
      <c r="S2571" s="5">
        <v>0</v>
      </c>
      <c r="T2571" s="29">
        <f t="shared" si="182"/>
        <v>-0.29750047600000007</v>
      </c>
    </row>
    <row r="2572" spans="1:20" x14ac:dyDescent="0.3">
      <c r="A2572" s="38" t="s">
        <v>2820</v>
      </c>
      <c r="B2572" s="4" t="s">
        <v>605</v>
      </c>
      <c r="C2572" s="4" t="s">
        <v>10</v>
      </c>
      <c r="D2572" s="4" t="s">
        <v>955</v>
      </c>
      <c r="E2572" s="4" t="s">
        <v>16</v>
      </c>
      <c r="F2572" s="4" t="s">
        <v>17</v>
      </c>
      <c r="G2572" s="4" t="s">
        <v>364</v>
      </c>
      <c r="H2572" s="4" t="s">
        <v>206</v>
      </c>
      <c r="I2572" s="4" t="s">
        <v>16</v>
      </c>
      <c r="J2572" s="4" t="s">
        <v>17</v>
      </c>
      <c r="K2572" s="4" t="s">
        <v>364</v>
      </c>
      <c r="L2572" s="4" t="s">
        <v>206</v>
      </c>
      <c r="M2572" s="4" t="s">
        <v>3030</v>
      </c>
      <c r="N2572" s="4" t="s">
        <v>3030</v>
      </c>
      <c r="O2572" s="4">
        <v>100</v>
      </c>
      <c r="P2572" s="5">
        <v>88</v>
      </c>
      <c r="Q2572" s="6">
        <f t="shared" si="181"/>
        <v>46.750074800000007</v>
      </c>
      <c r="R2572" s="7">
        <f t="shared" si="180"/>
        <v>20.570032912000002</v>
      </c>
      <c r="S2572" s="5">
        <v>0</v>
      </c>
      <c r="T2572" s="29">
        <f t="shared" si="182"/>
        <v>26.180041888000005</v>
      </c>
    </row>
    <row r="2573" spans="1:20" x14ac:dyDescent="0.3">
      <c r="A2573" s="38" t="s">
        <v>2534</v>
      </c>
      <c r="B2573" s="4" t="s">
        <v>499</v>
      </c>
      <c r="C2573" s="4" t="s">
        <v>10</v>
      </c>
      <c r="D2573" s="4" t="s">
        <v>613</v>
      </c>
      <c r="E2573" s="4" t="s">
        <v>378</v>
      </c>
      <c r="F2573" s="4" t="s">
        <v>376</v>
      </c>
      <c r="G2573" s="4" t="s">
        <v>364</v>
      </c>
      <c r="H2573" s="4" t="s">
        <v>206</v>
      </c>
      <c r="I2573" s="4" t="s">
        <v>378</v>
      </c>
      <c r="J2573" s="4" t="s">
        <v>376</v>
      </c>
      <c r="K2573" s="4" t="s">
        <v>364</v>
      </c>
      <c r="L2573" s="4" t="s">
        <v>206</v>
      </c>
      <c r="M2573" s="4" t="s">
        <v>3030</v>
      </c>
      <c r="N2573" s="4" t="s">
        <v>3030</v>
      </c>
      <c r="O2573" s="4">
        <v>35</v>
      </c>
      <c r="P2573" s="5">
        <v>3404</v>
      </c>
      <c r="Q2573" s="6">
        <f t="shared" si="181"/>
        <v>1808.3778934000002</v>
      </c>
      <c r="R2573" s="7">
        <f t="shared" si="180"/>
        <v>795.68627309600004</v>
      </c>
      <c r="S2573" s="5">
        <v>0</v>
      </c>
      <c r="T2573" s="29">
        <f t="shared" si="182"/>
        <v>1012.6916203040001</v>
      </c>
    </row>
    <row r="2574" spans="1:20" x14ac:dyDescent="0.3">
      <c r="A2574" s="38" t="s">
        <v>2534</v>
      </c>
      <c r="B2574" s="4" t="s">
        <v>499</v>
      </c>
      <c r="C2574" s="4" t="s">
        <v>10</v>
      </c>
      <c r="D2574" s="4" t="s">
        <v>613</v>
      </c>
      <c r="E2574" s="4" t="s">
        <v>378</v>
      </c>
      <c r="F2574" s="4" t="s">
        <v>376</v>
      </c>
      <c r="G2574" s="4" t="s">
        <v>364</v>
      </c>
      <c r="H2574" s="4" t="s">
        <v>206</v>
      </c>
      <c r="I2574" s="4" t="s">
        <v>536</v>
      </c>
      <c r="J2574" s="4" t="s">
        <v>537</v>
      </c>
      <c r="K2574" s="4" t="s">
        <v>364</v>
      </c>
      <c r="L2574" s="4" t="s">
        <v>206</v>
      </c>
      <c r="M2574" s="4" t="s">
        <v>3030</v>
      </c>
      <c r="N2574" s="4" t="s">
        <v>3030</v>
      </c>
      <c r="O2574" s="4">
        <v>35</v>
      </c>
      <c r="P2574" s="5">
        <v>3404</v>
      </c>
      <c r="Q2574" s="6">
        <f t="shared" si="181"/>
        <v>1808.3778934000002</v>
      </c>
      <c r="R2574" s="7">
        <f t="shared" si="180"/>
        <v>795.68627309600004</v>
      </c>
      <c r="S2574" s="5">
        <v>0</v>
      </c>
      <c r="T2574" s="29">
        <f t="shared" si="182"/>
        <v>1012.6916203040001</v>
      </c>
    </row>
    <row r="2575" spans="1:20" x14ac:dyDescent="0.3">
      <c r="A2575" s="38" t="s">
        <v>2853</v>
      </c>
      <c r="B2575" s="4" t="s">
        <v>614</v>
      </c>
      <c r="C2575" s="4" t="s">
        <v>28</v>
      </c>
      <c r="D2575" s="4" t="s">
        <v>613</v>
      </c>
      <c r="E2575" s="4" t="s">
        <v>378</v>
      </c>
      <c r="F2575" s="4" t="s">
        <v>376</v>
      </c>
      <c r="G2575" s="4" t="s">
        <v>364</v>
      </c>
      <c r="H2575" s="4" t="s">
        <v>206</v>
      </c>
      <c r="I2575" s="4" t="s">
        <v>378</v>
      </c>
      <c r="J2575" s="4" t="s">
        <v>376</v>
      </c>
      <c r="K2575" s="4" t="s">
        <v>364</v>
      </c>
      <c r="L2575" s="4" t="s">
        <v>206</v>
      </c>
      <c r="M2575" s="4" t="s">
        <v>3030</v>
      </c>
      <c r="N2575" s="4" t="s">
        <v>3030</v>
      </c>
      <c r="O2575" s="4">
        <v>30</v>
      </c>
      <c r="P2575" s="5">
        <v>2918</v>
      </c>
      <c r="Q2575" s="6">
        <f t="shared" si="181"/>
        <v>1550.1899803000001</v>
      </c>
      <c r="R2575" s="7">
        <f t="shared" si="180"/>
        <v>682.08359133200008</v>
      </c>
      <c r="S2575" s="5">
        <v>0</v>
      </c>
      <c r="T2575" s="29">
        <f t="shared" si="182"/>
        <v>868.10638896800003</v>
      </c>
    </row>
    <row r="2576" spans="1:20" x14ac:dyDescent="0.3">
      <c r="A2576" s="38" t="s">
        <v>2606</v>
      </c>
      <c r="B2576" s="4" t="s">
        <v>66</v>
      </c>
      <c r="C2576" s="4" t="s">
        <v>10</v>
      </c>
      <c r="D2576" s="4" t="s">
        <v>63</v>
      </c>
      <c r="E2576" s="4" t="s">
        <v>64</v>
      </c>
      <c r="F2576" s="4" t="s">
        <v>65</v>
      </c>
      <c r="G2576" s="4" t="s">
        <v>364</v>
      </c>
      <c r="H2576" s="4" t="s">
        <v>206</v>
      </c>
      <c r="I2576" s="4" t="s">
        <v>9</v>
      </c>
      <c r="J2576" s="4" t="s">
        <v>7</v>
      </c>
      <c r="K2576" s="4" t="s">
        <v>11</v>
      </c>
      <c r="L2576" s="4" t="s">
        <v>3033</v>
      </c>
      <c r="M2576" s="4" t="s">
        <v>3030</v>
      </c>
      <c r="N2576" s="4" t="s">
        <v>3030</v>
      </c>
      <c r="O2576" s="4">
        <v>100</v>
      </c>
      <c r="P2576" s="5">
        <v>0</v>
      </c>
      <c r="Q2576" s="6">
        <f t="shared" si="181"/>
        <v>0</v>
      </c>
      <c r="R2576" s="7">
        <f t="shared" si="180"/>
        <v>0</v>
      </c>
      <c r="S2576" s="5">
        <v>0</v>
      </c>
      <c r="T2576" s="29">
        <f t="shared" si="182"/>
        <v>0</v>
      </c>
    </row>
    <row r="2577" spans="1:20" x14ac:dyDescent="0.3">
      <c r="A2577" s="38" t="s">
        <v>2953</v>
      </c>
      <c r="B2577" s="4" t="s">
        <v>21</v>
      </c>
      <c r="C2577" s="4" t="s">
        <v>10</v>
      </c>
      <c r="D2577" s="4" t="s">
        <v>18</v>
      </c>
      <c r="E2577" s="4" t="s">
        <v>19</v>
      </c>
      <c r="F2577" s="4" t="s">
        <v>20</v>
      </c>
      <c r="G2577" s="4" t="s">
        <v>1316</v>
      </c>
      <c r="H2577" s="4" t="s">
        <v>150</v>
      </c>
      <c r="I2577" s="4" t="s">
        <v>9</v>
      </c>
      <c r="J2577" s="4" t="s">
        <v>7</v>
      </c>
      <c r="K2577" s="4" t="s">
        <v>11</v>
      </c>
      <c r="L2577" s="4" t="s">
        <v>3033</v>
      </c>
      <c r="M2577" s="4" t="s">
        <v>3030</v>
      </c>
      <c r="N2577" s="4" t="s">
        <v>3030</v>
      </c>
      <c r="O2577" s="4">
        <v>100</v>
      </c>
      <c r="P2577" s="5">
        <v>0</v>
      </c>
      <c r="Q2577" s="6">
        <f t="shared" si="181"/>
        <v>0</v>
      </c>
      <c r="R2577" s="7">
        <f t="shared" si="180"/>
        <v>0</v>
      </c>
      <c r="S2577" s="5">
        <v>0</v>
      </c>
      <c r="T2577" s="29">
        <f t="shared" si="182"/>
        <v>0</v>
      </c>
    </row>
    <row r="2578" spans="1:20" x14ac:dyDescent="0.3">
      <c r="A2578" s="38" t="s">
        <v>2928</v>
      </c>
      <c r="B2578" s="4" t="s">
        <v>1623</v>
      </c>
      <c r="C2578" s="4" t="s">
        <v>54</v>
      </c>
      <c r="D2578" s="4" t="s">
        <v>1664</v>
      </c>
      <c r="E2578" s="4" t="s">
        <v>19</v>
      </c>
      <c r="F2578" s="4" t="s">
        <v>20</v>
      </c>
      <c r="G2578" s="4" t="s">
        <v>1316</v>
      </c>
      <c r="H2578" s="4" t="s">
        <v>150</v>
      </c>
      <c r="I2578" s="4" t="s">
        <v>19</v>
      </c>
      <c r="J2578" s="4" t="s">
        <v>20</v>
      </c>
      <c r="K2578" s="4" t="s">
        <v>1316</v>
      </c>
      <c r="L2578" s="4" t="s">
        <v>150</v>
      </c>
      <c r="M2578" s="4" t="s">
        <v>3030</v>
      </c>
      <c r="N2578" s="4" t="s">
        <v>3030</v>
      </c>
      <c r="O2578" s="4">
        <v>10</v>
      </c>
      <c r="P2578" s="5">
        <v>256</v>
      </c>
      <c r="Q2578" s="6">
        <f t="shared" si="181"/>
        <v>136.00021760000001</v>
      </c>
      <c r="R2578" s="7">
        <f t="shared" si="180"/>
        <v>59.840095744000003</v>
      </c>
      <c r="S2578" s="5">
        <v>0</v>
      </c>
      <c r="T2578" s="29">
        <f t="shared" si="182"/>
        <v>76.160121856000018</v>
      </c>
    </row>
    <row r="2579" spans="1:20" x14ac:dyDescent="0.3">
      <c r="A2579" s="38" t="s">
        <v>2928</v>
      </c>
      <c r="B2579" s="4" t="s">
        <v>1623</v>
      </c>
      <c r="C2579" s="4" t="s">
        <v>54</v>
      </c>
      <c r="D2579" s="4" t="s">
        <v>1664</v>
      </c>
      <c r="E2579" s="4" t="s">
        <v>19</v>
      </c>
      <c r="F2579" s="4" t="s">
        <v>20</v>
      </c>
      <c r="G2579" s="4" t="s">
        <v>1316</v>
      </c>
      <c r="H2579" s="4" t="s">
        <v>150</v>
      </c>
      <c r="I2579" s="4" t="s">
        <v>1629</v>
      </c>
      <c r="J2579" s="4" t="s">
        <v>1630</v>
      </c>
      <c r="K2579" s="4" t="s">
        <v>1316</v>
      </c>
      <c r="L2579" s="4" t="s">
        <v>150</v>
      </c>
      <c r="M2579" s="4" t="s">
        <v>3030</v>
      </c>
      <c r="N2579" s="4" t="s">
        <v>3030</v>
      </c>
      <c r="O2579" s="4">
        <v>10</v>
      </c>
      <c r="P2579" s="5">
        <v>256</v>
      </c>
      <c r="Q2579" s="6">
        <f t="shared" si="181"/>
        <v>136.00021760000001</v>
      </c>
      <c r="R2579" s="7">
        <f t="shared" si="180"/>
        <v>59.840095744000003</v>
      </c>
      <c r="S2579" s="5">
        <v>0</v>
      </c>
      <c r="T2579" s="29">
        <f t="shared" si="182"/>
        <v>76.160121856000018</v>
      </c>
    </row>
    <row r="2580" spans="1:20" x14ac:dyDescent="0.3">
      <c r="A2580" s="38" t="s">
        <v>2408</v>
      </c>
      <c r="B2580" s="4" t="s">
        <v>1615</v>
      </c>
      <c r="C2580" s="4" t="s">
        <v>54</v>
      </c>
      <c r="D2580" s="4" t="s">
        <v>1664</v>
      </c>
      <c r="E2580" s="4" t="s">
        <v>19</v>
      </c>
      <c r="F2580" s="4" t="s">
        <v>20</v>
      </c>
      <c r="G2580" s="4" t="s">
        <v>1316</v>
      </c>
      <c r="H2580" s="4" t="s">
        <v>150</v>
      </c>
      <c r="I2580" s="4" t="s">
        <v>19</v>
      </c>
      <c r="J2580" s="4" t="s">
        <v>20</v>
      </c>
      <c r="K2580" s="4" t="s">
        <v>1316</v>
      </c>
      <c r="L2580" s="4" t="s">
        <v>150</v>
      </c>
      <c r="M2580" s="4" t="s">
        <v>3030</v>
      </c>
      <c r="N2580" s="4" t="s">
        <v>3030</v>
      </c>
      <c r="O2580" s="4">
        <v>10</v>
      </c>
      <c r="P2580" s="5">
        <v>256</v>
      </c>
      <c r="Q2580" s="6">
        <f t="shared" si="181"/>
        <v>136.00021760000001</v>
      </c>
      <c r="R2580" s="7">
        <f t="shared" si="180"/>
        <v>59.840095744000003</v>
      </c>
      <c r="S2580" s="5">
        <v>0</v>
      </c>
      <c r="T2580" s="29">
        <f t="shared" si="182"/>
        <v>76.160121856000018</v>
      </c>
    </row>
    <row r="2581" spans="1:20" x14ac:dyDescent="0.3">
      <c r="A2581" s="38" t="s">
        <v>2408</v>
      </c>
      <c r="B2581" s="4" t="s">
        <v>1615</v>
      </c>
      <c r="C2581" s="4" t="s">
        <v>28</v>
      </c>
      <c r="D2581" s="4" t="s">
        <v>1664</v>
      </c>
      <c r="E2581" s="4" t="s">
        <v>19</v>
      </c>
      <c r="F2581" s="4" t="s">
        <v>20</v>
      </c>
      <c r="G2581" s="4" t="s">
        <v>1316</v>
      </c>
      <c r="H2581" s="4" t="s">
        <v>150</v>
      </c>
      <c r="I2581" s="4" t="s">
        <v>1629</v>
      </c>
      <c r="J2581" s="4" t="s">
        <v>1630</v>
      </c>
      <c r="K2581" s="4" t="s">
        <v>1316</v>
      </c>
      <c r="L2581" s="4" t="s">
        <v>150</v>
      </c>
      <c r="M2581" s="4" t="s">
        <v>3030</v>
      </c>
      <c r="N2581" s="4" t="s">
        <v>3030</v>
      </c>
      <c r="O2581" s="4">
        <v>10</v>
      </c>
      <c r="P2581" s="5">
        <v>256</v>
      </c>
      <c r="Q2581" s="6">
        <f t="shared" si="181"/>
        <v>136.00021760000001</v>
      </c>
      <c r="R2581" s="7">
        <f t="shared" si="180"/>
        <v>59.840095744000003</v>
      </c>
      <c r="S2581" s="5">
        <v>0</v>
      </c>
      <c r="T2581" s="29">
        <f t="shared" si="182"/>
        <v>76.160121856000018</v>
      </c>
    </row>
    <row r="2582" spans="1:20" x14ac:dyDescent="0.3">
      <c r="A2582" s="38" t="s">
        <v>2741</v>
      </c>
      <c r="B2582" s="4" t="s">
        <v>1663</v>
      </c>
      <c r="C2582" s="4" t="s">
        <v>10</v>
      </c>
      <c r="D2582" s="4" t="s">
        <v>1664</v>
      </c>
      <c r="E2582" s="4" t="s">
        <v>19</v>
      </c>
      <c r="F2582" s="4" t="s">
        <v>20</v>
      </c>
      <c r="G2582" s="4" t="s">
        <v>1316</v>
      </c>
      <c r="H2582" s="4" t="s">
        <v>150</v>
      </c>
      <c r="I2582" s="4" t="s">
        <v>19</v>
      </c>
      <c r="J2582" s="4" t="s">
        <v>20</v>
      </c>
      <c r="K2582" s="4" t="s">
        <v>1316</v>
      </c>
      <c r="L2582" s="4" t="s">
        <v>150</v>
      </c>
      <c r="M2582" s="4" t="s">
        <v>3030</v>
      </c>
      <c r="N2582" s="4" t="s">
        <v>3030</v>
      </c>
      <c r="O2582" s="4">
        <v>30</v>
      </c>
      <c r="P2582" s="5">
        <v>767</v>
      </c>
      <c r="Q2582" s="6">
        <f t="shared" si="181"/>
        <v>407.46940195000002</v>
      </c>
      <c r="R2582" s="7">
        <f t="shared" si="180"/>
        <v>179.28653685800001</v>
      </c>
      <c r="S2582" s="5">
        <v>0</v>
      </c>
      <c r="T2582" s="29">
        <f t="shared" si="182"/>
        <v>228.18286509200001</v>
      </c>
    </row>
    <row r="2583" spans="1:20" x14ac:dyDescent="0.3">
      <c r="A2583" s="38" t="s">
        <v>2741</v>
      </c>
      <c r="B2583" s="4" t="s">
        <v>1663</v>
      </c>
      <c r="C2583" s="4" t="s">
        <v>10</v>
      </c>
      <c r="D2583" s="4" t="s">
        <v>1664</v>
      </c>
      <c r="E2583" s="4" t="s">
        <v>19</v>
      </c>
      <c r="F2583" s="4" t="s">
        <v>20</v>
      </c>
      <c r="G2583" s="4" t="s">
        <v>1316</v>
      </c>
      <c r="H2583" s="4" t="s">
        <v>150</v>
      </c>
      <c r="I2583" s="4" t="s">
        <v>1629</v>
      </c>
      <c r="J2583" s="4" t="s">
        <v>1630</v>
      </c>
      <c r="K2583" s="4" t="s">
        <v>1316</v>
      </c>
      <c r="L2583" s="4" t="s">
        <v>150</v>
      </c>
      <c r="M2583" s="4" t="s">
        <v>3030</v>
      </c>
      <c r="N2583" s="4" t="s">
        <v>3030</v>
      </c>
      <c r="O2583" s="4">
        <v>30</v>
      </c>
      <c r="P2583" s="5">
        <v>767</v>
      </c>
      <c r="Q2583" s="6">
        <f t="shared" si="181"/>
        <v>407.46940195000002</v>
      </c>
      <c r="R2583" s="7">
        <f t="shared" si="180"/>
        <v>179.28653685800001</v>
      </c>
      <c r="S2583" s="5">
        <v>0</v>
      </c>
      <c r="T2583" s="29">
        <f t="shared" si="182"/>
        <v>228.18286509200001</v>
      </c>
    </row>
    <row r="2584" spans="1:20" x14ac:dyDescent="0.3">
      <c r="A2584" s="38" t="s">
        <v>2503</v>
      </c>
      <c r="B2584" s="4" t="s">
        <v>166</v>
      </c>
      <c r="C2584" s="4" t="s">
        <v>10</v>
      </c>
      <c r="D2584" s="4" t="s">
        <v>243</v>
      </c>
      <c r="E2584" s="4" t="s">
        <v>240</v>
      </c>
      <c r="F2584" s="4" t="s">
        <v>241</v>
      </c>
      <c r="G2584" s="4" t="s">
        <v>2071</v>
      </c>
      <c r="H2584" s="4" t="s">
        <v>3020</v>
      </c>
      <c r="I2584" s="4" t="s">
        <v>165</v>
      </c>
      <c r="J2584" s="4" t="s">
        <v>163</v>
      </c>
      <c r="K2584" s="4" t="s">
        <v>142</v>
      </c>
      <c r="L2584" s="4" t="s">
        <v>143</v>
      </c>
      <c r="M2584" s="4" t="s">
        <v>3030</v>
      </c>
      <c r="N2584" s="4" t="s">
        <v>3030</v>
      </c>
      <c r="O2584" s="4">
        <v>100</v>
      </c>
      <c r="P2584" s="5">
        <v>0</v>
      </c>
      <c r="Q2584" s="6">
        <f t="shared" si="181"/>
        <v>0</v>
      </c>
      <c r="R2584" s="7">
        <f t="shared" si="180"/>
        <v>0</v>
      </c>
      <c r="S2584" s="5">
        <v>0</v>
      </c>
      <c r="T2584" s="29">
        <f t="shared" si="182"/>
        <v>0</v>
      </c>
    </row>
    <row r="2585" spans="1:20" x14ac:dyDescent="0.3">
      <c r="A2585" s="38" t="s">
        <v>2928</v>
      </c>
      <c r="B2585" s="4" t="s">
        <v>1623</v>
      </c>
      <c r="C2585" s="4" t="s">
        <v>54</v>
      </c>
      <c r="D2585" s="4" t="s">
        <v>1665</v>
      </c>
      <c r="E2585" s="4" t="s">
        <v>19</v>
      </c>
      <c r="F2585" s="4" t="s">
        <v>20</v>
      </c>
      <c r="G2585" s="4" t="s">
        <v>1316</v>
      </c>
      <c r="H2585" s="4" t="s">
        <v>150</v>
      </c>
      <c r="I2585" s="4" t="s">
        <v>19</v>
      </c>
      <c r="J2585" s="4" t="s">
        <v>20</v>
      </c>
      <c r="K2585" s="4" t="s">
        <v>1316</v>
      </c>
      <c r="L2585" s="4" t="s">
        <v>150</v>
      </c>
      <c r="M2585" s="4" t="s">
        <v>3030</v>
      </c>
      <c r="N2585" s="4" t="s">
        <v>3030</v>
      </c>
      <c r="O2585" s="4">
        <v>10</v>
      </c>
      <c r="P2585" s="5">
        <v>101</v>
      </c>
      <c r="Q2585" s="6">
        <f t="shared" si="181"/>
        <v>53.656335850000005</v>
      </c>
      <c r="R2585" s="7">
        <f t="shared" si="180"/>
        <v>23.608787774000003</v>
      </c>
      <c r="S2585" s="5">
        <v>0</v>
      </c>
      <c r="T2585" s="29">
        <f t="shared" si="182"/>
        <v>30.047548076000002</v>
      </c>
    </row>
    <row r="2586" spans="1:20" x14ac:dyDescent="0.3">
      <c r="A2586" s="38" t="s">
        <v>2928</v>
      </c>
      <c r="B2586" s="4" t="s">
        <v>1623</v>
      </c>
      <c r="C2586" s="4" t="s">
        <v>54</v>
      </c>
      <c r="D2586" s="4" t="s">
        <v>1665</v>
      </c>
      <c r="E2586" s="4" t="s">
        <v>19</v>
      </c>
      <c r="F2586" s="4" t="s">
        <v>20</v>
      </c>
      <c r="G2586" s="4" t="s">
        <v>1316</v>
      </c>
      <c r="H2586" s="4" t="s">
        <v>150</v>
      </c>
      <c r="I2586" s="4" t="s">
        <v>1629</v>
      </c>
      <c r="J2586" s="4" t="s">
        <v>1630</v>
      </c>
      <c r="K2586" s="4" t="s">
        <v>1316</v>
      </c>
      <c r="L2586" s="4" t="s">
        <v>150</v>
      </c>
      <c r="M2586" s="4" t="s">
        <v>3030</v>
      </c>
      <c r="N2586" s="4" t="s">
        <v>3030</v>
      </c>
      <c r="O2586" s="4">
        <v>10</v>
      </c>
      <c r="P2586" s="5">
        <v>101</v>
      </c>
      <c r="Q2586" s="6">
        <f t="shared" si="181"/>
        <v>53.656335850000005</v>
      </c>
      <c r="R2586" s="7">
        <f t="shared" si="180"/>
        <v>23.608787774000003</v>
      </c>
      <c r="S2586" s="5">
        <v>0</v>
      </c>
      <c r="T2586" s="29">
        <f t="shared" si="182"/>
        <v>30.047548076000002</v>
      </c>
    </row>
    <row r="2587" spans="1:20" x14ac:dyDescent="0.3">
      <c r="A2587" s="38" t="s">
        <v>2408</v>
      </c>
      <c r="B2587" s="4" t="s">
        <v>1615</v>
      </c>
      <c r="C2587" s="4" t="s">
        <v>54</v>
      </c>
      <c r="D2587" s="4" t="s">
        <v>1665</v>
      </c>
      <c r="E2587" s="4" t="s">
        <v>19</v>
      </c>
      <c r="F2587" s="4" t="s">
        <v>20</v>
      </c>
      <c r="G2587" s="4" t="s">
        <v>1316</v>
      </c>
      <c r="H2587" s="4" t="s">
        <v>150</v>
      </c>
      <c r="I2587" s="4" t="s">
        <v>19</v>
      </c>
      <c r="J2587" s="4" t="s">
        <v>20</v>
      </c>
      <c r="K2587" s="4" t="s">
        <v>1316</v>
      </c>
      <c r="L2587" s="4" t="s">
        <v>150</v>
      </c>
      <c r="M2587" s="4" t="s">
        <v>3030</v>
      </c>
      <c r="N2587" s="4" t="s">
        <v>3030</v>
      </c>
      <c r="O2587" s="4">
        <v>10</v>
      </c>
      <c r="P2587" s="5">
        <v>101</v>
      </c>
      <c r="Q2587" s="6">
        <f t="shared" si="181"/>
        <v>53.656335850000005</v>
      </c>
      <c r="R2587" s="7">
        <f t="shared" si="180"/>
        <v>23.608787774000003</v>
      </c>
      <c r="S2587" s="5">
        <v>0</v>
      </c>
      <c r="T2587" s="29">
        <f t="shared" si="182"/>
        <v>30.047548076000002</v>
      </c>
    </row>
    <row r="2588" spans="1:20" x14ac:dyDescent="0.3">
      <c r="A2588" s="38" t="s">
        <v>2408</v>
      </c>
      <c r="B2588" s="4" t="s">
        <v>1615</v>
      </c>
      <c r="C2588" s="4" t="s">
        <v>28</v>
      </c>
      <c r="D2588" s="4" t="s">
        <v>1665</v>
      </c>
      <c r="E2588" s="4" t="s">
        <v>19</v>
      </c>
      <c r="F2588" s="4" t="s">
        <v>20</v>
      </c>
      <c r="G2588" s="4" t="s">
        <v>1316</v>
      </c>
      <c r="H2588" s="4" t="s">
        <v>150</v>
      </c>
      <c r="I2588" s="4" t="s">
        <v>1629</v>
      </c>
      <c r="J2588" s="4" t="s">
        <v>1630</v>
      </c>
      <c r="K2588" s="4" t="s">
        <v>1316</v>
      </c>
      <c r="L2588" s="4" t="s">
        <v>150</v>
      </c>
      <c r="M2588" s="4" t="s">
        <v>3030</v>
      </c>
      <c r="N2588" s="4" t="s">
        <v>3030</v>
      </c>
      <c r="O2588" s="4">
        <v>10</v>
      </c>
      <c r="P2588" s="5">
        <v>101</v>
      </c>
      <c r="Q2588" s="6">
        <f t="shared" si="181"/>
        <v>53.656335850000005</v>
      </c>
      <c r="R2588" s="7">
        <f t="shared" si="180"/>
        <v>23.608787774000003</v>
      </c>
      <c r="S2588" s="5">
        <v>0</v>
      </c>
      <c r="T2588" s="29">
        <f t="shared" si="182"/>
        <v>30.047548076000002</v>
      </c>
    </row>
    <row r="2589" spans="1:20" x14ac:dyDescent="0.3">
      <c r="A2589" s="38" t="s">
        <v>2741</v>
      </c>
      <c r="B2589" s="4" t="s">
        <v>1663</v>
      </c>
      <c r="C2589" s="4" t="s">
        <v>10</v>
      </c>
      <c r="D2589" s="4" t="s">
        <v>1665</v>
      </c>
      <c r="E2589" s="4" t="s">
        <v>19</v>
      </c>
      <c r="F2589" s="4" t="s">
        <v>20</v>
      </c>
      <c r="G2589" s="4" t="s">
        <v>1316</v>
      </c>
      <c r="H2589" s="4" t="s">
        <v>150</v>
      </c>
      <c r="I2589" s="4" t="s">
        <v>19</v>
      </c>
      <c r="J2589" s="4" t="s">
        <v>20</v>
      </c>
      <c r="K2589" s="4" t="s">
        <v>1316</v>
      </c>
      <c r="L2589" s="4" t="s">
        <v>150</v>
      </c>
      <c r="M2589" s="4" t="s">
        <v>3030</v>
      </c>
      <c r="N2589" s="4" t="s">
        <v>3030</v>
      </c>
      <c r="O2589" s="4">
        <v>30</v>
      </c>
      <c r="P2589" s="5">
        <v>302</v>
      </c>
      <c r="Q2589" s="6">
        <f t="shared" si="181"/>
        <v>160.43775670000002</v>
      </c>
      <c r="R2589" s="7">
        <f t="shared" si="180"/>
        <v>70.59261294800001</v>
      </c>
      <c r="S2589" s="5">
        <v>0</v>
      </c>
      <c r="T2589" s="29">
        <f t="shared" si="182"/>
        <v>89.845143752000013</v>
      </c>
    </row>
    <row r="2590" spans="1:20" x14ac:dyDescent="0.3">
      <c r="A2590" s="38" t="s">
        <v>2741</v>
      </c>
      <c r="B2590" s="4" t="s">
        <v>1663</v>
      </c>
      <c r="C2590" s="4" t="s">
        <v>10</v>
      </c>
      <c r="D2590" s="4" t="s">
        <v>1665</v>
      </c>
      <c r="E2590" s="4" t="s">
        <v>19</v>
      </c>
      <c r="F2590" s="4" t="s">
        <v>20</v>
      </c>
      <c r="G2590" s="4" t="s">
        <v>1316</v>
      </c>
      <c r="H2590" s="4" t="s">
        <v>150</v>
      </c>
      <c r="I2590" s="4" t="s">
        <v>1629</v>
      </c>
      <c r="J2590" s="4" t="s">
        <v>1630</v>
      </c>
      <c r="K2590" s="4" t="s">
        <v>1316</v>
      </c>
      <c r="L2590" s="4" t="s">
        <v>150</v>
      </c>
      <c r="M2590" s="4" t="s">
        <v>3030</v>
      </c>
      <c r="N2590" s="4" t="s">
        <v>3030</v>
      </c>
      <c r="O2590" s="4">
        <v>30</v>
      </c>
      <c r="P2590" s="5">
        <v>302</v>
      </c>
      <c r="Q2590" s="6">
        <f t="shared" si="181"/>
        <v>160.43775670000002</v>
      </c>
      <c r="R2590" s="7">
        <f t="shared" si="180"/>
        <v>70.59261294800001</v>
      </c>
      <c r="S2590" s="5">
        <v>0</v>
      </c>
      <c r="T2590" s="29">
        <f t="shared" si="182"/>
        <v>89.845143752000013</v>
      </c>
    </row>
    <row r="2591" spans="1:20" x14ac:dyDescent="0.3">
      <c r="A2591" s="38" t="s">
        <v>2973</v>
      </c>
      <c r="B2591" s="4" t="s">
        <v>516</v>
      </c>
      <c r="C2591" s="4" t="s">
        <v>10</v>
      </c>
      <c r="D2591" s="4" t="s">
        <v>517</v>
      </c>
      <c r="E2591" s="4" t="s">
        <v>518</v>
      </c>
      <c r="F2591" s="4" t="s">
        <v>519</v>
      </c>
      <c r="G2591" s="4" t="s">
        <v>972</v>
      </c>
      <c r="H2591" s="4" t="s">
        <v>3036</v>
      </c>
      <c r="I2591" s="4" t="s">
        <v>16</v>
      </c>
      <c r="J2591" s="4" t="s">
        <v>17</v>
      </c>
      <c r="K2591" s="4" t="s">
        <v>364</v>
      </c>
      <c r="L2591" s="4" t="s">
        <v>206</v>
      </c>
      <c r="M2591" s="4" t="s">
        <v>3030</v>
      </c>
      <c r="N2591" s="4" t="s">
        <v>3030</v>
      </c>
      <c r="O2591" s="4">
        <v>0</v>
      </c>
      <c r="P2591" s="5">
        <v>0</v>
      </c>
      <c r="Q2591" s="6">
        <f t="shared" si="181"/>
        <v>0</v>
      </c>
      <c r="R2591" s="7">
        <f t="shared" si="180"/>
        <v>0</v>
      </c>
      <c r="S2591" s="5">
        <v>0</v>
      </c>
      <c r="T2591" s="29">
        <f t="shared" si="182"/>
        <v>0</v>
      </c>
    </row>
    <row r="2592" spans="1:20" x14ac:dyDescent="0.3">
      <c r="A2592" s="38" t="s">
        <v>2973</v>
      </c>
      <c r="B2592" s="4" t="s">
        <v>516</v>
      </c>
      <c r="C2592" s="4" t="s">
        <v>10</v>
      </c>
      <c r="D2592" s="4" t="s">
        <v>517</v>
      </c>
      <c r="E2592" s="4" t="s">
        <v>518</v>
      </c>
      <c r="F2592" s="4" t="s">
        <v>519</v>
      </c>
      <c r="G2592" s="4" t="s">
        <v>972</v>
      </c>
      <c r="H2592" s="4" t="s">
        <v>3036</v>
      </c>
      <c r="I2592" s="4" t="s">
        <v>518</v>
      </c>
      <c r="J2592" s="4" t="s">
        <v>519</v>
      </c>
      <c r="K2592" s="4" t="s">
        <v>972</v>
      </c>
      <c r="L2592" s="4" t="s">
        <v>3036</v>
      </c>
      <c r="M2592" s="4" t="s">
        <v>3030</v>
      </c>
      <c r="N2592" s="4" t="s">
        <v>3030</v>
      </c>
      <c r="O2592" s="4">
        <v>100</v>
      </c>
      <c r="P2592" s="5">
        <v>0</v>
      </c>
      <c r="Q2592" s="6">
        <f t="shared" si="181"/>
        <v>0</v>
      </c>
      <c r="R2592" s="7">
        <f t="shared" si="180"/>
        <v>0</v>
      </c>
      <c r="S2592" s="5">
        <v>0</v>
      </c>
      <c r="T2592" s="29">
        <f t="shared" si="182"/>
        <v>0</v>
      </c>
    </row>
    <row r="2593" spans="1:20" x14ac:dyDescent="0.3">
      <c r="A2593" s="38" t="s">
        <v>2898</v>
      </c>
      <c r="B2593" s="4" t="s">
        <v>977</v>
      </c>
      <c r="C2593" s="4" t="s">
        <v>28</v>
      </c>
      <c r="D2593" s="4" t="s">
        <v>517</v>
      </c>
      <c r="E2593" s="4" t="s">
        <v>518</v>
      </c>
      <c r="F2593" s="4" t="s">
        <v>519</v>
      </c>
      <c r="G2593" s="4" t="s">
        <v>972</v>
      </c>
      <c r="H2593" s="4" t="s">
        <v>3036</v>
      </c>
      <c r="I2593" s="4" t="s">
        <v>518</v>
      </c>
      <c r="J2593" s="4" t="s">
        <v>519</v>
      </c>
      <c r="K2593" s="4" t="s">
        <v>972</v>
      </c>
      <c r="L2593" s="4" t="s">
        <v>3036</v>
      </c>
      <c r="M2593" s="4" t="s">
        <v>3030</v>
      </c>
      <c r="N2593" s="4" t="s">
        <v>3030</v>
      </c>
      <c r="O2593" s="4">
        <v>0</v>
      </c>
      <c r="P2593" s="5">
        <v>0</v>
      </c>
      <c r="Q2593" s="6">
        <f t="shared" si="181"/>
        <v>0</v>
      </c>
      <c r="R2593" s="7">
        <f t="shared" si="180"/>
        <v>0</v>
      </c>
      <c r="S2593" s="5">
        <v>0</v>
      </c>
      <c r="T2593" s="29">
        <f t="shared" si="182"/>
        <v>0</v>
      </c>
    </row>
    <row r="2594" spans="1:20" x14ac:dyDescent="0.3">
      <c r="A2594" s="38" t="s">
        <v>2998</v>
      </c>
      <c r="B2594" s="4" t="s">
        <v>1862</v>
      </c>
      <c r="C2594" s="4" t="s">
        <v>10</v>
      </c>
      <c r="D2594" s="4" t="s">
        <v>1864</v>
      </c>
      <c r="E2594" s="4" t="s">
        <v>940</v>
      </c>
      <c r="F2594" s="4" t="s">
        <v>941</v>
      </c>
      <c r="G2594" s="4" t="s">
        <v>1859</v>
      </c>
      <c r="H2594" s="4" t="s">
        <v>1857</v>
      </c>
      <c r="I2594" s="4" t="s">
        <v>940</v>
      </c>
      <c r="J2594" s="4" t="s">
        <v>941</v>
      </c>
      <c r="K2594" s="4" t="s">
        <v>1859</v>
      </c>
      <c r="L2594" s="4" t="s">
        <v>1857</v>
      </c>
      <c r="M2594" s="4" t="s">
        <v>3030</v>
      </c>
      <c r="N2594" s="4" t="s">
        <v>3030</v>
      </c>
      <c r="O2594" s="4">
        <v>100</v>
      </c>
      <c r="P2594" s="5">
        <v>29746</v>
      </c>
      <c r="Q2594" s="6">
        <f t="shared" si="181"/>
        <v>15802.587784100002</v>
      </c>
      <c r="R2594" s="7">
        <f t="shared" ref="R2594:R2618" si="183">Q2594*0.44</f>
        <v>6953.1386250040005</v>
      </c>
      <c r="S2594" s="5">
        <v>0</v>
      </c>
      <c r="T2594" s="29">
        <f t="shared" si="182"/>
        <v>8849.4491590960024</v>
      </c>
    </row>
    <row r="2595" spans="1:20" x14ac:dyDescent="0.3">
      <c r="A2595" s="38" t="s">
        <v>2446</v>
      </c>
      <c r="B2595" s="4" t="s">
        <v>2112</v>
      </c>
      <c r="C2595" s="4" t="s">
        <v>10</v>
      </c>
      <c r="D2595" s="4" t="s">
        <v>2113</v>
      </c>
      <c r="E2595" s="4" t="s">
        <v>2107</v>
      </c>
      <c r="F2595" s="4" t="s">
        <v>272</v>
      </c>
      <c r="G2595" s="4" t="s">
        <v>2101</v>
      </c>
      <c r="H2595" s="4" t="s">
        <v>272</v>
      </c>
      <c r="I2595" s="4" t="s">
        <v>2107</v>
      </c>
      <c r="J2595" s="4" t="s">
        <v>272</v>
      </c>
      <c r="K2595" s="4" t="s">
        <v>2101</v>
      </c>
      <c r="L2595" s="4" t="s">
        <v>272</v>
      </c>
      <c r="M2595" s="4" t="s">
        <v>3030</v>
      </c>
      <c r="N2595" s="4" t="s">
        <v>3030</v>
      </c>
      <c r="O2595" s="4">
        <v>100</v>
      </c>
      <c r="P2595" s="5">
        <v>5749</v>
      </c>
      <c r="Q2595" s="6">
        <f t="shared" si="181"/>
        <v>3054.1611366500001</v>
      </c>
      <c r="R2595" s="7">
        <f t="shared" si="183"/>
        <v>1343.830900126</v>
      </c>
      <c r="S2595" s="5">
        <v>0</v>
      </c>
      <c r="T2595" s="29">
        <f t="shared" si="182"/>
        <v>1710.3302365240002</v>
      </c>
    </row>
    <row r="2596" spans="1:20" x14ac:dyDescent="0.3">
      <c r="A2596" s="38" t="s">
        <v>2540</v>
      </c>
      <c r="B2596" s="4" t="s">
        <v>452</v>
      </c>
      <c r="C2596" s="4" t="s">
        <v>10</v>
      </c>
      <c r="D2596" s="4" t="s">
        <v>868</v>
      </c>
      <c r="E2596" s="4" t="s">
        <v>32</v>
      </c>
      <c r="F2596" s="4" t="s">
        <v>30</v>
      </c>
      <c r="G2596" s="4" t="s">
        <v>364</v>
      </c>
      <c r="H2596" s="4" t="s">
        <v>206</v>
      </c>
      <c r="I2596" s="4" t="s">
        <v>32</v>
      </c>
      <c r="J2596" s="4" t="s">
        <v>30</v>
      </c>
      <c r="K2596" s="4" t="s">
        <v>364</v>
      </c>
      <c r="L2596" s="4" t="s">
        <v>206</v>
      </c>
      <c r="M2596" s="4" t="s">
        <v>3030</v>
      </c>
      <c r="N2596" s="4" t="s">
        <v>3030</v>
      </c>
      <c r="O2596" s="4">
        <v>100</v>
      </c>
      <c r="P2596" s="5">
        <v>3188</v>
      </c>
      <c r="Q2596" s="6">
        <f t="shared" si="181"/>
        <v>1693.6277098000003</v>
      </c>
      <c r="R2596" s="7">
        <f t="shared" si="183"/>
        <v>745.19619231200011</v>
      </c>
      <c r="S2596" s="5">
        <v>0</v>
      </c>
      <c r="T2596" s="29">
        <f t="shared" si="182"/>
        <v>948.43151748800017</v>
      </c>
    </row>
    <row r="2597" spans="1:20" x14ac:dyDescent="0.3">
      <c r="A2597" s="38" t="s">
        <v>3012</v>
      </c>
      <c r="B2597" s="4" t="s">
        <v>2268</v>
      </c>
      <c r="C2597" s="4" t="s">
        <v>10</v>
      </c>
      <c r="D2597" s="4" t="s">
        <v>2295</v>
      </c>
      <c r="E2597" s="4" t="s">
        <v>2296</v>
      </c>
      <c r="F2597" s="4" t="s">
        <v>2297</v>
      </c>
      <c r="G2597" s="4" t="s">
        <v>2262</v>
      </c>
      <c r="H2597" s="4" t="s">
        <v>3032</v>
      </c>
      <c r="I2597" s="4" t="s">
        <v>2273</v>
      </c>
      <c r="J2597" s="4" t="s">
        <v>2269</v>
      </c>
      <c r="K2597" s="4" t="s">
        <v>2262</v>
      </c>
      <c r="L2597" s="4" t="s">
        <v>3032</v>
      </c>
      <c r="M2597" s="4" t="s">
        <v>3030</v>
      </c>
      <c r="N2597" s="4" t="s">
        <v>3030</v>
      </c>
      <c r="O2597" s="4">
        <v>0</v>
      </c>
      <c r="P2597" s="5">
        <v>0</v>
      </c>
      <c r="Q2597" s="6">
        <f t="shared" si="181"/>
        <v>0</v>
      </c>
      <c r="R2597" s="7">
        <f t="shared" si="183"/>
        <v>0</v>
      </c>
      <c r="S2597" s="5">
        <v>0</v>
      </c>
      <c r="T2597" s="29">
        <f t="shared" si="182"/>
        <v>0</v>
      </c>
    </row>
    <row r="2598" spans="1:20" x14ac:dyDescent="0.3">
      <c r="A2598" s="38" t="s">
        <v>3012</v>
      </c>
      <c r="B2598" s="4" t="s">
        <v>2268</v>
      </c>
      <c r="C2598" s="4" t="s">
        <v>10</v>
      </c>
      <c r="D2598" s="4" t="s">
        <v>2295</v>
      </c>
      <c r="E2598" s="4" t="s">
        <v>2296</v>
      </c>
      <c r="F2598" s="4" t="s">
        <v>2297</v>
      </c>
      <c r="G2598" s="4" t="s">
        <v>2262</v>
      </c>
      <c r="H2598" s="4" t="s">
        <v>3032</v>
      </c>
      <c r="I2598" s="4" t="s">
        <v>2273</v>
      </c>
      <c r="J2598" s="4" t="s">
        <v>2269</v>
      </c>
      <c r="K2598" s="4" t="s">
        <v>2262</v>
      </c>
      <c r="L2598" s="4" t="s">
        <v>3032</v>
      </c>
      <c r="M2598" s="4" t="s">
        <v>3030</v>
      </c>
      <c r="N2598" s="4" t="s">
        <v>3030</v>
      </c>
      <c r="O2598" s="4">
        <v>100</v>
      </c>
      <c r="P2598" s="5">
        <v>0</v>
      </c>
      <c r="Q2598" s="6">
        <f t="shared" si="181"/>
        <v>0</v>
      </c>
      <c r="R2598" s="7">
        <f t="shared" si="183"/>
        <v>0</v>
      </c>
      <c r="S2598" s="5">
        <v>0</v>
      </c>
      <c r="T2598" s="29">
        <f t="shared" si="182"/>
        <v>0</v>
      </c>
    </row>
    <row r="2599" spans="1:20" x14ac:dyDescent="0.3">
      <c r="A2599" s="38" t="s">
        <v>3012</v>
      </c>
      <c r="B2599" s="4" t="s">
        <v>2268</v>
      </c>
      <c r="C2599" s="4" t="s">
        <v>10</v>
      </c>
      <c r="D2599" s="4" t="s">
        <v>2277</v>
      </c>
      <c r="E2599" s="4" t="s">
        <v>2278</v>
      </c>
      <c r="F2599" s="4" t="s">
        <v>2279</v>
      </c>
      <c r="G2599" s="4" t="s">
        <v>2262</v>
      </c>
      <c r="H2599" s="4" t="s">
        <v>3032</v>
      </c>
      <c r="I2599" s="4" t="s">
        <v>2273</v>
      </c>
      <c r="J2599" s="4" t="s">
        <v>2269</v>
      </c>
      <c r="K2599" s="4" t="s">
        <v>2262</v>
      </c>
      <c r="L2599" s="4" t="s">
        <v>3032</v>
      </c>
      <c r="M2599" s="4" t="s">
        <v>3030</v>
      </c>
      <c r="N2599" s="4" t="s">
        <v>3030</v>
      </c>
      <c r="O2599" s="4">
        <v>0</v>
      </c>
      <c r="P2599" s="5">
        <v>0</v>
      </c>
      <c r="Q2599" s="6">
        <f t="shared" si="181"/>
        <v>0</v>
      </c>
      <c r="R2599" s="7">
        <f t="shared" si="183"/>
        <v>0</v>
      </c>
      <c r="S2599" s="5">
        <v>0</v>
      </c>
      <c r="T2599" s="29">
        <f t="shared" si="182"/>
        <v>0</v>
      </c>
    </row>
    <row r="2600" spans="1:20" x14ac:dyDescent="0.3">
      <c r="A2600" s="38" t="s">
        <v>3012</v>
      </c>
      <c r="B2600" s="4" t="s">
        <v>2268</v>
      </c>
      <c r="C2600" s="4" t="s">
        <v>10</v>
      </c>
      <c r="D2600" s="4" t="s">
        <v>2277</v>
      </c>
      <c r="E2600" s="4" t="s">
        <v>2278</v>
      </c>
      <c r="F2600" s="4" t="s">
        <v>2279</v>
      </c>
      <c r="G2600" s="4" t="s">
        <v>2262</v>
      </c>
      <c r="H2600" s="4" t="s">
        <v>3032</v>
      </c>
      <c r="I2600" s="4" t="s">
        <v>2273</v>
      </c>
      <c r="J2600" s="4" t="s">
        <v>2269</v>
      </c>
      <c r="K2600" s="4" t="s">
        <v>2262</v>
      </c>
      <c r="L2600" s="4" t="s">
        <v>3032</v>
      </c>
      <c r="M2600" s="4" t="s">
        <v>3030</v>
      </c>
      <c r="N2600" s="4" t="s">
        <v>3030</v>
      </c>
      <c r="O2600" s="4">
        <v>100</v>
      </c>
      <c r="P2600" s="5">
        <v>0</v>
      </c>
      <c r="Q2600" s="6">
        <f t="shared" si="181"/>
        <v>0</v>
      </c>
      <c r="R2600" s="7">
        <f t="shared" si="183"/>
        <v>0</v>
      </c>
      <c r="S2600" s="5">
        <v>0</v>
      </c>
      <c r="T2600" s="29">
        <f t="shared" si="182"/>
        <v>0</v>
      </c>
    </row>
    <row r="2601" spans="1:20" x14ac:dyDescent="0.3">
      <c r="A2601" s="38" t="s">
        <v>3012</v>
      </c>
      <c r="B2601" s="4" t="s">
        <v>2268</v>
      </c>
      <c r="C2601" s="4" t="s">
        <v>10</v>
      </c>
      <c r="D2601" s="4" t="s">
        <v>2301</v>
      </c>
      <c r="E2601" s="4" t="s">
        <v>2302</v>
      </c>
      <c r="F2601" s="4" t="s">
        <v>2303</v>
      </c>
      <c r="G2601" s="4" t="s">
        <v>2262</v>
      </c>
      <c r="H2601" s="4" t="s">
        <v>3032</v>
      </c>
      <c r="I2601" s="4" t="s">
        <v>2273</v>
      </c>
      <c r="J2601" s="4" t="s">
        <v>2269</v>
      </c>
      <c r="K2601" s="4" t="s">
        <v>2262</v>
      </c>
      <c r="L2601" s="4" t="s">
        <v>3032</v>
      </c>
      <c r="M2601" s="4" t="s">
        <v>3030</v>
      </c>
      <c r="N2601" s="4" t="s">
        <v>3030</v>
      </c>
      <c r="O2601" s="4">
        <v>0</v>
      </c>
      <c r="P2601" s="5">
        <v>0</v>
      </c>
      <c r="Q2601" s="6">
        <f t="shared" si="181"/>
        <v>0</v>
      </c>
      <c r="R2601" s="7">
        <f t="shared" si="183"/>
        <v>0</v>
      </c>
      <c r="S2601" s="5">
        <v>0</v>
      </c>
      <c r="T2601" s="29">
        <f t="shared" si="182"/>
        <v>0</v>
      </c>
    </row>
    <row r="2602" spans="1:20" x14ac:dyDescent="0.3">
      <c r="A2602" s="38" t="s">
        <v>3012</v>
      </c>
      <c r="B2602" s="4" t="s">
        <v>2268</v>
      </c>
      <c r="C2602" s="4" t="s">
        <v>10</v>
      </c>
      <c r="D2602" s="4" t="s">
        <v>2301</v>
      </c>
      <c r="E2602" s="4" t="s">
        <v>2302</v>
      </c>
      <c r="F2602" s="4" t="s">
        <v>2303</v>
      </c>
      <c r="G2602" s="4" t="s">
        <v>2262</v>
      </c>
      <c r="H2602" s="4" t="s">
        <v>3032</v>
      </c>
      <c r="I2602" s="4" t="s">
        <v>2273</v>
      </c>
      <c r="J2602" s="4" t="s">
        <v>2269</v>
      </c>
      <c r="K2602" s="4" t="s">
        <v>2262</v>
      </c>
      <c r="L2602" s="4" t="s">
        <v>3032</v>
      </c>
      <c r="M2602" s="4" t="s">
        <v>3030</v>
      </c>
      <c r="N2602" s="4" t="s">
        <v>3030</v>
      </c>
      <c r="O2602" s="4">
        <v>100</v>
      </c>
      <c r="P2602" s="5">
        <v>0</v>
      </c>
      <c r="Q2602" s="6">
        <f t="shared" si="181"/>
        <v>0</v>
      </c>
      <c r="R2602" s="7">
        <f t="shared" si="183"/>
        <v>0</v>
      </c>
      <c r="S2602" s="5">
        <v>0</v>
      </c>
      <c r="T2602" s="29">
        <f t="shared" si="182"/>
        <v>0</v>
      </c>
    </row>
    <row r="2603" spans="1:20" x14ac:dyDescent="0.3">
      <c r="A2603" s="38" t="s">
        <v>3012</v>
      </c>
      <c r="B2603" s="4" t="s">
        <v>2268</v>
      </c>
      <c r="C2603" s="4" t="s">
        <v>10</v>
      </c>
      <c r="D2603" s="4" t="s">
        <v>2298</v>
      </c>
      <c r="E2603" s="4" t="s">
        <v>2284</v>
      </c>
      <c r="F2603" s="4" t="s">
        <v>2285</v>
      </c>
      <c r="G2603" s="4" t="s">
        <v>2262</v>
      </c>
      <c r="H2603" s="4" t="s">
        <v>3032</v>
      </c>
      <c r="I2603" s="4" t="s">
        <v>2273</v>
      </c>
      <c r="J2603" s="4" t="s">
        <v>2269</v>
      </c>
      <c r="K2603" s="4" t="s">
        <v>2262</v>
      </c>
      <c r="L2603" s="4" t="s">
        <v>3032</v>
      </c>
      <c r="M2603" s="4" t="s">
        <v>3030</v>
      </c>
      <c r="N2603" s="4" t="s">
        <v>3030</v>
      </c>
      <c r="O2603" s="4">
        <v>0</v>
      </c>
      <c r="P2603" s="5">
        <v>0</v>
      </c>
      <c r="Q2603" s="6">
        <f t="shared" si="181"/>
        <v>0</v>
      </c>
      <c r="R2603" s="7">
        <f t="shared" si="183"/>
        <v>0</v>
      </c>
      <c r="S2603" s="5">
        <v>0</v>
      </c>
      <c r="T2603" s="29">
        <f t="shared" si="182"/>
        <v>0</v>
      </c>
    </row>
    <row r="2604" spans="1:20" x14ac:dyDescent="0.3">
      <c r="A2604" s="38" t="s">
        <v>3012</v>
      </c>
      <c r="B2604" s="4" t="s">
        <v>2268</v>
      </c>
      <c r="C2604" s="4" t="s">
        <v>10</v>
      </c>
      <c r="D2604" s="4" t="s">
        <v>2298</v>
      </c>
      <c r="E2604" s="4" t="s">
        <v>2284</v>
      </c>
      <c r="F2604" s="4" t="s">
        <v>2285</v>
      </c>
      <c r="G2604" s="4" t="s">
        <v>2262</v>
      </c>
      <c r="H2604" s="4" t="s">
        <v>3032</v>
      </c>
      <c r="I2604" s="4" t="s">
        <v>2273</v>
      </c>
      <c r="J2604" s="4" t="s">
        <v>2269</v>
      </c>
      <c r="K2604" s="4" t="s">
        <v>2262</v>
      </c>
      <c r="L2604" s="4" t="s">
        <v>3032</v>
      </c>
      <c r="M2604" s="4" t="s">
        <v>3030</v>
      </c>
      <c r="N2604" s="4" t="s">
        <v>3030</v>
      </c>
      <c r="O2604" s="4">
        <v>100</v>
      </c>
      <c r="P2604" s="5">
        <v>0</v>
      </c>
      <c r="Q2604" s="6">
        <f t="shared" si="181"/>
        <v>0</v>
      </c>
      <c r="R2604" s="7">
        <f t="shared" si="183"/>
        <v>0</v>
      </c>
      <c r="S2604" s="5">
        <v>0</v>
      </c>
      <c r="T2604" s="29">
        <f t="shared" si="182"/>
        <v>0</v>
      </c>
    </row>
    <row r="2605" spans="1:20" x14ac:dyDescent="0.3">
      <c r="A2605" s="38" t="s">
        <v>3012</v>
      </c>
      <c r="B2605" s="4" t="s">
        <v>2268</v>
      </c>
      <c r="C2605" s="4" t="s">
        <v>10</v>
      </c>
      <c r="D2605" s="4" t="s">
        <v>2283</v>
      </c>
      <c r="E2605" s="4" t="s">
        <v>2284</v>
      </c>
      <c r="F2605" s="4" t="s">
        <v>2285</v>
      </c>
      <c r="G2605" s="4" t="s">
        <v>2262</v>
      </c>
      <c r="H2605" s="4" t="s">
        <v>3032</v>
      </c>
      <c r="I2605" s="4" t="s">
        <v>2273</v>
      </c>
      <c r="J2605" s="4" t="s">
        <v>2269</v>
      </c>
      <c r="K2605" s="4" t="s">
        <v>2262</v>
      </c>
      <c r="L2605" s="4" t="s">
        <v>3032</v>
      </c>
      <c r="M2605" s="4" t="s">
        <v>3030</v>
      </c>
      <c r="N2605" s="4" t="s">
        <v>3030</v>
      </c>
      <c r="O2605" s="4">
        <v>0</v>
      </c>
      <c r="P2605" s="5">
        <v>0</v>
      </c>
      <c r="Q2605" s="6">
        <f t="shared" si="181"/>
        <v>0</v>
      </c>
      <c r="R2605" s="7">
        <f t="shared" si="183"/>
        <v>0</v>
      </c>
      <c r="S2605" s="5">
        <v>0</v>
      </c>
      <c r="T2605" s="29">
        <f t="shared" si="182"/>
        <v>0</v>
      </c>
    </row>
    <row r="2606" spans="1:20" x14ac:dyDescent="0.3">
      <c r="A2606" s="38" t="s">
        <v>3012</v>
      </c>
      <c r="B2606" s="4" t="s">
        <v>2268</v>
      </c>
      <c r="C2606" s="4" t="s">
        <v>10</v>
      </c>
      <c r="D2606" s="4" t="s">
        <v>2283</v>
      </c>
      <c r="E2606" s="4" t="s">
        <v>2284</v>
      </c>
      <c r="F2606" s="4" t="s">
        <v>2285</v>
      </c>
      <c r="G2606" s="4" t="s">
        <v>2262</v>
      </c>
      <c r="H2606" s="4" t="s">
        <v>3032</v>
      </c>
      <c r="I2606" s="4" t="s">
        <v>2273</v>
      </c>
      <c r="J2606" s="4" t="s">
        <v>2269</v>
      </c>
      <c r="K2606" s="4" t="s">
        <v>2262</v>
      </c>
      <c r="L2606" s="4" t="s">
        <v>3032</v>
      </c>
      <c r="M2606" s="4" t="s">
        <v>3030</v>
      </c>
      <c r="N2606" s="4" t="s">
        <v>3030</v>
      </c>
      <c r="O2606" s="4">
        <v>100</v>
      </c>
      <c r="P2606" s="5">
        <v>0</v>
      </c>
      <c r="Q2606" s="6">
        <f t="shared" si="181"/>
        <v>0</v>
      </c>
      <c r="R2606" s="7">
        <f t="shared" si="183"/>
        <v>0</v>
      </c>
      <c r="S2606" s="5">
        <v>0</v>
      </c>
      <c r="T2606" s="29">
        <f t="shared" si="182"/>
        <v>0</v>
      </c>
    </row>
    <row r="2607" spans="1:20" x14ac:dyDescent="0.3">
      <c r="A2607" s="38" t="s">
        <v>3012</v>
      </c>
      <c r="B2607" s="4" t="s">
        <v>2268</v>
      </c>
      <c r="C2607" s="4" t="s">
        <v>10</v>
      </c>
      <c r="D2607" s="4" t="s">
        <v>2286</v>
      </c>
      <c r="E2607" s="4" t="s">
        <v>2275</v>
      </c>
      <c r="F2607" s="4" t="s">
        <v>2276</v>
      </c>
      <c r="G2607" s="4" t="s">
        <v>2262</v>
      </c>
      <c r="H2607" s="4" t="s">
        <v>3032</v>
      </c>
      <c r="I2607" s="4" t="s">
        <v>2273</v>
      </c>
      <c r="J2607" s="4" t="s">
        <v>2269</v>
      </c>
      <c r="K2607" s="4" t="s">
        <v>2262</v>
      </c>
      <c r="L2607" s="4" t="s">
        <v>3032</v>
      </c>
      <c r="M2607" s="4" t="s">
        <v>3030</v>
      </c>
      <c r="N2607" s="4" t="s">
        <v>3030</v>
      </c>
      <c r="O2607" s="4">
        <v>0</v>
      </c>
      <c r="P2607" s="5">
        <v>0</v>
      </c>
      <c r="Q2607" s="6">
        <f t="shared" si="181"/>
        <v>0</v>
      </c>
      <c r="R2607" s="7">
        <f t="shared" si="183"/>
        <v>0</v>
      </c>
      <c r="S2607" s="5">
        <v>0</v>
      </c>
      <c r="T2607" s="29">
        <f t="shared" si="182"/>
        <v>0</v>
      </c>
    </row>
    <row r="2608" spans="1:20" x14ac:dyDescent="0.3">
      <c r="A2608" s="38" t="s">
        <v>3012</v>
      </c>
      <c r="B2608" s="4" t="s">
        <v>2268</v>
      </c>
      <c r="C2608" s="4" t="s">
        <v>10</v>
      </c>
      <c r="D2608" s="4" t="s">
        <v>2286</v>
      </c>
      <c r="E2608" s="4" t="s">
        <v>2275</v>
      </c>
      <c r="F2608" s="4" t="s">
        <v>2276</v>
      </c>
      <c r="G2608" s="4" t="s">
        <v>2262</v>
      </c>
      <c r="H2608" s="4" t="s">
        <v>3032</v>
      </c>
      <c r="I2608" s="4" t="s">
        <v>2273</v>
      </c>
      <c r="J2608" s="4" t="s">
        <v>2269</v>
      </c>
      <c r="K2608" s="4" t="s">
        <v>2262</v>
      </c>
      <c r="L2608" s="4" t="s">
        <v>3032</v>
      </c>
      <c r="M2608" s="4" t="s">
        <v>3030</v>
      </c>
      <c r="N2608" s="4" t="s">
        <v>3030</v>
      </c>
      <c r="O2608" s="4">
        <v>100</v>
      </c>
      <c r="P2608" s="5">
        <v>0</v>
      </c>
      <c r="Q2608" s="6">
        <f t="shared" si="181"/>
        <v>0</v>
      </c>
      <c r="R2608" s="7">
        <f t="shared" si="183"/>
        <v>0</v>
      </c>
      <c r="S2608" s="5">
        <v>0</v>
      </c>
      <c r="T2608" s="29">
        <f t="shared" si="182"/>
        <v>0</v>
      </c>
    </row>
    <row r="2609" spans="1:20" x14ac:dyDescent="0.3">
      <c r="A2609" s="38" t="s">
        <v>3012</v>
      </c>
      <c r="B2609" s="4" t="s">
        <v>2268</v>
      </c>
      <c r="C2609" s="4" t="s">
        <v>10</v>
      </c>
      <c r="D2609" s="4" t="s">
        <v>2287</v>
      </c>
      <c r="E2609" s="4" t="s">
        <v>2288</v>
      </c>
      <c r="F2609" s="4" t="s">
        <v>2289</v>
      </c>
      <c r="G2609" s="4" t="s">
        <v>2262</v>
      </c>
      <c r="H2609" s="4" t="s">
        <v>3032</v>
      </c>
      <c r="I2609" s="4" t="s">
        <v>2273</v>
      </c>
      <c r="J2609" s="4" t="s">
        <v>2269</v>
      </c>
      <c r="K2609" s="4" t="s">
        <v>2262</v>
      </c>
      <c r="L2609" s="4" t="s">
        <v>3032</v>
      </c>
      <c r="M2609" s="4" t="s">
        <v>3030</v>
      </c>
      <c r="N2609" s="4" t="s">
        <v>3030</v>
      </c>
      <c r="O2609" s="4">
        <v>0</v>
      </c>
      <c r="P2609" s="5">
        <v>0</v>
      </c>
      <c r="Q2609" s="6">
        <f t="shared" si="181"/>
        <v>0</v>
      </c>
      <c r="R2609" s="7">
        <f t="shared" si="183"/>
        <v>0</v>
      </c>
      <c r="S2609" s="5">
        <v>0</v>
      </c>
      <c r="T2609" s="29">
        <f t="shared" si="182"/>
        <v>0</v>
      </c>
    </row>
    <row r="2610" spans="1:20" x14ac:dyDescent="0.3">
      <c r="A2610" s="38" t="s">
        <v>3012</v>
      </c>
      <c r="B2610" s="4" t="s">
        <v>2268</v>
      </c>
      <c r="C2610" s="4" t="s">
        <v>10</v>
      </c>
      <c r="D2610" s="4" t="s">
        <v>2287</v>
      </c>
      <c r="E2610" s="4" t="s">
        <v>2288</v>
      </c>
      <c r="F2610" s="4" t="s">
        <v>2289</v>
      </c>
      <c r="G2610" s="4" t="s">
        <v>2262</v>
      </c>
      <c r="H2610" s="4" t="s">
        <v>3032</v>
      </c>
      <c r="I2610" s="4" t="s">
        <v>2273</v>
      </c>
      <c r="J2610" s="4" t="s">
        <v>2269</v>
      </c>
      <c r="K2610" s="4" t="s">
        <v>2262</v>
      </c>
      <c r="L2610" s="4" t="s">
        <v>3032</v>
      </c>
      <c r="M2610" s="4" t="s">
        <v>3030</v>
      </c>
      <c r="N2610" s="4" t="s">
        <v>3030</v>
      </c>
      <c r="O2610" s="4">
        <v>100</v>
      </c>
      <c r="P2610" s="5">
        <v>0</v>
      </c>
      <c r="Q2610" s="6">
        <f t="shared" si="181"/>
        <v>0</v>
      </c>
      <c r="R2610" s="7">
        <f t="shared" si="183"/>
        <v>0</v>
      </c>
      <c r="S2610" s="5">
        <v>0</v>
      </c>
      <c r="T2610" s="29">
        <f t="shared" si="182"/>
        <v>0</v>
      </c>
    </row>
    <row r="2611" spans="1:20" x14ac:dyDescent="0.3">
      <c r="A2611" s="38" t="s">
        <v>3012</v>
      </c>
      <c r="B2611" s="4" t="s">
        <v>2268</v>
      </c>
      <c r="C2611" s="4" t="s">
        <v>10</v>
      </c>
      <c r="D2611" s="4" t="s">
        <v>2270</v>
      </c>
      <c r="E2611" s="4" t="s">
        <v>2271</v>
      </c>
      <c r="F2611" s="4" t="s">
        <v>2272</v>
      </c>
      <c r="G2611" s="4" t="s">
        <v>2262</v>
      </c>
      <c r="H2611" s="4" t="s">
        <v>3032</v>
      </c>
      <c r="I2611" s="4" t="s">
        <v>2273</v>
      </c>
      <c r="J2611" s="4" t="s">
        <v>2269</v>
      </c>
      <c r="K2611" s="4" t="s">
        <v>2262</v>
      </c>
      <c r="L2611" s="4" t="s">
        <v>3032</v>
      </c>
      <c r="M2611" s="4" t="s">
        <v>3030</v>
      </c>
      <c r="N2611" s="4" t="s">
        <v>3030</v>
      </c>
      <c r="O2611" s="4">
        <v>0</v>
      </c>
      <c r="P2611" s="5">
        <v>0</v>
      </c>
      <c r="Q2611" s="6">
        <f t="shared" si="181"/>
        <v>0</v>
      </c>
      <c r="R2611" s="7">
        <f t="shared" si="183"/>
        <v>0</v>
      </c>
      <c r="S2611" s="5">
        <v>0</v>
      </c>
      <c r="T2611" s="29">
        <f t="shared" si="182"/>
        <v>0</v>
      </c>
    </row>
    <row r="2612" spans="1:20" x14ac:dyDescent="0.3">
      <c r="A2612" s="38" t="s">
        <v>3012</v>
      </c>
      <c r="B2612" s="4" t="s">
        <v>2268</v>
      </c>
      <c r="C2612" s="4" t="s">
        <v>10</v>
      </c>
      <c r="D2612" s="4" t="s">
        <v>2270</v>
      </c>
      <c r="E2612" s="4" t="s">
        <v>2271</v>
      </c>
      <c r="F2612" s="4" t="s">
        <v>2272</v>
      </c>
      <c r="G2612" s="4" t="s">
        <v>2262</v>
      </c>
      <c r="H2612" s="4" t="s">
        <v>3032</v>
      </c>
      <c r="I2612" s="4" t="s">
        <v>2273</v>
      </c>
      <c r="J2612" s="4" t="s">
        <v>2269</v>
      </c>
      <c r="K2612" s="4" t="s">
        <v>2262</v>
      </c>
      <c r="L2612" s="4" t="s">
        <v>3032</v>
      </c>
      <c r="M2612" s="4" t="s">
        <v>3030</v>
      </c>
      <c r="N2612" s="4" t="s">
        <v>3030</v>
      </c>
      <c r="O2612" s="4">
        <v>100</v>
      </c>
      <c r="P2612" s="5">
        <v>0</v>
      </c>
      <c r="Q2612" s="6">
        <f t="shared" si="181"/>
        <v>0</v>
      </c>
      <c r="R2612" s="7">
        <f t="shared" si="183"/>
        <v>0</v>
      </c>
      <c r="S2612" s="5">
        <v>0</v>
      </c>
      <c r="T2612" s="29">
        <f t="shared" si="182"/>
        <v>0</v>
      </c>
    </row>
    <row r="2613" spans="1:20" x14ac:dyDescent="0.3">
      <c r="A2613" s="38" t="s">
        <v>3012</v>
      </c>
      <c r="B2613" s="4" t="s">
        <v>2268</v>
      </c>
      <c r="C2613" s="4" t="s">
        <v>10</v>
      </c>
      <c r="D2613" s="4" t="s">
        <v>2290</v>
      </c>
      <c r="E2613" s="4" t="s">
        <v>2066</v>
      </c>
      <c r="F2613" s="4" t="s">
        <v>2064</v>
      </c>
      <c r="G2613" s="4" t="s">
        <v>2067</v>
      </c>
      <c r="H2613" s="4" t="s">
        <v>2064</v>
      </c>
      <c r="I2613" s="4" t="s">
        <v>2273</v>
      </c>
      <c r="J2613" s="4" t="s">
        <v>2269</v>
      </c>
      <c r="K2613" s="4" t="s">
        <v>2262</v>
      </c>
      <c r="L2613" s="4" t="s">
        <v>2263</v>
      </c>
      <c r="M2613" s="4" t="s">
        <v>3030</v>
      </c>
      <c r="N2613" s="4" t="s">
        <v>3030</v>
      </c>
      <c r="O2613" s="4">
        <v>0</v>
      </c>
      <c r="P2613" s="5">
        <v>0</v>
      </c>
      <c r="Q2613" s="6">
        <f t="shared" si="181"/>
        <v>0</v>
      </c>
      <c r="R2613" s="7">
        <f t="shared" si="183"/>
        <v>0</v>
      </c>
      <c r="S2613" s="5">
        <v>0</v>
      </c>
      <c r="T2613" s="29">
        <f t="shared" si="182"/>
        <v>0</v>
      </c>
    </row>
    <row r="2614" spans="1:20" x14ac:dyDescent="0.3">
      <c r="A2614" s="38" t="s">
        <v>3012</v>
      </c>
      <c r="B2614" s="4" t="s">
        <v>2268</v>
      </c>
      <c r="C2614" s="4" t="s">
        <v>10</v>
      </c>
      <c r="D2614" s="4" t="s">
        <v>2290</v>
      </c>
      <c r="E2614" s="4" t="s">
        <v>2066</v>
      </c>
      <c r="F2614" s="4" t="s">
        <v>2064</v>
      </c>
      <c r="G2614" s="4" t="s">
        <v>2067</v>
      </c>
      <c r="H2614" s="4" t="s">
        <v>3032</v>
      </c>
      <c r="I2614" s="4" t="s">
        <v>2273</v>
      </c>
      <c r="J2614" s="4" t="s">
        <v>2269</v>
      </c>
      <c r="K2614" s="4" t="s">
        <v>2262</v>
      </c>
      <c r="L2614" s="4" t="s">
        <v>3032</v>
      </c>
      <c r="M2614" s="4" t="s">
        <v>3030</v>
      </c>
      <c r="N2614" s="4" t="s">
        <v>3030</v>
      </c>
      <c r="O2614" s="4">
        <v>100</v>
      </c>
      <c r="P2614" s="5">
        <v>0</v>
      </c>
      <c r="Q2614" s="6">
        <f t="shared" si="181"/>
        <v>0</v>
      </c>
      <c r="R2614" s="7">
        <f t="shared" si="183"/>
        <v>0</v>
      </c>
      <c r="S2614" s="5">
        <v>0</v>
      </c>
      <c r="T2614" s="29">
        <f t="shared" si="182"/>
        <v>0</v>
      </c>
    </row>
    <row r="2615" spans="1:20" x14ac:dyDescent="0.3">
      <c r="A2615" s="38" t="s">
        <v>3012</v>
      </c>
      <c r="B2615" s="4" t="s">
        <v>2268</v>
      </c>
      <c r="C2615" s="4" t="s">
        <v>10</v>
      </c>
      <c r="D2615" s="4" t="s">
        <v>2291</v>
      </c>
      <c r="E2615" s="4" t="s">
        <v>2292</v>
      </c>
      <c r="F2615" s="4" t="s">
        <v>2293</v>
      </c>
      <c r="G2615" s="4" t="s">
        <v>2262</v>
      </c>
      <c r="H2615" s="4" t="s">
        <v>3032</v>
      </c>
      <c r="I2615" s="4" t="s">
        <v>2273</v>
      </c>
      <c r="J2615" s="4" t="s">
        <v>2269</v>
      </c>
      <c r="K2615" s="4" t="s">
        <v>2262</v>
      </c>
      <c r="L2615" s="4" t="s">
        <v>3032</v>
      </c>
      <c r="M2615" s="4" t="s">
        <v>3030</v>
      </c>
      <c r="N2615" s="4" t="s">
        <v>3030</v>
      </c>
      <c r="O2615" s="4">
        <v>0</v>
      </c>
      <c r="P2615" s="5">
        <v>0</v>
      </c>
      <c r="Q2615" s="6">
        <f t="shared" si="181"/>
        <v>0</v>
      </c>
      <c r="R2615" s="7">
        <f t="shared" si="183"/>
        <v>0</v>
      </c>
      <c r="S2615" s="5">
        <v>0</v>
      </c>
      <c r="T2615" s="29">
        <f t="shared" si="182"/>
        <v>0</v>
      </c>
    </row>
    <row r="2616" spans="1:20" x14ac:dyDescent="0.3">
      <c r="A2616" s="38" t="s">
        <v>3012</v>
      </c>
      <c r="B2616" s="4" t="s">
        <v>2268</v>
      </c>
      <c r="C2616" s="4" t="s">
        <v>10</v>
      </c>
      <c r="D2616" s="4" t="s">
        <v>2291</v>
      </c>
      <c r="E2616" s="4" t="s">
        <v>2292</v>
      </c>
      <c r="F2616" s="4" t="s">
        <v>2293</v>
      </c>
      <c r="G2616" s="4" t="s">
        <v>2262</v>
      </c>
      <c r="H2616" s="4" t="s">
        <v>3032</v>
      </c>
      <c r="I2616" s="4" t="s">
        <v>2273</v>
      </c>
      <c r="J2616" s="4" t="s">
        <v>2269</v>
      </c>
      <c r="K2616" s="4" t="s">
        <v>2262</v>
      </c>
      <c r="L2616" s="4" t="s">
        <v>3032</v>
      </c>
      <c r="M2616" s="4" t="s">
        <v>3030</v>
      </c>
      <c r="N2616" s="4" t="s">
        <v>3030</v>
      </c>
      <c r="O2616" s="4">
        <v>100</v>
      </c>
      <c r="P2616" s="5">
        <v>0</v>
      </c>
      <c r="Q2616" s="6">
        <f t="shared" si="181"/>
        <v>0</v>
      </c>
      <c r="R2616" s="7">
        <f t="shared" si="183"/>
        <v>0</v>
      </c>
      <c r="S2616" s="5">
        <v>0</v>
      </c>
      <c r="T2616" s="29">
        <f t="shared" si="182"/>
        <v>0</v>
      </c>
    </row>
    <row r="2617" spans="1:20" x14ac:dyDescent="0.3">
      <c r="A2617" s="38" t="s">
        <v>2423</v>
      </c>
      <c r="B2617" s="4" t="s">
        <v>1319</v>
      </c>
      <c r="C2617" s="4" t="s">
        <v>10</v>
      </c>
      <c r="D2617" s="4" t="s">
        <v>1344</v>
      </c>
      <c r="E2617" s="4" t="s">
        <v>498</v>
      </c>
      <c r="F2617" s="4" t="s">
        <v>147</v>
      </c>
      <c r="G2617" s="4" t="s">
        <v>1316</v>
      </c>
      <c r="H2617" s="4" t="s">
        <v>150</v>
      </c>
      <c r="I2617" s="4" t="s">
        <v>498</v>
      </c>
      <c r="J2617" s="4" t="s">
        <v>147</v>
      </c>
      <c r="K2617" s="4" t="s">
        <v>1316</v>
      </c>
      <c r="L2617" s="4" t="s">
        <v>150</v>
      </c>
      <c r="M2617" s="4" t="s">
        <v>3030</v>
      </c>
      <c r="N2617" s="4" t="s">
        <v>3030</v>
      </c>
      <c r="O2617" s="4">
        <v>100</v>
      </c>
      <c r="P2617" s="5">
        <v>1007</v>
      </c>
      <c r="Q2617" s="6">
        <f t="shared" si="181"/>
        <v>534.96960595000007</v>
      </c>
      <c r="R2617" s="7">
        <f t="shared" si="183"/>
        <v>235.38662661800004</v>
      </c>
      <c r="S2617" s="5">
        <v>0</v>
      </c>
      <c r="T2617" s="29">
        <f t="shared" si="182"/>
        <v>299.58297933200004</v>
      </c>
    </row>
    <row r="2618" spans="1:20" x14ac:dyDescent="0.3">
      <c r="A2618" s="38" t="s">
        <v>2728</v>
      </c>
      <c r="B2618" s="4" t="s">
        <v>79</v>
      </c>
      <c r="C2618" s="4" t="s">
        <v>10</v>
      </c>
      <c r="D2618" s="4" t="s">
        <v>1592</v>
      </c>
      <c r="E2618" s="4" t="s">
        <v>161</v>
      </c>
      <c r="F2618" s="4" t="s">
        <v>80</v>
      </c>
      <c r="G2618" s="4" t="s">
        <v>1316</v>
      </c>
      <c r="H2618" s="4" t="s">
        <v>150</v>
      </c>
      <c r="I2618" s="4" t="s">
        <v>161</v>
      </c>
      <c r="J2618" s="4" t="s">
        <v>80</v>
      </c>
      <c r="K2618" s="4" t="s">
        <v>1316</v>
      </c>
      <c r="L2618" s="4" t="s">
        <v>150</v>
      </c>
      <c r="M2618" s="4" t="s">
        <v>3030</v>
      </c>
      <c r="N2618" s="4" t="s">
        <v>3030</v>
      </c>
      <c r="O2618" s="4">
        <v>50</v>
      </c>
      <c r="P2618" s="5">
        <v>3473</v>
      </c>
      <c r="Q2618" s="6">
        <f t="shared" si="181"/>
        <v>1845.0342020500002</v>
      </c>
      <c r="R2618" s="7">
        <f t="shared" si="183"/>
        <v>811.81504890200006</v>
      </c>
      <c r="S2618" s="5">
        <v>0</v>
      </c>
      <c r="T2618" s="29">
        <f t="shared" si="182"/>
        <v>1033.2191531480003</v>
      </c>
    </row>
    <row r="2619" spans="1:20" x14ac:dyDescent="0.3">
      <c r="A2619" s="38" t="s">
        <v>2728</v>
      </c>
      <c r="B2619" s="4" t="s">
        <v>79</v>
      </c>
      <c r="C2619" s="4" t="s">
        <v>10</v>
      </c>
      <c r="D2619" s="4" t="s">
        <v>1592</v>
      </c>
      <c r="E2619" s="4" t="s">
        <v>161</v>
      </c>
      <c r="F2619" s="4" t="s">
        <v>80</v>
      </c>
      <c r="G2619" s="4" t="s">
        <v>1316</v>
      </c>
      <c r="H2619" s="4" t="s">
        <v>150</v>
      </c>
      <c r="I2619" s="4" t="s">
        <v>82</v>
      </c>
      <c r="J2619" s="4" t="s">
        <v>83</v>
      </c>
      <c r="K2619" s="4" t="s">
        <v>2071</v>
      </c>
      <c r="L2619" s="4" t="s">
        <v>3020</v>
      </c>
      <c r="M2619" s="4" t="s">
        <v>1316</v>
      </c>
      <c r="N2619" s="4" t="s">
        <v>150</v>
      </c>
      <c r="O2619" s="4">
        <v>50</v>
      </c>
      <c r="P2619" s="5">
        <v>3473</v>
      </c>
      <c r="Q2619" s="6">
        <f t="shared" si="181"/>
        <v>1845.0342020500002</v>
      </c>
      <c r="R2619" s="7">
        <v>0</v>
      </c>
      <c r="S2619" s="7">
        <f>Q2619-R2619</f>
        <v>1845.0342020500002</v>
      </c>
      <c r="T2619" s="29">
        <f t="shared" si="182"/>
        <v>0</v>
      </c>
    </row>
    <row r="2620" spans="1:20" x14ac:dyDescent="0.3">
      <c r="A2620" s="38" t="s">
        <v>2462</v>
      </c>
      <c r="B2620" s="4" t="s">
        <v>1094</v>
      </c>
      <c r="C2620" s="4" t="s">
        <v>10</v>
      </c>
      <c r="D2620" s="4" t="s">
        <v>1255</v>
      </c>
      <c r="E2620" s="4" t="s">
        <v>192</v>
      </c>
      <c r="F2620" s="4" t="s">
        <v>190</v>
      </c>
      <c r="G2620" s="4" t="s">
        <v>995</v>
      </c>
      <c r="H2620" s="4" t="s">
        <v>3037</v>
      </c>
      <c r="I2620" s="4" t="s">
        <v>192</v>
      </c>
      <c r="J2620" s="4" t="s">
        <v>190</v>
      </c>
      <c r="K2620" s="4" t="s">
        <v>995</v>
      </c>
      <c r="L2620" s="4" t="s">
        <v>3037</v>
      </c>
      <c r="M2620" s="4" t="s">
        <v>3030</v>
      </c>
      <c r="N2620" s="4" t="s">
        <v>3030</v>
      </c>
      <c r="O2620" s="4">
        <v>100</v>
      </c>
      <c r="P2620" s="5">
        <v>0</v>
      </c>
      <c r="Q2620" s="6">
        <f t="shared" si="181"/>
        <v>0</v>
      </c>
      <c r="R2620" s="7">
        <f t="shared" ref="R2620:R2660" si="184">Q2620*0.44</f>
        <v>0</v>
      </c>
      <c r="S2620" s="5">
        <v>0</v>
      </c>
      <c r="T2620" s="29">
        <f t="shared" si="182"/>
        <v>0</v>
      </c>
    </row>
    <row r="2621" spans="1:20" x14ac:dyDescent="0.3">
      <c r="A2621" s="38" t="s">
        <v>2843</v>
      </c>
      <c r="B2621" s="4" t="s">
        <v>2355</v>
      </c>
      <c r="C2621" s="4" t="s">
        <v>10</v>
      </c>
      <c r="D2621" s="4" t="s">
        <v>2367</v>
      </c>
      <c r="E2621" s="4" t="s">
        <v>2358</v>
      </c>
      <c r="F2621" s="4" t="s">
        <v>2356</v>
      </c>
      <c r="G2621" s="4" t="s">
        <v>2353</v>
      </c>
      <c r="H2621" s="4" t="s">
        <v>2354</v>
      </c>
      <c r="I2621" s="4" t="s">
        <v>2358</v>
      </c>
      <c r="J2621" s="4" t="s">
        <v>2356</v>
      </c>
      <c r="K2621" s="4" t="s">
        <v>2353</v>
      </c>
      <c r="L2621" s="4" t="s">
        <v>2354</v>
      </c>
      <c r="M2621" s="4" t="s">
        <v>3030</v>
      </c>
      <c r="N2621" s="4" t="s">
        <v>3030</v>
      </c>
      <c r="O2621" s="4">
        <v>100</v>
      </c>
      <c r="P2621" s="5">
        <v>0</v>
      </c>
      <c r="Q2621" s="6">
        <f t="shared" si="181"/>
        <v>0</v>
      </c>
      <c r="R2621" s="7">
        <f t="shared" si="184"/>
        <v>0</v>
      </c>
      <c r="S2621" s="5">
        <v>0</v>
      </c>
      <c r="T2621" s="29">
        <f t="shared" si="182"/>
        <v>0</v>
      </c>
    </row>
    <row r="2622" spans="1:20" x14ac:dyDescent="0.3">
      <c r="A2622" s="38" t="s">
        <v>2782</v>
      </c>
      <c r="B2622" s="4" t="s">
        <v>116</v>
      </c>
      <c r="C2622" s="4" t="s">
        <v>10</v>
      </c>
      <c r="D2622" s="4" t="s">
        <v>136</v>
      </c>
      <c r="E2622" s="4" t="s">
        <v>119</v>
      </c>
      <c r="F2622" s="4" t="s">
        <v>117</v>
      </c>
      <c r="G2622" s="4" t="s">
        <v>120</v>
      </c>
      <c r="H2622" s="4" t="s">
        <v>121</v>
      </c>
      <c r="I2622" s="4" t="s">
        <v>119</v>
      </c>
      <c r="J2622" s="4" t="s">
        <v>117</v>
      </c>
      <c r="K2622" s="4" t="s">
        <v>120</v>
      </c>
      <c r="L2622" s="4" t="s">
        <v>121</v>
      </c>
      <c r="M2622" s="4" t="s">
        <v>3030</v>
      </c>
      <c r="N2622" s="4" t="s">
        <v>3030</v>
      </c>
      <c r="O2622" s="4">
        <v>100</v>
      </c>
      <c r="P2622" s="5">
        <v>4029</v>
      </c>
      <c r="Q2622" s="6">
        <f t="shared" si="181"/>
        <v>2140.4096746500004</v>
      </c>
      <c r="R2622" s="7">
        <f t="shared" si="184"/>
        <v>941.78025684600016</v>
      </c>
      <c r="S2622" s="5">
        <v>0</v>
      </c>
      <c r="T2622" s="29">
        <f t="shared" si="182"/>
        <v>1198.6294178040002</v>
      </c>
    </row>
    <row r="2623" spans="1:20" x14ac:dyDescent="0.3">
      <c r="A2623" s="38" t="s">
        <v>2989</v>
      </c>
      <c r="B2623" s="4" t="s">
        <v>201</v>
      </c>
      <c r="C2623" s="4" t="s">
        <v>28</v>
      </c>
      <c r="D2623" s="4" t="s">
        <v>355</v>
      </c>
      <c r="E2623" s="4" t="s">
        <v>174</v>
      </c>
      <c r="F2623" s="4" t="s">
        <v>175</v>
      </c>
      <c r="G2623" s="4" t="s">
        <v>142</v>
      </c>
      <c r="H2623" s="4" t="s">
        <v>178</v>
      </c>
      <c r="I2623" s="4" t="s">
        <v>174</v>
      </c>
      <c r="J2623" s="4" t="s">
        <v>175</v>
      </c>
      <c r="K2623" s="4" t="s">
        <v>142</v>
      </c>
      <c r="L2623" s="4" t="s">
        <v>178</v>
      </c>
      <c r="M2623" s="4" t="s">
        <v>3030</v>
      </c>
      <c r="N2623" s="4" t="s">
        <v>3030</v>
      </c>
      <c r="O2623" s="4">
        <v>20</v>
      </c>
      <c r="P2623" s="5">
        <v>0</v>
      </c>
      <c r="Q2623" s="6">
        <f t="shared" si="181"/>
        <v>0</v>
      </c>
      <c r="R2623" s="7">
        <f t="shared" si="184"/>
        <v>0</v>
      </c>
      <c r="S2623" s="5">
        <v>0</v>
      </c>
      <c r="T2623" s="29">
        <f t="shared" si="182"/>
        <v>0</v>
      </c>
    </row>
    <row r="2624" spans="1:20" x14ac:dyDescent="0.3">
      <c r="A2624" s="38" t="s">
        <v>2703</v>
      </c>
      <c r="B2624" s="4" t="s">
        <v>197</v>
      </c>
      <c r="C2624" s="4" t="s">
        <v>28</v>
      </c>
      <c r="D2624" s="4" t="s">
        <v>355</v>
      </c>
      <c r="E2624" s="4" t="s">
        <v>174</v>
      </c>
      <c r="F2624" s="4" t="s">
        <v>175</v>
      </c>
      <c r="G2624" s="4" t="s">
        <v>142</v>
      </c>
      <c r="H2624" s="4" t="s">
        <v>178</v>
      </c>
      <c r="I2624" s="4" t="s">
        <v>200</v>
      </c>
      <c r="J2624" s="4" t="s">
        <v>198</v>
      </c>
      <c r="K2624" s="4" t="s">
        <v>1316</v>
      </c>
      <c r="L2624" s="4" t="s">
        <v>150</v>
      </c>
      <c r="M2624" s="4" t="s">
        <v>3030</v>
      </c>
      <c r="N2624" s="4" t="s">
        <v>3030</v>
      </c>
      <c r="O2624" s="4">
        <v>20</v>
      </c>
      <c r="P2624" s="5">
        <v>0</v>
      </c>
      <c r="Q2624" s="6">
        <f t="shared" si="181"/>
        <v>0</v>
      </c>
      <c r="R2624" s="7">
        <f t="shared" si="184"/>
        <v>0</v>
      </c>
      <c r="S2624" s="5">
        <v>0</v>
      </c>
      <c r="T2624" s="29">
        <f t="shared" si="182"/>
        <v>0</v>
      </c>
    </row>
    <row r="2625" spans="1:20" x14ac:dyDescent="0.3">
      <c r="A2625" s="38" t="s">
        <v>2533</v>
      </c>
      <c r="B2625" s="4" t="s">
        <v>354</v>
      </c>
      <c r="C2625" s="4" t="s">
        <v>10</v>
      </c>
      <c r="D2625" s="4" t="s">
        <v>355</v>
      </c>
      <c r="E2625" s="4" t="s">
        <v>174</v>
      </c>
      <c r="F2625" s="4" t="s">
        <v>175</v>
      </c>
      <c r="G2625" s="4" t="s">
        <v>142</v>
      </c>
      <c r="H2625" s="4" t="s">
        <v>178</v>
      </c>
      <c r="I2625" s="4" t="s">
        <v>174</v>
      </c>
      <c r="J2625" s="4" t="s">
        <v>175</v>
      </c>
      <c r="K2625" s="4" t="s">
        <v>142</v>
      </c>
      <c r="L2625" s="4" t="s">
        <v>178</v>
      </c>
      <c r="M2625" s="4" t="s">
        <v>3030</v>
      </c>
      <c r="N2625" s="4" t="s">
        <v>3030</v>
      </c>
      <c r="O2625" s="4">
        <v>20</v>
      </c>
      <c r="P2625" s="5">
        <v>0</v>
      </c>
      <c r="Q2625" s="6">
        <f t="shared" si="181"/>
        <v>0</v>
      </c>
      <c r="R2625" s="7">
        <f t="shared" si="184"/>
        <v>0</v>
      </c>
      <c r="S2625" s="5">
        <v>0</v>
      </c>
      <c r="T2625" s="29">
        <f t="shared" si="182"/>
        <v>0</v>
      </c>
    </row>
    <row r="2626" spans="1:20" x14ac:dyDescent="0.3">
      <c r="A2626" s="38" t="s">
        <v>2410</v>
      </c>
      <c r="B2626" s="4" t="s">
        <v>356</v>
      </c>
      <c r="C2626" s="4" t="s">
        <v>28</v>
      </c>
      <c r="D2626" s="4" t="s">
        <v>355</v>
      </c>
      <c r="E2626" s="4" t="s">
        <v>174</v>
      </c>
      <c r="F2626" s="4" t="s">
        <v>175</v>
      </c>
      <c r="G2626" s="4" t="s">
        <v>142</v>
      </c>
      <c r="H2626" s="4" t="s">
        <v>178</v>
      </c>
      <c r="I2626" s="4" t="s">
        <v>174</v>
      </c>
      <c r="J2626" s="4" t="s">
        <v>175</v>
      </c>
      <c r="K2626" s="4" t="s">
        <v>142</v>
      </c>
      <c r="L2626" s="4" t="s">
        <v>178</v>
      </c>
      <c r="M2626" s="4" t="s">
        <v>3030</v>
      </c>
      <c r="N2626" s="4" t="s">
        <v>3030</v>
      </c>
      <c r="O2626" s="4">
        <v>20</v>
      </c>
      <c r="P2626" s="5">
        <v>0</v>
      </c>
      <c r="Q2626" s="6">
        <f t="shared" si="181"/>
        <v>0</v>
      </c>
      <c r="R2626" s="7">
        <f t="shared" si="184"/>
        <v>0</v>
      </c>
      <c r="S2626" s="5">
        <v>0</v>
      </c>
      <c r="T2626" s="29">
        <f t="shared" si="182"/>
        <v>0</v>
      </c>
    </row>
    <row r="2627" spans="1:20" x14ac:dyDescent="0.3">
      <c r="A2627" s="38" t="s">
        <v>2378</v>
      </c>
      <c r="B2627" s="4" t="s">
        <v>216</v>
      </c>
      <c r="C2627" s="4" t="s">
        <v>28</v>
      </c>
      <c r="D2627" s="4" t="s">
        <v>355</v>
      </c>
      <c r="E2627" s="4" t="s">
        <v>174</v>
      </c>
      <c r="F2627" s="4" t="s">
        <v>175</v>
      </c>
      <c r="G2627" s="4" t="s">
        <v>142</v>
      </c>
      <c r="H2627" s="4" t="s">
        <v>178</v>
      </c>
      <c r="I2627" s="4" t="s">
        <v>174</v>
      </c>
      <c r="J2627" s="4" t="s">
        <v>175</v>
      </c>
      <c r="K2627" s="4" t="s">
        <v>142</v>
      </c>
      <c r="L2627" s="4" t="s">
        <v>178</v>
      </c>
      <c r="M2627" s="4" t="s">
        <v>3030</v>
      </c>
      <c r="N2627" s="4" t="s">
        <v>3030</v>
      </c>
      <c r="O2627" s="4">
        <v>20</v>
      </c>
      <c r="P2627" s="5">
        <v>0</v>
      </c>
      <c r="Q2627" s="6">
        <f t="shared" si="181"/>
        <v>0</v>
      </c>
      <c r="R2627" s="7">
        <f t="shared" si="184"/>
        <v>0</v>
      </c>
      <c r="S2627" s="5">
        <v>0</v>
      </c>
      <c r="T2627" s="29">
        <f t="shared" si="182"/>
        <v>0</v>
      </c>
    </row>
    <row r="2628" spans="1:20" x14ac:dyDescent="0.3">
      <c r="A2628" s="38" t="s">
        <v>2944</v>
      </c>
      <c r="B2628" s="4" t="s">
        <v>335</v>
      </c>
      <c r="C2628" s="4" t="s">
        <v>10</v>
      </c>
      <c r="D2628" s="4" t="s">
        <v>352</v>
      </c>
      <c r="E2628" s="4" t="s">
        <v>174</v>
      </c>
      <c r="F2628" s="4" t="s">
        <v>175</v>
      </c>
      <c r="G2628" s="4" t="s">
        <v>142</v>
      </c>
      <c r="H2628" s="4" t="s">
        <v>178</v>
      </c>
      <c r="I2628" s="4" t="s">
        <v>174</v>
      </c>
      <c r="J2628" s="4" t="s">
        <v>175</v>
      </c>
      <c r="K2628" s="4" t="s">
        <v>142</v>
      </c>
      <c r="L2628" s="4" t="s">
        <v>178</v>
      </c>
      <c r="M2628" s="4" t="s">
        <v>3030</v>
      </c>
      <c r="N2628" s="4" t="s">
        <v>3030</v>
      </c>
      <c r="O2628" s="4">
        <v>34</v>
      </c>
      <c r="P2628" s="5">
        <v>0</v>
      </c>
      <c r="Q2628" s="6">
        <f t="shared" ref="Q2628:Q2691" si="185">P2628*$Q$2</f>
        <v>0</v>
      </c>
      <c r="R2628" s="7">
        <f t="shared" si="184"/>
        <v>0</v>
      </c>
      <c r="S2628" s="5">
        <v>0</v>
      </c>
      <c r="T2628" s="29">
        <f t="shared" ref="T2628:T2691" si="186">Q2628-R2628-S2628</f>
        <v>0</v>
      </c>
    </row>
    <row r="2629" spans="1:20" x14ac:dyDescent="0.3">
      <c r="A2629" s="38" t="s">
        <v>2923</v>
      </c>
      <c r="B2629" s="4" t="s">
        <v>353</v>
      </c>
      <c r="C2629" s="4" t="s">
        <v>28</v>
      </c>
      <c r="D2629" s="4" t="s">
        <v>352</v>
      </c>
      <c r="E2629" s="4" t="s">
        <v>174</v>
      </c>
      <c r="F2629" s="4" t="s">
        <v>175</v>
      </c>
      <c r="G2629" s="4" t="s">
        <v>142</v>
      </c>
      <c r="H2629" s="4" t="s">
        <v>178</v>
      </c>
      <c r="I2629" s="4" t="s">
        <v>174</v>
      </c>
      <c r="J2629" s="4" t="s">
        <v>175</v>
      </c>
      <c r="K2629" s="4" t="s">
        <v>142</v>
      </c>
      <c r="L2629" s="4" t="s">
        <v>178</v>
      </c>
      <c r="M2629" s="4" t="s">
        <v>3030</v>
      </c>
      <c r="N2629" s="4" t="s">
        <v>3030</v>
      </c>
      <c r="O2629" s="4">
        <v>33</v>
      </c>
      <c r="P2629" s="5">
        <v>0</v>
      </c>
      <c r="Q2629" s="6">
        <f t="shared" si="185"/>
        <v>0</v>
      </c>
      <c r="R2629" s="7">
        <f t="shared" si="184"/>
        <v>0</v>
      </c>
      <c r="S2629" s="5">
        <v>0</v>
      </c>
      <c r="T2629" s="29">
        <f t="shared" si="186"/>
        <v>0</v>
      </c>
    </row>
    <row r="2630" spans="1:20" x14ac:dyDescent="0.3">
      <c r="A2630" s="38" t="s">
        <v>2915</v>
      </c>
      <c r="B2630" s="4" t="s">
        <v>229</v>
      </c>
      <c r="C2630" s="4" t="s">
        <v>28</v>
      </c>
      <c r="D2630" s="4" t="s">
        <v>352</v>
      </c>
      <c r="E2630" s="4" t="s">
        <v>174</v>
      </c>
      <c r="F2630" s="4" t="s">
        <v>175</v>
      </c>
      <c r="G2630" s="4" t="s">
        <v>142</v>
      </c>
      <c r="H2630" s="4" t="s">
        <v>178</v>
      </c>
      <c r="I2630" s="4" t="s">
        <v>174</v>
      </c>
      <c r="J2630" s="4" t="s">
        <v>175</v>
      </c>
      <c r="K2630" s="4" t="s">
        <v>142</v>
      </c>
      <c r="L2630" s="4" t="s">
        <v>178</v>
      </c>
      <c r="M2630" s="4" t="s">
        <v>3030</v>
      </c>
      <c r="N2630" s="4" t="s">
        <v>3030</v>
      </c>
      <c r="O2630" s="4">
        <v>33</v>
      </c>
      <c r="P2630" s="5">
        <v>0</v>
      </c>
      <c r="Q2630" s="6">
        <f t="shared" si="185"/>
        <v>0</v>
      </c>
      <c r="R2630" s="7">
        <f t="shared" si="184"/>
        <v>0</v>
      </c>
      <c r="S2630" s="5">
        <v>0</v>
      </c>
      <c r="T2630" s="29">
        <f t="shared" si="186"/>
        <v>0</v>
      </c>
    </row>
    <row r="2631" spans="1:20" x14ac:dyDescent="0.3">
      <c r="A2631" s="38" t="s">
        <v>2993</v>
      </c>
      <c r="B2631" s="4" t="s">
        <v>1727</v>
      </c>
      <c r="C2631" s="4" t="s">
        <v>10</v>
      </c>
      <c r="D2631" s="4" t="s">
        <v>1728</v>
      </c>
      <c r="E2631" s="4" t="s">
        <v>98</v>
      </c>
      <c r="F2631" s="4" t="s">
        <v>96</v>
      </c>
      <c r="G2631" s="4" t="s">
        <v>1316</v>
      </c>
      <c r="H2631" s="4" t="s">
        <v>150</v>
      </c>
      <c r="I2631" s="4" t="s">
        <v>98</v>
      </c>
      <c r="J2631" s="4" t="s">
        <v>96</v>
      </c>
      <c r="K2631" s="4" t="s">
        <v>1316</v>
      </c>
      <c r="L2631" s="4" t="s">
        <v>150</v>
      </c>
      <c r="M2631" s="4" t="s">
        <v>3030</v>
      </c>
      <c r="N2631" s="4" t="s">
        <v>3030</v>
      </c>
      <c r="O2631" s="4">
        <v>50</v>
      </c>
      <c r="P2631" s="5">
        <v>-42</v>
      </c>
      <c r="Q2631" s="6">
        <f t="shared" si="185"/>
        <v>-22.312535700000002</v>
      </c>
      <c r="R2631" s="7">
        <f t="shared" si="184"/>
        <v>-9.8175157080000002</v>
      </c>
      <c r="S2631" s="5">
        <v>0</v>
      </c>
      <c r="T2631" s="29">
        <f t="shared" si="186"/>
        <v>-12.495019992000001</v>
      </c>
    </row>
    <row r="2632" spans="1:20" x14ac:dyDescent="0.3">
      <c r="A2632" s="38" t="s">
        <v>2562</v>
      </c>
      <c r="B2632" s="4" t="s">
        <v>729</v>
      </c>
      <c r="C2632" s="4" t="s">
        <v>28</v>
      </c>
      <c r="D2632" s="4" t="s">
        <v>1728</v>
      </c>
      <c r="E2632" s="4" t="s">
        <v>98</v>
      </c>
      <c r="F2632" s="4" t="s">
        <v>96</v>
      </c>
      <c r="G2632" s="4" t="s">
        <v>1316</v>
      </c>
      <c r="H2632" s="4" t="s">
        <v>150</v>
      </c>
      <c r="I2632" s="4" t="s">
        <v>98</v>
      </c>
      <c r="J2632" s="4" t="s">
        <v>96</v>
      </c>
      <c r="K2632" s="4" t="s">
        <v>1316</v>
      </c>
      <c r="L2632" s="4" t="s">
        <v>150</v>
      </c>
      <c r="M2632" s="4" t="s">
        <v>3030</v>
      </c>
      <c r="N2632" s="4" t="s">
        <v>3030</v>
      </c>
      <c r="O2632" s="4">
        <v>50</v>
      </c>
      <c r="P2632" s="5">
        <v>-42</v>
      </c>
      <c r="Q2632" s="6">
        <f t="shared" si="185"/>
        <v>-22.312535700000002</v>
      </c>
      <c r="R2632" s="7">
        <f t="shared" si="184"/>
        <v>-9.8175157080000002</v>
      </c>
      <c r="S2632" s="5">
        <v>0</v>
      </c>
      <c r="T2632" s="29">
        <f t="shared" si="186"/>
        <v>-12.495019992000001</v>
      </c>
    </row>
    <row r="2633" spans="1:20" x14ac:dyDescent="0.3">
      <c r="A2633" s="38" t="s">
        <v>2661</v>
      </c>
      <c r="B2633" s="4" t="s">
        <v>468</v>
      </c>
      <c r="C2633" s="4" t="s">
        <v>10</v>
      </c>
      <c r="D2633" s="4" t="s">
        <v>2001</v>
      </c>
      <c r="E2633" s="4" t="s">
        <v>854</v>
      </c>
      <c r="F2633" s="4" t="s">
        <v>469</v>
      </c>
      <c r="G2633" s="4" t="s">
        <v>1936</v>
      </c>
      <c r="H2633" s="4" t="s">
        <v>1937</v>
      </c>
      <c r="I2633" s="4" t="s">
        <v>854</v>
      </c>
      <c r="J2633" s="4" t="s">
        <v>469</v>
      </c>
      <c r="K2633" s="4" t="s">
        <v>1936</v>
      </c>
      <c r="L2633" s="4" t="s">
        <v>1937</v>
      </c>
      <c r="M2633" s="4" t="s">
        <v>3030</v>
      </c>
      <c r="N2633" s="4" t="s">
        <v>3030</v>
      </c>
      <c r="O2633" s="4">
        <v>100</v>
      </c>
      <c r="P2633" s="5">
        <v>-91680</v>
      </c>
      <c r="Q2633" s="6">
        <f t="shared" si="185"/>
        <v>-48705.077928000006</v>
      </c>
      <c r="R2633" s="7">
        <f t="shared" si="184"/>
        <v>-21430.234288320004</v>
      </c>
      <c r="S2633" s="5">
        <v>0</v>
      </c>
      <c r="T2633" s="29">
        <f t="shared" si="186"/>
        <v>-27274.843639680003</v>
      </c>
    </row>
    <row r="2634" spans="1:20" x14ac:dyDescent="0.3">
      <c r="A2634" s="38" t="s">
        <v>2885</v>
      </c>
      <c r="B2634" s="4" t="s">
        <v>1789</v>
      </c>
      <c r="C2634" s="4" t="s">
        <v>10</v>
      </c>
      <c r="D2634" s="4" t="s">
        <v>1788</v>
      </c>
      <c r="E2634" s="4" t="s">
        <v>98</v>
      </c>
      <c r="F2634" s="4" t="s">
        <v>96</v>
      </c>
      <c r="G2634" s="4" t="s">
        <v>1316</v>
      </c>
      <c r="H2634" s="4" t="s">
        <v>150</v>
      </c>
      <c r="I2634" s="4" t="s">
        <v>98</v>
      </c>
      <c r="J2634" s="4" t="s">
        <v>96</v>
      </c>
      <c r="K2634" s="4" t="s">
        <v>1316</v>
      </c>
      <c r="L2634" s="4" t="s">
        <v>150</v>
      </c>
      <c r="M2634" s="4" t="s">
        <v>3030</v>
      </c>
      <c r="N2634" s="4" t="s">
        <v>3030</v>
      </c>
      <c r="O2634" s="4">
        <v>100</v>
      </c>
      <c r="P2634" s="5">
        <v>7725</v>
      </c>
      <c r="Q2634" s="6">
        <f t="shared" si="185"/>
        <v>4103.9128162500001</v>
      </c>
      <c r="R2634" s="7">
        <f t="shared" si="184"/>
        <v>1805.7216391500001</v>
      </c>
      <c r="S2634" s="5">
        <v>0</v>
      </c>
      <c r="T2634" s="29">
        <f t="shared" si="186"/>
        <v>2298.1911771</v>
      </c>
    </row>
    <row r="2635" spans="1:20" x14ac:dyDescent="0.3">
      <c r="A2635" s="38" t="s">
        <v>2717</v>
      </c>
      <c r="B2635" s="4" t="s">
        <v>1162</v>
      </c>
      <c r="C2635" s="4" t="s">
        <v>28</v>
      </c>
      <c r="D2635" s="4" t="s">
        <v>277</v>
      </c>
      <c r="E2635" s="4" t="s">
        <v>205</v>
      </c>
      <c r="F2635" s="4" t="s">
        <v>206</v>
      </c>
      <c r="G2635" s="4" t="s">
        <v>364</v>
      </c>
      <c r="H2635" s="4" t="s">
        <v>206</v>
      </c>
      <c r="I2635" s="4" t="s">
        <v>1069</v>
      </c>
      <c r="J2635" s="4" t="s">
        <v>1070</v>
      </c>
      <c r="K2635" s="4" t="s">
        <v>995</v>
      </c>
      <c r="L2635" s="4" t="s">
        <v>3037</v>
      </c>
      <c r="M2635" s="4" t="s">
        <v>3030</v>
      </c>
      <c r="N2635" s="4" t="s">
        <v>3030</v>
      </c>
      <c r="O2635" s="4">
        <v>8.4</v>
      </c>
      <c r="P2635" s="5">
        <v>2158</v>
      </c>
      <c r="Q2635" s="6">
        <f t="shared" si="185"/>
        <v>1146.4393343000002</v>
      </c>
      <c r="R2635" s="7">
        <f t="shared" si="184"/>
        <v>504.43330709200006</v>
      </c>
      <c r="S2635" s="5">
        <v>0</v>
      </c>
      <c r="T2635" s="29">
        <f t="shared" si="186"/>
        <v>642.00602720800009</v>
      </c>
    </row>
    <row r="2636" spans="1:20" x14ac:dyDescent="0.3">
      <c r="A2636" s="38" t="s">
        <v>2973</v>
      </c>
      <c r="B2636" s="4" t="s">
        <v>516</v>
      </c>
      <c r="C2636" s="4" t="s">
        <v>28</v>
      </c>
      <c r="D2636" s="4" t="s">
        <v>277</v>
      </c>
      <c r="E2636" s="4" t="s">
        <v>205</v>
      </c>
      <c r="F2636" s="4" t="s">
        <v>206</v>
      </c>
      <c r="G2636" s="4" t="s">
        <v>364</v>
      </c>
      <c r="H2636" s="4" t="s">
        <v>206</v>
      </c>
      <c r="I2636" s="4" t="s">
        <v>16</v>
      </c>
      <c r="J2636" s="4" t="s">
        <v>17</v>
      </c>
      <c r="K2636" s="4" t="s">
        <v>364</v>
      </c>
      <c r="L2636" s="4" t="s">
        <v>206</v>
      </c>
      <c r="M2636" s="4" t="s">
        <v>3030</v>
      </c>
      <c r="N2636" s="4" t="s">
        <v>3030</v>
      </c>
      <c r="O2636" s="4">
        <v>10</v>
      </c>
      <c r="P2636" s="5">
        <v>2568</v>
      </c>
      <c r="Q2636" s="6">
        <f t="shared" si="185"/>
        <v>1364.2521828000001</v>
      </c>
      <c r="R2636" s="7">
        <f t="shared" si="184"/>
        <v>600.27096043200004</v>
      </c>
      <c r="S2636" s="5">
        <v>0</v>
      </c>
      <c r="T2636" s="29">
        <f t="shared" si="186"/>
        <v>763.98122236800009</v>
      </c>
    </row>
    <row r="2637" spans="1:20" x14ac:dyDescent="0.3">
      <c r="A2637" s="38" t="s">
        <v>2964</v>
      </c>
      <c r="B2637" s="4" t="s">
        <v>1281</v>
      </c>
      <c r="C2637" s="4" t="s">
        <v>28</v>
      </c>
      <c r="D2637" s="4" t="s">
        <v>277</v>
      </c>
      <c r="E2637" s="4" t="s">
        <v>205</v>
      </c>
      <c r="F2637" s="4" t="s">
        <v>206</v>
      </c>
      <c r="G2637" s="4" t="s">
        <v>364</v>
      </c>
      <c r="H2637" s="4" t="s">
        <v>206</v>
      </c>
      <c r="I2637" s="4" t="s">
        <v>200</v>
      </c>
      <c r="J2637" s="4" t="s">
        <v>198</v>
      </c>
      <c r="K2637" s="4" t="s">
        <v>1316</v>
      </c>
      <c r="L2637" s="4" t="s">
        <v>150</v>
      </c>
      <c r="M2637" s="4" t="s">
        <v>3030</v>
      </c>
      <c r="N2637" s="4" t="s">
        <v>3030</v>
      </c>
      <c r="O2637" s="4">
        <v>15</v>
      </c>
      <c r="P2637" s="5">
        <v>3853</v>
      </c>
      <c r="Q2637" s="6">
        <f t="shared" si="185"/>
        <v>2046.9095250500002</v>
      </c>
      <c r="R2637" s="7">
        <f t="shared" si="184"/>
        <v>900.64019102200007</v>
      </c>
      <c r="S2637" s="5">
        <v>0</v>
      </c>
      <c r="T2637" s="29">
        <f t="shared" si="186"/>
        <v>1146.2693340280002</v>
      </c>
    </row>
    <row r="2638" spans="1:20" x14ac:dyDescent="0.3">
      <c r="A2638" s="38" t="s">
        <v>2939</v>
      </c>
      <c r="B2638" s="4" t="s">
        <v>2219</v>
      </c>
      <c r="C2638" s="4" t="s">
        <v>28</v>
      </c>
      <c r="D2638" s="4" t="s">
        <v>277</v>
      </c>
      <c r="E2638" s="4" t="s">
        <v>205</v>
      </c>
      <c r="F2638" s="4" t="s">
        <v>206</v>
      </c>
      <c r="G2638" s="4" t="s">
        <v>364</v>
      </c>
      <c r="H2638" s="4" t="s">
        <v>206</v>
      </c>
      <c r="I2638" s="4" t="s">
        <v>2190</v>
      </c>
      <c r="J2638" s="4" t="s">
        <v>2188</v>
      </c>
      <c r="K2638" s="4" t="s">
        <v>2167</v>
      </c>
      <c r="L2638" s="4" t="s">
        <v>2168</v>
      </c>
      <c r="M2638" s="4" t="s">
        <v>3030</v>
      </c>
      <c r="N2638" s="4" t="s">
        <v>3030</v>
      </c>
      <c r="O2638" s="4">
        <v>20</v>
      </c>
      <c r="P2638" s="5">
        <v>5138</v>
      </c>
      <c r="Q2638" s="6">
        <f t="shared" si="185"/>
        <v>2729.5668673000005</v>
      </c>
      <c r="R2638" s="7">
        <f t="shared" si="184"/>
        <v>1201.0094216120003</v>
      </c>
      <c r="S2638" s="5">
        <v>0</v>
      </c>
      <c r="T2638" s="29">
        <f t="shared" si="186"/>
        <v>1528.5574456880001</v>
      </c>
    </row>
    <row r="2639" spans="1:20" x14ac:dyDescent="0.3">
      <c r="A2639" s="38" t="s">
        <v>2626</v>
      </c>
      <c r="B2639" s="4" t="s">
        <v>151</v>
      </c>
      <c r="C2639" s="4" t="s">
        <v>28</v>
      </c>
      <c r="D2639" s="4" t="s">
        <v>277</v>
      </c>
      <c r="E2639" s="4" t="s">
        <v>205</v>
      </c>
      <c r="F2639" s="4" t="s">
        <v>206</v>
      </c>
      <c r="G2639" s="4" t="s">
        <v>364</v>
      </c>
      <c r="H2639" s="4" t="s">
        <v>206</v>
      </c>
      <c r="I2639" s="4" t="s">
        <v>152</v>
      </c>
      <c r="J2639" s="4" t="s">
        <v>153</v>
      </c>
      <c r="K2639" s="4" t="s">
        <v>142</v>
      </c>
      <c r="L2639" s="4" t="s">
        <v>143</v>
      </c>
      <c r="M2639" s="4" t="s">
        <v>3030</v>
      </c>
      <c r="N2639" s="4" t="s">
        <v>3030</v>
      </c>
      <c r="O2639" s="4">
        <v>26.6</v>
      </c>
      <c r="P2639" s="5">
        <v>6832</v>
      </c>
      <c r="Q2639" s="6">
        <f t="shared" si="185"/>
        <v>3629.5058072000002</v>
      </c>
      <c r="R2639" s="7">
        <f t="shared" si="184"/>
        <v>1596.9825551680001</v>
      </c>
      <c r="S2639" s="5">
        <v>0</v>
      </c>
      <c r="T2639" s="29">
        <f t="shared" si="186"/>
        <v>2032.5232520320001</v>
      </c>
    </row>
    <row r="2640" spans="1:20" x14ac:dyDescent="0.3">
      <c r="A2640" s="38" t="s">
        <v>3011</v>
      </c>
      <c r="B2640" s="4" t="s">
        <v>276</v>
      </c>
      <c r="C2640" s="4" t="s">
        <v>10</v>
      </c>
      <c r="D2640" s="4" t="s">
        <v>277</v>
      </c>
      <c r="E2640" s="4" t="s">
        <v>205</v>
      </c>
      <c r="F2640" s="4" t="s">
        <v>206</v>
      </c>
      <c r="G2640" s="4" t="s">
        <v>364</v>
      </c>
      <c r="H2640" s="4" t="s">
        <v>206</v>
      </c>
      <c r="I2640" s="4" t="s">
        <v>205</v>
      </c>
      <c r="J2640" s="4" t="s">
        <v>206</v>
      </c>
      <c r="K2640" s="4" t="s">
        <v>364</v>
      </c>
      <c r="L2640" s="4" t="s">
        <v>206</v>
      </c>
      <c r="M2640" s="4" t="s">
        <v>3030</v>
      </c>
      <c r="N2640" s="4" t="s">
        <v>3030</v>
      </c>
      <c r="O2640" s="4">
        <v>0</v>
      </c>
      <c r="P2640" s="5">
        <v>0</v>
      </c>
      <c r="Q2640" s="6">
        <f t="shared" si="185"/>
        <v>0</v>
      </c>
      <c r="R2640" s="7">
        <f t="shared" si="184"/>
        <v>0</v>
      </c>
      <c r="S2640" s="5">
        <v>0</v>
      </c>
      <c r="T2640" s="29">
        <f t="shared" si="186"/>
        <v>0</v>
      </c>
    </row>
    <row r="2641" spans="1:20" x14ac:dyDescent="0.3">
      <c r="A2641" s="38" t="s">
        <v>2557</v>
      </c>
      <c r="B2641" s="4" t="s">
        <v>692</v>
      </c>
      <c r="C2641" s="4" t="s">
        <v>28</v>
      </c>
      <c r="D2641" s="4" t="s">
        <v>277</v>
      </c>
      <c r="E2641" s="4" t="s">
        <v>205</v>
      </c>
      <c r="F2641" s="4" t="s">
        <v>206</v>
      </c>
      <c r="G2641" s="4" t="s">
        <v>364</v>
      </c>
      <c r="H2641" s="4" t="s">
        <v>206</v>
      </c>
      <c r="I2641" s="4" t="s">
        <v>38</v>
      </c>
      <c r="J2641" s="4" t="s">
        <v>39</v>
      </c>
      <c r="K2641" s="4" t="s">
        <v>364</v>
      </c>
      <c r="L2641" s="4" t="s">
        <v>206</v>
      </c>
      <c r="M2641" s="4" t="s">
        <v>3030</v>
      </c>
      <c r="N2641" s="4" t="s">
        <v>3030</v>
      </c>
      <c r="O2641" s="4">
        <v>10</v>
      </c>
      <c r="P2641" s="5">
        <v>2568</v>
      </c>
      <c r="Q2641" s="6">
        <f t="shared" si="185"/>
        <v>1364.2521828000001</v>
      </c>
      <c r="R2641" s="7">
        <f t="shared" si="184"/>
        <v>600.27096043200004</v>
      </c>
      <c r="S2641" s="5">
        <v>0</v>
      </c>
      <c r="T2641" s="29">
        <f t="shared" si="186"/>
        <v>763.98122236800009</v>
      </c>
    </row>
    <row r="2642" spans="1:20" x14ac:dyDescent="0.3">
      <c r="A2642" s="38" t="s">
        <v>2864</v>
      </c>
      <c r="B2642" s="4" t="s">
        <v>691</v>
      </c>
      <c r="C2642" s="4" t="s">
        <v>28</v>
      </c>
      <c r="D2642" s="4" t="s">
        <v>277</v>
      </c>
      <c r="E2642" s="4" t="s">
        <v>205</v>
      </c>
      <c r="F2642" s="4" t="s">
        <v>206</v>
      </c>
      <c r="G2642" s="4" t="s">
        <v>364</v>
      </c>
      <c r="H2642" s="4" t="s">
        <v>206</v>
      </c>
      <c r="I2642" s="4" t="s">
        <v>374</v>
      </c>
      <c r="J2642" s="4" t="s">
        <v>372</v>
      </c>
      <c r="K2642" s="4" t="s">
        <v>364</v>
      </c>
      <c r="L2642" s="4" t="s">
        <v>206</v>
      </c>
      <c r="M2642" s="4" t="s">
        <v>3030</v>
      </c>
      <c r="N2642" s="4" t="s">
        <v>3030</v>
      </c>
      <c r="O2642" s="4">
        <v>10</v>
      </c>
      <c r="P2642" s="5">
        <v>2568</v>
      </c>
      <c r="Q2642" s="6">
        <f t="shared" si="185"/>
        <v>1364.2521828000001</v>
      </c>
      <c r="R2642" s="7">
        <f t="shared" si="184"/>
        <v>600.27096043200004</v>
      </c>
      <c r="S2642" s="5">
        <v>0</v>
      </c>
      <c r="T2642" s="29">
        <f t="shared" si="186"/>
        <v>763.98122236800009</v>
      </c>
    </row>
    <row r="2643" spans="1:20" x14ac:dyDescent="0.3">
      <c r="A2643" s="38" t="s">
        <v>2599</v>
      </c>
      <c r="B2643" s="4" t="s">
        <v>1024</v>
      </c>
      <c r="C2643" s="4" t="s">
        <v>10</v>
      </c>
      <c r="D2643" s="4" t="s">
        <v>1258</v>
      </c>
      <c r="E2643" s="4" t="s">
        <v>192</v>
      </c>
      <c r="F2643" s="4" t="s">
        <v>190</v>
      </c>
      <c r="G2643" s="4" t="s">
        <v>995</v>
      </c>
      <c r="H2643" s="4" t="s">
        <v>3037</v>
      </c>
      <c r="I2643" s="4" t="s">
        <v>192</v>
      </c>
      <c r="J2643" s="4" t="s">
        <v>190</v>
      </c>
      <c r="K2643" s="4" t="s">
        <v>995</v>
      </c>
      <c r="L2643" s="4" t="s">
        <v>3037</v>
      </c>
      <c r="M2643" s="4" t="s">
        <v>3030</v>
      </c>
      <c r="N2643" s="4" t="s">
        <v>3030</v>
      </c>
      <c r="O2643" s="4">
        <v>100</v>
      </c>
      <c r="P2643" s="5">
        <v>884</v>
      </c>
      <c r="Q2643" s="6">
        <f t="shared" si="185"/>
        <v>469.62575140000007</v>
      </c>
      <c r="R2643" s="7">
        <f t="shared" si="184"/>
        <v>206.63533061600003</v>
      </c>
      <c r="S2643" s="5">
        <v>0</v>
      </c>
      <c r="T2643" s="29">
        <f t="shared" si="186"/>
        <v>262.99042078400004</v>
      </c>
    </row>
    <row r="2644" spans="1:20" x14ac:dyDescent="0.3">
      <c r="A2644" s="38" t="s">
        <v>2927</v>
      </c>
      <c r="B2644" s="4" t="s">
        <v>1794</v>
      </c>
      <c r="C2644" s="4" t="s">
        <v>10</v>
      </c>
      <c r="D2644" s="4" t="s">
        <v>1795</v>
      </c>
      <c r="E2644" s="4" t="s">
        <v>200</v>
      </c>
      <c r="F2644" s="4" t="s">
        <v>198</v>
      </c>
      <c r="G2644" s="4" t="s">
        <v>1316</v>
      </c>
      <c r="H2644" s="4" t="s">
        <v>150</v>
      </c>
      <c r="I2644" s="4" t="s">
        <v>200</v>
      </c>
      <c r="J2644" s="4" t="s">
        <v>198</v>
      </c>
      <c r="K2644" s="4" t="s">
        <v>1316</v>
      </c>
      <c r="L2644" s="4" t="s">
        <v>150</v>
      </c>
      <c r="M2644" s="4" t="s">
        <v>3030</v>
      </c>
      <c r="N2644" s="4" t="s">
        <v>3030</v>
      </c>
      <c r="O2644" s="4">
        <v>100</v>
      </c>
      <c r="P2644" s="5">
        <v>-254</v>
      </c>
      <c r="Q2644" s="6">
        <f t="shared" si="185"/>
        <v>-134.9377159</v>
      </c>
      <c r="R2644" s="7">
        <f t="shared" si="184"/>
        <v>-59.372594996000004</v>
      </c>
      <c r="S2644" s="5">
        <v>0</v>
      </c>
      <c r="T2644" s="29">
        <f t="shared" si="186"/>
        <v>-75.565120903999997</v>
      </c>
    </row>
    <row r="2645" spans="1:20" x14ac:dyDescent="0.3">
      <c r="A2645" s="38" t="s">
        <v>2724</v>
      </c>
      <c r="B2645" s="4" t="s">
        <v>1552</v>
      </c>
      <c r="C2645" s="4" t="s">
        <v>10</v>
      </c>
      <c r="D2645" s="4" t="s">
        <v>1603</v>
      </c>
      <c r="E2645" s="4" t="s">
        <v>161</v>
      </c>
      <c r="F2645" s="4" t="s">
        <v>80</v>
      </c>
      <c r="G2645" s="4" t="s">
        <v>1316</v>
      </c>
      <c r="H2645" s="4" t="s">
        <v>150</v>
      </c>
      <c r="I2645" s="4" t="s">
        <v>161</v>
      </c>
      <c r="J2645" s="4" t="s">
        <v>80</v>
      </c>
      <c r="K2645" s="4" t="s">
        <v>1316</v>
      </c>
      <c r="L2645" s="4" t="s">
        <v>150</v>
      </c>
      <c r="M2645" s="4" t="s">
        <v>3030</v>
      </c>
      <c r="N2645" s="4" t="s">
        <v>3030</v>
      </c>
      <c r="O2645" s="4">
        <v>25</v>
      </c>
      <c r="P2645" s="5">
        <v>405</v>
      </c>
      <c r="Q2645" s="6">
        <f t="shared" si="185"/>
        <v>215.15659425000001</v>
      </c>
      <c r="R2645" s="7">
        <f t="shared" si="184"/>
        <v>94.668901470000009</v>
      </c>
      <c r="S2645" s="5">
        <v>0</v>
      </c>
      <c r="T2645" s="29">
        <f t="shared" si="186"/>
        <v>120.48769278</v>
      </c>
    </row>
    <row r="2646" spans="1:20" x14ac:dyDescent="0.3">
      <c r="A2646" s="38" t="s">
        <v>2708</v>
      </c>
      <c r="B2646" s="4" t="s">
        <v>1553</v>
      </c>
      <c r="C2646" s="4" t="s">
        <v>28</v>
      </c>
      <c r="D2646" s="4" t="s">
        <v>1603</v>
      </c>
      <c r="E2646" s="4" t="s">
        <v>161</v>
      </c>
      <c r="F2646" s="4" t="s">
        <v>80</v>
      </c>
      <c r="G2646" s="4" t="s">
        <v>1316</v>
      </c>
      <c r="H2646" s="4" t="s">
        <v>150</v>
      </c>
      <c r="I2646" s="4" t="s">
        <v>161</v>
      </c>
      <c r="J2646" s="4" t="s">
        <v>80</v>
      </c>
      <c r="K2646" s="4" t="s">
        <v>1316</v>
      </c>
      <c r="L2646" s="4" t="s">
        <v>150</v>
      </c>
      <c r="M2646" s="4" t="s">
        <v>3030</v>
      </c>
      <c r="N2646" s="4" t="s">
        <v>3030</v>
      </c>
      <c r="O2646" s="4">
        <v>25</v>
      </c>
      <c r="P2646" s="5">
        <v>405</v>
      </c>
      <c r="Q2646" s="6">
        <f t="shared" si="185"/>
        <v>215.15659425000001</v>
      </c>
      <c r="R2646" s="7">
        <f t="shared" si="184"/>
        <v>94.668901470000009</v>
      </c>
      <c r="S2646" s="5">
        <v>0</v>
      </c>
      <c r="T2646" s="29">
        <f t="shared" si="186"/>
        <v>120.48769278</v>
      </c>
    </row>
    <row r="2647" spans="1:20" x14ac:dyDescent="0.3">
      <c r="A2647" s="38" t="s">
        <v>2980</v>
      </c>
      <c r="B2647" s="4" t="s">
        <v>159</v>
      </c>
      <c r="C2647" s="4" t="s">
        <v>28</v>
      </c>
      <c r="D2647" s="4" t="s">
        <v>1603</v>
      </c>
      <c r="E2647" s="4" t="s">
        <v>161</v>
      </c>
      <c r="F2647" s="4" t="s">
        <v>80</v>
      </c>
      <c r="G2647" s="4" t="s">
        <v>1316</v>
      </c>
      <c r="H2647" s="4" t="s">
        <v>150</v>
      </c>
      <c r="I2647" s="4" t="s">
        <v>161</v>
      </c>
      <c r="J2647" s="4" t="s">
        <v>80</v>
      </c>
      <c r="K2647" s="4" t="s">
        <v>1316</v>
      </c>
      <c r="L2647" s="4" t="s">
        <v>150</v>
      </c>
      <c r="M2647" s="4" t="s">
        <v>3030</v>
      </c>
      <c r="N2647" s="4" t="s">
        <v>3030</v>
      </c>
      <c r="O2647" s="4">
        <v>25</v>
      </c>
      <c r="P2647" s="5">
        <v>405</v>
      </c>
      <c r="Q2647" s="6">
        <f t="shared" si="185"/>
        <v>215.15659425000001</v>
      </c>
      <c r="R2647" s="7">
        <f t="shared" si="184"/>
        <v>94.668901470000009</v>
      </c>
      <c r="S2647" s="5">
        <v>0</v>
      </c>
      <c r="T2647" s="29">
        <f t="shared" si="186"/>
        <v>120.48769278</v>
      </c>
    </row>
    <row r="2648" spans="1:20" x14ac:dyDescent="0.3">
      <c r="A2648" s="38" t="s">
        <v>2526</v>
      </c>
      <c r="B2648" s="4" t="s">
        <v>1587</v>
      </c>
      <c r="C2648" s="4" t="s">
        <v>28</v>
      </c>
      <c r="D2648" s="4" t="s">
        <v>1603</v>
      </c>
      <c r="E2648" s="4" t="s">
        <v>161</v>
      </c>
      <c r="F2648" s="4" t="s">
        <v>80</v>
      </c>
      <c r="G2648" s="4" t="s">
        <v>1316</v>
      </c>
      <c r="H2648" s="4" t="s">
        <v>150</v>
      </c>
      <c r="I2648" s="4" t="s">
        <v>161</v>
      </c>
      <c r="J2648" s="4" t="s">
        <v>80</v>
      </c>
      <c r="K2648" s="4" t="s">
        <v>1316</v>
      </c>
      <c r="L2648" s="4" t="s">
        <v>150</v>
      </c>
      <c r="M2648" s="4" t="s">
        <v>3030</v>
      </c>
      <c r="N2648" s="4" t="s">
        <v>3030</v>
      </c>
      <c r="O2648" s="4">
        <v>25</v>
      </c>
      <c r="P2648" s="5">
        <v>405</v>
      </c>
      <c r="Q2648" s="6">
        <f t="shared" si="185"/>
        <v>215.15659425000001</v>
      </c>
      <c r="R2648" s="7">
        <f t="shared" si="184"/>
        <v>94.668901470000009</v>
      </c>
      <c r="S2648" s="5">
        <v>0</v>
      </c>
      <c r="T2648" s="29">
        <f t="shared" si="186"/>
        <v>120.48769278</v>
      </c>
    </row>
    <row r="2649" spans="1:20" x14ac:dyDescent="0.3">
      <c r="A2649" s="38" t="s">
        <v>2631</v>
      </c>
      <c r="B2649" s="4" t="s">
        <v>1003</v>
      </c>
      <c r="C2649" s="4" t="s">
        <v>28</v>
      </c>
      <c r="D2649" s="4" t="s">
        <v>1203</v>
      </c>
      <c r="E2649" s="4" t="s">
        <v>953</v>
      </c>
      <c r="F2649" s="4" t="s">
        <v>951</v>
      </c>
      <c r="G2649" s="4" t="s">
        <v>1936</v>
      </c>
      <c r="H2649" s="4" t="s">
        <v>1937</v>
      </c>
      <c r="I2649" s="4" t="s">
        <v>192</v>
      </c>
      <c r="J2649" s="4" t="s">
        <v>190</v>
      </c>
      <c r="K2649" s="4" t="s">
        <v>995</v>
      </c>
      <c r="L2649" s="4" t="s">
        <v>3037</v>
      </c>
      <c r="M2649" s="4" t="s">
        <v>3030</v>
      </c>
      <c r="N2649" s="4" t="s">
        <v>3030</v>
      </c>
      <c r="O2649" s="4">
        <v>5.9</v>
      </c>
      <c r="P2649" s="5">
        <v>1046</v>
      </c>
      <c r="Q2649" s="6">
        <f t="shared" si="185"/>
        <v>555.68838910000011</v>
      </c>
      <c r="R2649" s="7">
        <f t="shared" si="184"/>
        <v>244.50289120400004</v>
      </c>
      <c r="S2649" s="5">
        <v>0</v>
      </c>
      <c r="T2649" s="29">
        <f t="shared" si="186"/>
        <v>311.18549789600007</v>
      </c>
    </row>
    <row r="2650" spans="1:20" x14ac:dyDescent="0.3">
      <c r="A2650" s="38" t="s">
        <v>2934</v>
      </c>
      <c r="B2650" s="4" t="s">
        <v>1399</v>
      </c>
      <c r="C2650" s="4" t="s">
        <v>28</v>
      </c>
      <c r="D2650" s="4" t="s">
        <v>1203</v>
      </c>
      <c r="E2650" s="4" t="s">
        <v>953</v>
      </c>
      <c r="F2650" s="4" t="s">
        <v>951</v>
      </c>
      <c r="G2650" s="4" t="s">
        <v>1936</v>
      </c>
      <c r="H2650" s="4" t="s">
        <v>1937</v>
      </c>
      <c r="I2650" s="4" t="s">
        <v>498</v>
      </c>
      <c r="J2650" s="4" t="s">
        <v>147</v>
      </c>
      <c r="K2650" s="4" t="s">
        <v>1316</v>
      </c>
      <c r="L2650" s="4" t="s">
        <v>150</v>
      </c>
      <c r="M2650" s="4" t="s">
        <v>3030</v>
      </c>
      <c r="N2650" s="4" t="s">
        <v>3030</v>
      </c>
      <c r="O2650" s="4">
        <v>31.6</v>
      </c>
      <c r="P2650" s="5">
        <v>5600</v>
      </c>
      <c r="Q2650" s="6">
        <f t="shared" si="185"/>
        <v>2975.0047600000003</v>
      </c>
      <c r="R2650" s="7">
        <f t="shared" si="184"/>
        <v>1309.0020944</v>
      </c>
      <c r="S2650" s="5">
        <v>0</v>
      </c>
      <c r="T2650" s="29">
        <f t="shared" si="186"/>
        <v>1666.0026656000002</v>
      </c>
    </row>
    <row r="2651" spans="1:20" x14ac:dyDescent="0.3">
      <c r="A2651" s="38" t="s">
        <v>2587</v>
      </c>
      <c r="B2651" s="4" t="s">
        <v>1202</v>
      </c>
      <c r="C2651" s="4" t="s">
        <v>10</v>
      </c>
      <c r="D2651" s="4" t="s">
        <v>1203</v>
      </c>
      <c r="E2651" s="4" t="s">
        <v>953</v>
      </c>
      <c r="F2651" s="4" t="s">
        <v>951</v>
      </c>
      <c r="G2651" s="4" t="s">
        <v>1936</v>
      </c>
      <c r="H2651" s="4" t="s">
        <v>1937</v>
      </c>
      <c r="I2651" s="4" t="s">
        <v>953</v>
      </c>
      <c r="J2651" s="4" t="s">
        <v>951</v>
      </c>
      <c r="K2651" s="4" t="s">
        <v>1936</v>
      </c>
      <c r="L2651" s="4" t="s">
        <v>1937</v>
      </c>
      <c r="M2651" s="4" t="s">
        <v>3030</v>
      </c>
      <c r="N2651" s="4" t="s">
        <v>3030</v>
      </c>
      <c r="O2651" s="4">
        <v>62.5</v>
      </c>
      <c r="P2651" s="5">
        <v>11076</v>
      </c>
      <c r="Q2651" s="6">
        <f t="shared" si="185"/>
        <v>5884.1344146000001</v>
      </c>
      <c r="R2651" s="7">
        <f t="shared" si="184"/>
        <v>2589.0191424240002</v>
      </c>
      <c r="S2651" s="5">
        <v>0</v>
      </c>
      <c r="T2651" s="29">
        <f t="shared" si="186"/>
        <v>3295.115272176</v>
      </c>
    </row>
    <row r="2652" spans="1:20" x14ac:dyDescent="0.3">
      <c r="A2652" s="38" t="s">
        <v>2682</v>
      </c>
      <c r="B2652" s="4" t="s">
        <v>388</v>
      </c>
      <c r="C2652" s="4" t="s">
        <v>10</v>
      </c>
      <c r="D2652" s="4" t="s">
        <v>919</v>
      </c>
      <c r="E2652" s="4" t="s">
        <v>32</v>
      </c>
      <c r="F2652" s="4" t="s">
        <v>30</v>
      </c>
      <c r="G2652" s="4" t="s">
        <v>364</v>
      </c>
      <c r="H2652" s="4" t="s">
        <v>206</v>
      </c>
      <c r="I2652" s="4" t="s">
        <v>32</v>
      </c>
      <c r="J2652" s="4" t="s">
        <v>30</v>
      </c>
      <c r="K2652" s="4" t="s">
        <v>364</v>
      </c>
      <c r="L2652" s="4" t="s">
        <v>206</v>
      </c>
      <c r="M2652" s="4" t="s">
        <v>3030</v>
      </c>
      <c r="N2652" s="4" t="s">
        <v>3030</v>
      </c>
      <c r="O2652" s="4">
        <v>35</v>
      </c>
      <c r="P2652" s="5">
        <v>-16</v>
      </c>
      <c r="Q2652" s="6">
        <f t="shared" si="185"/>
        <v>-8.5000136000000008</v>
      </c>
      <c r="R2652" s="7">
        <f t="shared" si="184"/>
        <v>-3.7400059840000002</v>
      </c>
      <c r="S2652" s="5">
        <v>0</v>
      </c>
      <c r="T2652" s="29">
        <f t="shared" si="186"/>
        <v>-4.7600076160000011</v>
      </c>
    </row>
    <row r="2653" spans="1:20" x14ac:dyDescent="0.3">
      <c r="A2653" s="38" t="s">
        <v>2682</v>
      </c>
      <c r="B2653" s="4" t="s">
        <v>388</v>
      </c>
      <c r="C2653" s="4" t="s">
        <v>10</v>
      </c>
      <c r="D2653" s="4" t="s">
        <v>919</v>
      </c>
      <c r="E2653" s="4" t="s">
        <v>32</v>
      </c>
      <c r="F2653" s="4" t="s">
        <v>30</v>
      </c>
      <c r="G2653" s="4" t="s">
        <v>364</v>
      </c>
      <c r="H2653" s="4" t="s">
        <v>206</v>
      </c>
      <c r="I2653" s="4" t="s">
        <v>498</v>
      </c>
      <c r="J2653" s="4" t="s">
        <v>147</v>
      </c>
      <c r="K2653" s="4" t="s">
        <v>1316</v>
      </c>
      <c r="L2653" s="4" t="s">
        <v>150</v>
      </c>
      <c r="M2653" s="4" t="s">
        <v>3030</v>
      </c>
      <c r="N2653" s="4" t="s">
        <v>3030</v>
      </c>
      <c r="O2653" s="4">
        <v>10</v>
      </c>
      <c r="P2653" s="5">
        <v>-5</v>
      </c>
      <c r="Q2653" s="6">
        <f t="shared" si="185"/>
        <v>-2.6562542500000004</v>
      </c>
      <c r="R2653" s="7">
        <f t="shared" si="184"/>
        <v>-1.1687518700000001</v>
      </c>
      <c r="S2653" s="5">
        <v>0</v>
      </c>
      <c r="T2653" s="29">
        <f t="shared" si="186"/>
        <v>-1.4875023800000002</v>
      </c>
    </row>
    <row r="2654" spans="1:20" x14ac:dyDescent="0.3">
      <c r="A2654" s="38" t="s">
        <v>2962</v>
      </c>
      <c r="B2654" s="4" t="s">
        <v>648</v>
      </c>
      <c r="C2654" s="4" t="s">
        <v>28</v>
      </c>
      <c r="D2654" s="4" t="s">
        <v>919</v>
      </c>
      <c r="E2654" s="4" t="s">
        <v>32</v>
      </c>
      <c r="F2654" s="4" t="s">
        <v>30</v>
      </c>
      <c r="G2654" s="4" t="s">
        <v>364</v>
      </c>
      <c r="H2654" s="4" t="s">
        <v>206</v>
      </c>
      <c r="I2654" s="4" t="s">
        <v>32</v>
      </c>
      <c r="J2654" s="4" t="s">
        <v>30</v>
      </c>
      <c r="K2654" s="4" t="s">
        <v>364</v>
      </c>
      <c r="L2654" s="4" t="s">
        <v>206</v>
      </c>
      <c r="M2654" s="4" t="s">
        <v>3030</v>
      </c>
      <c r="N2654" s="4" t="s">
        <v>3030</v>
      </c>
      <c r="O2654" s="4">
        <v>5</v>
      </c>
      <c r="P2654" s="5">
        <v>-2</v>
      </c>
      <c r="Q2654" s="6">
        <f t="shared" si="185"/>
        <v>-1.0625017000000001</v>
      </c>
      <c r="R2654" s="7">
        <f t="shared" si="184"/>
        <v>-0.46750074800000002</v>
      </c>
      <c r="S2654" s="5">
        <v>0</v>
      </c>
      <c r="T2654" s="29">
        <f t="shared" si="186"/>
        <v>-0.59500095200000014</v>
      </c>
    </row>
    <row r="2655" spans="1:20" x14ac:dyDescent="0.3">
      <c r="A2655" s="38" t="s">
        <v>2643</v>
      </c>
      <c r="B2655" s="4" t="s">
        <v>559</v>
      </c>
      <c r="C2655" s="4" t="s">
        <v>28</v>
      </c>
      <c r="D2655" s="4" t="s">
        <v>919</v>
      </c>
      <c r="E2655" s="4" t="s">
        <v>32</v>
      </c>
      <c r="F2655" s="4" t="s">
        <v>30</v>
      </c>
      <c r="G2655" s="4" t="s">
        <v>364</v>
      </c>
      <c r="H2655" s="4" t="s">
        <v>206</v>
      </c>
      <c r="I2655" s="4" t="s">
        <v>16</v>
      </c>
      <c r="J2655" s="4" t="s">
        <v>17</v>
      </c>
      <c r="K2655" s="4" t="s">
        <v>364</v>
      </c>
      <c r="L2655" s="4" t="s">
        <v>206</v>
      </c>
      <c r="M2655" s="4" t="s">
        <v>3030</v>
      </c>
      <c r="N2655" s="4" t="s">
        <v>3030</v>
      </c>
      <c r="O2655" s="4">
        <v>22.5</v>
      </c>
      <c r="P2655" s="5">
        <v>-10</v>
      </c>
      <c r="Q2655" s="6">
        <f t="shared" si="185"/>
        <v>-5.3125085000000007</v>
      </c>
      <c r="R2655" s="7">
        <f t="shared" si="184"/>
        <v>-2.3375037400000003</v>
      </c>
      <c r="S2655" s="5">
        <v>0</v>
      </c>
      <c r="T2655" s="29">
        <f t="shared" si="186"/>
        <v>-2.9750047600000005</v>
      </c>
    </row>
    <row r="2656" spans="1:20" x14ac:dyDescent="0.3">
      <c r="A2656" s="38" t="s">
        <v>2643</v>
      </c>
      <c r="B2656" s="4" t="s">
        <v>559</v>
      </c>
      <c r="C2656" s="4" t="s">
        <v>28</v>
      </c>
      <c r="D2656" s="4" t="s">
        <v>919</v>
      </c>
      <c r="E2656" s="4" t="s">
        <v>32</v>
      </c>
      <c r="F2656" s="4" t="s">
        <v>30</v>
      </c>
      <c r="G2656" s="4" t="s">
        <v>364</v>
      </c>
      <c r="H2656" s="4" t="s">
        <v>206</v>
      </c>
      <c r="I2656" s="4" t="s">
        <v>16</v>
      </c>
      <c r="J2656" s="4" t="s">
        <v>561</v>
      </c>
      <c r="K2656" s="4" t="s">
        <v>364</v>
      </c>
      <c r="L2656" s="4" t="s">
        <v>206</v>
      </c>
      <c r="M2656" s="4" t="s">
        <v>3030</v>
      </c>
      <c r="N2656" s="4" t="s">
        <v>3030</v>
      </c>
      <c r="O2656" s="4">
        <v>22.5</v>
      </c>
      <c r="P2656" s="5">
        <v>-10</v>
      </c>
      <c r="Q2656" s="6">
        <f t="shared" si="185"/>
        <v>-5.3125085000000007</v>
      </c>
      <c r="R2656" s="7">
        <f t="shared" si="184"/>
        <v>-2.3375037400000003</v>
      </c>
      <c r="S2656" s="5">
        <v>0</v>
      </c>
      <c r="T2656" s="29">
        <f t="shared" si="186"/>
        <v>-2.9750047600000005</v>
      </c>
    </row>
    <row r="2657" spans="1:20" x14ac:dyDescent="0.3">
      <c r="A2657" s="38" t="s">
        <v>2930</v>
      </c>
      <c r="B2657" s="4" t="s">
        <v>920</v>
      </c>
      <c r="C2657" s="4" t="s">
        <v>28</v>
      </c>
      <c r="D2657" s="4" t="s">
        <v>919</v>
      </c>
      <c r="E2657" s="4" t="s">
        <v>32</v>
      </c>
      <c r="F2657" s="4" t="s">
        <v>30</v>
      </c>
      <c r="G2657" s="4" t="s">
        <v>364</v>
      </c>
      <c r="H2657" s="4" t="s">
        <v>206</v>
      </c>
      <c r="I2657" s="4" t="s">
        <v>16</v>
      </c>
      <c r="J2657" s="4" t="s">
        <v>17</v>
      </c>
      <c r="K2657" s="4" t="s">
        <v>364</v>
      </c>
      <c r="L2657" s="4" t="s">
        <v>206</v>
      </c>
      <c r="M2657" s="4" t="s">
        <v>3030</v>
      </c>
      <c r="N2657" s="4" t="s">
        <v>3030</v>
      </c>
      <c r="O2657" s="4">
        <v>5</v>
      </c>
      <c r="P2657" s="5">
        <v>-2</v>
      </c>
      <c r="Q2657" s="6">
        <f t="shared" si="185"/>
        <v>-1.0625017000000001</v>
      </c>
      <c r="R2657" s="7">
        <f t="shared" si="184"/>
        <v>-0.46750074800000002</v>
      </c>
      <c r="S2657" s="5">
        <v>0</v>
      </c>
      <c r="T2657" s="29">
        <f t="shared" si="186"/>
        <v>-0.59500095200000014</v>
      </c>
    </row>
    <row r="2658" spans="1:20" x14ac:dyDescent="0.3">
      <c r="A2658" s="38" t="s">
        <v>2537</v>
      </c>
      <c r="B2658" s="4" t="s">
        <v>1341</v>
      </c>
      <c r="C2658" s="4" t="s">
        <v>10</v>
      </c>
      <c r="D2658" s="4" t="s">
        <v>1346</v>
      </c>
      <c r="E2658" s="4" t="s">
        <v>822</v>
      </c>
      <c r="F2658" s="4" t="s">
        <v>820</v>
      </c>
      <c r="G2658" s="4" t="s">
        <v>1316</v>
      </c>
      <c r="H2658" s="4" t="s">
        <v>150</v>
      </c>
      <c r="I2658" s="4" t="s">
        <v>498</v>
      </c>
      <c r="J2658" s="4" t="s">
        <v>147</v>
      </c>
      <c r="K2658" s="4" t="s">
        <v>1316</v>
      </c>
      <c r="L2658" s="4" t="s">
        <v>150</v>
      </c>
      <c r="M2658" s="4" t="s">
        <v>3030</v>
      </c>
      <c r="N2658" s="4" t="s">
        <v>3030</v>
      </c>
      <c r="O2658" s="4">
        <v>50</v>
      </c>
      <c r="P2658" s="5">
        <v>0</v>
      </c>
      <c r="Q2658" s="6">
        <f t="shared" si="185"/>
        <v>0</v>
      </c>
      <c r="R2658" s="7">
        <f t="shared" si="184"/>
        <v>0</v>
      </c>
      <c r="S2658" s="5">
        <v>0</v>
      </c>
      <c r="T2658" s="29">
        <f t="shared" si="186"/>
        <v>0</v>
      </c>
    </row>
    <row r="2659" spans="1:20" x14ac:dyDescent="0.3">
      <c r="A2659" s="38" t="s">
        <v>2537</v>
      </c>
      <c r="B2659" s="4" t="s">
        <v>1341</v>
      </c>
      <c r="C2659" s="4" t="s">
        <v>10</v>
      </c>
      <c r="D2659" s="4" t="s">
        <v>1346</v>
      </c>
      <c r="E2659" s="4" t="s">
        <v>822</v>
      </c>
      <c r="F2659" s="4" t="s">
        <v>820</v>
      </c>
      <c r="G2659" s="4" t="s">
        <v>1316</v>
      </c>
      <c r="H2659" s="4" t="s">
        <v>150</v>
      </c>
      <c r="I2659" s="4" t="s">
        <v>822</v>
      </c>
      <c r="J2659" s="4" t="s">
        <v>820</v>
      </c>
      <c r="K2659" s="4" t="s">
        <v>1316</v>
      </c>
      <c r="L2659" s="4" t="s">
        <v>150</v>
      </c>
      <c r="M2659" s="4" t="s">
        <v>3030</v>
      </c>
      <c r="N2659" s="4" t="s">
        <v>3030</v>
      </c>
      <c r="O2659" s="4">
        <v>50</v>
      </c>
      <c r="P2659" s="5">
        <v>0</v>
      </c>
      <c r="Q2659" s="6">
        <f t="shared" si="185"/>
        <v>0</v>
      </c>
      <c r="R2659" s="7">
        <f t="shared" si="184"/>
        <v>0</v>
      </c>
      <c r="S2659" s="5">
        <v>0</v>
      </c>
      <c r="T2659" s="29">
        <f t="shared" si="186"/>
        <v>0</v>
      </c>
    </row>
    <row r="2660" spans="1:20" x14ac:dyDescent="0.3">
      <c r="A2660" s="38" t="s">
        <v>2586</v>
      </c>
      <c r="B2660" s="4" t="s">
        <v>1332</v>
      </c>
      <c r="C2660" s="4" t="s">
        <v>28</v>
      </c>
      <c r="D2660" s="4" t="s">
        <v>1387</v>
      </c>
      <c r="E2660" s="4" t="s">
        <v>498</v>
      </c>
      <c r="F2660" s="4" t="s">
        <v>147</v>
      </c>
      <c r="G2660" s="4" t="s">
        <v>1316</v>
      </c>
      <c r="H2660" s="4" t="s">
        <v>150</v>
      </c>
      <c r="I2660" s="4" t="s">
        <v>362</v>
      </c>
      <c r="J2660" s="4" t="s">
        <v>360</v>
      </c>
      <c r="K2660" s="4" t="s">
        <v>1316</v>
      </c>
      <c r="L2660" s="4" t="s">
        <v>150</v>
      </c>
      <c r="M2660" s="4" t="s">
        <v>3030</v>
      </c>
      <c r="N2660" s="4" t="s">
        <v>3030</v>
      </c>
      <c r="O2660" s="4">
        <v>25</v>
      </c>
      <c r="P2660" s="5">
        <v>149</v>
      </c>
      <c r="Q2660" s="6">
        <f t="shared" si="185"/>
        <v>79.156376650000013</v>
      </c>
      <c r="R2660" s="7">
        <f t="shared" si="184"/>
        <v>34.828805726000006</v>
      </c>
      <c r="S2660" s="5">
        <v>0</v>
      </c>
      <c r="T2660" s="29">
        <f t="shared" si="186"/>
        <v>44.327570924000007</v>
      </c>
    </row>
    <row r="2661" spans="1:20" x14ac:dyDescent="0.3">
      <c r="A2661" s="38" t="s">
        <v>2586</v>
      </c>
      <c r="B2661" s="4" t="s">
        <v>1332</v>
      </c>
      <c r="C2661" s="4" t="s">
        <v>28</v>
      </c>
      <c r="D2661" s="4" t="s">
        <v>1387</v>
      </c>
      <c r="E2661" s="4" t="s">
        <v>498</v>
      </c>
      <c r="F2661" s="4" t="s">
        <v>147</v>
      </c>
      <c r="G2661" s="4" t="s">
        <v>1316</v>
      </c>
      <c r="H2661" s="4" t="s">
        <v>150</v>
      </c>
      <c r="I2661" s="4" t="s">
        <v>621</v>
      </c>
      <c r="J2661" s="4" t="s">
        <v>619</v>
      </c>
      <c r="K2661" s="4" t="s">
        <v>2071</v>
      </c>
      <c r="L2661" s="4" t="s">
        <v>3020</v>
      </c>
      <c r="M2661" s="4" t="s">
        <v>1316</v>
      </c>
      <c r="N2661" s="4" t="s">
        <v>150</v>
      </c>
      <c r="O2661" s="4">
        <v>25</v>
      </c>
      <c r="P2661" s="5">
        <v>149</v>
      </c>
      <c r="Q2661" s="6">
        <f t="shared" si="185"/>
        <v>79.156376650000013</v>
      </c>
      <c r="R2661" s="7">
        <v>0</v>
      </c>
      <c r="S2661" s="7">
        <f>Q2661-R2661</f>
        <v>79.156376650000013</v>
      </c>
      <c r="T2661" s="29">
        <f t="shared" si="186"/>
        <v>0</v>
      </c>
    </row>
    <row r="2662" spans="1:20" x14ac:dyDescent="0.3">
      <c r="A2662" s="38" t="s">
        <v>2579</v>
      </c>
      <c r="B2662" s="4" t="s">
        <v>1334</v>
      </c>
      <c r="C2662" s="4" t="s">
        <v>10</v>
      </c>
      <c r="D2662" s="4" t="s">
        <v>1387</v>
      </c>
      <c r="E2662" s="4" t="s">
        <v>498</v>
      </c>
      <c r="F2662" s="4" t="s">
        <v>147</v>
      </c>
      <c r="G2662" s="4" t="s">
        <v>1316</v>
      </c>
      <c r="H2662" s="4" t="s">
        <v>150</v>
      </c>
      <c r="I2662" s="4" t="s">
        <v>498</v>
      </c>
      <c r="J2662" s="4" t="s">
        <v>147</v>
      </c>
      <c r="K2662" s="4" t="s">
        <v>1316</v>
      </c>
      <c r="L2662" s="4" t="s">
        <v>150</v>
      </c>
      <c r="M2662" s="4" t="s">
        <v>3030</v>
      </c>
      <c r="N2662" s="4" t="s">
        <v>3030</v>
      </c>
      <c r="O2662" s="4">
        <v>50</v>
      </c>
      <c r="P2662" s="5">
        <v>297</v>
      </c>
      <c r="Q2662" s="6">
        <f t="shared" si="185"/>
        <v>157.78150245</v>
      </c>
      <c r="R2662" s="7">
        <f>Q2662*0.44</f>
        <v>69.423861078000002</v>
      </c>
      <c r="S2662" s="5">
        <v>0</v>
      </c>
      <c r="T2662" s="29">
        <f t="shared" si="186"/>
        <v>88.357641372000003</v>
      </c>
    </row>
    <row r="2663" spans="1:20" x14ac:dyDescent="0.3">
      <c r="A2663" s="38" t="s">
        <v>2893</v>
      </c>
      <c r="B2663" s="4" t="s">
        <v>1132</v>
      </c>
      <c r="C2663" s="4" t="s">
        <v>28</v>
      </c>
      <c r="D2663" s="4" t="s">
        <v>1131</v>
      </c>
      <c r="E2663" s="4" t="s">
        <v>82</v>
      </c>
      <c r="F2663" s="4" t="s">
        <v>83</v>
      </c>
      <c r="G2663" s="4" t="s">
        <v>2071</v>
      </c>
      <c r="H2663" s="4" t="s">
        <v>3020</v>
      </c>
      <c r="I2663" s="4" t="s">
        <v>221</v>
      </c>
      <c r="J2663" s="4" t="s">
        <v>219</v>
      </c>
      <c r="K2663" s="4" t="s">
        <v>995</v>
      </c>
      <c r="L2663" s="4" t="s">
        <v>3037</v>
      </c>
      <c r="M2663" s="4" t="s">
        <v>3030</v>
      </c>
      <c r="N2663" s="4" t="s">
        <v>3030</v>
      </c>
      <c r="O2663" s="4">
        <v>40</v>
      </c>
      <c r="P2663" s="5">
        <v>1360</v>
      </c>
      <c r="Q2663" s="6">
        <f t="shared" si="185"/>
        <v>722.50115600000004</v>
      </c>
      <c r="R2663" s="7">
        <f>Q2663*0.44</f>
        <v>317.90050864</v>
      </c>
      <c r="S2663" s="5">
        <v>0</v>
      </c>
      <c r="T2663" s="29">
        <f t="shared" si="186"/>
        <v>404.60064736000004</v>
      </c>
    </row>
    <row r="2664" spans="1:20" x14ac:dyDescent="0.3">
      <c r="A2664" s="38" t="s">
        <v>2522</v>
      </c>
      <c r="B2664" s="4" t="s">
        <v>1130</v>
      </c>
      <c r="C2664" s="4" t="s">
        <v>10</v>
      </c>
      <c r="D2664" s="4" t="s">
        <v>1131</v>
      </c>
      <c r="E2664" s="4" t="s">
        <v>82</v>
      </c>
      <c r="F2664" s="4" t="s">
        <v>83</v>
      </c>
      <c r="G2664" s="4" t="s">
        <v>2071</v>
      </c>
      <c r="H2664" s="4" t="s">
        <v>3020</v>
      </c>
      <c r="I2664" s="4" t="s">
        <v>192</v>
      </c>
      <c r="J2664" s="4" t="s">
        <v>190</v>
      </c>
      <c r="K2664" s="4" t="s">
        <v>995</v>
      </c>
      <c r="L2664" s="4" t="s">
        <v>3037</v>
      </c>
      <c r="M2664" s="4" t="s">
        <v>3030</v>
      </c>
      <c r="N2664" s="4" t="s">
        <v>3030</v>
      </c>
      <c r="O2664" s="4">
        <v>18</v>
      </c>
      <c r="P2664" s="5">
        <v>612</v>
      </c>
      <c r="Q2664" s="6">
        <f t="shared" si="185"/>
        <v>325.12552020000004</v>
      </c>
      <c r="R2664" s="7">
        <f>Q2664*0.44</f>
        <v>143.05522888800002</v>
      </c>
      <c r="S2664" s="5">
        <v>0</v>
      </c>
      <c r="T2664" s="29">
        <f t="shared" si="186"/>
        <v>182.07029131200002</v>
      </c>
    </row>
    <row r="2665" spans="1:20" x14ac:dyDescent="0.3">
      <c r="A2665" s="38" t="s">
        <v>2522</v>
      </c>
      <c r="B2665" s="4" t="s">
        <v>1130</v>
      </c>
      <c r="C2665" s="4" t="s">
        <v>10</v>
      </c>
      <c r="D2665" s="4" t="s">
        <v>1131</v>
      </c>
      <c r="E2665" s="4" t="s">
        <v>82</v>
      </c>
      <c r="F2665" s="4" t="s">
        <v>83</v>
      </c>
      <c r="G2665" s="4" t="s">
        <v>2071</v>
      </c>
      <c r="H2665" s="4" t="s">
        <v>3020</v>
      </c>
      <c r="I2665" s="4" t="s">
        <v>82</v>
      </c>
      <c r="J2665" s="4" t="s">
        <v>83</v>
      </c>
      <c r="K2665" s="4" t="s">
        <v>2071</v>
      </c>
      <c r="L2665" s="4" t="s">
        <v>3020</v>
      </c>
      <c r="M2665" s="4" t="s">
        <v>995</v>
      </c>
      <c r="N2665" s="4" t="s">
        <v>3027</v>
      </c>
      <c r="O2665" s="4">
        <v>42</v>
      </c>
      <c r="P2665" s="5">
        <v>1428</v>
      </c>
      <c r="Q2665" s="6">
        <f t="shared" si="185"/>
        <v>758.62621380000007</v>
      </c>
      <c r="R2665" s="7">
        <v>0</v>
      </c>
      <c r="S2665" s="7">
        <f>Q2665-R2665</f>
        <v>758.62621380000007</v>
      </c>
      <c r="T2665" s="29">
        <f t="shared" si="186"/>
        <v>0</v>
      </c>
    </row>
    <row r="2666" spans="1:20" x14ac:dyDescent="0.3">
      <c r="A2666" s="38" t="s">
        <v>2480</v>
      </c>
      <c r="B2666" s="4" t="s">
        <v>1366</v>
      </c>
      <c r="C2666" s="4" t="s">
        <v>10</v>
      </c>
      <c r="D2666" s="4" t="s">
        <v>1367</v>
      </c>
      <c r="E2666" s="4" t="s">
        <v>498</v>
      </c>
      <c r="F2666" s="4" t="s">
        <v>147</v>
      </c>
      <c r="G2666" s="4" t="s">
        <v>1316</v>
      </c>
      <c r="H2666" s="4" t="s">
        <v>150</v>
      </c>
      <c r="I2666" s="4" t="s">
        <v>498</v>
      </c>
      <c r="J2666" s="4" t="s">
        <v>147</v>
      </c>
      <c r="K2666" s="4" t="s">
        <v>1316</v>
      </c>
      <c r="L2666" s="4" t="s">
        <v>150</v>
      </c>
      <c r="M2666" s="4" t="s">
        <v>3030</v>
      </c>
      <c r="N2666" s="4" t="s">
        <v>3030</v>
      </c>
      <c r="O2666" s="4">
        <v>100</v>
      </c>
      <c r="P2666" s="5">
        <v>9824</v>
      </c>
      <c r="Q2666" s="6">
        <f t="shared" si="185"/>
        <v>5219.0083504000004</v>
      </c>
      <c r="R2666" s="7">
        <f t="shared" ref="R2666:R2682" si="187">Q2666*0.44</f>
        <v>2296.3636741760001</v>
      </c>
      <c r="S2666" s="5">
        <v>0</v>
      </c>
      <c r="T2666" s="29">
        <f t="shared" si="186"/>
        <v>2922.6446762240002</v>
      </c>
    </row>
    <row r="2667" spans="1:20" x14ac:dyDescent="0.3">
      <c r="A2667" s="38" t="s">
        <v>2558</v>
      </c>
      <c r="B2667" s="4" t="s">
        <v>1655</v>
      </c>
      <c r="C2667" s="4" t="s">
        <v>10</v>
      </c>
      <c r="D2667" s="4" t="s">
        <v>1833</v>
      </c>
      <c r="E2667" s="4" t="s">
        <v>200</v>
      </c>
      <c r="F2667" s="4" t="s">
        <v>198</v>
      </c>
      <c r="G2667" s="4" t="s">
        <v>1316</v>
      </c>
      <c r="H2667" s="4" t="s">
        <v>150</v>
      </c>
      <c r="I2667" s="4" t="s">
        <v>200</v>
      </c>
      <c r="J2667" s="4" t="s">
        <v>198</v>
      </c>
      <c r="K2667" s="4" t="s">
        <v>1316</v>
      </c>
      <c r="L2667" s="4" t="s">
        <v>150</v>
      </c>
      <c r="M2667" s="4" t="s">
        <v>3030</v>
      </c>
      <c r="N2667" s="4" t="s">
        <v>3030</v>
      </c>
      <c r="O2667" s="4">
        <v>100</v>
      </c>
      <c r="P2667" s="5">
        <v>12305</v>
      </c>
      <c r="Q2667" s="6">
        <f t="shared" si="185"/>
        <v>6537.0417092500011</v>
      </c>
      <c r="R2667" s="7">
        <f t="shared" si="187"/>
        <v>2876.2983520700004</v>
      </c>
      <c r="S2667" s="5">
        <v>0</v>
      </c>
      <c r="T2667" s="29">
        <f t="shared" si="186"/>
        <v>3660.7433571800007</v>
      </c>
    </row>
    <row r="2668" spans="1:20" x14ac:dyDescent="0.3">
      <c r="A2668" s="38" t="s">
        <v>2633</v>
      </c>
      <c r="B2668" s="4" t="s">
        <v>371</v>
      </c>
      <c r="C2668" s="4" t="s">
        <v>10</v>
      </c>
      <c r="D2668" s="4" t="s">
        <v>373</v>
      </c>
      <c r="E2668" s="4" t="s">
        <v>374</v>
      </c>
      <c r="F2668" s="4" t="s">
        <v>372</v>
      </c>
      <c r="G2668" s="4" t="s">
        <v>364</v>
      </c>
      <c r="H2668" s="4" t="s">
        <v>206</v>
      </c>
      <c r="I2668" s="4" t="s">
        <v>374</v>
      </c>
      <c r="J2668" s="4" t="s">
        <v>372</v>
      </c>
      <c r="K2668" s="4" t="s">
        <v>364</v>
      </c>
      <c r="L2668" s="4" t="s">
        <v>206</v>
      </c>
      <c r="M2668" s="4" t="s">
        <v>3030</v>
      </c>
      <c r="N2668" s="4" t="s">
        <v>3030</v>
      </c>
      <c r="O2668" s="4">
        <v>100</v>
      </c>
      <c r="P2668" s="5">
        <v>49362</v>
      </c>
      <c r="Q2668" s="6">
        <f t="shared" si="185"/>
        <v>26223.604457700003</v>
      </c>
      <c r="R2668" s="7">
        <f t="shared" si="187"/>
        <v>11538.385961388001</v>
      </c>
      <c r="S2668" s="5">
        <v>0</v>
      </c>
      <c r="T2668" s="29">
        <f t="shared" si="186"/>
        <v>14685.218496312002</v>
      </c>
    </row>
    <row r="2669" spans="1:20" x14ac:dyDescent="0.3">
      <c r="A2669" s="38" t="s">
        <v>2599</v>
      </c>
      <c r="B2669" s="4" t="s">
        <v>1024</v>
      </c>
      <c r="C2669" s="4" t="s">
        <v>10</v>
      </c>
      <c r="D2669" s="4" t="s">
        <v>1259</v>
      </c>
      <c r="E2669" s="4" t="s">
        <v>192</v>
      </c>
      <c r="F2669" s="4" t="s">
        <v>190</v>
      </c>
      <c r="G2669" s="4" t="s">
        <v>995</v>
      </c>
      <c r="H2669" s="4" t="s">
        <v>3037</v>
      </c>
      <c r="I2669" s="4" t="s">
        <v>192</v>
      </c>
      <c r="J2669" s="4" t="s">
        <v>190</v>
      </c>
      <c r="K2669" s="4" t="s">
        <v>995</v>
      </c>
      <c r="L2669" s="4" t="s">
        <v>3037</v>
      </c>
      <c r="M2669" s="4" t="s">
        <v>3030</v>
      </c>
      <c r="N2669" s="4" t="s">
        <v>3030</v>
      </c>
      <c r="O2669" s="4">
        <v>100</v>
      </c>
      <c r="P2669" s="5">
        <v>8398</v>
      </c>
      <c r="Q2669" s="6">
        <f t="shared" si="185"/>
        <v>4461.4446383000004</v>
      </c>
      <c r="R2669" s="7">
        <f t="shared" si="187"/>
        <v>1963.0356408520001</v>
      </c>
      <c r="S2669" s="5">
        <v>0</v>
      </c>
      <c r="T2669" s="29">
        <f t="shared" si="186"/>
        <v>2498.4089974480003</v>
      </c>
    </row>
    <row r="2670" spans="1:20" x14ac:dyDescent="0.3">
      <c r="A2670" s="38" t="s">
        <v>2423</v>
      </c>
      <c r="B2670" s="4" t="s">
        <v>1319</v>
      </c>
      <c r="C2670" s="4" t="s">
        <v>10</v>
      </c>
      <c r="D2670" s="4" t="s">
        <v>1415</v>
      </c>
      <c r="E2670" s="4" t="s">
        <v>498</v>
      </c>
      <c r="F2670" s="4" t="s">
        <v>147</v>
      </c>
      <c r="G2670" s="4" t="s">
        <v>1316</v>
      </c>
      <c r="H2670" s="4" t="s">
        <v>150</v>
      </c>
      <c r="I2670" s="4" t="s">
        <v>498</v>
      </c>
      <c r="J2670" s="4" t="s">
        <v>147</v>
      </c>
      <c r="K2670" s="4" t="s">
        <v>1316</v>
      </c>
      <c r="L2670" s="4" t="s">
        <v>150</v>
      </c>
      <c r="M2670" s="4" t="s">
        <v>3030</v>
      </c>
      <c r="N2670" s="4" t="s">
        <v>3030</v>
      </c>
      <c r="O2670" s="4">
        <v>100</v>
      </c>
      <c r="P2670" s="5">
        <v>12870</v>
      </c>
      <c r="Q2670" s="6">
        <f t="shared" si="185"/>
        <v>6837.1984395000009</v>
      </c>
      <c r="R2670" s="7">
        <f t="shared" si="187"/>
        <v>3008.3673133800003</v>
      </c>
      <c r="S2670" s="5">
        <v>0</v>
      </c>
      <c r="T2670" s="29">
        <f t="shared" si="186"/>
        <v>3828.8311261200006</v>
      </c>
    </row>
    <row r="2671" spans="1:20" x14ac:dyDescent="0.3">
      <c r="A2671" s="38" t="s">
        <v>2551</v>
      </c>
      <c r="B2671" s="4" t="s">
        <v>1359</v>
      </c>
      <c r="C2671" s="4" t="s">
        <v>10</v>
      </c>
      <c r="D2671" s="4" t="s">
        <v>1416</v>
      </c>
      <c r="E2671" s="4" t="s">
        <v>822</v>
      </c>
      <c r="F2671" s="4" t="s">
        <v>820</v>
      </c>
      <c r="G2671" s="4" t="s">
        <v>1316</v>
      </c>
      <c r="H2671" s="4" t="s">
        <v>150</v>
      </c>
      <c r="I2671" s="4" t="s">
        <v>498</v>
      </c>
      <c r="J2671" s="4" t="s">
        <v>147</v>
      </c>
      <c r="K2671" s="4" t="s">
        <v>1316</v>
      </c>
      <c r="L2671" s="4" t="s">
        <v>150</v>
      </c>
      <c r="M2671" s="4" t="s">
        <v>3030</v>
      </c>
      <c r="N2671" s="4" t="s">
        <v>3030</v>
      </c>
      <c r="O2671" s="4">
        <v>25</v>
      </c>
      <c r="P2671" s="5">
        <v>4297</v>
      </c>
      <c r="Q2671" s="6">
        <f t="shared" si="185"/>
        <v>2282.7849024500001</v>
      </c>
      <c r="R2671" s="7">
        <f t="shared" si="187"/>
        <v>1004.425357078</v>
      </c>
      <c r="S2671" s="5">
        <v>0</v>
      </c>
      <c r="T2671" s="29">
        <f t="shared" si="186"/>
        <v>1278.359545372</v>
      </c>
    </row>
    <row r="2672" spans="1:20" x14ac:dyDescent="0.3">
      <c r="A2672" s="38" t="s">
        <v>2551</v>
      </c>
      <c r="B2672" s="4" t="s">
        <v>1359</v>
      </c>
      <c r="C2672" s="4" t="s">
        <v>10</v>
      </c>
      <c r="D2672" s="4" t="s">
        <v>1416</v>
      </c>
      <c r="E2672" s="4" t="s">
        <v>822</v>
      </c>
      <c r="F2672" s="4" t="s">
        <v>820</v>
      </c>
      <c r="G2672" s="4" t="s">
        <v>1316</v>
      </c>
      <c r="H2672" s="4" t="s">
        <v>150</v>
      </c>
      <c r="I2672" s="4" t="s">
        <v>822</v>
      </c>
      <c r="J2672" s="4" t="s">
        <v>820</v>
      </c>
      <c r="K2672" s="4" t="s">
        <v>1316</v>
      </c>
      <c r="L2672" s="4" t="s">
        <v>150</v>
      </c>
      <c r="M2672" s="4" t="s">
        <v>3030</v>
      </c>
      <c r="N2672" s="4" t="s">
        <v>3030</v>
      </c>
      <c r="O2672" s="4">
        <v>25</v>
      </c>
      <c r="P2672" s="5">
        <v>4297</v>
      </c>
      <c r="Q2672" s="6">
        <f t="shared" si="185"/>
        <v>2282.7849024500001</v>
      </c>
      <c r="R2672" s="7">
        <f t="shared" si="187"/>
        <v>1004.425357078</v>
      </c>
      <c r="S2672" s="5">
        <v>0</v>
      </c>
      <c r="T2672" s="29">
        <f t="shared" si="186"/>
        <v>1278.359545372</v>
      </c>
    </row>
    <row r="2673" spans="1:20" x14ac:dyDescent="0.3">
      <c r="A2673" s="38" t="s">
        <v>2887</v>
      </c>
      <c r="B2673" s="4" t="s">
        <v>1417</v>
      </c>
      <c r="C2673" s="4" t="s">
        <v>28</v>
      </c>
      <c r="D2673" s="4" t="s">
        <v>1416</v>
      </c>
      <c r="E2673" s="4" t="s">
        <v>822</v>
      </c>
      <c r="F2673" s="4" t="s">
        <v>820</v>
      </c>
      <c r="G2673" s="4" t="s">
        <v>1316</v>
      </c>
      <c r="H2673" s="4" t="s">
        <v>150</v>
      </c>
      <c r="I2673" s="4" t="s">
        <v>498</v>
      </c>
      <c r="J2673" s="4" t="s">
        <v>147</v>
      </c>
      <c r="K2673" s="4" t="s">
        <v>1316</v>
      </c>
      <c r="L2673" s="4" t="s">
        <v>150</v>
      </c>
      <c r="M2673" s="4" t="s">
        <v>3030</v>
      </c>
      <c r="N2673" s="4" t="s">
        <v>3030</v>
      </c>
      <c r="O2673" s="4">
        <v>25</v>
      </c>
      <c r="P2673" s="5">
        <v>4297</v>
      </c>
      <c r="Q2673" s="6">
        <f t="shared" si="185"/>
        <v>2282.7849024500001</v>
      </c>
      <c r="R2673" s="7">
        <f t="shared" si="187"/>
        <v>1004.425357078</v>
      </c>
      <c r="S2673" s="5">
        <v>0</v>
      </c>
      <c r="T2673" s="29">
        <f t="shared" si="186"/>
        <v>1278.359545372</v>
      </c>
    </row>
    <row r="2674" spans="1:20" x14ac:dyDescent="0.3">
      <c r="A2674" s="38" t="s">
        <v>2887</v>
      </c>
      <c r="B2674" s="4" t="s">
        <v>1417</v>
      </c>
      <c r="C2674" s="4" t="s">
        <v>28</v>
      </c>
      <c r="D2674" s="4" t="s">
        <v>1416</v>
      </c>
      <c r="E2674" s="4" t="s">
        <v>822</v>
      </c>
      <c r="F2674" s="4" t="s">
        <v>820</v>
      </c>
      <c r="G2674" s="4" t="s">
        <v>1316</v>
      </c>
      <c r="H2674" s="4" t="s">
        <v>150</v>
      </c>
      <c r="I2674" s="4" t="s">
        <v>822</v>
      </c>
      <c r="J2674" s="4" t="s">
        <v>820</v>
      </c>
      <c r="K2674" s="4" t="s">
        <v>1316</v>
      </c>
      <c r="L2674" s="4" t="s">
        <v>150</v>
      </c>
      <c r="M2674" s="4" t="s">
        <v>3030</v>
      </c>
      <c r="N2674" s="4" t="s">
        <v>3030</v>
      </c>
      <c r="O2674" s="4">
        <v>25</v>
      </c>
      <c r="P2674" s="5">
        <v>4297</v>
      </c>
      <c r="Q2674" s="6">
        <f t="shared" si="185"/>
        <v>2282.7849024500001</v>
      </c>
      <c r="R2674" s="7">
        <f t="shared" si="187"/>
        <v>1004.425357078</v>
      </c>
      <c r="S2674" s="5">
        <v>0</v>
      </c>
      <c r="T2674" s="29">
        <f t="shared" si="186"/>
        <v>1278.359545372</v>
      </c>
    </row>
    <row r="2675" spans="1:20" x14ac:dyDescent="0.3">
      <c r="A2675" s="38" t="s">
        <v>2451</v>
      </c>
      <c r="B2675" s="4" t="s">
        <v>1975</v>
      </c>
      <c r="C2675" s="4" t="s">
        <v>10</v>
      </c>
      <c r="D2675" s="4" t="s">
        <v>1998</v>
      </c>
      <c r="E2675" s="4" t="s">
        <v>953</v>
      </c>
      <c r="F2675" s="4" t="s">
        <v>951</v>
      </c>
      <c r="G2675" s="4" t="s">
        <v>1936</v>
      </c>
      <c r="H2675" s="4" t="s">
        <v>1937</v>
      </c>
      <c r="I2675" s="4" t="s">
        <v>953</v>
      </c>
      <c r="J2675" s="4" t="s">
        <v>951</v>
      </c>
      <c r="K2675" s="4" t="s">
        <v>1936</v>
      </c>
      <c r="L2675" s="4" t="s">
        <v>1937</v>
      </c>
      <c r="M2675" s="4" t="s">
        <v>3030</v>
      </c>
      <c r="N2675" s="4" t="s">
        <v>3030</v>
      </c>
      <c r="O2675" s="4">
        <v>50</v>
      </c>
      <c r="P2675" s="5">
        <v>-13992</v>
      </c>
      <c r="Q2675" s="6">
        <f t="shared" si="185"/>
        <v>-7433.2618932000005</v>
      </c>
      <c r="R2675" s="7">
        <f t="shared" si="187"/>
        <v>-3270.6352330080003</v>
      </c>
      <c r="S2675" s="5">
        <v>0</v>
      </c>
      <c r="T2675" s="29">
        <f t="shared" si="186"/>
        <v>-4162.6266601919997</v>
      </c>
    </row>
    <row r="2676" spans="1:20" x14ac:dyDescent="0.3">
      <c r="A2676" s="38" t="s">
        <v>2451</v>
      </c>
      <c r="B2676" s="4" t="s">
        <v>1975</v>
      </c>
      <c r="C2676" s="4" t="s">
        <v>10</v>
      </c>
      <c r="D2676" s="4" t="s">
        <v>1998</v>
      </c>
      <c r="E2676" s="4" t="s">
        <v>953</v>
      </c>
      <c r="F2676" s="4" t="s">
        <v>951</v>
      </c>
      <c r="G2676" s="4" t="s">
        <v>1936</v>
      </c>
      <c r="H2676" s="4" t="s">
        <v>1937</v>
      </c>
      <c r="I2676" s="4" t="s">
        <v>1939</v>
      </c>
      <c r="J2676" s="4" t="s">
        <v>1940</v>
      </c>
      <c r="K2676" s="4" t="s">
        <v>1936</v>
      </c>
      <c r="L2676" s="4" t="s">
        <v>1937</v>
      </c>
      <c r="M2676" s="4" t="s">
        <v>3030</v>
      </c>
      <c r="N2676" s="4" t="s">
        <v>3030</v>
      </c>
      <c r="O2676" s="4">
        <v>50</v>
      </c>
      <c r="P2676" s="5">
        <v>-13992</v>
      </c>
      <c r="Q2676" s="6">
        <f t="shared" si="185"/>
        <v>-7433.2618932000005</v>
      </c>
      <c r="R2676" s="7">
        <f t="shared" si="187"/>
        <v>-3270.6352330080003</v>
      </c>
      <c r="S2676" s="5">
        <v>0</v>
      </c>
      <c r="T2676" s="29">
        <f t="shared" si="186"/>
        <v>-4162.6266601919997</v>
      </c>
    </row>
    <row r="2677" spans="1:20" x14ac:dyDescent="0.3">
      <c r="A2677" s="38" t="s">
        <v>2949</v>
      </c>
      <c r="B2677" s="4" t="s">
        <v>1260</v>
      </c>
      <c r="C2677" s="4" t="s">
        <v>10</v>
      </c>
      <c r="D2677" s="4" t="s">
        <v>1261</v>
      </c>
      <c r="E2677" s="4" t="s">
        <v>1034</v>
      </c>
      <c r="F2677" s="4" t="s">
        <v>170</v>
      </c>
      <c r="G2677" s="4" t="s">
        <v>995</v>
      </c>
      <c r="H2677" s="4" t="s">
        <v>3037</v>
      </c>
      <c r="I2677" s="4" t="s">
        <v>1034</v>
      </c>
      <c r="J2677" s="4" t="s">
        <v>170</v>
      </c>
      <c r="K2677" s="4" t="s">
        <v>995</v>
      </c>
      <c r="L2677" s="4" t="s">
        <v>3037</v>
      </c>
      <c r="M2677" s="4" t="s">
        <v>3030</v>
      </c>
      <c r="N2677" s="4" t="s">
        <v>3030</v>
      </c>
      <c r="O2677" s="4">
        <v>100</v>
      </c>
      <c r="P2677" s="5">
        <v>148</v>
      </c>
      <c r="Q2677" s="6">
        <f t="shared" si="185"/>
        <v>78.625125800000006</v>
      </c>
      <c r="R2677" s="7">
        <f t="shared" si="187"/>
        <v>34.595055352000003</v>
      </c>
      <c r="S2677" s="5">
        <v>0</v>
      </c>
      <c r="T2677" s="29">
        <f t="shared" si="186"/>
        <v>44.030070448000004</v>
      </c>
    </row>
    <row r="2678" spans="1:20" x14ac:dyDescent="0.3">
      <c r="A2678" s="38" t="s">
        <v>2854</v>
      </c>
      <c r="B2678" s="4" t="s">
        <v>365</v>
      </c>
      <c r="C2678" s="4" t="s">
        <v>10</v>
      </c>
      <c r="D2678" s="4" t="s">
        <v>366</v>
      </c>
      <c r="E2678" s="4" t="s">
        <v>38</v>
      </c>
      <c r="F2678" s="4" t="s">
        <v>39</v>
      </c>
      <c r="G2678" s="4" t="s">
        <v>364</v>
      </c>
      <c r="H2678" s="4" t="s">
        <v>206</v>
      </c>
      <c r="I2678" s="4" t="s">
        <v>38</v>
      </c>
      <c r="J2678" s="4" t="s">
        <v>39</v>
      </c>
      <c r="K2678" s="4" t="s">
        <v>364</v>
      </c>
      <c r="L2678" s="4" t="s">
        <v>206</v>
      </c>
      <c r="M2678" s="4" t="s">
        <v>3030</v>
      </c>
      <c r="N2678" s="4" t="s">
        <v>3030</v>
      </c>
      <c r="O2678" s="4">
        <v>100</v>
      </c>
      <c r="P2678" s="5">
        <v>22617</v>
      </c>
      <c r="Q2678" s="6">
        <f t="shared" si="185"/>
        <v>12015.300474450001</v>
      </c>
      <c r="R2678" s="7">
        <f t="shared" si="187"/>
        <v>5286.7322087580005</v>
      </c>
      <c r="S2678" s="5">
        <v>0</v>
      </c>
      <c r="T2678" s="29">
        <f t="shared" si="186"/>
        <v>6728.5682656920008</v>
      </c>
    </row>
    <row r="2679" spans="1:20" x14ac:dyDescent="0.3">
      <c r="A2679" s="38" t="s">
        <v>2497</v>
      </c>
      <c r="B2679" s="4" t="s">
        <v>665</v>
      </c>
      <c r="C2679" s="4" t="s">
        <v>10</v>
      </c>
      <c r="D2679" s="4" t="s">
        <v>1604</v>
      </c>
      <c r="E2679" s="4" t="s">
        <v>161</v>
      </c>
      <c r="F2679" s="4" t="s">
        <v>80</v>
      </c>
      <c r="G2679" s="4" t="s">
        <v>1316</v>
      </c>
      <c r="H2679" s="4" t="s">
        <v>150</v>
      </c>
      <c r="I2679" s="4" t="s">
        <v>161</v>
      </c>
      <c r="J2679" s="4" t="s">
        <v>80</v>
      </c>
      <c r="K2679" s="4" t="s">
        <v>1316</v>
      </c>
      <c r="L2679" s="4" t="s">
        <v>150</v>
      </c>
      <c r="M2679" s="4" t="s">
        <v>3030</v>
      </c>
      <c r="N2679" s="4" t="s">
        <v>3030</v>
      </c>
      <c r="O2679" s="4">
        <v>100</v>
      </c>
      <c r="P2679" s="5">
        <v>7968</v>
      </c>
      <c r="Q2679" s="6">
        <f t="shared" si="185"/>
        <v>4233.0067728000004</v>
      </c>
      <c r="R2679" s="7">
        <f t="shared" si="187"/>
        <v>1862.5229800320001</v>
      </c>
      <c r="S2679" s="5">
        <v>0</v>
      </c>
      <c r="T2679" s="29">
        <f t="shared" si="186"/>
        <v>2370.4837927680001</v>
      </c>
    </row>
    <row r="2680" spans="1:20" x14ac:dyDescent="0.3">
      <c r="A2680" s="38" t="s">
        <v>2514</v>
      </c>
      <c r="B2680" s="4" t="s">
        <v>1232</v>
      </c>
      <c r="C2680" s="4" t="s">
        <v>10</v>
      </c>
      <c r="D2680" s="4" t="s">
        <v>1271</v>
      </c>
      <c r="E2680" s="4" t="s">
        <v>221</v>
      </c>
      <c r="F2680" s="4" t="s">
        <v>219</v>
      </c>
      <c r="G2680" s="4" t="s">
        <v>995</v>
      </c>
      <c r="H2680" s="4" t="s">
        <v>3037</v>
      </c>
      <c r="I2680" s="4" t="s">
        <v>221</v>
      </c>
      <c r="J2680" s="4" t="s">
        <v>219</v>
      </c>
      <c r="K2680" s="4" t="s">
        <v>995</v>
      </c>
      <c r="L2680" s="4" t="s">
        <v>3037</v>
      </c>
      <c r="M2680" s="4" t="s">
        <v>3030</v>
      </c>
      <c r="N2680" s="4" t="s">
        <v>3030</v>
      </c>
      <c r="O2680" s="4">
        <v>50</v>
      </c>
      <c r="P2680" s="5">
        <v>0</v>
      </c>
      <c r="Q2680" s="6">
        <f t="shared" si="185"/>
        <v>0</v>
      </c>
      <c r="R2680" s="7">
        <f t="shared" si="187"/>
        <v>0</v>
      </c>
      <c r="S2680" s="5">
        <v>0</v>
      </c>
      <c r="T2680" s="29">
        <f t="shared" si="186"/>
        <v>0</v>
      </c>
    </row>
    <row r="2681" spans="1:20" x14ac:dyDescent="0.3">
      <c r="A2681" s="38" t="s">
        <v>2514</v>
      </c>
      <c r="B2681" s="4" t="s">
        <v>1232</v>
      </c>
      <c r="C2681" s="4" t="s">
        <v>10</v>
      </c>
      <c r="D2681" s="4" t="s">
        <v>1271</v>
      </c>
      <c r="E2681" s="4" t="s">
        <v>221</v>
      </c>
      <c r="F2681" s="4" t="s">
        <v>219</v>
      </c>
      <c r="G2681" s="4" t="s">
        <v>995</v>
      </c>
      <c r="H2681" s="4" t="s">
        <v>3037</v>
      </c>
      <c r="I2681" s="4" t="s">
        <v>1120</v>
      </c>
      <c r="J2681" s="4" t="s">
        <v>1121</v>
      </c>
      <c r="K2681" s="4" t="s">
        <v>995</v>
      </c>
      <c r="L2681" s="4" t="s">
        <v>3037</v>
      </c>
      <c r="M2681" s="4" t="s">
        <v>3030</v>
      </c>
      <c r="N2681" s="4" t="s">
        <v>3030</v>
      </c>
      <c r="O2681" s="4">
        <v>50</v>
      </c>
      <c r="P2681" s="5">
        <v>0</v>
      </c>
      <c r="Q2681" s="6">
        <f t="shared" si="185"/>
        <v>0</v>
      </c>
      <c r="R2681" s="7">
        <f t="shared" si="187"/>
        <v>0</v>
      </c>
      <c r="S2681" s="5">
        <v>0</v>
      </c>
      <c r="T2681" s="29">
        <f t="shared" si="186"/>
        <v>0</v>
      </c>
    </row>
    <row r="2682" spans="1:20" x14ac:dyDescent="0.3">
      <c r="A2682" s="38" t="s">
        <v>2719</v>
      </c>
      <c r="B2682" s="4" t="s">
        <v>1799</v>
      </c>
      <c r="C2682" s="4" t="s">
        <v>10</v>
      </c>
      <c r="D2682" s="4" t="s">
        <v>1800</v>
      </c>
      <c r="E2682" s="4" t="s">
        <v>200</v>
      </c>
      <c r="F2682" s="4" t="s">
        <v>198</v>
      </c>
      <c r="G2682" s="4" t="s">
        <v>1316</v>
      </c>
      <c r="H2682" s="4" t="s">
        <v>150</v>
      </c>
      <c r="I2682" s="4" t="s">
        <v>200</v>
      </c>
      <c r="J2682" s="4" t="s">
        <v>198</v>
      </c>
      <c r="K2682" s="4" t="s">
        <v>1316</v>
      </c>
      <c r="L2682" s="4" t="s">
        <v>150</v>
      </c>
      <c r="M2682" s="4" t="s">
        <v>3030</v>
      </c>
      <c r="N2682" s="4" t="s">
        <v>3030</v>
      </c>
      <c r="O2682" s="4">
        <v>60</v>
      </c>
      <c r="P2682" s="5">
        <v>-6427</v>
      </c>
      <c r="Q2682" s="6">
        <f t="shared" si="185"/>
        <v>-3414.3492129500005</v>
      </c>
      <c r="R2682" s="7">
        <f t="shared" si="187"/>
        <v>-1502.3136536980003</v>
      </c>
      <c r="S2682" s="5">
        <v>0</v>
      </c>
      <c r="T2682" s="29">
        <f t="shared" si="186"/>
        <v>-1912.0355592520002</v>
      </c>
    </row>
    <row r="2683" spans="1:20" x14ac:dyDescent="0.3">
      <c r="A2683" s="38" t="s">
        <v>2719</v>
      </c>
      <c r="B2683" s="4" t="s">
        <v>1799</v>
      </c>
      <c r="C2683" s="4" t="s">
        <v>10</v>
      </c>
      <c r="D2683" s="4" t="s">
        <v>1800</v>
      </c>
      <c r="E2683" s="4" t="s">
        <v>200</v>
      </c>
      <c r="F2683" s="4" t="s">
        <v>198</v>
      </c>
      <c r="G2683" s="4" t="s">
        <v>1316</v>
      </c>
      <c r="H2683" s="4" t="s">
        <v>150</v>
      </c>
      <c r="I2683" s="4" t="s">
        <v>621</v>
      </c>
      <c r="J2683" s="4" t="s">
        <v>619</v>
      </c>
      <c r="K2683" s="4" t="s">
        <v>2071</v>
      </c>
      <c r="L2683" s="4" t="s">
        <v>3020</v>
      </c>
      <c r="M2683" s="4" t="s">
        <v>1316</v>
      </c>
      <c r="N2683" s="4" t="s">
        <v>150</v>
      </c>
      <c r="O2683" s="4">
        <v>40</v>
      </c>
      <c r="P2683" s="5">
        <v>-4285</v>
      </c>
      <c r="Q2683" s="6">
        <f t="shared" si="185"/>
        <v>-2276.4098922500002</v>
      </c>
      <c r="R2683" s="7">
        <v>0</v>
      </c>
      <c r="S2683" s="7">
        <f>Q2683-R2683</f>
        <v>-2276.4098922500002</v>
      </c>
      <c r="T2683" s="29">
        <f t="shared" si="186"/>
        <v>0</v>
      </c>
    </row>
    <row r="2684" spans="1:20" x14ac:dyDescent="0.3">
      <c r="A2684" s="38" t="s">
        <v>2715</v>
      </c>
      <c r="B2684" s="4" t="s">
        <v>1974</v>
      </c>
      <c r="C2684" s="4" t="s">
        <v>10</v>
      </c>
      <c r="D2684" s="4" t="s">
        <v>2038</v>
      </c>
      <c r="E2684" s="4" t="s">
        <v>953</v>
      </c>
      <c r="F2684" s="4" t="s">
        <v>951</v>
      </c>
      <c r="G2684" s="4" t="s">
        <v>1936</v>
      </c>
      <c r="H2684" s="4" t="s">
        <v>1937</v>
      </c>
      <c r="I2684" s="4" t="s">
        <v>953</v>
      </c>
      <c r="J2684" s="4" t="s">
        <v>951</v>
      </c>
      <c r="K2684" s="4" t="s">
        <v>1936</v>
      </c>
      <c r="L2684" s="4" t="s">
        <v>1937</v>
      </c>
      <c r="M2684" s="4" t="s">
        <v>3030</v>
      </c>
      <c r="N2684" s="4" t="s">
        <v>3030</v>
      </c>
      <c r="O2684" s="4">
        <v>50</v>
      </c>
      <c r="P2684" s="5">
        <v>27655</v>
      </c>
      <c r="Q2684" s="6">
        <f t="shared" si="185"/>
        <v>14691.742256750002</v>
      </c>
      <c r="R2684" s="7">
        <f t="shared" ref="R2684:R2703" si="188">Q2684*0.44</f>
        <v>6464.366592970001</v>
      </c>
      <c r="S2684" s="5">
        <v>0</v>
      </c>
      <c r="T2684" s="29">
        <f t="shared" si="186"/>
        <v>8227.3756637799997</v>
      </c>
    </row>
    <row r="2685" spans="1:20" x14ac:dyDescent="0.3">
      <c r="A2685" s="38" t="s">
        <v>2715</v>
      </c>
      <c r="B2685" s="4" t="s">
        <v>1974</v>
      </c>
      <c r="C2685" s="4" t="s">
        <v>10</v>
      </c>
      <c r="D2685" s="4" t="s">
        <v>2038</v>
      </c>
      <c r="E2685" s="4" t="s">
        <v>953</v>
      </c>
      <c r="F2685" s="4" t="s">
        <v>951</v>
      </c>
      <c r="G2685" s="4" t="s">
        <v>1936</v>
      </c>
      <c r="H2685" s="4" t="s">
        <v>1937</v>
      </c>
      <c r="I2685" s="4" t="s">
        <v>1939</v>
      </c>
      <c r="J2685" s="4" t="s">
        <v>1940</v>
      </c>
      <c r="K2685" s="4" t="s">
        <v>1936</v>
      </c>
      <c r="L2685" s="4" t="s">
        <v>1937</v>
      </c>
      <c r="M2685" s="4" t="s">
        <v>3030</v>
      </c>
      <c r="N2685" s="4" t="s">
        <v>3030</v>
      </c>
      <c r="O2685" s="4">
        <v>50</v>
      </c>
      <c r="P2685" s="5">
        <v>27655</v>
      </c>
      <c r="Q2685" s="6">
        <f t="shared" si="185"/>
        <v>14691.742256750002</v>
      </c>
      <c r="R2685" s="7">
        <f t="shared" si="188"/>
        <v>6464.366592970001</v>
      </c>
      <c r="S2685" s="5">
        <v>0</v>
      </c>
      <c r="T2685" s="29">
        <f t="shared" si="186"/>
        <v>8227.3756637799997</v>
      </c>
    </row>
    <row r="2686" spans="1:20" x14ac:dyDescent="0.3">
      <c r="A2686" s="38" t="s">
        <v>2504</v>
      </c>
      <c r="B2686" s="4" t="s">
        <v>1759</v>
      </c>
      <c r="C2686" s="4" t="s">
        <v>10</v>
      </c>
      <c r="D2686" s="4" t="s">
        <v>1760</v>
      </c>
      <c r="E2686" s="4" t="s">
        <v>98</v>
      </c>
      <c r="F2686" s="4" t="s">
        <v>96</v>
      </c>
      <c r="G2686" s="4" t="s">
        <v>1316</v>
      </c>
      <c r="H2686" s="4" t="s">
        <v>150</v>
      </c>
      <c r="I2686" s="4" t="s">
        <v>98</v>
      </c>
      <c r="J2686" s="4" t="s">
        <v>96</v>
      </c>
      <c r="K2686" s="4" t="s">
        <v>1316</v>
      </c>
      <c r="L2686" s="4" t="s">
        <v>150</v>
      </c>
      <c r="M2686" s="4" t="s">
        <v>3030</v>
      </c>
      <c r="N2686" s="4" t="s">
        <v>3030</v>
      </c>
      <c r="O2686" s="4">
        <v>100</v>
      </c>
      <c r="P2686" s="5">
        <v>37927</v>
      </c>
      <c r="Q2686" s="6">
        <f t="shared" si="185"/>
        <v>20148.750987950003</v>
      </c>
      <c r="R2686" s="7">
        <f t="shared" si="188"/>
        <v>8865.4504346980011</v>
      </c>
      <c r="S2686" s="5">
        <v>0</v>
      </c>
      <c r="T2686" s="29">
        <f t="shared" si="186"/>
        <v>11283.300553252002</v>
      </c>
    </row>
    <row r="2687" spans="1:20" x14ac:dyDescent="0.3">
      <c r="A2687" s="38" t="s">
        <v>2558</v>
      </c>
      <c r="B2687" s="4" t="s">
        <v>1655</v>
      </c>
      <c r="C2687" s="4" t="s">
        <v>10</v>
      </c>
      <c r="D2687" s="4" t="s">
        <v>1816</v>
      </c>
      <c r="E2687" s="4" t="s">
        <v>200</v>
      </c>
      <c r="F2687" s="4" t="s">
        <v>198</v>
      </c>
      <c r="G2687" s="4" t="s">
        <v>1316</v>
      </c>
      <c r="H2687" s="4" t="s">
        <v>150</v>
      </c>
      <c r="I2687" s="4" t="s">
        <v>200</v>
      </c>
      <c r="J2687" s="4" t="s">
        <v>198</v>
      </c>
      <c r="K2687" s="4" t="s">
        <v>1316</v>
      </c>
      <c r="L2687" s="4" t="s">
        <v>150</v>
      </c>
      <c r="M2687" s="4" t="s">
        <v>3030</v>
      </c>
      <c r="N2687" s="4" t="s">
        <v>3030</v>
      </c>
      <c r="O2687" s="4">
        <v>100</v>
      </c>
      <c r="P2687" s="5">
        <v>17354</v>
      </c>
      <c r="Q2687" s="6">
        <f t="shared" si="185"/>
        <v>9219.3272509000017</v>
      </c>
      <c r="R2687" s="7">
        <f t="shared" si="188"/>
        <v>4056.503990396001</v>
      </c>
      <c r="S2687" s="5">
        <v>0</v>
      </c>
      <c r="T2687" s="29">
        <f t="shared" si="186"/>
        <v>5162.8232605040012</v>
      </c>
    </row>
    <row r="2688" spans="1:20" x14ac:dyDescent="0.3">
      <c r="A2688" s="38">
        <v>1204208</v>
      </c>
      <c r="B2688" s="4" t="s">
        <v>1389</v>
      </c>
      <c r="C2688" s="4" t="s">
        <v>28</v>
      </c>
      <c r="D2688" s="4" t="s">
        <v>278</v>
      </c>
      <c r="E2688" s="4" t="s">
        <v>98</v>
      </c>
      <c r="F2688" s="4" t="s">
        <v>96</v>
      </c>
      <c r="G2688" s="4" t="s">
        <v>1316</v>
      </c>
      <c r="H2688" s="4" t="s">
        <v>150</v>
      </c>
      <c r="I2688" s="4" t="s">
        <v>498</v>
      </c>
      <c r="J2688" s="4" t="s">
        <v>147</v>
      </c>
      <c r="K2688" s="4" t="s">
        <v>1316</v>
      </c>
      <c r="L2688" s="4" t="s">
        <v>150</v>
      </c>
      <c r="M2688" s="4" t="s">
        <v>3030</v>
      </c>
      <c r="N2688" s="4" t="s">
        <v>3030</v>
      </c>
      <c r="O2688" s="4">
        <v>10</v>
      </c>
      <c r="P2688" s="5">
        <v>1479</v>
      </c>
      <c r="Q2688" s="6">
        <f t="shared" si="185"/>
        <v>785.72000715000013</v>
      </c>
      <c r="R2688" s="7">
        <f t="shared" si="188"/>
        <v>345.71680314600007</v>
      </c>
      <c r="S2688" s="5">
        <v>0</v>
      </c>
      <c r="T2688" s="29">
        <f t="shared" si="186"/>
        <v>440.00320400400005</v>
      </c>
    </row>
    <row r="2689" spans="1:20" x14ac:dyDescent="0.3">
      <c r="A2689" s="38" t="s">
        <v>2626</v>
      </c>
      <c r="B2689" s="4" t="s">
        <v>151</v>
      </c>
      <c r="C2689" s="4" t="s">
        <v>28</v>
      </c>
      <c r="D2689" s="4" t="s">
        <v>278</v>
      </c>
      <c r="E2689" s="4" t="s">
        <v>98</v>
      </c>
      <c r="F2689" s="4" t="s">
        <v>96</v>
      </c>
      <c r="G2689" s="4" t="s">
        <v>1316</v>
      </c>
      <c r="H2689" s="4" t="s">
        <v>150</v>
      </c>
      <c r="I2689" s="4" t="s">
        <v>152</v>
      </c>
      <c r="J2689" s="4" t="s">
        <v>153</v>
      </c>
      <c r="K2689" s="4" t="s">
        <v>142</v>
      </c>
      <c r="L2689" s="4" t="s">
        <v>143</v>
      </c>
      <c r="M2689" s="4" t="s">
        <v>3030</v>
      </c>
      <c r="N2689" s="4" t="s">
        <v>3030</v>
      </c>
      <c r="O2689" s="4">
        <v>25</v>
      </c>
      <c r="P2689" s="5">
        <v>3699</v>
      </c>
      <c r="Q2689" s="6">
        <f t="shared" si="185"/>
        <v>1965.0968941500003</v>
      </c>
      <c r="R2689" s="7">
        <f t="shared" si="188"/>
        <v>864.64263342600009</v>
      </c>
      <c r="S2689" s="5">
        <v>0</v>
      </c>
      <c r="T2689" s="29">
        <f t="shared" si="186"/>
        <v>1100.4542607240001</v>
      </c>
    </row>
    <row r="2690" spans="1:20" x14ac:dyDescent="0.3">
      <c r="A2690" s="38" t="s">
        <v>2894</v>
      </c>
      <c r="B2690" s="4" t="s">
        <v>236</v>
      </c>
      <c r="C2690" s="4" t="s">
        <v>10</v>
      </c>
      <c r="D2690" s="4" t="s">
        <v>278</v>
      </c>
      <c r="E2690" s="4" t="s">
        <v>98</v>
      </c>
      <c r="F2690" s="4" t="s">
        <v>96</v>
      </c>
      <c r="G2690" s="4" t="s">
        <v>1316</v>
      </c>
      <c r="H2690" s="4" t="s">
        <v>150</v>
      </c>
      <c r="I2690" s="4" t="s">
        <v>98</v>
      </c>
      <c r="J2690" s="4" t="s">
        <v>96</v>
      </c>
      <c r="K2690" s="4" t="s">
        <v>1316</v>
      </c>
      <c r="L2690" s="4" t="s">
        <v>150</v>
      </c>
      <c r="M2690" s="4" t="s">
        <v>3030</v>
      </c>
      <c r="N2690" s="4" t="s">
        <v>3030</v>
      </c>
      <c r="O2690" s="4">
        <v>65</v>
      </c>
      <c r="P2690" s="5">
        <v>9617</v>
      </c>
      <c r="Q2690" s="6">
        <f t="shared" si="185"/>
        <v>5109.0394244500003</v>
      </c>
      <c r="R2690" s="7">
        <f t="shared" si="188"/>
        <v>2247.9773467580003</v>
      </c>
      <c r="S2690" s="5">
        <v>0</v>
      </c>
      <c r="T2690" s="29">
        <f t="shared" si="186"/>
        <v>2861.062077692</v>
      </c>
    </row>
    <row r="2691" spans="1:20" x14ac:dyDescent="0.3">
      <c r="A2691" s="38" t="s">
        <v>2722</v>
      </c>
      <c r="B2691" s="4" t="s">
        <v>6</v>
      </c>
      <c r="C2691" s="4" t="s">
        <v>10</v>
      </c>
      <c r="D2691" s="4" t="s">
        <v>77</v>
      </c>
      <c r="E2691" s="4" t="s">
        <v>9</v>
      </c>
      <c r="F2691" s="4" t="s">
        <v>7</v>
      </c>
      <c r="G2691" s="4" t="s">
        <v>11</v>
      </c>
      <c r="H2691" s="4" t="s">
        <v>3033</v>
      </c>
      <c r="I2691" s="4" t="s">
        <v>9</v>
      </c>
      <c r="J2691" s="4" t="s">
        <v>7</v>
      </c>
      <c r="K2691" s="4" t="s">
        <v>11</v>
      </c>
      <c r="L2691" s="4" t="s">
        <v>3033</v>
      </c>
      <c r="M2691" s="4" t="s">
        <v>3030</v>
      </c>
      <c r="N2691" s="4" t="s">
        <v>3030</v>
      </c>
      <c r="O2691" s="4">
        <v>100</v>
      </c>
      <c r="P2691" s="5">
        <v>0</v>
      </c>
      <c r="Q2691" s="6">
        <f t="shared" si="185"/>
        <v>0</v>
      </c>
      <c r="R2691" s="7">
        <f t="shared" si="188"/>
        <v>0</v>
      </c>
      <c r="S2691" s="5">
        <v>0</v>
      </c>
      <c r="T2691" s="29">
        <f t="shared" si="186"/>
        <v>0</v>
      </c>
    </row>
    <row r="2692" spans="1:20" x14ac:dyDescent="0.3">
      <c r="A2692" s="38" t="s">
        <v>2599</v>
      </c>
      <c r="B2692" s="4" t="s">
        <v>1024</v>
      </c>
      <c r="C2692" s="4" t="s">
        <v>10</v>
      </c>
      <c r="D2692" s="4" t="s">
        <v>1161</v>
      </c>
      <c r="E2692" s="4" t="s">
        <v>192</v>
      </c>
      <c r="F2692" s="4" t="s">
        <v>190</v>
      </c>
      <c r="G2692" s="4" t="s">
        <v>995</v>
      </c>
      <c r="H2692" s="4" t="s">
        <v>3037</v>
      </c>
      <c r="I2692" s="4" t="s">
        <v>192</v>
      </c>
      <c r="J2692" s="4" t="s">
        <v>190</v>
      </c>
      <c r="K2692" s="4" t="s">
        <v>995</v>
      </c>
      <c r="L2692" s="4" t="s">
        <v>3037</v>
      </c>
      <c r="M2692" s="4" t="s">
        <v>3030</v>
      </c>
      <c r="N2692" s="4" t="s">
        <v>3030</v>
      </c>
      <c r="O2692" s="4">
        <v>40</v>
      </c>
      <c r="P2692" s="5">
        <v>261</v>
      </c>
      <c r="Q2692" s="6">
        <f t="shared" ref="Q2692:Q2755" si="189">P2692*$Q$2</f>
        <v>138.65647185</v>
      </c>
      <c r="R2692" s="7">
        <f t="shared" si="188"/>
        <v>61.008847614000004</v>
      </c>
      <c r="S2692" s="5">
        <v>0</v>
      </c>
      <c r="T2692" s="29">
        <f t="shared" ref="T2692:T2755" si="190">Q2692-R2692-S2692</f>
        <v>77.647624235999999</v>
      </c>
    </row>
    <row r="2693" spans="1:20" x14ac:dyDescent="0.3">
      <c r="A2693" s="38" t="s">
        <v>2553</v>
      </c>
      <c r="B2693" s="4" t="s">
        <v>1051</v>
      </c>
      <c r="C2693" s="4" t="s">
        <v>28</v>
      </c>
      <c r="D2693" s="4" t="s">
        <v>1161</v>
      </c>
      <c r="E2693" s="4" t="s">
        <v>192</v>
      </c>
      <c r="F2693" s="4" t="s">
        <v>190</v>
      </c>
      <c r="G2693" s="4" t="s">
        <v>995</v>
      </c>
      <c r="H2693" s="4" t="s">
        <v>3037</v>
      </c>
      <c r="I2693" s="4" t="s">
        <v>192</v>
      </c>
      <c r="J2693" s="4" t="s">
        <v>190</v>
      </c>
      <c r="K2693" s="4" t="s">
        <v>995</v>
      </c>
      <c r="L2693" s="4" t="s">
        <v>3037</v>
      </c>
      <c r="M2693" s="4" t="s">
        <v>3030</v>
      </c>
      <c r="N2693" s="4" t="s">
        <v>3030</v>
      </c>
      <c r="O2693" s="4">
        <v>40</v>
      </c>
      <c r="P2693" s="5">
        <v>261</v>
      </c>
      <c r="Q2693" s="6">
        <f t="shared" si="189"/>
        <v>138.65647185</v>
      </c>
      <c r="R2693" s="7">
        <f t="shared" si="188"/>
        <v>61.008847614000004</v>
      </c>
      <c r="S2693" s="5">
        <v>0</v>
      </c>
      <c r="T2693" s="29">
        <f t="shared" si="190"/>
        <v>77.647624235999999</v>
      </c>
    </row>
    <row r="2694" spans="1:20" x14ac:dyDescent="0.3">
      <c r="A2694" s="38" t="s">
        <v>2524</v>
      </c>
      <c r="B2694" s="4" t="s">
        <v>1042</v>
      </c>
      <c r="C2694" s="4" t="s">
        <v>28</v>
      </c>
      <c r="D2694" s="4" t="s">
        <v>1161</v>
      </c>
      <c r="E2694" s="4" t="s">
        <v>192</v>
      </c>
      <c r="F2694" s="4" t="s">
        <v>190</v>
      </c>
      <c r="G2694" s="4" t="s">
        <v>995</v>
      </c>
      <c r="H2694" s="4" t="s">
        <v>3037</v>
      </c>
      <c r="I2694" s="4" t="s">
        <v>192</v>
      </c>
      <c r="J2694" s="4" t="s">
        <v>190</v>
      </c>
      <c r="K2694" s="4" t="s">
        <v>995</v>
      </c>
      <c r="L2694" s="4" t="s">
        <v>3037</v>
      </c>
      <c r="M2694" s="4" t="s">
        <v>3030</v>
      </c>
      <c r="N2694" s="4" t="s">
        <v>3030</v>
      </c>
      <c r="O2694" s="4">
        <v>20</v>
      </c>
      <c r="P2694" s="5">
        <v>131</v>
      </c>
      <c r="Q2694" s="6">
        <f t="shared" si="189"/>
        <v>69.593861350000012</v>
      </c>
      <c r="R2694" s="7">
        <f t="shared" si="188"/>
        <v>30.621298994000004</v>
      </c>
      <c r="S2694" s="5">
        <v>0</v>
      </c>
      <c r="T2694" s="29">
        <f t="shared" si="190"/>
        <v>38.972562356000012</v>
      </c>
    </row>
    <row r="2695" spans="1:20" x14ac:dyDescent="0.3">
      <c r="A2695" s="38" t="s">
        <v>2731</v>
      </c>
      <c r="B2695" s="4" t="s">
        <v>2082</v>
      </c>
      <c r="C2695" s="4" t="s">
        <v>10</v>
      </c>
      <c r="D2695" s="4" t="s">
        <v>2198</v>
      </c>
      <c r="E2695" s="4" t="s">
        <v>157</v>
      </c>
      <c r="F2695" s="4" t="s">
        <v>155</v>
      </c>
      <c r="G2695" s="4" t="s">
        <v>2167</v>
      </c>
      <c r="H2695" s="4" t="s">
        <v>2168</v>
      </c>
      <c r="I2695" s="4" t="s">
        <v>157</v>
      </c>
      <c r="J2695" s="4" t="s">
        <v>155</v>
      </c>
      <c r="K2695" s="4" t="s">
        <v>2167</v>
      </c>
      <c r="L2695" s="4" t="s">
        <v>2168</v>
      </c>
      <c r="M2695" s="4" t="s">
        <v>3030</v>
      </c>
      <c r="N2695" s="4" t="s">
        <v>3030</v>
      </c>
      <c r="O2695" s="4">
        <v>100</v>
      </c>
      <c r="P2695" s="5">
        <v>10837</v>
      </c>
      <c r="Q2695" s="6">
        <f t="shared" si="189"/>
        <v>5757.1654614500003</v>
      </c>
      <c r="R2695" s="7">
        <f t="shared" si="188"/>
        <v>2533.152803038</v>
      </c>
      <c r="S2695" s="5">
        <v>0</v>
      </c>
      <c r="T2695" s="29">
        <f t="shared" si="190"/>
        <v>3224.0126584120003</v>
      </c>
    </row>
    <row r="2696" spans="1:20" x14ac:dyDescent="0.3">
      <c r="A2696" s="38" t="s">
        <v>2475</v>
      </c>
      <c r="B2696" s="4" t="s">
        <v>458</v>
      </c>
      <c r="C2696" s="4" t="s">
        <v>10</v>
      </c>
      <c r="D2696" s="4" t="s">
        <v>459</v>
      </c>
      <c r="E2696" s="4" t="s">
        <v>16</v>
      </c>
      <c r="F2696" s="4" t="s">
        <v>17</v>
      </c>
      <c r="G2696" s="4" t="s">
        <v>364</v>
      </c>
      <c r="H2696" s="4" t="s">
        <v>206</v>
      </c>
      <c r="I2696" s="4" t="s">
        <v>16</v>
      </c>
      <c r="J2696" s="4" t="s">
        <v>17</v>
      </c>
      <c r="K2696" s="4" t="s">
        <v>364</v>
      </c>
      <c r="L2696" s="4" t="s">
        <v>206</v>
      </c>
      <c r="M2696" s="4" t="s">
        <v>3030</v>
      </c>
      <c r="N2696" s="4" t="s">
        <v>3030</v>
      </c>
      <c r="O2696" s="4">
        <v>100</v>
      </c>
      <c r="P2696" s="5">
        <v>39376</v>
      </c>
      <c r="Q2696" s="6">
        <f t="shared" si="189"/>
        <v>20918.533469600003</v>
      </c>
      <c r="R2696" s="7">
        <f t="shared" si="188"/>
        <v>9204.1547266240013</v>
      </c>
      <c r="S2696" s="5">
        <v>0</v>
      </c>
      <c r="T2696" s="29">
        <f t="shared" si="190"/>
        <v>11714.378742976001</v>
      </c>
    </row>
    <row r="2697" spans="1:20" x14ac:dyDescent="0.3">
      <c r="A2697" s="38" t="s">
        <v>2601</v>
      </c>
      <c r="B2697" s="4" t="s">
        <v>1321</v>
      </c>
      <c r="C2697" s="4" t="s">
        <v>10</v>
      </c>
      <c r="D2697" s="4" t="s">
        <v>1322</v>
      </c>
      <c r="E2697" s="4" t="s">
        <v>498</v>
      </c>
      <c r="F2697" s="4" t="s">
        <v>147</v>
      </c>
      <c r="G2697" s="4" t="s">
        <v>1316</v>
      </c>
      <c r="H2697" s="4" t="s">
        <v>150</v>
      </c>
      <c r="I2697" s="4" t="s">
        <v>498</v>
      </c>
      <c r="J2697" s="4" t="s">
        <v>147</v>
      </c>
      <c r="K2697" s="4" t="s">
        <v>1316</v>
      </c>
      <c r="L2697" s="4" t="s">
        <v>150</v>
      </c>
      <c r="M2697" s="4" t="s">
        <v>3030</v>
      </c>
      <c r="N2697" s="4" t="s">
        <v>3030</v>
      </c>
      <c r="O2697" s="4">
        <v>100</v>
      </c>
      <c r="P2697" s="5">
        <v>14737</v>
      </c>
      <c r="Q2697" s="6">
        <f t="shared" si="189"/>
        <v>7829.0437764500011</v>
      </c>
      <c r="R2697" s="7">
        <f t="shared" si="188"/>
        <v>3444.7792616380007</v>
      </c>
      <c r="S2697" s="5">
        <v>0</v>
      </c>
      <c r="T2697" s="29">
        <f t="shared" si="190"/>
        <v>4384.2645148120009</v>
      </c>
    </row>
    <row r="2698" spans="1:20" x14ac:dyDescent="0.3">
      <c r="A2698" s="38" t="s">
        <v>2893</v>
      </c>
      <c r="B2698" s="4" t="s">
        <v>1132</v>
      </c>
      <c r="C2698" s="4" t="s">
        <v>10</v>
      </c>
      <c r="D2698" s="4" t="s">
        <v>1188</v>
      </c>
      <c r="E2698" s="4" t="s">
        <v>221</v>
      </c>
      <c r="F2698" s="4" t="s">
        <v>219</v>
      </c>
      <c r="G2698" s="4" t="s">
        <v>995</v>
      </c>
      <c r="H2698" s="4" t="s">
        <v>3037</v>
      </c>
      <c r="I2698" s="4" t="s">
        <v>221</v>
      </c>
      <c r="J2698" s="4" t="s">
        <v>219</v>
      </c>
      <c r="K2698" s="4" t="s">
        <v>995</v>
      </c>
      <c r="L2698" s="4" t="s">
        <v>3037</v>
      </c>
      <c r="M2698" s="4" t="s">
        <v>3030</v>
      </c>
      <c r="N2698" s="4" t="s">
        <v>3030</v>
      </c>
      <c r="O2698" s="4">
        <v>100</v>
      </c>
      <c r="P2698" s="5">
        <v>7575</v>
      </c>
      <c r="Q2698" s="6">
        <f t="shared" si="189"/>
        <v>4024.2251887500006</v>
      </c>
      <c r="R2698" s="7">
        <f t="shared" si="188"/>
        <v>1770.6590830500002</v>
      </c>
      <c r="S2698" s="5">
        <v>0</v>
      </c>
      <c r="T2698" s="29">
        <f t="shared" si="190"/>
        <v>2253.5661057000007</v>
      </c>
    </row>
    <row r="2699" spans="1:20" x14ac:dyDescent="0.3">
      <c r="A2699" s="38" t="s">
        <v>2507</v>
      </c>
      <c r="B2699" s="4" t="s">
        <v>1943</v>
      </c>
      <c r="C2699" s="4" t="s">
        <v>10</v>
      </c>
      <c r="D2699" s="4" t="s">
        <v>1958</v>
      </c>
      <c r="E2699" s="4" t="s">
        <v>953</v>
      </c>
      <c r="F2699" s="4" t="s">
        <v>951</v>
      </c>
      <c r="G2699" s="4" t="s">
        <v>1936</v>
      </c>
      <c r="H2699" s="4" t="s">
        <v>1937</v>
      </c>
      <c r="I2699" s="4" t="s">
        <v>953</v>
      </c>
      <c r="J2699" s="4" t="s">
        <v>951</v>
      </c>
      <c r="K2699" s="4" t="s">
        <v>1936</v>
      </c>
      <c r="L2699" s="4" t="s">
        <v>1937</v>
      </c>
      <c r="M2699" s="4" t="s">
        <v>3030</v>
      </c>
      <c r="N2699" s="4" t="s">
        <v>3030</v>
      </c>
      <c r="O2699" s="4">
        <v>100</v>
      </c>
      <c r="P2699" s="5">
        <v>32878</v>
      </c>
      <c r="Q2699" s="6">
        <f t="shared" si="189"/>
        <v>17466.465446300001</v>
      </c>
      <c r="R2699" s="7">
        <f t="shared" si="188"/>
        <v>7685.2447963720006</v>
      </c>
      <c r="S2699" s="5">
        <v>0</v>
      </c>
      <c r="T2699" s="29">
        <f t="shared" si="190"/>
        <v>9781.2206499280001</v>
      </c>
    </row>
    <row r="2700" spans="1:20" x14ac:dyDescent="0.3">
      <c r="A2700" s="38" t="s">
        <v>2625</v>
      </c>
      <c r="B2700" s="4" t="s">
        <v>1426</v>
      </c>
      <c r="C2700" s="4" t="s">
        <v>10</v>
      </c>
      <c r="D2700" s="4" t="s">
        <v>1433</v>
      </c>
      <c r="E2700" s="4" t="s">
        <v>498</v>
      </c>
      <c r="F2700" s="4" t="s">
        <v>147</v>
      </c>
      <c r="G2700" s="4" t="s">
        <v>1316</v>
      </c>
      <c r="H2700" s="4" t="s">
        <v>150</v>
      </c>
      <c r="I2700" s="4" t="s">
        <v>498</v>
      </c>
      <c r="J2700" s="4" t="s">
        <v>147</v>
      </c>
      <c r="K2700" s="4" t="s">
        <v>1316</v>
      </c>
      <c r="L2700" s="4" t="s">
        <v>150</v>
      </c>
      <c r="M2700" s="4" t="s">
        <v>3030</v>
      </c>
      <c r="N2700" s="4" t="s">
        <v>3030</v>
      </c>
      <c r="O2700" s="4">
        <v>100</v>
      </c>
      <c r="P2700" s="5">
        <v>13455</v>
      </c>
      <c r="Q2700" s="6">
        <f t="shared" si="189"/>
        <v>7147.9801867500009</v>
      </c>
      <c r="R2700" s="7">
        <f t="shared" si="188"/>
        <v>3145.1112821700003</v>
      </c>
      <c r="S2700" s="5">
        <v>0</v>
      </c>
      <c r="T2700" s="29">
        <f t="shared" si="190"/>
        <v>4002.8689045800006</v>
      </c>
    </row>
    <row r="2701" spans="1:20" x14ac:dyDescent="0.3">
      <c r="A2701" s="38" t="s">
        <v>2997</v>
      </c>
      <c r="B2701" s="4" t="s">
        <v>1810</v>
      </c>
      <c r="C2701" s="4" t="s">
        <v>3030</v>
      </c>
      <c r="D2701" s="4" t="s">
        <v>1820</v>
      </c>
      <c r="E2701" s="4" t="s">
        <v>200</v>
      </c>
      <c r="F2701" s="4" t="s">
        <v>198</v>
      </c>
      <c r="G2701" s="4" t="s">
        <v>1316</v>
      </c>
      <c r="H2701" s="4" t="s">
        <v>150</v>
      </c>
      <c r="I2701" s="4" t="s">
        <v>200</v>
      </c>
      <c r="J2701" s="4" t="s">
        <v>198</v>
      </c>
      <c r="K2701" s="4" t="s">
        <v>1316</v>
      </c>
      <c r="L2701" s="4" t="s">
        <v>150</v>
      </c>
      <c r="M2701" s="4" t="s">
        <v>3030</v>
      </c>
      <c r="N2701" s="4" t="s">
        <v>3030</v>
      </c>
      <c r="O2701" s="4">
        <v>50</v>
      </c>
      <c r="P2701" s="5">
        <v>2120</v>
      </c>
      <c r="Q2701" s="6">
        <f t="shared" si="189"/>
        <v>1126.251802</v>
      </c>
      <c r="R2701" s="7">
        <f t="shared" si="188"/>
        <v>495.55079288000002</v>
      </c>
      <c r="S2701" s="5">
        <v>0</v>
      </c>
      <c r="T2701" s="29">
        <f t="shared" si="190"/>
        <v>630.70100911999998</v>
      </c>
    </row>
    <row r="2702" spans="1:20" x14ac:dyDescent="0.3">
      <c r="A2702" s="38" t="s">
        <v>2443</v>
      </c>
      <c r="B2702" s="4" t="s">
        <v>1805</v>
      </c>
      <c r="C2702" s="4" t="s">
        <v>10</v>
      </c>
      <c r="D2702" s="4" t="s">
        <v>1820</v>
      </c>
      <c r="E2702" s="4" t="s">
        <v>200</v>
      </c>
      <c r="F2702" s="4" t="s">
        <v>198</v>
      </c>
      <c r="G2702" s="4" t="s">
        <v>1316</v>
      </c>
      <c r="H2702" s="4" t="s">
        <v>150</v>
      </c>
      <c r="I2702" s="4" t="s">
        <v>200</v>
      </c>
      <c r="J2702" s="4" t="s">
        <v>198</v>
      </c>
      <c r="K2702" s="4" t="s">
        <v>1316</v>
      </c>
      <c r="L2702" s="4" t="s">
        <v>150</v>
      </c>
      <c r="M2702" s="4" t="s">
        <v>3030</v>
      </c>
      <c r="N2702" s="4" t="s">
        <v>3030</v>
      </c>
      <c r="O2702" s="4">
        <v>50</v>
      </c>
      <c r="P2702" s="5">
        <v>2120</v>
      </c>
      <c r="Q2702" s="6">
        <f t="shared" si="189"/>
        <v>1126.251802</v>
      </c>
      <c r="R2702" s="7">
        <f t="shared" si="188"/>
        <v>495.55079288000002</v>
      </c>
      <c r="S2702" s="5">
        <v>0</v>
      </c>
      <c r="T2702" s="29">
        <f t="shared" si="190"/>
        <v>630.70100911999998</v>
      </c>
    </row>
    <row r="2703" spans="1:20" x14ac:dyDescent="0.3">
      <c r="A2703" s="38" t="s">
        <v>2492</v>
      </c>
      <c r="B2703" s="4" t="s">
        <v>1826</v>
      </c>
      <c r="C2703" s="4" t="s">
        <v>10</v>
      </c>
      <c r="D2703" s="4" t="s">
        <v>1843</v>
      </c>
      <c r="E2703" s="4" t="s">
        <v>621</v>
      </c>
      <c r="F2703" s="4" t="s">
        <v>619</v>
      </c>
      <c r="G2703" s="4" t="s">
        <v>2071</v>
      </c>
      <c r="H2703" s="4" t="s">
        <v>3020</v>
      </c>
      <c r="I2703" s="4" t="s">
        <v>200</v>
      </c>
      <c r="J2703" s="4" t="s">
        <v>198</v>
      </c>
      <c r="K2703" s="4" t="s">
        <v>1316</v>
      </c>
      <c r="L2703" s="4" t="s">
        <v>150</v>
      </c>
      <c r="M2703" s="4" t="s">
        <v>3030</v>
      </c>
      <c r="N2703" s="4" t="s">
        <v>3030</v>
      </c>
      <c r="O2703" s="4">
        <v>50</v>
      </c>
      <c r="P2703" s="5">
        <v>140</v>
      </c>
      <c r="Q2703" s="6">
        <f t="shared" si="189"/>
        <v>74.375119000000012</v>
      </c>
      <c r="R2703" s="7">
        <f t="shared" si="188"/>
        <v>32.725052360000007</v>
      </c>
      <c r="S2703" s="5">
        <v>0</v>
      </c>
      <c r="T2703" s="29">
        <f t="shared" si="190"/>
        <v>41.650066640000006</v>
      </c>
    </row>
    <row r="2704" spans="1:20" x14ac:dyDescent="0.3">
      <c r="A2704" s="38" t="s">
        <v>2492</v>
      </c>
      <c r="B2704" s="4" t="s">
        <v>1826</v>
      </c>
      <c r="C2704" s="4" t="s">
        <v>10</v>
      </c>
      <c r="D2704" s="4" t="s">
        <v>1843</v>
      </c>
      <c r="E2704" s="4" t="s">
        <v>621</v>
      </c>
      <c r="F2704" s="4" t="s">
        <v>619</v>
      </c>
      <c r="G2704" s="4" t="s">
        <v>2071</v>
      </c>
      <c r="H2704" s="4" t="s">
        <v>3020</v>
      </c>
      <c r="I2704" s="4" t="s">
        <v>621</v>
      </c>
      <c r="J2704" s="4" t="s">
        <v>619</v>
      </c>
      <c r="K2704" s="4" t="s">
        <v>2071</v>
      </c>
      <c r="L2704" s="4" t="s">
        <v>3020</v>
      </c>
      <c r="M2704" s="4" t="s">
        <v>1316</v>
      </c>
      <c r="N2704" s="4" t="s">
        <v>150</v>
      </c>
      <c r="O2704" s="4">
        <v>50</v>
      </c>
      <c r="P2704" s="5">
        <v>140</v>
      </c>
      <c r="Q2704" s="6">
        <f t="shared" si="189"/>
        <v>74.375119000000012</v>
      </c>
      <c r="R2704" s="7">
        <v>0</v>
      </c>
      <c r="S2704" s="7">
        <f>Q2704-R2704</f>
        <v>74.375119000000012</v>
      </c>
      <c r="T2704" s="29">
        <f t="shared" si="190"/>
        <v>0</v>
      </c>
    </row>
    <row r="2705" spans="1:20" x14ac:dyDescent="0.3">
      <c r="A2705" s="38" t="s">
        <v>2727</v>
      </c>
      <c r="B2705" s="4" t="s">
        <v>1519</v>
      </c>
      <c r="C2705" s="4" t="s">
        <v>10</v>
      </c>
      <c r="D2705" s="4" t="s">
        <v>1520</v>
      </c>
      <c r="E2705" s="4" t="s">
        <v>362</v>
      </c>
      <c r="F2705" s="4" t="s">
        <v>360</v>
      </c>
      <c r="G2705" s="4" t="s">
        <v>1316</v>
      </c>
      <c r="H2705" s="4" t="s">
        <v>150</v>
      </c>
      <c r="I2705" s="4" t="s">
        <v>362</v>
      </c>
      <c r="J2705" s="4" t="s">
        <v>360</v>
      </c>
      <c r="K2705" s="4" t="s">
        <v>1316</v>
      </c>
      <c r="L2705" s="4" t="s">
        <v>150</v>
      </c>
      <c r="M2705" s="4" t="s">
        <v>3030</v>
      </c>
      <c r="N2705" s="4" t="s">
        <v>3030</v>
      </c>
      <c r="O2705" s="4">
        <v>100</v>
      </c>
      <c r="P2705" s="5">
        <v>-3683</v>
      </c>
      <c r="Q2705" s="6">
        <f t="shared" si="189"/>
        <v>-1956.5968805500002</v>
      </c>
      <c r="R2705" s="7">
        <f>Q2705*0.44</f>
        <v>-860.90262744200004</v>
      </c>
      <c r="S2705" s="5">
        <v>0</v>
      </c>
      <c r="T2705" s="29">
        <f t="shared" si="190"/>
        <v>-1095.6942531080001</v>
      </c>
    </row>
    <row r="2706" spans="1:20" x14ac:dyDescent="0.3">
      <c r="A2706" s="38" t="s">
        <v>2484</v>
      </c>
      <c r="B2706" s="4" t="s">
        <v>574</v>
      </c>
      <c r="C2706" s="4" t="s">
        <v>10</v>
      </c>
      <c r="D2706" s="4" t="s">
        <v>695</v>
      </c>
      <c r="E2706" s="4" t="s">
        <v>374</v>
      </c>
      <c r="F2706" s="4" t="s">
        <v>372</v>
      </c>
      <c r="G2706" s="4" t="s">
        <v>364</v>
      </c>
      <c r="H2706" s="4" t="s">
        <v>206</v>
      </c>
      <c r="I2706" s="4" t="s">
        <v>374</v>
      </c>
      <c r="J2706" s="4" t="s">
        <v>372</v>
      </c>
      <c r="K2706" s="4" t="s">
        <v>364</v>
      </c>
      <c r="L2706" s="4" t="s">
        <v>206</v>
      </c>
      <c r="M2706" s="4" t="s">
        <v>3030</v>
      </c>
      <c r="N2706" s="4" t="s">
        <v>3030</v>
      </c>
      <c r="O2706" s="4">
        <v>100</v>
      </c>
      <c r="P2706" s="5">
        <v>353</v>
      </c>
      <c r="Q2706" s="6">
        <f t="shared" si="189"/>
        <v>187.53155005000002</v>
      </c>
      <c r="R2706" s="7">
        <f>Q2706*0.44</f>
        <v>82.513882022000004</v>
      </c>
      <c r="S2706" s="5">
        <v>0</v>
      </c>
      <c r="T2706" s="29">
        <f t="shared" si="190"/>
        <v>105.01766802800002</v>
      </c>
    </row>
    <row r="2707" spans="1:20" x14ac:dyDescent="0.3">
      <c r="A2707" s="38" t="s">
        <v>2594</v>
      </c>
      <c r="B2707" s="4" t="s">
        <v>1868</v>
      </c>
      <c r="C2707" s="4" t="s">
        <v>10</v>
      </c>
      <c r="D2707" s="4" t="s">
        <v>1917</v>
      </c>
      <c r="E2707" s="4" t="s">
        <v>940</v>
      </c>
      <c r="F2707" s="4" t="s">
        <v>941</v>
      </c>
      <c r="G2707" s="4" t="s">
        <v>1859</v>
      </c>
      <c r="H2707" s="4" t="s">
        <v>1857</v>
      </c>
      <c r="I2707" s="4" t="s">
        <v>940</v>
      </c>
      <c r="J2707" s="4" t="s">
        <v>941</v>
      </c>
      <c r="K2707" s="4" t="s">
        <v>1859</v>
      </c>
      <c r="L2707" s="4" t="s">
        <v>1857</v>
      </c>
      <c r="M2707" s="4" t="s">
        <v>3030</v>
      </c>
      <c r="N2707" s="4" t="s">
        <v>3030</v>
      </c>
      <c r="O2707" s="4">
        <v>100</v>
      </c>
      <c r="P2707" s="5">
        <v>4512</v>
      </c>
      <c r="Q2707" s="6">
        <f t="shared" si="189"/>
        <v>2397.0038352000001</v>
      </c>
      <c r="R2707" s="7">
        <f>Q2707*0.44</f>
        <v>1054.6816874880001</v>
      </c>
      <c r="S2707" s="5">
        <v>0</v>
      </c>
      <c r="T2707" s="29">
        <f t="shared" si="190"/>
        <v>1342.3221477120001</v>
      </c>
    </row>
    <row r="2708" spans="1:20" x14ac:dyDescent="0.3">
      <c r="A2708" s="38" t="s">
        <v>2961</v>
      </c>
      <c r="B2708" s="4" t="s">
        <v>369</v>
      </c>
      <c r="C2708" s="4" t="s">
        <v>28</v>
      </c>
      <c r="D2708" s="4" t="s">
        <v>843</v>
      </c>
      <c r="E2708" s="4" t="s">
        <v>38</v>
      </c>
      <c r="F2708" s="4" t="s">
        <v>39</v>
      </c>
      <c r="G2708" s="4" t="s">
        <v>364</v>
      </c>
      <c r="H2708" s="4" t="s">
        <v>206</v>
      </c>
      <c r="I2708" s="4" t="s">
        <v>621</v>
      </c>
      <c r="J2708" s="4" t="s">
        <v>619</v>
      </c>
      <c r="K2708" s="4" t="s">
        <v>2071</v>
      </c>
      <c r="L2708" s="4" t="s">
        <v>3020</v>
      </c>
      <c r="M2708" s="4" t="s">
        <v>364</v>
      </c>
      <c r="N2708" s="4" t="s">
        <v>206</v>
      </c>
      <c r="O2708" s="4">
        <v>8</v>
      </c>
      <c r="P2708" s="5">
        <v>474</v>
      </c>
      <c r="Q2708" s="6">
        <f t="shared" si="189"/>
        <v>251.81290290000001</v>
      </c>
      <c r="R2708" s="7">
        <v>0</v>
      </c>
      <c r="S2708" s="7">
        <f>Q2708-R2708</f>
        <v>251.81290290000001</v>
      </c>
      <c r="T2708" s="29">
        <f t="shared" si="190"/>
        <v>0</v>
      </c>
    </row>
    <row r="2709" spans="1:20" x14ac:dyDescent="0.3">
      <c r="A2709" s="38" t="s">
        <v>2639</v>
      </c>
      <c r="B2709" s="4" t="s">
        <v>580</v>
      </c>
      <c r="C2709" s="4" t="s">
        <v>28</v>
      </c>
      <c r="D2709" s="4" t="s">
        <v>843</v>
      </c>
      <c r="E2709" s="4" t="s">
        <v>38</v>
      </c>
      <c r="F2709" s="4" t="s">
        <v>39</v>
      </c>
      <c r="G2709" s="4" t="s">
        <v>364</v>
      </c>
      <c r="H2709" s="4" t="s">
        <v>206</v>
      </c>
      <c r="I2709" s="4" t="s">
        <v>38</v>
      </c>
      <c r="J2709" s="4" t="s">
        <v>39</v>
      </c>
      <c r="K2709" s="4" t="s">
        <v>364</v>
      </c>
      <c r="L2709" s="4" t="s">
        <v>206</v>
      </c>
      <c r="M2709" s="4" t="s">
        <v>3030</v>
      </c>
      <c r="N2709" s="4" t="s">
        <v>3030</v>
      </c>
      <c r="O2709" s="4">
        <v>20</v>
      </c>
      <c r="P2709" s="5">
        <v>1185</v>
      </c>
      <c r="Q2709" s="6">
        <f t="shared" si="189"/>
        <v>629.53225725000004</v>
      </c>
      <c r="R2709" s="7">
        <f>Q2709*0.44</f>
        <v>276.99419319000003</v>
      </c>
      <c r="S2709" s="5">
        <v>0</v>
      </c>
      <c r="T2709" s="29">
        <f t="shared" si="190"/>
        <v>352.53806406000001</v>
      </c>
    </row>
    <row r="2710" spans="1:20" x14ac:dyDescent="0.3">
      <c r="A2710" s="38" t="s">
        <v>2593</v>
      </c>
      <c r="B2710" s="4" t="s">
        <v>367</v>
      </c>
      <c r="C2710" s="4" t="s">
        <v>10</v>
      </c>
      <c r="D2710" s="4" t="s">
        <v>843</v>
      </c>
      <c r="E2710" s="4" t="s">
        <v>38</v>
      </c>
      <c r="F2710" s="4" t="s">
        <v>39</v>
      </c>
      <c r="G2710" s="4" t="s">
        <v>364</v>
      </c>
      <c r="H2710" s="4" t="s">
        <v>206</v>
      </c>
      <c r="I2710" s="4" t="s">
        <v>38</v>
      </c>
      <c r="J2710" s="4" t="s">
        <v>39</v>
      </c>
      <c r="K2710" s="4" t="s">
        <v>364</v>
      </c>
      <c r="L2710" s="4" t="s">
        <v>206</v>
      </c>
      <c r="M2710" s="4" t="s">
        <v>3030</v>
      </c>
      <c r="N2710" s="4" t="s">
        <v>3030</v>
      </c>
      <c r="O2710" s="4">
        <v>42</v>
      </c>
      <c r="P2710" s="5">
        <v>2490</v>
      </c>
      <c r="Q2710" s="6">
        <f t="shared" si="189"/>
        <v>1322.8146165000001</v>
      </c>
      <c r="R2710" s="7">
        <f>Q2710*0.44</f>
        <v>582.03843126000004</v>
      </c>
      <c r="S2710" s="5">
        <v>0</v>
      </c>
      <c r="T2710" s="29">
        <f t="shared" si="190"/>
        <v>740.77618524000002</v>
      </c>
    </row>
    <row r="2711" spans="1:20" x14ac:dyDescent="0.3">
      <c r="A2711" s="38" t="s">
        <v>2593</v>
      </c>
      <c r="B2711" s="4" t="s">
        <v>367</v>
      </c>
      <c r="C2711" s="4" t="s">
        <v>10</v>
      </c>
      <c r="D2711" s="4" t="s">
        <v>843</v>
      </c>
      <c r="E2711" s="4" t="s">
        <v>38</v>
      </c>
      <c r="F2711" s="4" t="s">
        <v>39</v>
      </c>
      <c r="G2711" s="4" t="s">
        <v>364</v>
      </c>
      <c r="H2711" s="4" t="s">
        <v>206</v>
      </c>
      <c r="I2711" s="4" t="s">
        <v>621</v>
      </c>
      <c r="J2711" s="4" t="s">
        <v>619</v>
      </c>
      <c r="K2711" s="4" t="s">
        <v>2071</v>
      </c>
      <c r="L2711" s="4" t="s">
        <v>3020</v>
      </c>
      <c r="M2711" s="4" t="s">
        <v>364</v>
      </c>
      <c r="N2711" s="4" t="s">
        <v>206</v>
      </c>
      <c r="O2711" s="4">
        <v>15</v>
      </c>
      <c r="P2711" s="5">
        <v>889</v>
      </c>
      <c r="Q2711" s="6">
        <f t="shared" si="189"/>
        <v>472.28200565000003</v>
      </c>
      <c r="R2711" s="7">
        <v>0</v>
      </c>
      <c r="S2711" s="7">
        <f>Q2711-R2711</f>
        <v>472.28200565000003</v>
      </c>
      <c r="T2711" s="29">
        <f t="shared" si="190"/>
        <v>0</v>
      </c>
    </row>
    <row r="2712" spans="1:20" x14ac:dyDescent="0.3">
      <c r="A2712" s="38" t="s">
        <v>2593</v>
      </c>
      <c r="B2712" s="4" t="s">
        <v>367</v>
      </c>
      <c r="C2712" s="4" t="s">
        <v>10</v>
      </c>
      <c r="D2712" s="4" t="s">
        <v>843</v>
      </c>
      <c r="E2712" s="4" t="s">
        <v>38</v>
      </c>
      <c r="F2712" s="4" t="s">
        <v>39</v>
      </c>
      <c r="G2712" s="4" t="s">
        <v>364</v>
      </c>
      <c r="H2712" s="4" t="s">
        <v>206</v>
      </c>
      <c r="I2712" s="4" t="s">
        <v>2076</v>
      </c>
      <c r="J2712" s="4" t="s">
        <v>2077</v>
      </c>
      <c r="K2712" s="4" t="s">
        <v>2071</v>
      </c>
      <c r="L2712" s="4" t="s">
        <v>3020</v>
      </c>
      <c r="M2712" s="4" t="s">
        <v>364</v>
      </c>
      <c r="N2712" s="4" t="s">
        <v>206</v>
      </c>
      <c r="O2712" s="4">
        <v>15</v>
      </c>
      <c r="P2712" s="5">
        <v>889</v>
      </c>
      <c r="Q2712" s="6">
        <f t="shared" si="189"/>
        <v>472.28200565000003</v>
      </c>
      <c r="R2712" s="7">
        <v>0</v>
      </c>
      <c r="S2712" s="7">
        <f>Q2712-R2712</f>
        <v>472.28200565000003</v>
      </c>
      <c r="T2712" s="29">
        <f t="shared" si="190"/>
        <v>0</v>
      </c>
    </row>
    <row r="2713" spans="1:20" x14ac:dyDescent="0.3">
      <c r="A2713" s="38" t="s">
        <v>2456</v>
      </c>
      <c r="B2713" s="4" t="s">
        <v>375</v>
      </c>
      <c r="C2713" s="4" t="s">
        <v>10</v>
      </c>
      <c r="D2713" s="4" t="s">
        <v>377</v>
      </c>
      <c r="E2713" s="4" t="s">
        <v>378</v>
      </c>
      <c r="F2713" s="4" t="s">
        <v>376</v>
      </c>
      <c r="G2713" s="4" t="s">
        <v>364</v>
      </c>
      <c r="H2713" s="4" t="s">
        <v>206</v>
      </c>
      <c r="I2713" s="4" t="s">
        <v>378</v>
      </c>
      <c r="J2713" s="4" t="s">
        <v>376</v>
      </c>
      <c r="K2713" s="4" t="s">
        <v>364</v>
      </c>
      <c r="L2713" s="4" t="s">
        <v>206</v>
      </c>
      <c r="M2713" s="4" t="s">
        <v>3030</v>
      </c>
      <c r="N2713" s="4" t="s">
        <v>3030</v>
      </c>
      <c r="O2713" s="4">
        <v>100</v>
      </c>
      <c r="P2713" s="5">
        <v>0</v>
      </c>
      <c r="Q2713" s="6">
        <f t="shared" si="189"/>
        <v>0</v>
      </c>
      <c r="R2713" s="7">
        <f>Q2713*0.44</f>
        <v>0</v>
      </c>
      <c r="S2713" s="5">
        <v>0</v>
      </c>
      <c r="T2713" s="29">
        <f t="shared" si="190"/>
        <v>0</v>
      </c>
    </row>
    <row r="2714" spans="1:20" x14ac:dyDescent="0.3">
      <c r="A2714" s="38" t="s">
        <v>2550</v>
      </c>
      <c r="B2714" s="4" t="s">
        <v>425</v>
      </c>
      <c r="C2714" s="4" t="s">
        <v>28</v>
      </c>
      <c r="D2714" s="4" t="s">
        <v>693</v>
      </c>
      <c r="E2714" s="4" t="s">
        <v>32</v>
      </c>
      <c r="F2714" s="4" t="s">
        <v>30</v>
      </c>
      <c r="G2714" s="4" t="s">
        <v>364</v>
      </c>
      <c r="H2714" s="4" t="s">
        <v>206</v>
      </c>
      <c r="I2714" s="4" t="s">
        <v>32</v>
      </c>
      <c r="J2714" s="4" t="s">
        <v>30</v>
      </c>
      <c r="K2714" s="4" t="s">
        <v>364</v>
      </c>
      <c r="L2714" s="4" t="s">
        <v>206</v>
      </c>
      <c r="M2714" s="4" t="s">
        <v>3030</v>
      </c>
      <c r="N2714" s="4" t="s">
        <v>3030</v>
      </c>
      <c r="O2714" s="4">
        <v>33</v>
      </c>
      <c r="P2714" s="5">
        <v>16261</v>
      </c>
      <c r="Q2714" s="6">
        <f t="shared" si="189"/>
        <v>8638.6700718500015</v>
      </c>
      <c r="R2714" s="7">
        <f>Q2714*0.44</f>
        <v>3801.0148316140007</v>
      </c>
      <c r="S2714" s="5">
        <v>0</v>
      </c>
      <c r="T2714" s="29">
        <f t="shared" si="190"/>
        <v>4837.6552402360012</v>
      </c>
    </row>
    <row r="2715" spans="1:20" x14ac:dyDescent="0.3">
      <c r="A2715" s="38" t="s">
        <v>2527</v>
      </c>
      <c r="B2715" s="4" t="s">
        <v>448</v>
      </c>
      <c r="C2715" s="4" t="s">
        <v>28</v>
      </c>
      <c r="D2715" s="4" t="s">
        <v>693</v>
      </c>
      <c r="E2715" s="4" t="s">
        <v>32</v>
      </c>
      <c r="F2715" s="4" t="s">
        <v>30</v>
      </c>
      <c r="G2715" s="4" t="s">
        <v>364</v>
      </c>
      <c r="H2715" s="4" t="s">
        <v>206</v>
      </c>
      <c r="I2715" s="4" t="s">
        <v>32</v>
      </c>
      <c r="J2715" s="4" t="s">
        <v>30</v>
      </c>
      <c r="K2715" s="4" t="s">
        <v>364</v>
      </c>
      <c r="L2715" s="4" t="s">
        <v>206</v>
      </c>
      <c r="M2715" s="4" t="s">
        <v>3030</v>
      </c>
      <c r="N2715" s="4" t="s">
        <v>3030</v>
      </c>
      <c r="O2715" s="4">
        <v>33</v>
      </c>
      <c r="P2715" s="5">
        <v>16261</v>
      </c>
      <c r="Q2715" s="6">
        <f t="shared" si="189"/>
        <v>8638.6700718500015</v>
      </c>
      <c r="R2715" s="7">
        <f>Q2715*0.44</f>
        <v>3801.0148316140007</v>
      </c>
      <c r="S2715" s="5">
        <v>0</v>
      </c>
      <c r="T2715" s="29">
        <f t="shared" si="190"/>
        <v>4837.6552402360012</v>
      </c>
    </row>
    <row r="2716" spans="1:20" x14ac:dyDescent="0.3">
      <c r="A2716" s="38" t="s">
        <v>2471</v>
      </c>
      <c r="B2716" s="4" t="s">
        <v>440</v>
      </c>
      <c r="C2716" s="4" t="s">
        <v>10</v>
      </c>
      <c r="D2716" s="4" t="s">
        <v>693</v>
      </c>
      <c r="E2716" s="4" t="s">
        <v>32</v>
      </c>
      <c r="F2716" s="4" t="s">
        <v>30</v>
      </c>
      <c r="G2716" s="4" t="s">
        <v>364</v>
      </c>
      <c r="H2716" s="4" t="s">
        <v>206</v>
      </c>
      <c r="I2716" s="4" t="s">
        <v>32</v>
      </c>
      <c r="J2716" s="4" t="s">
        <v>30</v>
      </c>
      <c r="K2716" s="4" t="s">
        <v>364</v>
      </c>
      <c r="L2716" s="4" t="s">
        <v>206</v>
      </c>
      <c r="M2716" s="4" t="s">
        <v>3030</v>
      </c>
      <c r="N2716" s="4" t="s">
        <v>3030</v>
      </c>
      <c r="O2716" s="4">
        <v>34</v>
      </c>
      <c r="P2716" s="5">
        <v>16754</v>
      </c>
      <c r="Q2716" s="6">
        <f t="shared" si="189"/>
        <v>8900.5767409</v>
      </c>
      <c r="R2716" s="7">
        <f>Q2716*0.44</f>
        <v>3916.2537659959999</v>
      </c>
      <c r="S2716" s="5">
        <v>0</v>
      </c>
      <c r="T2716" s="29">
        <f t="shared" si="190"/>
        <v>4984.3229749040001</v>
      </c>
    </row>
    <row r="2717" spans="1:20" x14ac:dyDescent="0.3">
      <c r="A2717" s="38" t="s">
        <v>2433</v>
      </c>
      <c r="B2717" s="4" t="s">
        <v>1122</v>
      </c>
      <c r="C2717" s="4" t="s">
        <v>10</v>
      </c>
      <c r="D2717" s="4" t="s">
        <v>1123</v>
      </c>
      <c r="E2717" s="4" t="s">
        <v>82</v>
      </c>
      <c r="F2717" s="4" t="s">
        <v>83</v>
      </c>
      <c r="G2717" s="4" t="s">
        <v>2071</v>
      </c>
      <c r="H2717" s="4" t="s">
        <v>3020</v>
      </c>
      <c r="I2717" s="4" t="s">
        <v>1034</v>
      </c>
      <c r="J2717" s="4" t="s">
        <v>170</v>
      </c>
      <c r="K2717" s="4" t="s">
        <v>995</v>
      </c>
      <c r="L2717" s="4" t="s">
        <v>3037</v>
      </c>
      <c r="M2717" s="4" t="s">
        <v>3030</v>
      </c>
      <c r="N2717" s="4" t="s">
        <v>3030</v>
      </c>
      <c r="O2717" s="4">
        <v>50</v>
      </c>
      <c r="P2717" s="5">
        <v>2582</v>
      </c>
      <c r="Q2717" s="6">
        <f t="shared" si="189"/>
        <v>1371.6896947000002</v>
      </c>
      <c r="R2717" s="7">
        <f>Q2717*0.44</f>
        <v>603.54346566800007</v>
      </c>
      <c r="S2717" s="5">
        <v>0</v>
      </c>
      <c r="T2717" s="29">
        <f t="shared" si="190"/>
        <v>768.14622903200018</v>
      </c>
    </row>
    <row r="2718" spans="1:20" x14ac:dyDescent="0.3">
      <c r="A2718" s="38" t="s">
        <v>2433</v>
      </c>
      <c r="B2718" s="4" t="s">
        <v>1122</v>
      </c>
      <c r="C2718" s="4" t="s">
        <v>10</v>
      </c>
      <c r="D2718" s="4" t="s">
        <v>1123</v>
      </c>
      <c r="E2718" s="4" t="s">
        <v>82</v>
      </c>
      <c r="F2718" s="4" t="s">
        <v>83</v>
      </c>
      <c r="G2718" s="4" t="s">
        <v>2071</v>
      </c>
      <c r="H2718" s="4" t="s">
        <v>3020</v>
      </c>
      <c r="I2718" s="4" t="s">
        <v>82</v>
      </c>
      <c r="J2718" s="4" t="s">
        <v>83</v>
      </c>
      <c r="K2718" s="4" t="s">
        <v>2071</v>
      </c>
      <c r="L2718" s="4" t="s">
        <v>3020</v>
      </c>
      <c r="M2718" s="4" t="s">
        <v>995</v>
      </c>
      <c r="N2718" s="4" t="s">
        <v>3027</v>
      </c>
      <c r="O2718" s="4">
        <v>50</v>
      </c>
      <c r="P2718" s="5">
        <v>2582</v>
      </c>
      <c r="Q2718" s="6">
        <f t="shared" si="189"/>
        <v>1371.6896947000002</v>
      </c>
      <c r="R2718" s="7">
        <v>0</v>
      </c>
      <c r="S2718" s="7">
        <f>Q2718-R2718</f>
        <v>1371.6896947000002</v>
      </c>
      <c r="T2718" s="29">
        <f t="shared" si="190"/>
        <v>0</v>
      </c>
    </row>
    <row r="2719" spans="1:20" x14ac:dyDescent="0.3">
      <c r="A2719" s="38" t="s">
        <v>2465</v>
      </c>
      <c r="B2719" s="4" t="s">
        <v>1548</v>
      </c>
      <c r="C2719" s="4" t="s">
        <v>10</v>
      </c>
      <c r="D2719" s="4" t="s">
        <v>1574</v>
      </c>
      <c r="E2719" s="4" t="s">
        <v>161</v>
      </c>
      <c r="F2719" s="4" t="s">
        <v>80</v>
      </c>
      <c r="G2719" s="4" t="s">
        <v>1316</v>
      </c>
      <c r="H2719" s="4" t="s">
        <v>150</v>
      </c>
      <c r="I2719" s="4" t="s">
        <v>161</v>
      </c>
      <c r="J2719" s="4" t="s">
        <v>80</v>
      </c>
      <c r="K2719" s="4" t="s">
        <v>1316</v>
      </c>
      <c r="L2719" s="4" t="s">
        <v>150</v>
      </c>
      <c r="M2719" s="4" t="s">
        <v>3030</v>
      </c>
      <c r="N2719" s="4" t="s">
        <v>3030</v>
      </c>
      <c r="O2719" s="4">
        <v>100</v>
      </c>
      <c r="P2719" s="5">
        <v>55227</v>
      </c>
      <c r="Q2719" s="6">
        <f t="shared" si="189"/>
        <v>29339.390692950004</v>
      </c>
      <c r="R2719" s="7">
        <f t="shared" ref="R2719:R2734" si="191">Q2719*0.44</f>
        <v>12909.331904898003</v>
      </c>
      <c r="S2719" s="5">
        <v>0</v>
      </c>
      <c r="T2719" s="29">
        <f t="shared" si="190"/>
        <v>16430.058788052003</v>
      </c>
    </row>
    <row r="2720" spans="1:20" x14ac:dyDescent="0.3">
      <c r="A2720" s="38" t="s">
        <v>2964</v>
      </c>
      <c r="B2720" s="4" t="s">
        <v>1281</v>
      </c>
      <c r="C2720" s="4" t="s">
        <v>28</v>
      </c>
      <c r="D2720" s="4" t="s">
        <v>1418</v>
      </c>
      <c r="E2720" s="4" t="s">
        <v>200</v>
      </c>
      <c r="F2720" s="4" t="s">
        <v>198</v>
      </c>
      <c r="G2720" s="4" t="s">
        <v>1316</v>
      </c>
      <c r="H2720" s="4" t="s">
        <v>150</v>
      </c>
      <c r="I2720" s="4" t="s">
        <v>200</v>
      </c>
      <c r="J2720" s="4" t="s">
        <v>198</v>
      </c>
      <c r="K2720" s="4" t="s">
        <v>1316</v>
      </c>
      <c r="L2720" s="4" t="s">
        <v>150</v>
      </c>
      <c r="M2720" s="4" t="s">
        <v>3030</v>
      </c>
      <c r="N2720" s="4" t="s">
        <v>3030</v>
      </c>
      <c r="O2720" s="4">
        <v>10</v>
      </c>
      <c r="P2720" s="5">
        <v>201</v>
      </c>
      <c r="Q2720" s="6">
        <f t="shared" si="189"/>
        <v>106.78142085</v>
      </c>
      <c r="R2720" s="7">
        <f t="shared" si="191"/>
        <v>46.983825174000003</v>
      </c>
      <c r="S2720" s="5">
        <v>0</v>
      </c>
      <c r="T2720" s="29">
        <f t="shared" si="190"/>
        <v>59.797595676</v>
      </c>
    </row>
    <row r="2721" spans="1:20" x14ac:dyDescent="0.3">
      <c r="A2721" s="38" t="s">
        <v>2877</v>
      </c>
      <c r="B2721" s="4" t="s">
        <v>1419</v>
      </c>
      <c r="C2721" s="4" t="s">
        <v>28</v>
      </c>
      <c r="D2721" s="4" t="s">
        <v>1418</v>
      </c>
      <c r="E2721" s="4" t="s">
        <v>200</v>
      </c>
      <c r="F2721" s="4" t="s">
        <v>198</v>
      </c>
      <c r="G2721" s="4" t="s">
        <v>1316</v>
      </c>
      <c r="H2721" s="4" t="s">
        <v>150</v>
      </c>
      <c r="I2721" s="4" t="s">
        <v>498</v>
      </c>
      <c r="J2721" s="4" t="s">
        <v>147</v>
      </c>
      <c r="K2721" s="4" t="s">
        <v>1316</v>
      </c>
      <c r="L2721" s="4" t="s">
        <v>150</v>
      </c>
      <c r="M2721" s="4" t="s">
        <v>3030</v>
      </c>
      <c r="N2721" s="4" t="s">
        <v>3030</v>
      </c>
      <c r="O2721" s="4">
        <v>7.5</v>
      </c>
      <c r="P2721" s="5">
        <v>151</v>
      </c>
      <c r="Q2721" s="6">
        <f t="shared" si="189"/>
        <v>80.218878350000011</v>
      </c>
      <c r="R2721" s="7">
        <f t="shared" si="191"/>
        <v>35.296306474000005</v>
      </c>
      <c r="S2721" s="5">
        <v>0</v>
      </c>
      <c r="T2721" s="29">
        <f t="shared" si="190"/>
        <v>44.922571876000006</v>
      </c>
    </row>
    <row r="2722" spans="1:20" x14ac:dyDescent="0.3">
      <c r="A2722" s="38" t="s">
        <v>2877</v>
      </c>
      <c r="B2722" s="4" t="s">
        <v>1419</v>
      </c>
      <c r="C2722" s="4" t="s">
        <v>28</v>
      </c>
      <c r="D2722" s="4" t="s">
        <v>1418</v>
      </c>
      <c r="E2722" s="4" t="s">
        <v>200</v>
      </c>
      <c r="F2722" s="4" t="s">
        <v>198</v>
      </c>
      <c r="G2722" s="4" t="s">
        <v>1316</v>
      </c>
      <c r="H2722" s="4" t="s">
        <v>150</v>
      </c>
      <c r="I2722" s="4" t="s">
        <v>822</v>
      </c>
      <c r="J2722" s="4" t="s">
        <v>820</v>
      </c>
      <c r="K2722" s="4" t="s">
        <v>1316</v>
      </c>
      <c r="L2722" s="4" t="s">
        <v>150</v>
      </c>
      <c r="M2722" s="4" t="s">
        <v>3030</v>
      </c>
      <c r="N2722" s="4" t="s">
        <v>3030</v>
      </c>
      <c r="O2722" s="4">
        <v>7.5</v>
      </c>
      <c r="P2722" s="5">
        <v>151</v>
      </c>
      <c r="Q2722" s="6">
        <f t="shared" si="189"/>
        <v>80.218878350000011</v>
      </c>
      <c r="R2722" s="7">
        <f t="shared" si="191"/>
        <v>35.296306474000005</v>
      </c>
      <c r="S2722" s="5">
        <v>0</v>
      </c>
      <c r="T2722" s="29">
        <f t="shared" si="190"/>
        <v>44.922571876000006</v>
      </c>
    </row>
    <row r="2723" spans="1:20" x14ac:dyDescent="0.3">
      <c r="A2723" s="38" t="s">
        <v>2518</v>
      </c>
      <c r="B2723" s="4" t="s">
        <v>858</v>
      </c>
      <c r="C2723" s="4" t="s">
        <v>10</v>
      </c>
      <c r="D2723" s="4" t="s">
        <v>1418</v>
      </c>
      <c r="E2723" s="4" t="s">
        <v>200</v>
      </c>
      <c r="F2723" s="4" t="s">
        <v>198</v>
      </c>
      <c r="G2723" s="4" t="s">
        <v>1316</v>
      </c>
      <c r="H2723" s="4" t="s">
        <v>150</v>
      </c>
      <c r="I2723" s="4" t="s">
        <v>200</v>
      </c>
      <c r="J2723" s="4" t="s">
        <v>198</v>
      </c>
      <c r="K2723" s="4" t="s">
        <v>1316</v>
      </c>
      <c r="L2723" s="4" t="s">
        <v>150</v>
      </c>
      <c r="M2723" s="4" t="s">
        <v>3030</v>
      </c>
      <c r="N2723" s="4" t="s">
        <v>3030</v>
      </c>
      <c r="O2723" s="4">
        <v>75</v>
      </c>
      <c r="P2723" s="5">
        <v>1508</v>
      </c>
      <c r="Q2723" s="6">
        <f t="shared" si="189"/>
        <v>801.12628180000013</v>
      </c>
      <c r="R2723" s="7">
        <f t="shared" si="191"/>
        <v>352.49556399200009</v>
      </c>
      <c r="S2723" s="5">
        <v>0</v>
      </c>
      <c r="T2723" s="29">
        <f t="shared" si="190"/>
        <v>448.63071780800004</v>
      </c>
    </row>
    <row r="2724" spans="1:20" x14ac:dyDescent="0.3">
      <c r="A2724" s="38" t="s">
        <v>2977</v>
      </c>
      <c r="B2724" s="4" t="s">
        <v>1856</v>
      </c>
      <c r="C2724" s="4" t="s">
        <v>10</v>
      </c>
      <c r="D2724" s="4" t="s">
        <v>1886</v>
      </c>
      <c r="E2724" s="4" t="s">
        <v>940</v>
      </c>
      <c r="F2724" s="4" t="s">
        <v>941</v>
      </c>
      <c r="G2724" s="4" t="s">
        <v>1859</v>
      </c>
      <c r="H2724" s="4" t="s">
        <v>1857</v>
      </c>
      <c r="I2724" s="4" t="s">
        <v>940</v>
      </c>
      <c r="J2724" s="4" t="s">
        <v>941</v>
      </c>
      <c r="K2724" s="4" t="s">
        <v>1859</v>
      </c>
      <c r="L2724" s="4" t="s">
        <v>1857</v>
      </c>
      <c r="M2724" s="4" t="s">
        <v>3030</v>
      </c>
      <c r="N2724" s="4" t="s">
        <v>3030</v>
      </c>
      <c r="O2724" s="4">
        <v>100</v>
      </c>
      <c r="P2724" s="5">
        <v>36746</v>
      </c>
      <c r="Q2724" s="6">
        <f t="shared" si="189"/>
        <v>19521.343734100003</v>
      </c>
      <c r="R2724" s="7">
        <f t="shared" si="191"/>
        <v>8589.3912430040018</v>
      </c>
      <c r="S2724" s="5">
        <v>0</v>
      </c>
      <c r="T2724" s="29">
        <f t="shared" si="190"/>
        <v>10931.952491096001</v>
      </c>
    </row>
    <row r="2725" spans="1:20" x14ac:dyDescent="0.3">
      <c r="A2725" s="38" t="s">
        <v>2929</v>
      </c>
      <c r="B2725" s="4" t="s">
        <v>1158</v>
      </c>
      <c r="C2725" s="4" t="s">
        <v>28</v>
      </c>
      <c r="D2725" s="4" t="s">
        <v>1159</v>
      </c>
      <c r="E2725" s="4" t="s">
        <v>221</v>
      </c>
      <c r="F2725" s="4" t="s">
        <v>219</v>
      </c>
      <c r="G2725" s="4" t="s">
        <v>995</v>
      </c>
      <c r="H2725" s="4" t="s">
        <v>3037</v>
      </c>
      <c r="I2725" s="4" t="s">
        <v>221</v>
      </c>
      <c r="J2725" s="4" t="s">
        <v>219</v>
      </c>
      <c r="K2725" s="4" t="s">
        <v>995</v>
      </c>
      <c r="L2725" s="4" t="s">
        <v>3037</v>
      </c>
      <c r="M2725" s="4" t="s">
        <v>3030</v>
      </c>
      <c r="N2725" s="4" t="s">
        <v>3030</v>
      </c>
      <c r="O2725" s="4">
        <v>15</v>
      </c>
      <c r="P2725" s="5">
        <v>0</v>
      </c>
      <c r="Q2725" s="6">
        <f t="shared" si="189"/>
        <v>0</v>
      </c>
      <c r="R2725" s="7">
        <f t="shared" si="191"/>
        <v>0</v>
      </c>
      <c r="S2725" s="5">
        <v>0</v>
      </c>
      <c r="T2725" s="29">
        <f t="shared" si="190"/>
        <v>0</v>
      </c>
    </row>
    <row r="2726" spans="1:20" x14ac:dyDescent="0.3">
      <c r="A2726" s="38" t="s">
        <v>2866</v>
      </c>
      <c r="B2726" s="4" t="s">
        <v>218</v>
      </c>
      <c r="C2726" s="4" t="s">
        <v>10</v>
      </c>
      <c r="D2726" s="4" t="s">
        <v>1159</v>
      </c>
      <c r="E2726" s="4" t="s">
        <v>221</v>
      </c>
      <c r="F2726" s="4" t="s">
        <v>219</v>
      </c>
      <c r="G2726" s="4" t="s">
        <v>995</v>
      </c>
      <c r="H2726" s="4" t="s">
        <v>3037</v>
      </c>
      <c r="I2726" s="4" t="s">
        <v>221</v>
      </c>
      <c r="J2726" s="4" t="s">
        <v>219</v>
      </c>
      <c r="K2726" s="4" t="s">
        <v>995</v>
      </c>
      <c r="L2726" s="4" t="s">
        <v>3037</v>
      </c>
      <c r="M2726" s="4" t="s">
        <v>3030</v>
      </c>
      <c r="N2726" s="4" t="s">
        <v>3030</v>
      </c>
      <c r="O2726" s="4">
        <v>70</v>
      </c>
      <c r="P2726" s="5">
        <v>0</v>
      </c>
      <c r="Q2726" s="6">
        <f t="shared" si="189"/>
        <v>0</v>
      </c>
      <c r="R2726" s="7">
        <f t="shared" si="191"/>
        <v>0</v>
      </c>
      <c r="S2726" s="5">
        <v>0</v>
      </c>
      <c r="T2726" s="29">
        <f t="shared" si="190"/>
        <v>0</v>
      </c>
    </row>
    <row r="2727" spans="1:20" x14ac:dyDescent="0.3">
      <c r="A2727" s="38" t="s">
        <v>2428</v>
      </c>
      <c r="B2727" s="4" t="s">
        <v>1048</v>
      </c>
      <c r="C2727" s="4" t="s">
        <v>28</v>
      </c>
      <c r="D2727" s="4" t="s">
        <v>1159</v>
      </c>
      <c r="E2727" s="4" t="s">
        <v>221</v>
      </c>
      <c r="F2727" s="4" t="s">
        <v>219</v>
      </c>
      <c r="G2727" s="4" t="s">
        <v>995</v>
      </c>
      <c r="H2727" s="4" t="s">
        <v>3037</v>
      </c>
      <c r="I2727" s="4" t="s">
        <v>221</v>
      </c>
      <c r="J2727" s="4" t="s">
        <v>219</v>
      </c>
      <c r="K2727" s="4" t="s">
        <v>995</v>
      </c>
      <c r="L2727" s="4" t="s">
        <v>3037</v>
      </c>
      <c r="M2727" s="4" t="s">
        <v>3030</v>
      </c>
      <c r="N2727" s="4" t="s">
        <v>3030</v>
      </c>
      <c r="O2727" s="4">
        <v>15</v>
      </c>
      <c r="P2727" s="5">
        <v>0</v>
      </c>
      <c r="Q2727" s="6">
        <f t="shared" si="189"/>
        <v>0</v>
      </c>
      <c r="R2727" s="7">
        <f t="shared" si="191"/>
        <v>0</v>
      </c>
      <c r="S2727" s="5">
        <v>0</v>
      </c>
      <c r="T2727" s="29">
        <f t="shared" si="190"/>
        <v>0</v>
      </c>
    </row>
    <row r="2728" spans="1:20" x14ac:dyDescent="0.3">
      <c r="A2728" s="38" t="s">
        <v>2419</v>
      </c>
      <c r="B2728" s="4" t="s">
        <v>598</v>
      </c>
      <c r="C2728" s="4" t="s">
        <v>10</v>
      </c>
      <c r="D2728" s="4" t="s">
        <v>773</v>
      </c>
      <c r="E2728" s="4" t="s">
        <v>38</v>
      </c>
      <c r="F2728" s="4" t="s">
        <v>39</v>
      </c>
      <c r="G2728" s="4" t="s">
        <v>364</v>
      </c>
      <c r="H2728" s="4" t="s">
        <v>206</v>
      </c>
      <c r="I2728" s="4" t="s">
        <v>38</v>
      </c>
      <c r="J2728" s="4" t="s">
        <v>39</v>
      </c>
      <c r="K2728" s="4" t="s">
        <v>364</v>
      </c>
      <c r="L2728" s="4" t="s">
        <v>206</v>
      </c>
      <c r="M2728" s="4" t="s">
        <v>3030</v>
      </c>
      <c r="N2728" s="4" t="s">
        <v>3030</v>
      </c>
      <c r="O2728" s="4">
        <v>100</v>
      </c>
      <c r="P2728" s="5">
        <v>0</v>
      </c>
      <c r="Q2728" s="6">
        <f t="shared" si="189"/>
        <v>0</v>
      </c>
      <c r="R2728" s="7">
        <f t="shared" si="191"/>
        <v>0</v>
      </c>
      <c r="S2728" s="5">
        <v>0</v>
      </c>
      <c r="T2728" s="29">
        <f t="shared" si="190"/>
        <v>0</v>
      </c>
    </row>
    <row r="2729" spans="1:20" x14ac:dyDescent="0.3">
      <c r="A2729" s="38" t="s">
        <v>2919</v>
      </c>
      <c r="B2729" s="4" t="s">
        <v>234</v>
      </c>
      <c r="C2729" s="4" t="s">
        <v>10</v>
      </c>
      <c r="D2729" s="4" t="s">
        <v>279</v>
      </c>
      <c r="E2729" s="4" t="s">
        <v>233</v>
      </c>
      <c r="F2729" s="4" t="s">
        <v>178</v>
      </c>
      <c r="G2729" s="4" t="s">
        <v>142</v>
      </c>
      <c r="H2729" s="4" t="s">
        <v>178</v>
      </c>
      <c r="I2729" s="4" t="s">
        <v>233</v>
      </c>
      <c r="J2729" s="4" t="s">
        <v>178</v>
      </c>
      <c r="K2729" s="4" t="s">
        <v>142</v>
      </c>
      <c r="L2729" s="4" t="s">
        <v>178</v>
      </c>
      <c r="M2729" s="4" t="s">
        <v>3030</v>
      </c>
      <c r="N2729" s="4" t="s">
        <v>3030</v>
      </c>
      <c r="O2729" s="4">
        <v>100</v>
      </c>
      <c r="P2729" s="5">
        <v>0</v>
      </c>
      <c r="Q2729" s="6">
        <f t="shared" si="189"/>
        <v>0</v>
      </c>
      <c r="R2729" s="7">
        <f t="shared" si="191"/>
        <v>0</v>
      </c>
      <c r="S2729" s="5">
        <v>0</v>
      </c>
      <c r="T2729" s="29">
        <f t="shared" si="190"/>
        <v>0</v>
      </c>
    </row>
    <row r="2730" spans="1:20" x14ac:dyDescent="0.3">
      <c r="A2730" s="38" t="s">
        <v>2610</v>
      </c>
      <c r="B2730" s="4" t="s">
        <v>196</v>
      </c>
      <c r="C2730" s="4" t="s">
        <v>28</v>
      </c>
      <c r="D2730" s="4" t="s">
        <v>195</v>
      </c>
      <c r="E2730" s="4" t="s">
        <v>165</v>
      </c>
      <c r="F2730" s="4" t="s">
        <v>163</v>
      </c>
      <c r="G2730" s="4" t="s">
        <v>142</v>
      </c>
      <c r="H2730" s="4" t="s">
        <v>178</v>
      </c>
      <c r="I2730" s="4" t="s">
        <v>165</v>
      </c>
      <c r="J2730" s="4" t="s">
        <v>163</v>
      </c>
      <c r="K2730" s="4" t="s">
        <v>142</v>
      </c>
      <c r="L2730" s="4" t="s">
        <v>178</v>
      </c>
      <c r="M2730" s="4" t="s">
        <v>3030</v>
      </c>
      <c r="N2730" s="4" t="s">
        <v>3030</v>
      </c>
      <c r="O2730" s="4">
        <v>5</v>
      </c>
      <c r="P2730" s="5">
        <v>53</v>
      </c>
      <c r="Q2730" s="6">
        <f t="shared" si="189"/>
        <v>28.156295050000004</v>
      </c>
      <c r="R2730" s="7">
        <f t="shared" si="191"/>
        <v>12.388769822000002</v>
      </c>
      <c r="S2730" s="5">
        <v>0</v>
      </c>
      <c r="T2730" s="29">
        <f t="shared" si="190"/>
        <v>15.767525228000002</v>
      </c>
    </row>
    <row r="2731" spans="1:20" x14ac:dyDescent="0.3">
      <c r="A2731" s="38" t="s">
        <v>2503</v>
      </c>
      <c r="B2731" s="4" t="s">
        <v>166</v>
      </c>
      <c r="C2731" s="4" t="s">
        <v>28</v>
      </c>
      <c r="D2731" s="4" t="s">
        <v>195</v>
      </c>
      <c r="E2731" s="4" t="s">
        <v>165</v>
      </c>
      <c r="F2731" s="4" t="s">
        <v>163</v>
      </c>
      <c r="G2731" s="4" t="s">
        <v>142</v>
      </c>
      <c r="H2731" s="4" t="s">
        <v>178</v>
      </c>
      <c r="I2731" s="4" t="s">
        <v>165</v>
      </c>
      <c r="J2731" s="4" t="s">
        <v>163</v>
      </c>
      <c r="K2731" s="4" t="s">
        <v>142</v>
      </c>
      <c r="L2731" s="4" t="s">
        <v>178</v>
      </c>
      <c r="M2731" s="4" t="s">
        <v>3030</v>
      </c>
      <c r="N2731" s="4" t="s">
        <v>3030</v>
      </c>
      <c r="O2731" s="4">
        <v>45</v>
      </c>
      <c r="P2731" s="5">
        <v>483</v>
      </c>
      <c r="Q2731" s="6">
        <f t="shared" si="189"/>
        <v>256.59416055000003</v>
      </c>
      <c r="R2731" s="7">
        <f t="shared" si="191"/>
        <v>112.90143064200001</v>
      </c>
      <c r="S2731" s="5">
        <v>0</v>
      </c>
      <c r="T2731" s="29">
        <f t="shared" si="190"/>
        <v>143.69272990800002</v>
      </c>
    </row>
    <row r="2732" spans="1:20" x14ac:dyDescent="0.3">
      <c r="A2732" s="38" t="s">
        <v>2481</v>
      </c>
      <c r="B2732" s="4" t="s">
        <v>194</v>
      </c>
      <c r="C2732" s="4" t="s">
        <v>10</v>
      </c>
      <c r="D2732" s="4" t="s">
        <v>195</v>
      </c>
      <c r="E2732" s="4" t="s">
        <v>165</v>
      </c>
      <c r="F2732" s="4" t="s">
        <v>163</v>
      </c>
      <c r="G2732" s="4" t="s">
        <v>142</v>
      </c>
      <c r="H2732" s="4" t="s">
        <v>178</v>
      </c>
      <c r="I2732" s="4" t="s">
        <v>165</v>
      </c>
      <c r="J2732" s="4" t="s">
        <v>163</v>
      </c>
      <c r="K2732" s="4" t="s">
        <v>142</v>
      </c>
      <c r="L2732" s="4" t="s">
        <v>178</v>
      </c>
      <c r="M2732" s="4" t="s">
        <v>3030</v>
      </c>
      <c r="N2732" s="4" t="s">
        <v>3030</v>
      </c>
      <c r="O2732" s="4">
        <v>50</v>
      </c>
      <c r="P2732" s="5">
        <v>537</v>
      </c>
      <c r="Q2732" s="6">
        <f t="shared" si="189"/>
        <v>285.28170645</v>
      </c>
      <c r="R2732" s="7">
        <f t="shared" si="191"/>
        <v>125.523950838</v>
      </c>
      <c r="S2732" s="5">
        <v>0</v>
      </c>
      <c r="T2732" s="29">
        <f t="shared" si="190"/>
        <v>159.75775561199998</v>
      </c>
    </row>
    <row r="2733" spans="1:20" x14ac:dyDescent="0.3">
      <c r="A2733" s="38" t="s">
        <v>2417</v>
      </c>
      <c r="B2733" s="4" t="s">
        <v>1709</v>
      </c>
      <c r="C2733" s="4" t="s">
        <v>10</v>
      </c>
      <c r="D2733" s="4" t="s">
        <v>1710</v>
      </c>
      <c r="E2733" s="4" t="s">
        <v>19</v>
      </c>
      <c r="F2733" s="4" t="s">
        <v>20</v>
      </c>
      <c r="G2733" s="4" t="s">
        <v>1316</v>
      </c>
      <c r="H2733" s="4" t="s">
        <v>150</v>
      </c>
      <c r="I2733" s="4" t="s">
        <v>19</v>
      </c>
      <c r="J2733" s="4" t="s">
        <v>20</v>
      </c>
      <c r="K2733" s="4" t="s">
        <v>1316</v>
      </c>
      <c r="L2733" s="4" t="s">
        <v>150</v>
      </c>
      <c r="M2733" s="4" t="s">
        <v>3030</v>
      </c>
      <c r="N2733" s="4" t="s">
        <v>3030</v>
      </c>
      <c r="O2733" s="4">
        <v>100</v>
      </c>
      <c r="P2733" s="5">
        <v>0</v>
      </c>
      <c r="Q2733" s="6">
        <f t="shared" si="189"/>
        <v>0</v>
      </c>
      <c r="R2733" s="7">
        <f t="shared" si="191"/>
        <v>0</v>
      </c>
      <c r="S2733" s="5">
        <v>0</v>
      </c>
      <c r="T2733" s="29">
        <f t="shared" si="190"/>
        <v>0</v>
      </c>
    </row>
    <row r="2734" spans="1:20" x14ac:dyDescent="0.3">
      <c r="A2734" s="38" t="s">
        <v>2706</v>
      </c>
      <c r="B2734" s="4" t="s">
        <v>999</v>
      </c>
      <c r="C2734" s="4" t="s">
        <v>10</v>
      </c>
      <c r="D2734" s="4" t="s">
        <v>1000</v>
      </c>
      <c r="E2734" s="4" t="s">
        <v>82</v>
      </c>
      <c r="F2734" s="4" t="s">
        <v>83</v>
      </c>
      <c r="G2734" s="4" t="s">
        <v>2071</v>
      </c>
      <c r="H2734" s="4" t="s">
        <v>3020</v>
      </c>
      <c r="I2734" s="4" t="s">
        <v>192</v>
      </c>
      <c r="J2734" s="4" t="s">
        <v>190</v>
      </c>
      <c r="K2734" s="4" t="s">
        <v>995</v>
      </c>
      <c r="L2734" s="4" t="s">
        <v>3037</v>
      </c>
      <c r="M2734" s="4" t="s">
        <v>3030</v>
      </c>
      <c r="N2734" s="4" t="s">
        <v>3030</v>
      </c>
      <c r="O2734" s="4">
        <v>10</v>
      </c>
      <c r="P2734" s="5">
        <v>2626</v>
      </c>
      <c r="Q2734" s="6">
        <f t="shared" si="189"/>
        <v>1395.0647321000001</v>
      </c>
      <c r="R2734" s="7">
        <f t="shared" si="191"/>
        <v>613.82848212400006</v>
      </c>
      <c r="S2734" s="5">
        <v>0</v>
      </c>
      <c r="T2734" s="29">
        <f t="shared" si="190"/>
        <v>781.23624997600007</v>
      </c>
    </row>
    <row r="2735" spans="1:20" x14ac:dyDescent="0.3">
      <c r="A2735" s="38" t="s">
        <v>2706</v>
      </c>
      <c r="B2735" s="4" t="s">
        <v>999</v>
      </c>
      <c r="C2735" s="4" t="s">
        <v>10</v>
      </c>
      <c r="D2735" s="4" t="s">
        <v>1000</v>
      </c>
      <c r="E2735" s="4" t="s">
        <v>82</v>
      </c>
      <c r="F2735" s="4" t="s">
        <v>83</v>
      </c>
      <c r="G2735" s="4" t="s">
        <v>2071</v>
      </c>
      <c r="H2735" s="4" t="s">
        <v>3020</v>
      </c>
      <c r="I2735" s="4" t="s">
        <v>2074</v>
      </c>
      <c r="J2735" s="4" t="s">
        <v>2075</v>
      </c>
      <c r="K2735" s="4" t="s">
        <v>2071</v>
      </c>
      <c r="L2735" s="4" t="s">
        <v>3020</v>
      </c>
      <c r="M2735" s="4" t="s">
        <v>995</v>
      </c>
      <c r="N2735" s="4" t="s">
        <v>3027</v>
      </c>
      <c r="O2735" s="4">
        <v>5</v>
      </c>
      <c r="P2735" s="5">
        <v>1313</v>
      </c>
      <c r="Q2735" s="6">
        <f t="shared" si="189"/>
        <v>697.53236605000006</v>
      </c>
      <c r="R2735" s="7">
        <v>0</v>
      </c>
      <c r="S2735" s="7">
        <f>Q2735-R2735</f>
        <v>697.53236605000006</v>
      </c>
      <c r="T2735" s="29">
        <f t="shared" si="190"/>
        <v>0</v>
      </c>
    </row>
    <row r="2736" spans="1:20" x14ac:dyDescent="0.3">
      <c r="A2736" s="38" t="s">
        <v>2706</v>
      </c>
      <c r="B2736" s="4" t="s">
        <v>999</v>
      </c>
      <c r="C2736" s="4" t="s">
        <v>10</v>
      </c>
      <c r="D2736" s="4" t="s">
        <v>1000</v>
      </c>
      <c r="E2736" s="4" t="s">
        <v>82</v>
      </c>
      <c r="F2736" s="4" t="s">
        <v>83</v>
      </c>
      <c r="G2736" s="4" t="s">
        <v>2071</v>
      </c>
      <c r="H2736" s="4" t="s">
        <v>3020</v>
      </c>
      <c r="I2736" s="4" t="s">
        <v>82</v>
      </c>
      <c r="J2736" s="4" t="s">
        <v>83</v>
      </c>
      <c r="K2736" s="4" t="s">
        <v>2071</v>
      </c>
      <c r="L2736" s="4" t="s">
        <v>3020</v>
      </c>
      <c r="M2736" s="4" t="s">
        <v>995</v>
      </c>
      <c r="N2736" s="4" t="s">
        <v>3027</v>
      </c>
      <c r="O2736" s="4">
        <v>35</v>
      </c>
      <c r="P2736" s="5">
        <v>9188</v>
      </c>
      <c r="Q2736" s="6">
        <f t="shared" si="189"/>
        <v>4881.1328098000004</v>
      </c>
      <c r="R2736" s="7">
        <v>0</v>
      </c>
      <c r="S2736" s="7">
        <f>Q2736-R2736</f>
        <v>4881.1328098000004</v>
      </c>
      <c r="T2736" s="29">
        <f t="shared" si="190"/>
        <v>0</v>
      </c>
    </row>
    <row r="2737" spans="1:20" x14ac:dyDescent="0.3">
      <c r="A2737" s="38" t="s">
        <v>2889</v>
      </c>
      <c r="B2737" s="4" t="s">
        <v>1001</v>
      </c>
      <c r="C2737" s="4" t="s">
        <v>28</v>
      </c>
      <c r="D2737" s="4" t="s">
        <v>1000</v>
      </c>
      <c r="E2737" s="4" t="s">
        <v>82</v>
      </c>
      <c r="F2737" s="4" t="s">
        <v>83</v>
      </c>
      <c r="G2737" s="4" t="s">
        <v>2071</v>
      </c>
      <c r="H2737" s="4" t="s">
        <v>3020</v>
      </c>
      <c r="I2737" s="4" t="s">
        <v>192</v>
      </c>
      <c r="J2737" s="4" t="s">
        <v>190</v>
      </c>
      <c r="K2737" s="4" t="s">
        <v>995</v>
      </c>
      <c r="L2737" s="4" t="s">
        <v>3037</v>
      </c>
      <c r="M2737" s="4" t="s">
        <v>3030</v>
      </c>
      <c r="N2737" s="4" t="s">
        <v>3030</v>
      </c>
      <c r="O2737" s="4">
        <v>10</v>
      </c>
      <c r="P2737" s="5">
        <v>2626</v>
      </c>
      <c r="Q2737" s="6">
        <f t="shared" si="189"/>
        <v>1395.0647321000001</v>
      </c>
      <c r="R2737" s="7">
        <f>Q2737*0.44</f>
        <v>613.82848212400006</v>
      </c>
      <c r="S2737" s="5">
        <v>0</v>
      </c>
      <c r="T2737" s="29">
        <f t="shared" si="190"/>
        <v>781.23624997600007</v>
      </c>
    </row>
    <row r="2738" spans="1:20" x14ac:dyDescent="0.3">
      <c r="A2738" s="38" t="s">
        <v>2889</v>
      </c>
      <c r="B2738" s="4" t="s">
        <v>1001</v>
      </c>
      <c r="C2738" s="4" t="s">
        <v>28</v>
      </c>
      <c r="D2738" s="4" t="s">
        <v>1000</v>
      </c>
      <c r="E2738" s="4" t="s">
        <v>82</v>
      </c>
      <c r="F2738" s="4" t="s">
        <v>83</v>
      </c>
      <c r="G2738" s="4" t="s">
        <v>2071</v>
      </c>
      <c r="H2738" s="4" t="s">
        <v>3020</v>
      </c>
      <c r="I2738" s="4" t="s">
        <v>82</v>
      </c>
      <c r="J2738" s="4" t="s">
        <v>83</v>
      </c>
      <c r="K2738" s="4" t="s">
        <v>2071</v>
      </c>
      <c r="L2738" s="4" t="s">
        <v>3020</v>
      </c>
      <c r="M2738" s="4" t="s">
        <v>995</v>
      </c>
      <c r="N2738" s="4" t="s">
        <v>3027</v>
      </c>
      <c r="O2738" s="4">
        <v>40</v>
      </c>
      <c r="P2738" s="5">
        <v>10501</v>
      </c>
      <c r="Q2738" s="6">
        <f t="shared" si="189"/>
        <v>5578.6651758500002</v>
      </c>
      <c r="R2738" s="7">
        <v>0</v>
      </c>
      <c r="S2738" s="7">
        <f>Q2738-R2738</f>
        <v>5578.6651758500002</v>
      </c>
      <c r="T2738" s="29">
        <f t="shared" si="190"/>
        <v>0</v>
      </c>
    </row>
    <row r="2739" spans="1:20" x14ac:dyDescent="0.3">
      <c r="A2739" s="38" t="s">
        <v>2405</v>
      </c>
      <c r="B2739" s="4" t="s">
        <v>454</v>
      </c>
      <c r="C2739" s="4" t="s">
        <v>10</v>
      </c>
      <c r="D2739" s="4" t="s">
        <v>455</v>
      </c>
      <c r="E2739" s="4" t="s">
        <v>64</v>
      </c>
      <c r="F2739" s="4" t="s">
        <v>65</v>
      </c>
      <c r="G2739" s="4" t="s">
        <v>364</v>
      </c>
      <c r="H2739" s="4" t="s">
        <v>206</v>
      </c>
      <c r="I2739" s="4" t="s">
        <v>64</v>
      </c>
      <c r="J2739" s="4" t="s">
        <v>65</v>
      </c>
      <c r="K2739" s="4" t="s">
        <v>364</v>
      </c>
      <c r="L2739" s="4" t="s">
        <v>206</v>
      </c>
      <c r="M2739" s="4" t="s">
        <v>3030</v>
      </c>
      <c r="N2739" s="4" t="s">
        <v>3030</v>
      </c>
      <c r="O2739" s="4">
        <v>100</v>
      </c>
      <c r="P2739" s="5">
        <v>0</v>
      </c>
      <c r="Q2739" s="6">
        <f t="shared" si="189"/>
        <v>0</v>
      </c>
      <c r="R2739" s="7">
        <f t="shared" ref="R2739:R2755" si="192">Q2739*0.44</f>
        <v>0</v>
      </c>
      <c r="S2739" s="5">
        <v>0</v>
      </c>
      <c r="T2739" s="29">
        <f t="shared" si="190"/>
        <v>0</v>
      </c>
    </row>
    <row r="2740" spans="1:20" x14ac:dyDescent="0.3">
      <c r="A2740" s="38" t="s">
        <v>2494</v>
      </c>
      <c r="B2740" s="4" t="s">
        <v>412</v>
      </c>
      <c r="C2740" s="4" t="s">
        <v>10</v>
      </c>
      <c r="D2740" s="4" t="s">
        <v>456</v>
      </c>
      <c r="E2740" s="4" t="s">
        <v>374</v>
      </c>
      <c r="F2740" s="4" t="s">
        <v>372</v>
      </c>
      <c r="G2740" s="4" t="s">
        <v>364</v>
      </c>
      <c r="H2740" s="4" t="s">
        <v>206</v>
      </c>
      <c r="I2740" s="4" t="s">
        <v>374</v>
      </c>
      <c r="J2740" s="4" t="s">
        <v>372</v>
      </c>
      <c r="K2740" s="4" t="s">
        <v>364</v>
      </c>
      <c r="L2740" s="4" t="s">
        <v>206</v>
      </c>
      <c r="M2740" s="4" t="s">
        <v>3030</v>
      </c>
      <c r="N2740" s="4" t="s">
        <v>3030</v>
      </c>
      <c r="O2740" s="4">
        <v>100</v>
      </c>
      <c r="P2740" s="5">
        <v>5286</v>
      </c>
      <c r="Q2740" s="6">
        <f t="shared" si="189"/>
        <v>2808.1919931000002</v>
      </c>
      <c r="R2740" s="7">
        <f t="shared" si="192"/>
        <v>1235.604476964</v>
      </c>
      <c r="S2740" s="5">
        <v>0</v>
      </c>
      <c r="T2740" s="29">
        <f t="shared" si="190"/>
        <v>1572.5875161360002</v>
      </c>
    </row>
    <row r="2741" spans="1:20" x14ac:dyDescent="0.3">
      <c r="A2741" s="38" t="s">
        <v>2491</v>
      </c>
      <c r="B2741" s="4" t="s">
        <v>1636</v>
      </c>
      <c r="C2741" s="4" t="s">
        <v>10</v>
      </c>
      <c r="D2741" s="4" t="s">
        <v>1637</v>
      </c>
      <c r="E2741" s="4" t="s">
        <v>19</v>
      </c>
      <c r="F2741" s="4" t="s">
        <v>20</v>
      </c>
      <c r="G2741" s="4" t="s">
        <v>1316</v>
      </c>
      <c r="H2741" s="4" t="s">
        <v>150</v>
      </c>
      <c r="I2741" s="4" t="s">
        <v>19</v>
      </c>
      <c r="J2741" s="4" t="s">
        <v>20</v>
      </c>
      <c r="K2741" s="4" t="s">
        <v>1316</v>
      </c>
      <c r="L2741" s="4" t="s">
        <v>150</v>
      </c>
      <c r="M2741" s="4" t="s">
        <v>3030</v>
      </c>
      <c r="N2741" s="4" t="s">
        <v>3030</v>
      </c>
      <c r="O2741" s="4">
        <v>100</v>
      </c>
      <c r="P2741" s="5">
        <v>22834</v>
      </c>
      <c r="Q2741" s="6">
        <f t="shared" si="189"/>
        <v>12130.581908900002</v>
      </c>
      <c r="R2741" s="7">
        <f t="shared" si="192"/>
        <v>5337.4560399160009</v>
      </c>
      <c r="S2741" s="5">
        <v>0</v>
      </c>
      <c r="T2741" s="29">
        <f t="shared" si="190"/>
        <v>6793.1258689840006</v>
      </c>
    </row>
    <row r="2742" spans="1:20" x14ac:dyDescent="0.3">
      <c r="A2742" s="38" t="s">
        <v>2566</v>
      </c>
      <c r="B2742" s="4" t="s">
        <v>2170</v>
      </c>
      <c r="C2742" s="4" t="s">
        <v>28</v>
      </c>
      <c r="D2742" s="4" t="s">
        <v>698</v>
      </c>
      <c r="E2742" s="4" t="s">
        <v>16</v>
      </c>
      <c r="F2742" s="4" t="s">
        <v>17</v>
      </c>
      <c r="G2742" s="4" t="s">
        <v>364</v>
      </c>
      <c r="H2742" s="4" t="s">
        <v>206</v>
      </c>
      <c r="I2742" s="4" t="s">
        <v>157</v>
      </c>
      <c r="J2742" s="4" t="s">
        <v>155</v>
      </c>
      <c r="K2742" s="4" t="s">
        <v>2167</v>
      </c>
      <c r="L2742" s="4" t="s">
        <v>2168</v>
      </c>
      <c r="M2742" s="4" t="s">
        <v>3030</v>
      </c>
      <c r="N2742" s="4" t="s">
        <v>3030</v>
      </c>
      <c r="O2742" s="4">
        <v>20</v>
      </c>
      <c r="P2742" s="5">
        <v>11226</v>
      </c>
      <c r="Q2742" s="6">
        <f t="shared" si="189"/>
        <v>5963.8220421000005</v>
      </c>
      <c r="R2742" s="7">
        <f t="shared" si="192"/>
        <v>2624.0816985240003</v>
      </c>
      <c r="S2742" s="5">
        <v>0</v>
      </c>
      <c r="T2742" s="29">
        <f t="shared" si="190"/>
        <v>3339.7403435760002</v>
      </c>
    </row>
    <row r="2743" spans="1:20" x14ac:dyDescent="0.3">
      <c r="A2743" s="38" t="s">
        <v>2509</v>
      </c>
      <c r="B2743" s="4" t="s">
        <v>472</v>
      </c>
      <c r="C2743" s="4" t="s">
        <v>10</v>
      </c>
      <c r="D2743" s="4" t="s">
        <v>698</v>
      </c>
      <c r="E2743" s="4" t="s">
        <v>16</v>
      </c>
      <c r="F2743" s="4" t="s">
        <v>17</v>
      </c>
      <c r="G2743" s="4" t="s">
        <v>364</v>
      </c>
      <c r="H2743" s="4" t="s">
        <v>206</v>
      </c>
      <c r="I2743" s="4" t="s">
        <v>16</v>
      </c>
      <c r="J2743" s="4" t="s">
        <v>17</v>
      </c>
      <c r="K2743" s="4" t="s">
        <v>364</v>
      </c>
      <c r="L2743" s="4" t="s">
        <v>206</v>
      </c>
      <c r="M2743" s="4" t="s">
        <v>3030</v>
      </c>
      <c r="N2743" s="4" t="s">
        <v>3030</v>
      </c>
      <c r="O2743" s="4">
        <v>60</v>
      </c>
      <c r="P2743" s="5">
        <v>33684</v>
      </c>
      <c r="Q2743" s="6">
        <f t="shared" si="189"/>
        <v>17894.6536314</v>
      </c>
      <c r="R2743" s="7">
        <f t="shared" si="192"/>
        <v>7873.6475978160006</v>
      </c>
      <c r="S2743" s="5">
        <v>0</v>
      </c>
      <c r="T2743" s="29">
        <f t="shared" si="190"/>
        <v>10021.006033583999</v>
      </c>
    </row>
    <row r="2744" spans="1:20" x14ac:dyDescent="0.3">
      <c r="A2744" s="38" t="s">
        <v>2467</v>
      </c>
      <c r="B2744" s="4" t="s">
        <v>505</v>
      </c>
      <c r="C2744" s="4" t="s">
        <v>28</v>
      </c>
      <c r="D2744" s="4" t="s">
        <v>698</v>
      </c>
      <c r="E2744" s="4" t="s">
        <v>16</v>
      </c>
      <c r="F2744" s="4" t="s">
        <v>17</v>
      </c>
      <c r="G2744" s="4" t="s">
        <v>364</v>
      </c>
      <c r="H2744" s="4" t="s">
        <v>206</v>
      </c>
      <c r="I2744" s="4" t="s">
        <v>16</v>
      </c>
      <c r="J2744" s="4" t="s">
        <v>17</v>
      </c>
      <c r="K2744" s="4" t="s">
        <v>364</v>
      </c>
      <c r="L2744" s="4" t="s">
        <v>206</v>
      </c>
      <c r="M2744" s="4" t="s">
        <v>3030</v>
      </c>
      <c r="N2744" s="4" t="s">
        <v>3030</v>
      </c>
      <c r="O2744" s="4">
        <v>20</v>
      </c>
      <c r="P2744" s="5">
        <v>11226</v>
      </c>
      <c r="Q2744" s="6">
        <f t="shared" si="189"/>
        <v>5963.8220421000005</v>
      </c>
      <c r="R2744" s="7">
        <f t="shared" si="192"/>
        <v>2624.0816985240003</v>
      </c>
      <c r="S2744" s="5">
        <v>0</v>
      </c>
      <c r="T2744" s="29">
        <f t="shared" si="190"/>
        <v>3339.7403435760002</v>
      </c>
    </row>
    <row r="2745" spans="1:20" x14ac:dyDescent="0.3">
      <c r="A2745" s="38" t="s">
        <v>2577</v>
      </c>
      <c r="B2745" s="4" t="s">
        <v>1016</v>
      </c>
      <c r="C2745" s="4" t="s">
        <v>10</v>
      </c>
      <c r="D2745" s="4" t="s">
        <v>1164</v>
      </c>
      <c r="E2745" s="4" t="s">
        <v>1019</v>
      </c>
      <c r="F2745" s="4" t="s">
        <v>1017</v>
      </c>
      <c r="G2745" s="4" t="s">
        <v>995</v>
      </c>
      <c r="H2745" s="4" t="s">
        <v>3037</v>
      </c>
      <c r="I2745" s="4" t="s">
        <v>1019</v>
      </c>
      <c r="J2745" s="4" t="s">
        <v>1017</v>
      </c>
      <c r="K2745" s="4" t="s">
        <v>995</v>
      </c>
      <c r="L2745" s="4" t="s">
        <v>3037</v>
      </c>
      <c r="M2745" s="4" t="s">
        <v>3030</v>
      </c>
      <c r="N2745" s="4" t="s">
        <v>3030</v>
      </c>
      <c r="O2745" s="4">
        <v>100</v>
      </c>
      <c r="P2745" s="5">
        <v>0</v>
      </c>
      <c r="Q2745" s="6">
        <f t="shared" si="189"/>
        <v>0</v>
      </c>
      <c r="R2745" s="7">
        <f t="shared" si="192"/>
        <v>0</v>
      </c>
      <c r="S2745" s="5">
        <v>0</v>
      </c>
      <c r="T2745" s="29">
        <f t="shared" si="190"/>
        <v>0</v>
      </c>
    </row>
    <row r="2746" spans="1:20" x14ac:dyDescent="0.3">
      <c r="A2746" s="38" t="s">
        <v>2425</v>
      </c>
      <c r="B2746" s="4" t="s">
        <v>416</v>
      </c>
      <c r="C2746" s="4" t="s">
        <v>28</v>
      </c>
      <c r="D2746" s="4" t="s">
        <v>844</v>
      </c>
      <c r="E2746" s="4" t="s">
        <v>374</v>
      </c>
      <c r="F2746" s="4" t="s">
        <v>372</v>
      </c>
      <c r="G2746" s="4" t="s">
        <v>364</v>
      </c>
      <c r="H2746" s="4" t="s">
        <v>206</v>
      </c>
      <c r="I2746" s="4" t="s">
        <v>374</v>
      </c>
      <c r="J2746" s="4" t="s">
        <v>372</v>
      </c>
      <c r="K2746" s="4" t="s">
        <v>364</v>
      </c>
      <c r="L2746" s="4" t="s">
        <v>206</v>
      </c>
      <c r="M2746" s="4" t="s">
        <v>3030</v>
      </c>
      <c r="N2746" s="4" t="s">
        <v>3030</v>
      </c>
      <c r="O2746" s="4">
        <v>50</v>
      </c>
      <c r="P2746" s="5">
        <v>92</v>
      </c>
      <c r="Q2746" s="6">
        <f t="shared" si="189"/>
        <v>48.875078200000004</v>
      </c>
      <c r="R2746" s="7">
        <f t="shared" si="192"/>
        <v>21.505034408000004</v>
      </c>
      <c r="S2746" s="5">
        <v>0</v>
      </c>
      <c r="T2746" s="29">
        <f t="shared" si="190"/>
        <v>27.370043792000001</v>
      </c>
    </row>
    <row r="2747" spans="1:20" x14ac:dyDescent="0.3">
      <c r="A2747" s="38" t="s">
        <v>2424</v>
      </c>
      <c r="B2747" s="4" t="s">
        <v>743</v>
      </c>
      <c r="C2747" s="4" t="s">
        <v>10</v>
      </c>
      <c r="D2747" s="4" t="s">
        <v>844</v>
      </c>
      <c r="E2747" s="4" t="s">
        <v>374</v>
      </c>
      <c r="F2747" s="4" t="s">
        <v>372</v>
      </c>
      <c r="G2747" s="4" t="s">
        <v>364</v>
      </c>
      <c r="H2747" s="4" t="s">
        <v>206</v>
      </c>
      <c r="I2747" s="4" t="s">
        <v>374</v>
      </c>
      <c r="J2747" s="4" t="s">
        <v>372</v>
      </c>
      <c r="K2747" s="4" t="s">
        <v>364</v>
      </c>
      <c r="L2747" s="4" t="s">
        <v>206</v>
      </c>
      <c r="M2747" s="4" t="s">
        <v>3030</v>
      </c>
      <c r="N2747" s="4" t="s">
        <v>3030</v>
      </c>
      <c r="O2747" s="4">
        <v>50</v>
      </c>
      <c r="P2747" s="5">
        <v>92</v>
      </c>
      <c r="Q2747" s="6">
        <f t="shared" si="189"/>
        <v>48.875078200000004</v>
      </c>
      <c r="R2747" s="7">
        <f t="shared" si="192"/>
        <v>21.505034408000004</v>
      </c>
      <c r="S2747" s="5">
        <v>0</v>
      </c>
      <c r="T2747" s="29">
        <f t="shared" si="190"/>
        <v>27.370043792000001</v>
      </c>
    </row>
    <row r="2748" spans="1:20" x14ac:dyDescent="0.3">
      <c r="A2748" s="38" t="s">
        <v>2460</v>
      </c>
      <c r="B2748" s="4" t="s">
        <v>1796</v>
      </c>
      <c r="C2748" s="4" t="s">
        <v>10</v>
      </c>
      <c r="D2748" s="4" t="s">
        <v>1798</v>
      </c>
      <c r="E2748" s="4" t="s">
        <v>200</v>
      </c>
      <c r="F2748" s="4" t="s">
        <v>198</v>
      </c>
      <c r="G2748" s="4" t="s">
        <v>1316</v>
      </c>
      <c r="H2748" s="4" t="s">
        <v>150</v>
      </c>
      <c r="I2748" s="4" t="s">
        <v>200</v>
      </c>
      <c r="J2748" s="4" t="s">
        <v>198</v>
      </c>
      <c r="K2748" s="4" t="s">
        <v>1316</v>
      </c>
      <c r="L2748" s="4" t="s">
        <v>150</v>
      </c>
      <c r="M2748" s="4" t="s">
        <v>3030</v>
      </c>
      <c r="N2748" s="4" t="s">
        <v>3030</v>
      </c>
      <c r="O2748" s="4">
        <v>100</v>
      </c>
      <c r="P2748" s="5">
        <v>61825</v>
      </c>
      <c r="Q2748" s="6">
        <f t="shared" si="189"/>
        <v>32844.583801250003</v>
      </c>
      <c r="R2748" s="7">
        <f t="shared" si="192"/>
        <v>14451.616872550001</v>
      </c>
      <c r="S2748" s="5">
        <v>0</v>
      </c>
      <c r="T2748" s="29">
        <f t="shared" si="190"/>
        <v>18392.9669287</v>
      </c>
    </row>
    <row r="2749" spans="1:20" x14ac:dyDescent="0.3">
      <c r="A2749" s="38" t="s">
        <v>2496</v>
      </c>
      <c r="B2749" s="4" t="s">
        <v>1510</v>
      </c>
      <c r="C2749" s="4" t="s">
        <v>10</v>
      </c>
      <c r="D2749" s="4" t="s">
        <v>1527</v>
      </c>
      <c r="E2749" s="4" t="s">
        <v>362</v>
      </c>
      <c r="F2749" s="4" t="s">
        <v>360</v>
      </c>
      <c r="G2749" s="4" t="s">
        <v>1316</v>
      </c>
      <c r="H2749" s="4" t="s">
        <v>150</v>
      </c>
      <c r="I2749" s="4" t="s">
        <v>362</v>
      </c>
      <c r="J2749" s="4" t="s">
        <v>360</v>
      </c>
      <c r="K2749" s="4" t="s">
        <v>1316</v>
      </c>
      <c r="L2749" s="4" t="s">
        <v>150</v>
      </c>
      <c r="M2749" s="4" t="s">
        <v>3030</v>
      </c>
      <c r="N2749" s="4" t="s">
        <v>3030</v>
      </c>
      <c r="O2749" s="4">
        <v>100</v>
      </c>
      <c r="P2749" s="5">
        <v>21725</v>
      </c>
      <c r="Q2749" s="6">
        <f t="shared" si="189"/>
        <v>11541.424716250001</v>
      </c>
      <c r="R2749" s="7">
        <f t="shared" si="192"/>
        <v>5078.2268751500005</v>
      </c>
      <c r="S2749" s="5">
        <v>0</v>
      </c>
      <c r="T2749" s="29">
        <f t="shared" si="190"/>
        <v>6463.1978411000009</v>
      </c>
    </row>
    <row r="2750" spans="1:20" x14ac:dyDescent="0.3">
      <c r="A2750" s="38" t="s">
        <v>2518</v>
      </c>
      <c r="B2750" s="4" t="s">
        <v>858</v>
      </c>
      <c r="C2750" s="4" t="s">
        <v>10</v>
      </c>
      <c r="D2750" s="4" t="s">
        <v>1815</v>
      </c>
      <c r="E2750" s="4" t="s">
        <v>200</v>
      </c>
      <c r="F2750" s="4" t="s">
        <v>198</v>
      </c>
      <c r="G2750" s="4" t="s">
        <v>1316</v>
      </c>
      <c r="H2750" s="4" t="s">
        <v>150</v>
      </c>
      <c r="I2750" s="4" t="s">
        <v>200</v>
      </c>
      <c r="J2750" s="4" t="s">
        <v>198</v>
      </c>
      <c r="K2750" s="4" t="s">
        <v>1316</v>
      </c>
      <c r="L2750" s="4" t="s">
        <v>150</v>
      </c>
      <c r="M2750" s="4" t="s">
        <v>3030</v>
      </c>
      <c r="N2750" s="4" t="s">
        <v>3030</v>
      </c>
      <c r="O2750" s="4">
        <v>100</v>
      </c>
      <c r="P2750" s="5">
        <v>66256</v>
      </c>
      <c r="Q2750" s="6">
        <f t="shared" si="189"/>
        <v>35198.556317600007</v>
      </c>
      <c r="R2750" s="7">
        <f t="shared" si="192"/>
        <v>15487.364779744003</v>
      </c>
      <c r="S2750" s="5">
        <v>0</v>
      </c>
      <c r="T2750" s="29">
        <f t="shared" si="190"/>
        <v>19711.191537856004</v>
      </c>
    </row>
    <row r="2751" spans="1:20" x14ac:dyDescent="0.3">
      <c r="A2751" s="38" t="s">
        <v>2989</v>
      </c>
      <c r="B2751" s="4" t="s">
        <v>201</v>
      </c>
      <c r="C2751" s="4" t="s">
        <v>28</v>
      </c>
      <c r="D2751" s="4" t="s">
        <v>199</v>
      </c>
      <c r="E2751" s="4" t="s">
        <v>200</v>
      </c>
      <c r="F2751" s="4" t="s">
        <v>198</v>
      </c>
      <c r="G2751" s="4" t="s">
        <v>1316</v>
      </c>
      <c r="H2751" s="4" t="s">
        <v>150</v>
      </c>
      <c r="I2751" s="4" t="s">
        <v>174</v>
      </c>
      <c r="J2751" s="4" t="s">
        <v>175</v>
      </c>
      <c r="K2751" s="4" t="s">
        <v>142</v>
      </c>
      <c r="L2751" s="4" t="s">
        <v>143</v>
      </c>
      <c r="M2751" s="4" t="s">
        <v>3030</v>
      </c>
      <c r="N2751" s="4" t="s">
        <v>3030</v>
      </c>
      <c r="O2751" s="4">
        <v>15</v>
      </c>
      <c r="P2751" s="5">
        <v>-49</v>
      </c>
      <c r="Q2751" s="6">
        <f t="shared" si="189"/>
        <v>-26.031291650000004</v>
      </c>
      <c r="R2751" s="7">
        <f t="shared" si="192"/>
        <v>-11.453768326000002</v>
      </c>
      <c r="S2751" s="5">
        <v>0</v>
      </c>
      <c r="T2751" s="29">
        <f t="shared" si="190"/>
        <v>-14.577523324000001</v>
      </c>
    </row>
    <row r="2752" spans="1:20" x14ac:dyDescent="0.3">
      <c r="A2752" s="38" t="s">
        <v>2703</v>
      </c>
      <c r="B2752" s="4" t="s">
        <v>197</v>
      </c>
      <c r="C2752" s="4" t="s">
        <v>10</v>
      </c>
      <c r="D2752" s="4" t="s">
        <v>199</v>
      </c>
      <c r="E2752" s="4" t="s">
        <v>200</v>
      </c>
      <c r="F2752" s="4" t="s">
        <v>198</v>
      </c>
      <c r="G2752" s="4" t="s">
        <v>1316</v>
      </c>
      <c r="H2752" s="4" t="s">
        <v>150</v>
      </c>
      <c r="I2752" s="4" t="s">
        <v>200</v>
      </c>
      <c r="J2752" s="4" t="s">
        <v>198</v>
      </c>
      <c r="K2752" s="4" t="s">
        <v>1316</v>
      </c>
      <c r="L2752" s="4" t="s">
        <v>150</v>
      </c>
      <c r="M2752" s="4" t="s">
        <v>3030</v>
      </c>
      <c r="N2752" s="4" t="s">
        <v>3030</v>
      </c>
      <c r="O2752" s="4">
        <v>55</v>
      </c>
      <c r="P2752" s="5">
        <v>-181</v>
      </c>
      <c r="Q2752" s="6">
        <f t="shared" si="189"/>
        <v>-96.156403850000004</v>
      </c>
      <c r="R2752" s="7">
        <f t="shared" si="192"/>
        <v>-42.308817694000005</v>
      </c>
      <c r="S2752" s="5">
        <v>0</v>
      </c>
      <c r="T2752" s="29">
        <f t="shared" si="190"/>
        <v>-53.847586155999998</v>
      </c>
    </row>
    <row r="2753" spans="1:20" x14ac:dyDescent="0.3">
      <c r="A2753" s="38" t="s">
        <v>2894</v>
      </c>
      <c r="B2753" s="4" t="s">
        <v>236</v>
      </c>
      <c r="C2753" s="4" t="s">
        <v>28</v>
      </c>
      <c r="D2753" s="4" t="s">
        <v>199</v>
      </c>
      <c r="E2753" s="4" t="s">
        <v>200</v>
      </c>
      <c r="F2753" s="4" t="s">
        <v>198</v>
      </c>
      <c r="G2753" s="4" t="s">
        <v>1316</v>
      </c>
      <c r="H2753" s="4" t="s">
        <v>150</v>
      </c>
      <c r="I2753" s="4" t="s">
        <v>98</v>
      </c>
      <c r="J2753" s="4" t="s">
        <v>96</v>
      </c>
      <c r="K2753" s="4" t="s">
        <v>1316</v>
      </c>
      <c r="L2753" s="4" t="s">
        <v>150</v>
      </c>
      <c r="M2753" s="4" t="s">
        <v>3030</v>
      </c>
      <c r="N2753" s="4" t="s">
        <v>3030</v>
      </c>
      <c r="O2753" s="4">
        <v>20</v>
      </c>
      <c r="P2753" s="5">
        <v>-66</v>
      </c>
      <c r="Q2753" s="6">
        <f t="shared" si="189"/>
        <v>-35.062556100000002</v>
      </c>
      <c r="R2753" s="7">
        <f t="shared" si="192"/>
        <v>-15.427524684000002</v>
      </c>
      <c r="S2753" s="5">
        <v>0</v>
      </c>
      <c r="T2753" s="29">
        <f t="shared" si="190"/>
        <v>-19.635031416</v>
      </c>
    </row>
    <row r="2754" spans="1:20" x14ac:dyDescent="0.3">
      <c r="A2754" s="38" t="s">
        <v>2891</v>
      </c>
      <c r="B2754" s="4" t="s">
        <v>1345</v>
      </c>
      <c r="C2754" s="4" t="s">
        <v>28</v>
      </c>
      <c r="D2754" s="4" t="s">
        <v>199</v>
      </c>
      <c r="E2754" s="4" t="s">
        <v>200</v>
      </c>
      <c r="F2754" s="4" t="s">
        <v>198</v>
      </c>
      <c r="G2754" s="4" t="s">
        <v>1316</v>
      </c>
      <c r="H2754" s="4" t="s">
        <v>150</v>
      </c>
      <c r="I2754" s="4" t="s">
        <v>498</v>
      </c>
      <c r="J2754" s="4" t="s">
        <v>147</v>
      </c>
      <c r="K2754" s="4" t="s">
        <v>1316</v>
      </c>
      <c r="L2754" s="4" t="s">
        <v>150</v>
      </c>
      <c r="M2754" s="4" t="s">
        <v>3030</v>
      </c>
      <c r="N2754" s="4" t="s">
        <v>3030</v>
      </c>
      <c r="O2754" s="4">
        <v>10</v>
      </c>
      <c r="P2754" s="5">
        <v>-33</v>
      </c>
      <c r="Q2754" s="6">
        <f t="shared" si="189"/>
        <v>-17.531278050000001</v>
      </c>
      <c r="R2754" s="7">
        <f t="shared" si="192"/>
        <v>-7.7137623420000008</v>
      </c>
      <c r="S2754" s="5">
        <v>0</v>
      </c>
      <c r="T2754" s="29">
        <f t="shared" si="190"/>
        <v>-9.8175157080000002</v>
      </c>
    </row>
    <row r="2755" spans="1:20" x14ac:dyDescent="0.3">
      <c r="A2755" s="38" t="s">
        <v>2636</v>
      </c>
      <c r="B2755" s="4" t="s">
        <v>1991</v>
      </c>
      <c r="C2755" s="4" t="s">
        <v>10</v>
      </c>
      <c r="D2755" s="4" t="s">
        <v>2037</v>
      </c>
      <c r="E2755" s="4" t="s">
        <v>953</v>
      </c>
      <c r="F2755" s="4" t="s">
        <v>951</v>
      </c>
      <c r="G2755" s="4" t="s">
        <v>1936</v>
      </c>
      <c r="H2755" s="4" t="s">
        <v>1937</v>
      </c>
      <c r="I2755" s="4" t="s">
        <v>953</v>
      </c>
      <c r="J2755" s="4" t="s">
        <v>951</v>
      </c>
      <c r="K2755" s="4" t="s">
        <v>1936</v>
      </c>
      <c r="L2755" s="4" t="s">
        <v>1937</v>
      </c>
      <c r="M2755" s="4" t="s">
        <v>3030</v>
      </c>
      <c r="N2755" s="4" t="s">
        <v>3030</v>
      </c>
      <c r="O2755" s="4">
        <v>100</v>
      </c>
      <c r="P2755" s="5">
        <v>33710</v>
      </c>
      <c r="Q2755" s="6">
        <f t="shared" si="189"/>
        <v>17908.466153500001</v>
      </c>
      <c r="R2755" s="7">
        <f t="shared" si="192"/>
        <v>7879.7251075400009</v>
      </c>
      <c r="S2755" s="5">
        <v>0</v>
      </c>
      <c r="T2755" s="29">
        <f t="shared" si="190"/>
        <v>10028.74104596</v>
      </c>
    </row>
    <row r="2756" spans="1:20" x14ac:dyDescent="0.3">
      <c r="A2756" s="38" t="s">
        <v>2961</v>
      </c>
      <c r="B2756" s="4" t="s">
        <v>369</v>
      </c>
      <c r="C2756" s="4" t="s">
        <v>28</v>
      </c>
      <c r="D2756" s="4" t="s">
        <v>457</v>
      </c>
      <c r="E2756" s="4" t="s">
        <v>38</v>
      </c>
      <c r="F2756" s="4" t="s">
        <v>39</v>
      </c>
      <c r="G2756" s="4" t="s">
        <v>364</v>
      </c>
      <c r="H2756" s="4" t="s">
        <v>206</v>
      </c>
      <c r="I2756" s="4" t="s">
        <v>621</v>
      </c>
      <c r="J2756" s="4" t="s">
        <v>619</v>
      </c>
      <c r="K2756" s="4" t="s">
        <v>2071</v>
      </c>
      <c r="L2756" s="4" t="s">
        <v>3020</v>
      </c>
      <c r="M2756" s="4" t="s">
        <v>364</v>
      </c>
      <c r="N2756" s="4" t="s">
        <v>206</v>
      </c>
      <c r="O2756" s="4">
        <v>2</v>
      </c>
      <c r="P2756" s="5">
        <v>2478</v>
      </c>
      <c r="Q2756" s="6">
        <f t="shared" ref="Q2756:Q2819" si="193">P2756*$Q$2</f>
        <v>1316.4396063000002</v>
      </c>
      <c r="R2756" s="7">
        <v>0</v>
      </c>
      <c r="S2756" s="7">
        <f>Q2756-R2756</f>
        <v>1316.4396063000002</v>
      </c>
      <c r="T2756" s="29">
        <f t="shared" ref="T2756:T2819" si="194">Q2756-R2756-S2756</f>
        <v>0</v>
      </c>
    </row>
    <row r="2757" spans="1:20" x14ac:dyDescent="0.3">
      <c r="A2757" s="38" t="s">
        <v>2961</v>
      </c>
      <c r="B2757" s="4" t="s">
        <v>369</v>
      </c>
      <c r="C2757" s="4" t="s">
        <v>28</v>
      </c>
      <c r="D2757" s="4" t="s">
        <v>457</v>
      </c>
      <c r="E2757" s="4" t="s">
        <v>38</v>
      </c>
      <c r="F2757" s="4" t="s">
        <v>39</v>
      </c>
      <c r="G2757" s="4" t="s">
        <v>364</v>
      </c>
      <c r="H2757" s="4" t="s">
        <v>206</v>
      </c>
      <c r="I2757" s="4" t="s">
        <v>2076</v>
      </c>
      <c r="J2757" s="4" t="s">
        <v>2077</v>
      </c>
      <c r="K2757" s="4" t="s">
        <v>2071</v>
      </c>
      <c r="L2757" s="4" t="s">
        <v>3020</v>
      </c>
      <c r="M2757" s="4" t="s">
        <v>364</v>
      </c>
      <c r="N2757" s="4" t="s">
        <v>206</v>
      </c>
      <c r="O2757" s="4">
        <v>3</v>
      </c>
      <c r="P2757" s="5">
        <v>3720</v>
      </c>
      <c r="Q2757" s="6">
        <f t="shared" si="193"/>
        <v>1976.2531620000002</v>
      </c>
      <c r="R2757" s="7">
        <v>0</v>
      </c>
      <c r="S2757" s="7">
        <f>Q2757-R2757</f>
        <v>1976.2531620000002</v>
      </c>
      <c r="T2757" s="29">
        <f t="shared" si="194"/>
        <v>0</v>
      </c>
    </row>
    <row r="2758" spans="1:20" x14ac:dyDescent="0.3">
      <c r="A2758" s="38" t="s">
        <v>2593</v>
      </c>
      <c r="B2758" s="4" t="s">
        <v>367</v>
      </c>
      <c r="C2758" s="4" t="s">
        <v>10</v>
      </c>
      <c r="D2758" s="4" t="s">
        <v>457</v>
      </c>
      <c r="E2758" s="4" t="s">
        <v>38</v>
      </c>
      <c r="F2758" s="4" t="s">
        <v>39</v>
      </c>
      <c r="G2758" s="4" t="s">
        <v>364</v>
      </c>
      <c r="H2758" s="4" t="s">
        <v>206</v>
      </c>
      <c r="I2758" s="4" t="s">
        <v>38</v>
      </c>
      <c r="J2758" s="4" t="s">
        <v>39</v>
      </c>
      <c r="K2758" s="4" t="s">
        <v>364</v>
      </c>
      <c r="L2758" s="4" t="s">
        <v>206</v>
      </c>
      <c r="M2758" s="4" t="s">
        <v>3030</v>
      </c>
      <c r="N2758" s="4" t="s">
        <v>3030</v>
      </c>
      <c r="O2758" s="4">
        <v>37</v>
      </c>
      <c r="P2758" s="5">
        <v>45857</v>
      </c>
      <c r="Q2758" s="6">
        <f t="shared" si="193"/>
        <v>24361.570228450004</v>
      </c>
      <c r="R2758" s="7">
        <f>Q2758*0.44</f>
        <v>10719.090900518002</v>
      </c>
      <c r="S2758" s="5">
        <v>0</v>
      </c>
      <c r="T2758" s="29">
        <f t="shared" si="194"/>
        <v>13642.479327932002</v>
      </c>
    </row>
    <row r="2759" spans="1:20" x14ac:dyDescent="0.3">
      <c r="A2759" s="38" t="s">
        <v>2593</v>
      </c>
      <c r="B2759" s="4" t="s">
        <v>367</v>
      </c>
      <c r="C2759" s="4" t="s">
        <v>10</v>
      </c>
      <c r="D2759" s="4" t="s">
        <v>457</v>
      </c>
      <c r="E2759" s="4" t="s">
        <v>38</v>
      </c>
      <c r="F2759" s="4" t="s">
        <v>39</v>
      </c>
      <c r="G2759" s="4" t="s">
        <v>364</v>
      </c>
      <c r="H2759" s="4" t="s">
        <v>206</v>
      </c>
      <c r="I2759" s="4" t="s">
        <v>621</v>
      </c>
      <c r="J2759" s="4" t="s">
        <v>619</v>
      </c>
      <c r="K2759" s="4" t="s">
        <v>2071</v>
      </c>
      <c r="L2759" s="4" t="s">
        <v>3020</v>
      </c>
      <c r="M2759" s="4" t="s">
        <v>364</v>
      </c>
      <c r="N2759" s="4" t="s">
        <v>206</v>
      </c>
      <c r="O2759" s="4">
        <v>22</v>
      </c>
      <c r="P2759" s="5">
        <v>27264</v>
      </c>
      <c r="Q2759" s="6">
        <f t="shared" si="193"/>
        <v>14484.023174400001</v>
      </c>
      <c r="R2759" s="7">
        <v>0</v>
      </c>
      <c r="S2759" s="7">
        <f>Q2759-R2759</f>
        <v>14484.023174400001</v>
      </c>
      <c r="T2759" s="29">
        <f t="shared" si="194"/>
        <v>0</v>
      </c>
    </row>
    <row r="2760" spans="1:20" x14ac:dyDescent="0.3">
      <c r="A2760" s="38" t="s">
        <v>2593</v>
      </c>
      <c r="B2760" s="4" t="s">
        <v>367</v>
      </c>
      <c r="C2760" s="4" t="s">
        <v>10</v>
      </c>
      <c r="D2760" s="4" t="s">
        <v>457</v>
      </c>
      <c r="E2760" s="4" t="s">
        <v>38</v>
      </c>
      <c r="F2760" s="4" t="s">
        <v>39</v>
      </c>
      <c r="G2760" s="4" t="s">
        <v>364</v>
      </c>
      <c r="H2760" s="4" t="s">
        <v>206</v>
      </c>
      <c r="I2760" s="4" t="s">
        <v>2076</v>
      </c>
      <c r="J2760" s="4" t="s">
        <v>2077</v>
      </c>
      <c r="K2760" s="4" t="s">
        <v>2071</v>
      </c>
      <c r="L2760" s="4" t="s">
        <v>3020</v>
      </c>
      <c r="M2760" s="4" t="s">
        <v>364</v>
      </c>
      <c r="N2760" s="4" t="s">
        <v>206</v>
      </c>
      <c r="O2760" s="4">
        <v>36</v>
      </c>
      <c r="P2760" s="5">
        <v>44618</v>
      </c>
      <c r="Q2760" s="6">
        <f t="shared" si="193"/>
        <v>23703.350425300003</v>
      </c>
      <c r="R2760" s="7">
        <v>0</v>
      </c>
      <c r="S2760" s="7">
        <f>Q2760-R2760</f>
        <v>23703.350425300003</v>
      </c>
      <c r="T2760" s="29">
        <f t="shared" si="194"/>
        <v>0</v>
      </c>
    </row>
    <row r="2761" spans="1:20" x14ac:dyDescent="0.3">
      <c r="A2761" s="38" t="s">
        <v>2701</v>
      </c>
      <c r="B2761" s="4" t="s">
        <v>997</v>
      </c>
      <c r="C2761" s="4" t="s">
        <v>10</v>
      </c>
      <c r="D2761" s="4" t="s">
        <v>1165</v>
      </c>
      <c r="E2761" s="4" t="s">
        <v>221</v>
      </c>
      <c r="F2761" s="4" t="s">
        <v>219</v>
      </c>
      <c r="G2761" s="4" t="s">
        <v>995</v>
      </c>
      <c r="H2761" s="4" t="s">
        <v>3037</v>
      </c>
      <c r="I2761" s="4" t="s">
        <v>221</v>
      </c>
      <c r="J2761" s="4" t="s">
        <v>219</v>
      </c>
      <c r="K2761" s="4" t="s">
        <v>995</v>
      </c>
      <c r="L2761" s="4" t="s">
        <v>3037</v>
      </c>
      <c r="M2761" s="4" t="s">
        <v>3030</v>
      </c>
      <c r="N2761" s="4" t="s">
        <v>3030</v>
      </c>
      <c r="O2761" s="4">
        <v>100</v>
      </c>
      <c r="P2761" s="5">
        <v>0</v>
      </c>
      <c r="Q2761" s="6">
        <f t="shared" si="193"/>
        <v>0</v>
      </c>
      <c r="R2761" s="7">
        <f t="shared" ref="R2761:R2768" si="195">Q2761*0.44</f>
        <v>0</v>
      </c>
      <c r="S2761" s="5">
        <v>0</v>
      </c>
      <c r="T2761" s="29">
        <f t="shared" si="194"/>
        <v>0</v>
      </c>
    </row>
    <row r="2762" spans="1:20" x14ac:dyDescent="0.3">
      <c r="A2762" s="38" t="s">
        <v>2657</v>
      </c>
      <c r="B2762" s="4" t="s">
        <v>1753</v>
      </c>
      <c r="C2762" s="4" t="s">
        <v>10</v>
      </c>
      <c r="D2762" s="4" t="s">
        <v>1771</v>
      </c>
      <c r="E2762" s="4" t="s">
        <v>98</v>
      </c>
      <c r="F2762" s="4" t="s">
        <v>96</v>
      </c>
      <c r="G2762" s="4" t="s">
        <v>1316</v>
      </c>
      <c r="H2762" s="4" t="s">
        <v>150</v>
      </c>
      <c r="I2762" s="4" t="s">
        <v>98</v>
      </c>
      <c r="J2762" s="4" t="s">
        <v>96</v>
      </c>
      <c r="K2762" s="4" t="s">
        <v>1316</v>
      </c>
      <c r="L2762" s="4" t="s">
        <v>150</v>
      </c>
      <c r="M2762" s="4" t="s">
        <v>3030</v>
      </c>
      <c r="N2762" s="4" t="s">
        <v>3030</v>
      </c>
      <c r="O2762" s="4">
        <v>100</v>
      </c>
      <c r="P2762" s="5">
        <v>5181</v>
      </c>
      <c r="Q2762" s="6">
        <f t="shared" si="193"/>
        <v>2752.4106538500005</v>
      </c>
      <c r="R2762" s="7">
        <f t="shared" si="195"/>
        <v>1211.0606876940003</v>
      </c>
      <c r="S2762" s="5">
        <v>0</v>
      </c>
      <c r="T2762" s="29">
        <f t="shared" si="194"/>
        <v>1541.3499661560002</v>
      </c>
    </row>
    <row r="2763" spans="1:20" x14ac:dyDescent="0.3">
      <c r="A2763" s="38" t="s">
        <v>2710</v>
      </c>
      <c r="B2763" s="4" t="s">
        <v>1492</v>
      </c>
      <c r="C2763" s="4" t="s">
        <v>10</v>
      </c>
      <c r="D2763" s="4" t="s">
        <v>1493</v>
      </c>
      <c r="E2763" s="4" t="s">
        <v>362</v>
      </c>
      <c r="F2763" s="4" t="s">
        <v>360</v>
      </c>
      <c r="G2763" s="4" t="s">
        <v>1316</v>
      </c>
      <c r="H2763" s="4" t="s">
        <v>150</v>
      </c>
      <c r="I2763" s="4" t="s">
        <v>362</v>
      </c>
      <c r="J2763" s="4" t="s">
        <v>360</v>
      </c>
      <c r="K2763" s="4" t="s">
        <v>1316</v>
      </c>
      <c r="L2763" s="4" t="s">
        <v>150</v>
      </c>
      <c r="M2763" s="4" t="s">
        <v>3030</v>
      </c>
      <c r="N2763" s="4" t="s">
        <v>3030</v>
      </c>
      <c r="O2763" s="4">
        <v>100</v>
      </c>
      <c r="P2763" s="5">
        <v>802</v>
      </c>
      <c r="Q2763" s="6">
        <f t="shared" si="193"/>
        <v>426.06318170000003</v>
      </c>
      <c r="R2763" s="7">
        <f t="shared" si="195"/>
        <v>187.46779994800002</v>
      </c>
      <c r="S2763" s="5">
        <v>0</v>
      </c>
      <c r="T2763" s="29">
        <f t="shared" si="194"/>
        <v>238.59538175200001</v>
      </c>
    </row>
    <row r="2764" spans="1:20" x14ac:dyDescent="0.3">
      <c r="A2764" s="38" t="s">
        <v>2406</v>
      </c>
      <c r="B2764" s="4" t="s">
        <v>1976</v>
      </c>
      <c r="C2764" s="4" t="s">
        <v>10</v>
      </c>
      <c r="D2764" s="4" t="s">
        <v>2024</v>
      </c>
      <c r="E2764" s="4" t="s">
        <v>953</v>
      </c>
      <c r="F2764" s="4" t="s">
        <v>951</v>
      </c>
      <c r="G2764" s="4" t="s">
        <v>1936</v>
      </c>
      <c r="H2764" s="4" t="s">
        <v>1937</v>
      </c>
      <c r="I2764" s="4" t="s">
        <v>953</v>
      </c>
      <c r="J2764" s="4" t="s">
        <v>951</v>
      </c>
      <c r="K2764" s="4" t="s">
        <v>1936</v>
      </c>
      <c r="L2764" s="4" t="s">
        <v>1937</v>
      </c>
      <c r="M2764" s="4" t="s">
        <v>3030</v>
      </c>
      <c r="N2764" s="4" t="s">
        <v>3030</v>
      </c>
      <c r="O2764" s="4">
        <v>100</v>
      </c>
      <c r="P2764" s="5">
        <v>-829</v>
      </c>
      <c r="Q2764" s="6">
        <f t="shared" si="193"/>
        <v>-440.40695465000005</v>
      </c>
      <c r="R2764" s="7">
        <f t="shared" si="195"/>
        <v>-193.77906004600001</v>
      </c>
      <c r="S2764" s="5">
        <v>0</v>
      </c>
      <c r="T2764" s="29">
        <f t="shared" si="194"/>
        <v>-246.62789460400003</v>
      </c>
    </row>
    <row r="2765" spans="1:20" x14ac:dyDescent="0.3">
      <c r="A2765" s="38" t="s">
        <v>2933</v>
      </c>
      <c r="B2765" s="4" t="s">
        <v>1581</v>
      </c>
      <c r="C2765" s="4" t="s">
        <v>10</v>
      </c>
      <c r="D2765" s="4" t="s">
        <v>1582</v>
      </c>
      <c r="E2765" s="4" t="s">
        <v>161</v>
      </c>
      <c r="F2765" s="4" t="s">
        <v>80</v>
      </c>
      <c r="G2765" s="4" t="s">
        <v>1316</v>
      </c>
      <c r="H2765" s="4" t="s">
        <v>150</v>
      </c>
      <c r="I2765" s="4" t="s">
        <v>161</v>
      </c>
      <c r="J2765" s="4" t="s">
        <v>80</v>
      </c>
      <c r="K2765" s="4" t="s">
        <v>1316</v>
      </c>
      <c r="L2765" s="4" t="s">
        <v>150</v>
      </c>
      <c r="M2765" s="4" t="s">
        <v>3030</v>
      </c>
      <c r="N2765" s="4" t="s">
        <v>3030</v>
      </c>
      <c r="O2765" s="4">
        <v>100</v>
      </c>
      <c r="P2765" s="5">
        <v>4447</v>
      </c>
      <c r="Q2765" s="6">
        <f t="shared" si="193"/>
        <v>2362.4725299500001</v>
      </c>
      <c r="R2765" s="7">
        <f t="shared" si="195"/>
        <v>1039.4879131780001</v>
      </c>
      <c r="S2765" s="5">
        <v>0</v>
      </c>
      <c r="T2765" s="29">
        <f t="shared" si="194"/>
        <v>1322.984616772</v>
      </c>
    </row>
    <row r="2766" spans="1:20" x14ac:dyDescent="0.3">
      <c r="A2766" s="38" t="s">
        <v>2619</v>
      </c>
      <c r="B2766" s="4" t="s">
        <v>1945</v>
      </c>
      <c r="C2766" s="4" t="s">
        <v>10</v>
      </c>
      <c r="D2766" s="4" t="s">
        <v>1962</v>
      </c>
      <c r="E2766" s="4" t="s">
        <v>1934</v>
      </c>
      <c r="F2766" s="4" t="s">
        <v>1935</v>
      </c>
      <c r="G2766" s="4" t="s">
        <v>1936</v>
      </c>
      <c r="H2766" s="4" t="s">
        <v>1937</v>
      </c>
      <c r="I2766" s="4" t="s">
        <v>1934</v>
      </c>
      <c r="J2766" s="4" t="s">
        <v>1935</v>
      </c>
      <c r="K2766" s="4" t="s">
        <v>1936</v>
      </c>
      <c r="L2766" s="4" t="s">
        <v>1937</v>
      </c>
      <c r="M2766" s="4" t="s">
        <v>3030</v>
      </c>
      <c r="N2766" s="4" t="s">
        <v>3030</v>
      </c>
      <c r="O2766" s="4">
        <v>100</v>
      </c>
      <c r="P2766" s="5">
        <v>-43205</v>
      </c>
      <c r="Q2766" s="6">
        <f t="shared" si="193"/>
        <v>-22952.692974250003</v>
      </c>
      <c r="R2766" s="7">
        <f t="shared" si="195"/>
        <v>-10099.184908670002</v>
      </c>
      <c r="S2766" s="5">
        <v>0</v>
      </c>
      <c r="T2766" s="29">
        <f t="shared" si="194"/>
        <v>-12853.508065580001</v>
      </c>
    </row>
    <row r="2767" spans="1:20" x14ac:dyDescent="0.3">
      <c r="A2767" s="38" t="s">
        <v>2577</v>
      </c>
      <c r="B2767" s="4" t="s">
        <v>1016</v>
      </c>
      <c r="C2767" s="4" t="s">
        <v>10</v>
      </c>
      <c r="D2767" s="4" t="s">
        <v>1018</v>
      </c>
      <c r="E2767" s="4" t="s">
        <v>1019</v>
      </c>
      <c r="F2767" s="4" t="s">
        <v>1017</v>
      </c>
      <c r="G2767" s="4" t="s">
        <v>995</v>
      </c>
      <c r="H2767" s="4" t="s">
        <v>3037</v>
      </c>
      <c r="I2767" s="4" t="s">
        <v>1019</v>
      </c>
      <c r="J2767" s="4" t="s">
        <v>1017</v>
      </c>
      <c r="K2767" s="4" t="s">
        <v>995</v>
      </c>
      <c r="L2767" s="4" t="s">
        <v>3037</v>
      </c>
      <c r="M2767" s="4" t="s">
        <v>3030</v>
      </c>
      <c r="N2767" s="4" t="s">
        <v>3030</v>
      </c>
      <c r="O2767" s="4">
        <v>100</v>
      </c>
      <c r="P2767" s="5">
        <v>0</v>
      </c>
      <c r="Q2767" s="6">
        <f t="shared" si="193"/>
        <v>0</v>
      </c>
      <c r="R2767" s="7">
        <f t="shared" si="195"/>
        <v>0</v>
      </c>
      <c r="S2767" s="5">
        <v>0</v>
      </c>
      <c r="T2767" s="29">
        <f t="shared" si="194"/>
        <v>0</v>
      </c>
    </row>
    <row r="2768" spans="1:20" x14ac:dyDescent="0.3">
      <c r="A2768" s="38" t="s">
        <v>2687</v>
      </c>
      <c r="B2768" s="4" t="s">
        <v>1459</v>
      </c>
      <c r="C2768" s="4" t="s">
        <v>10</v>
      </c>
      <c r="D2768" s="4" t="s">
        <v>1470</v>
      </c>
      <c r="E2768" s="4" t="s">
        <v>362</v>
      </c>
      <c r="F2768" s="4" t="s">
        <v>360</v>
      </c>
      <c r="G2768" s="4" t="s">
        <v>1316</v>
      </c>
      <c r="H2768" s="4" t="s">
        <v>150</v>
      </c>
      <c r="I2768" s="4" t="s">
        <v>362</v>
      </c>
      <c r="J2768" s="4" t="s">
        <v>360</v>
      </c>
      <c r="K2768" s="4" t="s">
        <v>1316</v>
      </c>
      <c r="L2768" s="4" t="s">
        <v>150</v>
      </c>
      <c r="M2768" s="4" t="s">
        <v>3030</v>
      </c>
      <c r="N2768" s="4" t="s">
        <v>3030</v>
      </c>
      <c r="O2768" s="4">
        <v>60</v>
      </c>
      <c r="P2768" s="5">
        <v>-1489</v>
      </c>
      <c r="Q2768" s="6">
        <f t="shared" si="193"/>
        <v>-791.03251565000005</v>
      </c>
      <c r="R2768" s="7">
        <f t="shared" si="195"/>
        <v>-348.05430688600001</v>
      </c>
      <c r="S2768" s="5">
        <v>0</v>
      </c>
      <c r="T2768" s="29">
        <f t="shared" si="194"/>
        <v>-442.97820876400004</v>
      </c>
    </row>
    <row r="2769" spans="1:20" x14ac:dyDescent="0.3">
      <c r="A2769" s="38" t="s">
        <v>2687</v>
      </c>
      <c r="B2769" s="4" t="s">
        <v>1459</v>
      </c>
      <c r="C2769" s="4" t="s">
        <v>10</v>
      </c>
      <c r="D2769" s="4" t="s">
        <v>1470</v>
      </c>
      <c r="E2769" s="4" t="s">
        <v>362</v>
      </c>
      <c r="F2769" s="4" t="s">
        <v>360</v>
      </c>
      <c r="G2769" s="4" t="s">
        <v>1316</v>
      </c>
      <c r="H2769" s="4" t="s">
        <v>150</v>
      </c>
      <c r="I2769" s="4" t="s">
        <v>621</v>
      </c>
      <c r="J2769" s="4" t="s">
        <v>619</v>
      </c>
      <c r="K2769" s="4" t="s">
        <v>2071</v>
      </c>
      <c r="L2769" s="4" t="s">
        <v>3020</v>
      </c>
      <c r="M2769" s="4" t="s">
        <v>1316</v>
      </c>
      <c r="N2769" s="4" t="s">
        <v>150</v>
      </c>
      <c r="O2769" s="4">
        <v>40</v>
      </c>
      <c r="P2769" s="5">
        <v>-992</v>
      </c>
      <c r="Q2769" s="6">
        <f t="shared" si="193"/>
        <v>-527.00084320000008</v>
      </c>
      <c r="R2769" s="7">
        <v>0</v>
      </c>
      <c r="S2769" s="7">
        <f>Q2769-R2769</f>
        <v>-527.00084320000008</v>
      </c>
      <c r="T2769" s="29">
        <f t="shared" si="194"/>
        <v>0</v>
      </c>
    </row>
    <row r="2770" spans="1:20" x14ac:dyDescent="0.3">
      <c r="A2770" s="38" t="s">
        <v>2545</v>
      </c>
      <c r="B2770" s="4" t="s">
        <v>419</v>
      </c>
      <c r="C2770" s="4" t="s">
        <v>28</v>
      </c>
      <c r="D2770" s="4" t="s">
        <v>774</v>
      </c>
      <c r="E2770" s="4" t="s">
        <v>32</v>
      </c>
      <c r="F2770" s="4" t="s">
        <v>30</v>
      </c>
      <c r="G2770" s="4" t="s">
        <v>364</v>
      </c>
      <c r="H2770" s="4" t="s">
        <v>206</v>
      </c>
      <c r="I2770" s="4" t="s">
        <v>32</v>
      </c>
      <c r="J2770" s="4" t="s">
        <v>30</v>
      </c>
      <c r="K2770" s="4" t="s">
        <v>364</v>
      </c>
      <c r="L2770" s="4" t="s">
        <v>206</v>
      </c>
      <c r="M2770" s="4" t="s">
        <v>3030</v>
      </c>
      <c r="N2770" s="4" t="s">
        <v>3030</v>
      </c>
      <c r="O2770" s="4">
        <v>50</v>
      </c>
      <c r="P2770" s="5">
        <v>8976</v>
      </c>
      <c r="Q2770" s="6">
        <f t="shared" si="193"/>
        <v>4768.5076296000007</v>
      </c>
      <c r="R2770" s="7">
        <f t="shared" ref="R2770:R2776" si="196">Q2770*0.44</f>
        <v>2098.1433570240001</v>
      </c>
      <c r="S2770" s="5">
        <v>0</v>
      </c>
      <c r="T2770" s="29">
        <f t="shared" si="194"/>
        <v>2670.3642725760005</v>
      </c>
    </row>
    <row r="2771" spans="1:20" x14ac:dyDescent="0.3">
      <c r="A2771" s="38" t="s">
        <v>2471</v>
      </c>
      <c r="B2771" s="4" t="s">
        <v>440</v>
      </c>
      <c r="C2771" s="4" t="s">
        <v>10</v>
      </c>
      <c r="D2771" s="4" t="s">
        <v>774</v>
      </c>
      <c r="E2771" s="4" t="s">
        <v>32</v>
      </c>
      <c r="F2771" s="4" t="s">
        <v>30</v>
      </c>
      <c r="G2771" s="4" t="s">
        <v>364</v>
      </c>
      <c r="H2771" s="4" t="s">
        <v>206</v>
      </c>
      <c r="I2771" s="4" t="s">
        <v>32</v>
      </c>
      <c r="J2771" s="4" t="s">
        <v>30</v>
      </c>
      <c r="K2771" s="4" t="s">
        <v>364</v>
      </c>
      <c r="L2771" s="4" t="s">
        <v>206</v>
      </c>
      <c r="M2771" s="4" t="s">
        <v>3030</v>
      </c>
      <c r="N2771" s="4" t="s">
        <v>3030</v>
      </c>
      <c r="O2771" s="4">
        <v>50</v>
      </c>
      <c r="P2771" s="5">
        <v>8976</v>
      </c>
      <c r="Q2771" s="6">
        <f t="shared" si="193"/>
        <v>4768.5076296000007</v>
      </c>
      <c r="R2771" s="7">
        <f t="shared" si="196"/>
        <v>2098.1433570240001</v>
      </c>
      <c r="S2771" s="5">
        <v>0</v>
      </c>
      <c r="T2771" s="29">
        <f t="shared" si="194"/>
        <v>2670.3642725760005</v>
      </c>
    </row>
    <row r="2772" spans="1:20" x14ac:dyDescent="0.3">
      <c r="A2772" s="38" t="s">
        <v>2657</v>
      </c>
      <c r="B2772" s="4" t="s">
        <v>1753</v>
      </c>
      <c r="C2772" s="4" t="s">
        <v>10</v>
      </c>
      <c r="D2772" s="4" t="s">
        <v>1790</v>
      </c>
      <c r="E2772" s="4" t="s">
        <v>98</v>
      </c>
      <c r="F2772" s="4" t="s">
        <v>96</v>
      </c>
      <c r="G2772" s="4" t="s">
        <v>1316</v>
      </c>
      <c r="H2772" s="4" t="s">
        <v>150</v>
      </c>
      <c r="I2772" s="4" t="s">
        <v>98</v>
      </c>
      <c r="J2772" s="4" t="s">
        <v>96</v>
      </c>
      <c r="K2772" s="4" t="s">
        <v>1316</v>
      </c>
      <c r="L2772" s="4" t="s">
        <v>150</v>
      </c>
      <c r="M2772" s="4" t="s">
        <v>3030</v>
      </c>
      <c r="N2772" s="4" t="s">
        <v>3030</v>
      </c>
      <c r="O2772" s="4">
        <v>100</v>
      </c>
      <c r="P2772" s="5">
        <v>27420</v>
      </c>
      <c r="Q2772" s="6">
        <f t="shared" si="193"/>
        <v>14566.898307000001</v>
      </c>
      <c r="R2772" s="7">
        <f t="shared" si="196"/>
        <v>6409.4352550800004</v>
      </c>
      <c r="S2772" s="5">
        <v>0</v>
      </c>
      <c r="T2772" s="29">
        <f t="shared" si="194"/>
        <v>8157.4630519200009</v>
      </c>
    </row>
    <row r="2773" spans="1:20" x14ac:dyDescent="0.3">
      <c r="A2773" s="38" t="s">
        <v>2465</v>
      </c>
      <c r="B2773" s="4" t="s">
        <v>1548</v>
      </c>
      <c r="C2773" s="4" t="s">
        <v>10</v>
      </c>
      <c r="D2773" s="4" t="s">
        <v>1583</v>
      </c>
      <c r="E2773" s="4" t="s">
        <v>161</v>
      </c>
      <c r="F2773" s="4" t="s">
        <v>80</v>
      </c>
      <c r="G2773" s="4" t="s">
        <v>1316</v>
      </c>
      <c r="H2773" s="4" t="s">
        <v>150</v>
      </c>
      <c r="I2773" s="4" t="s">
        <v>161</v>
      </c>
      <c r="J2773" s="4" t="s">
        <v>80</v>
      </c>
      <c r="K2773" s="4" t="s">
        <v>1316</v>
      </c>
      <c r="L2773" s="4" t="s">
        <v>150</v>
      </c>
      <c r="M2773" s="4" t="s">
        <v>3030</v>
      </c>
      <c r="N2773" s="4" t="s">
        <v>3030</v>
      </c>
      <c r="O2773" s="4">
        <v>100</v>
      </c>
      <c r="P2773" s="5">
        <v>5747</v>
      </c>
      <c r="Q2773" s="6">
        <f t="shared" si="193"/>
        <v>3053.0986349500004</v>
      </c>
      <c r="R2773" s="7">
        <f t="shared" si="196"/>
        <v>1343.3633993780002</v>
      </c>
      <c r="S2773" s="5">
        <v>0</v>
      </c>
      <c r="T2773" s="29">
        <f t="shared" si="194"/>
        <v>1709.7352355720002</v>
      </c>
    </row>
    <row r="2774" spans="1:20" x14ac:dyDescent="0.3">
      <c r="A2774" s="38" t="s">
        <v>2465</v>
      </c>
      <c r="B2774" s="4" t="s">
        <v>1548</v>
      </c>
      <c r="C2774" s="4" t="s">
        <v>10</v>
      </c>
      <c r="D2774" s="4" t="s">
        <v>1584</v>
      </c>
      <c r="E2774" s="4" t="s">
        <v>161</v>
      </c>
      <c r="F2774" s="4" t="s">
        <v>80</v>
      </c>
      <c r="G2774" s="4" t="s">
        <v>1316</v>
      </c>
      <c r="H2774" s="4" t="s">
        <v>150</v>
      </c>
      <c r="I2774" s="4" t="s">
        <v>161</v>
      </c>
      <c r="J2774" s="4" t="s">
        <v>80</v>
      </c>
      <c r="K2774" s="4" t="s">
        <v>1316</v>
      </c>
      <c r="L2774" s="4" t="s">
        <v>150</v>
      </c>
      <c r="M2774" s="4" t="s">
        <v>3030</v>
      </c>
      <c r="N2774" s="4" t="s">
        <v>3030</v>
      </c>
      <c r="O2774" s="4">
        <v>100</v>
      </c>
      <c r="P2774" s="5">
        <v>53272</v>
      </c>
      <c r="Q2774" s="6">
        <f t="shared" si="193"/>
        <v>28300.795281200004</v>
      </c>
      <c r="R2774" s="7">
        <f t="shared" si="196"/>
        <v>12452.349923728001</v>
      </c>
      <c r="S2774" s="5">
        <v>0</v>
      </c>
      <c r="T2774" s="29">
        <f t="shared" si="194"/>
        <v>15848.445357472003</v>
      </c>
    </row>
    <row r="2775" spans="1:20" x14ac:dyDescent="0.3">
      <c r="A2775" s="38" t="s">
        <v>2644</v>
      </c>
      <c r="B2775" s="4" t="s">
        <v>1772</v>
      </c>
      <c r="C2775" s="4" t="s">
        <v>10</v>
      </c>
      <c r="D2775" s="4" t="s">
        <v>1773</v>
      </c>
      <c r="E2775" s="4" t="s">
        <v>98</v>
      </c>
      <c r="F2775" s="4" t="s">
        <v>96</v>
      </c>
      <c r="G2775" s="4" t="s">
        <v>1316</v>
      </c>
      <c r="H2775" s="4" t="s">
        <v>150</v>
      </c>
      <c r="I2775" s="4" t="s">
        <v>98</v>
      </c>
      <c r="J2775" s="4" t="s">
        <v>96</v>
      </c>
      <c r="K2775" s="4" t="s">
        <v>1316</v>
      </c>
      <c r="L2775" s="4" t="s">
        <v>150</v>
      </c>
      <c r="M2775" s="4" t="s">
        <v>3030</v>
      </c>
      <c r="N2775" s="4" t="s">
        <v>3030</v>
      </c>
      <c r="O2775" s="4">
        <v>100</v>
      </c>
      <c r="P2775" s="5">
        <v>159</v>
      </c>
      <c r="Q2775" s="6">
        <f t="shared" si="193"/>
        <v>84.468885150000006</v>
      </c>
      <c r="R2775" s="7">
        <f t="shared" si="196"/>
        <v>37.166309466000001</v>
      </c>
      <c r="S2775" s="5">
        <v>0</v>
      </c>
      <c r="T2775" s="29">
        <f t="shared" si="194"/>
        <v>47.302575684000004</v>
      </c>
    </row>
    <row r="2776" spans="1:20" x14ac:dyDescent="0.3">
      <c r="A2776" s="38" t="s">
        <v>2631</v>
      </c>
      <c r="B2776" s="4" t="s">
        <v>1003</v>
      </c>
      <c r="C2776" s="4" t="s">
        <v>10</v>
      </c>
      <c r="D2776" s="4" t="s">
        <v>1004</v>
      </c>
      <c r="E2776" s="4" t="s">
        <v>82</v>
      </c>
      <c r="F2776" s="4" t="s">
        <v>83</v>
      </c>
      <c r="G2776" s="4" t="s">
        <v>2071</v>
      </c>
      <c r="H2776" s="4" t="s">
        <v>3020</v>
      </c>
      <c r="I2776" s="4" t="s">
        <v>192</v>
      </c>
      <c r="J2776" s="4" t="s">
        <v>190</v>
      </c>
      <c r="K2776" s="4" t="s">
        <v>995</v>
      </c>
      <c r="L2776" s="4" t="s">
        <v>3037</v>
      </c>
      <c r="M2776" s="4" t="s">
        <v>3030</v>
      </c>
      <c r="N2776" s="4" t="s">
        <v>3030</v>
      </c>
      <c r="O2776" s="4">
        <v>30</v>
      </c>
      <c r="P2776" s="5">
        <v>34478</v>
      </c>
      <c r="Q2776" s="6">
        <f t="shared" si="193"/>
        <v>18316.466806300003</v>
      </c>
      <c r="R2776" s="7">
        <f t="shared" si="196"/>
        <v>8059.2453947720014</v>
      </c>
      <c r="S2776" s="5">
        <v>0</v>
      </c>
      <c r="T2776" s="29">
        <f t="shared" si="194"/>
        <v>10257.221411528</v>
      </c>
    </row>
    <row r="2777" spans="1:20" x14ac:dyDescent="0.3">
      <c r="A2777" s="38" t="s">
        <v>2631</v>
      </c>
      <c r="B2777" s="4" t="s">
        <v>1003</v>
      </c>
      <c r="C2777" s="4" t="s">
        <v>10</v>
      </c>
      <c r="D2777" s="4" t="s">
        <v>1004</v>
      </c>
      <c r="E2777" s="4" t="s">
        <v>82</v>
      </c>
      <c r="F2777" s="4" t="s">
        <v>83</v>
      </c>
      <c r="G2777" s="4" t="s">
        <v>2071</v>
      </c>
      <c r="H2777" s="4" t="s">
        <v>3020</v>
      </c>
      <c r="I2777" s="4" t="s">
        <v>82</v>
      </c>
      <c r="J2777" s="4" t="s">
        <v>83</v>
      </c>
      <c r="K2777" s="4" t="s">
        <v>2071</v>
      </c>
      <c r="L2777" s="4" t="s">
        <v>3020</v>
      </c>
      <c r="M2777" s="4" t="s">
        <v>995</v>
      </c>
      <c r="N2777" s="4" t="s">
        <v>3027</v>
      </c>
      <c r="O2777" s="4">
        <v>70</v>
      </c>
      <c r="P2777" s="5">
        <v>80445</v>
      </c>
      <c r="Q2777" s="6">
        <f t="shared" si="193"/>
        <v>42736.474628250005</v>
      </c>
      <c r="R2777" s="7">
        <v>0</v>
      </c>
      <c r="S2777" s="7">
        <f>Q2777-R2777</f>
        <v>42736.474628250005</v>
      </c>
      <c r="T2777" s="29">
        <f t="shared" si="194"/>
        <v>0</v>
      </c>
    </row>
    <row r="2778" spans="1:20" x14ac:dyDescent="0.3">
      <c r="A2778" s="38" t="s">
        <v>2415</v>
      </c>
      <c r="B2778" s="4" t="s">
        <v>645</v>
      </c>
      <c r="C2778" s="4" t="s">
        <v>10</v>
      </c>
      <c r="D2778" s="4" t="s">
        <v>699</v>
      </c>
      <c r="E2778" s="4" t="s">
        <v>38</v>
      </c>
      <c r="F2778" s="4" t="s">
        <v>39</v>
      </c>
      <c r="G2778" s="4" t="s">
        <v>364</v>
      </c>
      <c r="H2778" s="4" t="s">
        <v>206</v>
      </c>
      <c r="I2778" s="4" t="s">
        <v>38</v>
      </c>
      <c r="J2778" s="4" t="s">
        <v>39</v>
      </c>
      <c r="K2778" s="4" t="s">
        <v>364</v>
      </c>
      <c r="L2778" s="4" t="s">
        <v>206</v>
      </c>
      <c r="M2778" s="4" t="s">
        <v>3030</v>
      </c>
      <c r="N2778" s="4" t="s">
        <v>3030</v>
      </c>
      <c r="O2778" s="4">
        <v>100</v>
      </c>
      <c r="P2778" s="5">
        <v>30426</v>
      </c>
      <c r="Q2778" s="6">
        <f t="shared" si="193"/>
        <v>16163.838362100001</v>
      </c>
      <c r="R2778" s="7">
        <f t="shared" ref="R2778:R2789" si="197">Q2778*0.44</f>
        <v>7112.0888793240001</v>
      </c>
      <c r="S2778" s="5">
        <v>0</v>
      </c>
      <c r="T2778" s="29">
        <f t="shared" si="194"/>
        <v>9051.749482776002</v>
      </c>
    </row>
    <row r="2779" spans="1:20" x14ac:dyDescent="0.3">
      <c r="A2779" s="38" t="s">
        <v>2682</v>
      </c>
      <c r="B2779" s="4" t="s">
        <v>388</v>
      </c>
      <c r="C2779" s="4" t="s">
        <v>10</v>
      </c>
      <c r="D2779" s="4" t="s">
        <v>847</v>
      </c>
      <c r="E2779" s="4" t="s">
        <v>32</v>
      </c>
      <c r="F2779" s="4" t="s">
        <v>30</v>
      </c>
      <c r="G2779" s="4" t="s">
        <v>364</v>
      </c>
      <c r="H2779" s="4" t="s">
        <v>206</v>
      </c>
      <c r="I2779" s="4" t="s">
        <v>32</v>
      </c>
      <c r="J2779" s="4" t="s">
        <v>30</v>
      </c>
      <c r="K2779" s="4" t="s">
        <v>364</v>
      </c>
      <c r="L2779" s="4" t="s">
        <v>206</v>
      </c>
      <c r="M2779" s="4" t="s">
        <v>3030</v>
      </c>
      <c r="N2779" s="4" t="s">
        <v>3030</v>
      </c>
      <c r="O2779" s="4">
        <v>80</v>
      </c>
      <c r="P2779" s="5">
        <v>-16868</v>
      </c>
      <c r="Q2779" s="6">
        <f t="shared" si="193"/>
        <v>-8961.1393378000012</v>
      </c>
      <c r="R2779" s="7">
        <f t="shared" si="197"/>
        <v>-3942.9013086320006</v>
      </c>
      <c r="S2779" s="5">
        <v>0</v>
      </c>
      <c r="T2779" s="29">
        <f t="shared" si="194"/>
        <v>-5018.2380291680001</v>
      </c>
    </row>
    <row r="2780" spans="1:20" x14ac:dyDescent="0.3">
      <c r="A2780" s="38" t="s">
        <v>2682</v>
      </c>
      <c r="B2780" s="4" t="s">
        <v>388</v>
      </c>
      <c r="C2780" s="4" t="s">
        <v>10</v>
      </c>
      <c r="D2780" s="4" t="s">
        <v>847</v>
      </c>
      <c r="E2780" s="4" t="s">
        <v>32</v>
      </c>
      <c r="F2780" s="4" t="s">
        <v>30</v>
      </c>
      <c r="G2780" s="4" t="s">
        <v>364</v>
      </c>
      <c r="H2780" s="4" t="s">
        <v>206</v>
      </c>
      <c r="I2780" s="4" t="s">
        <v>498</v>
      </c>
      <c r="J2780" s="4" t="s">
        <v>147</v>
      </c>
      <c r="K2780" s="4" t="s">
        <v>1316</v>
      </c>
      <c r="L2780" s="4" t="s">
        <v>150</v>
      </c>
      <c r="M2780" s="4" t="s">
        <v>3030</v>
      </c>
      <c r="N2780" s="4" t="s">
        <v>3030</v>
      </c>
      <c r="O2780" s="4">
        <v>20</v>
      </c>
      <c r="P2780" s="5">
        <v>-4216</v>
      </c>
      <c r="Q2780" s="6">
        <f t="shared" si="193"/>
        <v>-2239.7535836000002</v>
      </c>
      <c r="R2780" s="7">
        <f t="shared" si="197"/>
        <v>-985.49157678400013</v>
      </c>
      <c r="S2780" s="5">
        <v>0</v>
      </c>
      <c r="T2780" s="29">
        <f t="shared" si="194"/>
        <v>-1254.2620068159999</v>
      </c>
    </row>
    <row r="2781" spans="1:20" x14ac:dyDescent="0.3">
      <c r="A2781" s="38" t="s">
        <v>2670</v>
      </c>
      <c r="B2781" s="4" t="s">
        <v>591</v>
      </c>
      <c r="C2781" s="4" t="s">
        <v>10</v>
      </c>
      <c r="D2781" s="4" t="s">
        <v>775</v>
      </c>
      <c r="E2781" s="4" t="s">
        <v>32</v>
      </c>
      <c r="F2781" s="4" t="s">
        <v>30</v>
      </c>
      <c r="G2781" s="4" t="s">
        <v>364</v>
      </c>
      <c r="H2781" s="4" t="s">
        <v>206</v>
      </c>
      <c r="I2781" s="4" t="s">
        <v>32</v>
      </c>
      <c r="J2781" s="4" t="s">
        <v>30</v>
      </c>
      <c r="K2781" s="4" t="s">
        <v>364</v>
      </c>
      <c r="L2781" s="4" t="s">
        <v>206</v>
      </c>
      <c r="M2781" s="4" t="s">
        <v>3030</v>
      </c>
      <c r="N2781" s="4" t="s">
        <v>3030</v>
      </c>
      <c r="O2781" s="4">
        <v>34</v>
      </c>
      <c r="P2781" s="5">
        <v>0</v>
      </c>
      <c r="Q2781" s="6">
        <f t="shared" si="193"/>
        <v>0</v>
      </c>
      <c r="R2781" s="7">
        <f t="shared" si="197"/>
        <v>0</v>
      </c>
      <c r="S2781" s="5">
        <v>0</v>
      </c>
      <c r="T2781" s="29">
        <f t="shared" si="194"/>
        <v>0</v>
      </c>
    </row>
    <row r="2782" spans="1:20" x14ac:dyDescent="0.3">
      <c r="A2782" s="38" t="s">
        <v>2550</v>
      </c>
      <c r="B2782" s="4" t="s">
        <v>425</v>
      </c>
      <c r="C2782" s="4" t="s">
        <v>28</v>
      </c>
      <c r="D2782" s="4" t="s">
        <v>775</v>
      </c>
      <c r="E2782" s="4" t="s">
        <v>32</v>
      </c>
      <c r="F2782" s="4" t="s">
        <v>30</v>
      </c>
      <c r="G2782" s="4" t="s">
        <v>364</v>
      </c>
      <c r="H2782" s="4" t="s">
        <v>206</v>
      </c>
      <c r="I2782" s="4" t="s">
        <v>32</v>
      </c>
      <c r="J2782" s="4" t="s">
        <v>30</v>
      </c>
      <c r="K2782" s="4" t="s">
        <v>364</v>
      </c>
      <c r="L2782" s="4" t="s">
        <v>206</v>
      </c>
      <c r="M2782" s="4" t="s">
        <v>3030</v>
      </c>
      <c r="N2782" s="4" t="s">
        <v>3030</v>
      </c>
      <c r="O2782" s="4">
        <v>33</v>
      </c>
      <c r="P2782" s="5">
        <v>0</v>
      </c>
      <c r="Q2782" s="6">
        <f t="shared" si="193"/>
        <v>0</v>
      </c>
      <c r="R2782" s="7">
        <f t="shared" si="197"/>
        <v>0</v>
      </c>
      <c r="S2782" s="5">
        <v>0</v>
      </c>
      <c r="T2782" s="29">
        <f t="shared" si="194"/>
        <v>0</v>
      </c>
    </row>
    <row r="2783" spans="1:20" x14ac:dyDescent="0.3">
      <c r="A2783" s="38" t="s">
        <v>2471</v>
      </c>
      <c r="B2783" s="4" t="s">
        <v>440</v>
      </c>
      <c r="C2783" s="4" t="s">
        <v>28</v>
      </c>
      <c r="D2783" s="4" t="s">
        <v>775</v>
      </c>
      <c r="E2783" s="4" t="s">
        <v>32</v>
      </c>
      <c r="F2783" s="4" t="s">
        <v>30</v>
      </c>
      <c r="G2783" s="4" t="s">
        <v>364</v>
      </c>
      <c r="H2783" s="4" t="s">
        <v>206</v>
      </c>
      <c r="I2783" s="4" t="s">
        <v>32</v>
      </c>
      <c r="J2783" s="4" t="s">
        <v>30</v>
      </c>
      <c r="K2783" s="4" t="s">
        <v>364</v>
      </c>
      <c r="L2783" s="4" t="s">
        <v>206</v>
      </c>
      <c r="M2783" s="4" t="s">
        <v>3030</v>
      </c>
      <c r="N2783" s="4" t="s">
        <v>3030</v>
      </c>
      <c r="O2783" s="4">
        <v>33</v>
      </c>
      <c r="P2783" s="5">
        <v>0</v>
      </c>
      <c r="Q2783" s="6">
        <f t="shared" si="193"/>
        <v>0</v>
      </c>
      <c r="R2783" s="7">
        <f t="shared" si="197"/>
        <v>0</v>
      </c>
      <c r="S2783" s="5">
        <v>0</v>
      </c>
      <c r="T2783" s="29">
        <f t="shared" si="194"/>
        <v>0</v>
      </c>
    </row>
    <row r="2784" spans="1:20" x14ac:dyDescent="0.3">
      <c r="A2784" s="38" t="s">
        <v>2540</v>
      </c>
      <c r="B2784" s="4" t="s">
        <v>452</v>
      </c>
      <c r="C2784" s="4" t="s">
        <v>10</v>
      </c>
      <c r="D2784" s="4" t="s">
        <v>541</v>
      </c>
      <c r="E2784" s="4" t="s">
        <v>32</v>
      </c>
      <c r="F2784" s="4" t="s">
        <v>30</v>
      </c>
      <c r="G2784" s="4" t="s">
        <v>364</v>
      </c>
      <c r="H2784" s="4" t="s">
        <v>206</v>
      </c>
      <c r="I2784" s="4" t="s">
        <v>32</v>
      </c>
      <c r="J2784" s="4" t="s">
        <v>30</v>
      </c>
      <c r="K2784" s="4" t="s">
        <v>364</v>
      </c>
      <c r="L2784" s="4" t="s">
        <v>206</v>
      </c>
      <c r="M2784" s="4" t="s">
        <v>3030</v>
      </c>
      <c r="N2784" s="4" t="s">
        <v>3030</v>
      </c>
      <c r="O2784" s="4">
        <v>100</v>
      </c>
      <c r="P2784" s="5">
        <v>20095</v>
      </c>
      <c r="Q2784" s="6">
        <f t="shared" si="193"/>
        <v>10675.485830750002</v>
      </c>
      <c r="R2784" s="7">
        <f t="shared" si="197"/>
        <v>4697.2137655300012</v>
      </c>
      <c r="S2784" s="5">
        <v>0</v>
      </c>
      <c r="T2784" s="29">
        <f t="shared" si="194"/>
        <v>5978.2720652200005</v>
      </c>
    </row>
    <row r="2785" spans="1:20" x14ac:dyDescent="0.3">
      <c r="A2785" s="38" t="s">
        <v>2536</v>
      </c>
      <c r="B2785" s="4" t="s">
        <v>379</v>
      </c>
      <c r="C2785" s="4" t="s">
        <v>28</v>
      </c>
      <c r="D2785" s="4" t="s">
        <v>848</v>
      </c>
      <c r="E2785" s="4" t="s">
        <v>378</v>
      </c>
      <c r="F2785" s="4" t="s">
        <v>376</v>
      </c>
      <c r="G2785" s="4" t="s">
        <v>364</v>
      </c>
      <c r="H2785" s="4" t="s">
        <v>206</v>
      </c>
      <c r="I2785" s="4" t="s">
        <v>378</v>
      </c>
      <c r="J2785" s="4" t="s">
        <v>376</v>
      </c>
      <c r="K2785" s="4" t="s">
        <v>364</v>
      </c>
      <c r="L2785" s="4" t="s">
        <v>206</v>
      </c>
      <c r="M2785" s="4" t="s">
        <v>3030</v>
      </c>
      <c r="N2785" s="4" t="s">
        <v>3030</v>
      </c>
      <c r="O2785" s="4">
        <v>50</v>
      </c>
      <c r="P2785" s="5">
        <v>307</v>
      </c>
      <c r="Q2785" s="6">
        <f t="shared" si="193"/>
        <v>163.09401095000001</v>
      </c>
      <c r="R2785" s="7">
        <f t="shared" si="197"/>
        <v>71.761364818000004</v>
      </c>
      <c r="S2785" s="5">
        <v>0</v>
      </c>
      <c r="T2785" s="29">
        <f t="shared" si="194"/>
        <v>91.332646132000008</v>
      </c>
    </row>
    <row r="2786" spans="1:20" x14ac:dyDescent="0.3">
      <c r="A2786" s="38" t="s">
        <v>2815</v>
      </c>
      <c r="B2786" s="4" t="s">
        <v>381</v>
      </c>
      <c r="C2786" s="4" t="s">
        <v>10</v>
      </c>
      <c r="D2786" s="4" t="s">
        <v>848</v>
      </c>
      <c r="E2786" s="4" t="s">
        <v>378</v>
      </c>
      <c r="F2786" s="4" t="s">
        <v>376</v>
      </c>
      <c r="G2786" s="4" t="s">
        <v>364</v>
      </c>
      <c r="H2786" s="4" t="s">
        <v>206</v>
      </c>
      <c r="I2786" s="4" t="s">
        <v>378</v>
      </c>
      <c r="J2786" s="4" t="s">
        <v>376</v>
      </c>
      <c r="K2786" s="4" t="s">
        <v>364</v>
      </c>
      <c r="L2786" s="4" t="s">
        <v>206</v>
      </c>
      <c r="M2786" s="4" t="s">
        <v>3030</v>
      </c>
      <c r="N2786" s="4" t="s">
        <v>3030</v>
      </c>
      <c r="O2786" s="4">
        <v>50</v>
      </c>
      <c r="P2786" s="5">
        <v>307</v>
      </c>
      <c r="Q2786" s="6">
        <f t="shared" si="193"/>
        <v>163.09401095000001</v>
      </c>
      <c r="R2786" s="7">
        <f t="shared" si="197"/>
        <v>71.761364818000004</v>
      </c>
      <c r="S2786" s="5">
        <v>0</v>
      </c>
      <c r="T2786" s="29">
        <f t="shared" si="194"/>
        <v>91.332646132000008</v>
      </c>
    </row>
    <row r="2787" spans="1:20" x14ac:dyDescent="0.3">
      <c r="A2787" s="38" t="s">
        <v>2821</v>
      </c>
      <c r="B2787" s="4" t="s">
        <v>1995</v>
      </c>
      <c r="C2787" s="4" t="s">
        <v>10</v>
      </c>
      <c r="D2787" s="4" t="s">
        <v>2039</v>
      </c>
      <c r="E2787" s="4" t="s">
        <v>953</v>
      </c>
      <c r="F2787" s="4" t="s">
        <v>951</v>
      </c>
      <c r="G2787" s="4" t="s">
        <v>1936</v>
      </c>
      <c r="H2787" s="4" t="s">
        <v>1937</v>
      </c>
      <c r="I2787" s="4" t="s">
        <v>953</v>
      </c>
      <c r="J2787" s="4" t="s">
        <v>951</v>
      </c>
      <c r="K2787" s="4" t="s">
        <v>1936</v>
      </c>
      <c r="L2787" s="4" t="s">
        <v>1937</v>
      </c>
      <c r="M2787" s="4" t="s">
        <v>3030</v>
      </c>
      <c r="N2787" s="4" t="s">
        <v>3030</v>
      </c>
      <c r="O2787" s="4">
        <v>100</v>
      </c>
      <c r="P2787" s="5">
        <v>17531</v>
      </c>
      <c r="Q2787" s="6">
        <f t="shared" si="193"/>
        <v>9313.3586513500013</v>
      </c>
      <c r="R2787" s="7">
        <f t="shared" si="197"/>
        <v>4097.8778065940005</v>
      </c>
      <c r="S2787" s="5">
        <v>0</v>
      </c>
      <c r="T2787" s="29">
        <f t="shared" si="194"/>
        <v>5215.4808447560008</v>
      </c>
    </row>
    <row r="2788" spans="1:20" x14ac:dyDescent="0.3">
      <c r="A2788" s="38" t="s">
        <v>2564</v>
      </c>
      <c r="B2788" s="4" t="s">
        <v>1652</v>
      </c>
      <c r="C2788" s="4" t="s">
        <v>10</v>
      </c>
      <c r="D2788" s="4" t="s">
        <v>1653</v>
      </c>
      <c r="E2788" s="4" t="s">
        <v>19</v>
      </c>
      <c r="F2788" s="4" t="s">
        <v>20</v>
      </c>
      <c r="G2788" s="4" t="s">
        <v>1316</v>
      </c>
      <c r="H2788" s="4" t="s">
        <v>150</v>
      </c>
      <c r="I2788" s="4" t="s">
        <v>19</v>
      </c>
      <c r="J2788" s="4" t="s">
        <v>20</v>
      </c>
      <c r="K2788" s="4" t="s">
        <v>1316</v>
      </c>
      <c r="L2788" s="4" t="s">
        <v>150</v>
      </c>
      <c r="M2788" s="4" t="s">
        <v>3030</v>
      </c>
      <c r="N2788" s="4" t="s">
        <v>3030</v>
      </c>
      <c r="O2788" s="4">
        <v>100</v>
      </c>
      <c r="P2788" s="5">
        <v>3409</v>
      </c>
      <c r="Q2788" s="6">
        <f t="shared" si="193"/>
        <v>1811.0341476500002</v>
      </c>
      <c r="R2788" s="7">
        <f t="shared" si="197"/>
        <v>796.85502496600009</v>
      </c>
      <c r="S2788" s="5">
        <v>0</v>
      </c>
      <c r="T2788" s="29">
        <f t="shared" si="194"/>
        <v>1014.1791226840002</v>
      </c>
    </row>
    <row r="2789" spans="1:20" x14ac:dyDescent="0.3">
      <c r="A2789" s="38" t="s">
        <v>2525</v>
      </c>
      <c r="B2789" s="4" t="s">
        <v>987</v>
      </c>
      <c r="C2789" s="4" t="s">
        <v>10</v>
      </c>
      <c r="D2789" s="4" t="s">
        <v>991</v>
      </c>
      <c r="E2789" s="4" t="s">
        <v>984</v>
      </c>
      <c r="F2789" s="4" t="s">
        <v>982</v>
      </c>
      <c r="G2789" s="4" t="s">
        <v>985</v>
      </c>
      <c r="H2789" s="4" t="s">
        <v>3038</v>
      </c>
      <c r="I2789" s="4" t="s">
        <v>984</v>
      </c>
      <c r="J2789" s="4" t="s">
        <v>982</v>
      </c>
      <c r="K2789" s="4" t="s">
        <v>985</v>
      </c>
      <c r="L2789" s="4" t="s">
        <v>3038</v>
      </c>
      <c r="M2789" s="4" t="s">
        <v>3030</v>
      </c>
      <c r="N2789" s="4" t="s">
        <v>3030</v>
      </c>
      <c r="O2789" s="4">
        <v>100</v>
      </c>
      <c r="P2789" s="5">
        <v>-3</v>
      </c>
      <c r="Q2789" s="6">
        <f t="shared" si="193"/>
        <v>-1.59375255</v>
      </c>
      <c r="R2789" s="7">
        <f t="shared" si="197"/>
        <v>-0.70125112200000006</v>
      </c>
      <c r="S2789" s="5">
        <v>0</v>
      </c>
      <c r="T2789" s="29">
        <f t="shared" si="194"/>
        <v>-0.89250142799999999</v>
      </c>
    </row>
    <row r="2790" spans="1:20" x14ac:dyDescent="0.3">
      <c r="A2790" s="38" t="s">
        <v>2925</v>
      </c>
      <c r="B2790" s="4" t="s">
        <v>162</v>
      </c>
      <c r="C2790" s="4" t="s">
        <v>10</v>
      </c>
      <c r="D2790" s="4" t="s">
        <v>322</v>
      </c>
      <c r="E2790" s="4" t="s">
        <v>165</v>
      </c>
      <c r="F2790" s="4" t="s">
        <v>163</v>
      </c>
      <c r="G2790" s="4" t="s">
        <v>142</v>
      </c>
      <c r="H2790" s="4" t="s">
        <v>178</v>
      </c>
      <c r="I2790" s="4" t="s">
        <v>240</v>
      </c>
      <c r="J2790" s="4" t="s">
        <v>241</v>
      </c>
      <c r="K2790" s="4" t="s">
        <v>2071</v>
      </c>
      <c r="L2790" s="4" t="s">
        <v>3020</v>
      </c>
      <c r="M2790" s="4" t="s">
        <v>142</v>
      </c>
      <c r="N2790" s="4" t="s">
        <v>178</v>
      </c>
      <c r="O2790" s="4">
        <v>70</v>
      </c>
      <c r="P2790" s="5">
        <v>14315</v>
      </c>
      <c r="Q2790" s="6">
        <f t="shared" si="193"/>
        <v>7604.855917750001</v>
      </c>
      <c r="R2790" s="7">
        <v>0</v>
      </c>
      <c r="S2790" s="7">
        <f>Q2790-R2790</f>
        <v>7604.855917750001</v>
      </c>
      <c r="T2790" s="29">
        <f t="shared" si="194"/>
        <v>0</v>
      </c>
    </row>
    <row r="2791" spans="1:20" x14ac:dyDescent="0.3">
      <c r="A2791" s="38" t="s">
        <v>2925</v>
      </c>
      <c r="B2791" s="4" t="s">
        <v>162</v>
      </c>
      <c r="C2791" s="4" t="s">
        <v>10</v>
      </c>
      <c r="D2791" s="4" t="s">
        <v>322</v>
      </c>
      <c r="E2791" s="4" t="s">
        <v>165</v>
      </c>
      <c r="F2791" s="4" t="s">
        <v>163</v>
      </c>
      <c r="G2791" s="4" t="s">
        <v>142</v>
      </c>
      <c r="H2791" s="4" t="s">
        <v>178</v>
      </c>
      <c r="I2791" s="4" t="s">
        <v>165</v>
      </c>
      <c r="J2791" s="4" t="s">
        <v>163</v>
      </c>
      <c r="K2791" s="4" t="s">
        <v>142</v>
      </c>
      <c r="L2791" s="4" t="s">
        <v>178</v>
      </c>
      <c r="M2791" s="4" t="s">
        <v>3030</v>
      </c>
      <c r="N2791" s="4" t="s">
        <v>3030</v>
      </c>
      <c r="O2791" s="4">
        <v>30</v>
      </c>
      <c r="P2791" s="5">
        <v>6135</v>
      </c>
      <c r="Q2791" s="6">
        <f t="shared" si="193"/>
        <v>3259.2239647500005</v>
      </c>
      <c r="R2791" s="7">
        <f t="shared" ref="R2791:R2804" si="198">Q2791*0.44</f>
        <v>1434.0585444900003</v>
      </c>
      <c r="S2791" s="5">
        <v>0</v>
      </c>
      <c r="T2791" s="29">
        <f t="shared" si="194"/>
        <v>1825.1654202600002</v>
      </c>
    </row>
    <row r="2792" spans="1:20" x14ac:dyDescent="0.3">
      <c r="A2792" s="38" t="s">
        <v>2817</v>
      </c>
      <c r="B2792" s="4" t="s">
        <v>1963</v>
      </c>
      <c r="C2792" s="4" t="s">
        <v>10</v>
      </c>
      <c r="D2792" s="4" t="s">
        <v>1964</v>
      </c>
      <c r="E2792" s="4" t="s">
        <v>953</v>
      </c>
      <c r="F2792" s="4" t="s">
        <v>951</v>
      </c>
      <c r="G2792" s="4" t="s">
        <v>1936</v>
      </c>
      <c r="H2792" s="4" t="s">
        <v>1937</v>
      </c>
      <c r="I2792" s="4" t="s">
        <v>953</v>
      </c>
      <c r="J2792" s="4" t="s">
        <v>951</v>
      </c>
      <c r="K2792" s="4" t="s">
        <v>1936</v>
      </c>
      <c r="L2792" s="4" t="s">
        <v>1937</v>
      </c>
      <c r="M2792" s="4" t="s">
        <v>3030</v>
      </c>
      <c r="N2792" s="4" t="s">
        <v>3030</v>
      </c>
      <c r="O2792" s="4">
        <v>50</v>
      </c>
      <c r="P2792" s="5">
        <v>15277</v>
      </c>
      <c r="Q2792" s="6">
        <f t="shared" si="193"/>
        <v>8115.919235450001</v>
      </c>
      <c r="R2792" s="7">
        <f t="shared" si="198"/>
        <v>3571.0044635980003</v>
      </c>
      <c r="S2792" s="5">
        <v>0</v>
      </c>
      <c r="T2792" s="29">
        <f t="shared" si="194"/>
        <v>4544.9147718520007</v>
      </c>
    </row>
    <row r="2793" spans="1:20" x14ac:dyDescent="0.3">
      <c r="A2793" s="38" t="s">
        <v>2817</v>
      </c>
      <c r="B2793" s="4" t="s">
        <v>1963</v>
      </c>
      <c r="C2793" s="4" t="s">
        <v>10</v>
      </c>
      <c r="D2793" s="4" t="s">
        <v>1964</v>
      </c>
      <c r="E2793" s="4" t="s">
        <v>953</v>
      </c>
      <c r="F2793" s="4" t="s">
        <v>951</v>
      </c>
      <c r="G2793" s="4" t="s">
        <v>1936</v>
      </c>
      <c r="H2793" s="4" t="s">
        <v>1937</v>
      </c>
      <c r="I2793" s="4" t="s">
        <v>1939</v>
      </c>
      <c r="J2793" s="4" t="s">
        <v>1940</v>
      </c>
      <c r="K2793" s="4" t="s">
        <v>1936</v>
      </c>
      <c r="L2793" s="4" t="s">
        <v>1937</v>
      </c>
      <c r="M2793" s="4" t="s">
        <v>3030</v>
      </c>
      <c r="N2793" s="4" t="s">
        <v>3030</v>
      </c>
      <c r="O2793" s="4">
        <v>50</v>
      </c>
      <c r="P2793" s="5">
        <v>15277</v>
      </c>
      <c r="Q2793" s="6">
        <f t="shared" si="193"/>
        <v>8115.919235450001</v>
      </c>
      <c r="R2793" s="7">
        <f t="shared" si="198"/>
        <v>3571.0044635980003</v>
      </c>
      <c r="S2793" s="5">
        <v>0</v>
      </c>
      <c r="T2793" s="29">
        <f t="shared" si="194"/>
        <v>4544.9147718520007</v>
      </c>
    </row>
    <row r="2794" spans="1:20" x14ac:dyDescent="0.3">
      <c r="A2794" s="38" t="s">
        <v>2622</v>
      </c>
      <c r="B2794" s="4" t="s">
        <v>462</v>
      </c>
      <c r="C2794" s="4" t="s">
        <v>10</v>
      </c>
      <c r="D2794" s="4" t="s">
        <v>463</v>
      </c>
      <c r="E2794" s="4" t="s">
        <v>407</v>
      </c>
      <c r="F2794" s="4" t="s">
        <v>405</v>
      </c>
      <c r="G2794" s="4" t="s">
        <v>364</v>
      </c>
      <c r="H2794" s="4" t="s">
        <v>206</v>
      </c>
      <c r="I2794" s="4" t="s">
        <v>407</v>
      </c>
      <c r="J2794" s="4" t="s">
        <v>405</v>
      </c>
      <c r="K2794" s="4" t="s">
        <v>364</v>
      </c>
      <c r="L2794" s="4" t="s">
        <v>206</v>
      </c>
      <c r="M2794" s="4" t="s">
        <v>3030</v>
      </c>
      <c r="N2794" s="4" t="s">
        <v>3030</v>
      </c>
      <c r="O2794" s="4">
        <v>100</v>
      </c>
      <c r="P2794" s="5">
        <v>14445</v>
      </c>
      <c r="Q2794" s="6">
        <f t="shared" si="193"/>
        <v>7673.9185282500011</v>
      </c>
      <c r="R2794" s="7">
        <f t="shared" si="198"/>
        <v>3376.5241524300004</v>
      </c>
      <c r="S2794" s="5">
        <v>0</v>
      </c>
      <c r="T2794" s="29">
        <f t="shared" si="194"/>
        <v>4297.3943758200003</v>
      </c>
    </row>
    <row r="2795" spans="1:20" x14ac:dyDescent="0.3">
      <c r="A2795" s="38" t="s">
        <v>2987</v>
      </c>
      <c r="B2795" s="4" t="s">
        <v>1168</v>
      </c>
      <c r="C2795" s="4" t="s">
        <v>10</v>
      </c>
      <c r="D2795" s="4" t="s">
        <v>1169</v>
      </c>
      <c r="E2795" s="4" t="s">
        <v>1023</v>
      </c>
      <c r="F2795" s="4" t="s">
        <v>1021</v>
      </c>
      <c r="G2795" s="4" t="s">
        <v>995</v>
      </c>
      <c r="H2795" s="4" t="s">
        <v>3037</v>
      </c>
      <c r="I2795" s="4" t="s">
        <v>1023</v>
      </c>
      <c r="J2795" s="4" t="s">
        <v>1021</v>
      </c>
      <c r="K2795" s="4" t="s">
        <v>995</v>
      </c>
      <c r="L2795" s="4" t="s">
        <v>3037</v>
      </c>
      <c r="M2795" s="4" t="s">
        <v>3030</v>
      </c>
      <c r="N2795" s="4" t="s">
        <v>3030</v>
      </c>
      <c r="O2795" s="4">
        <v>100</v>
      </c>
      <c r="P2795" s="5">
        <v>0</v>
      </c>
      <c r="Q2795" s="6">
        <f t="shared" si="193"/>
        <v>0</v>
      </c>
      <c r="R2795" s="7">
        <f t="shared" si="198"/>
        <v>0</v>
      </c>
      <c r="S2795" s="5">
        <v>0</v>
      </c>
      <c r="T2795" s="29">
        <f t="shared" si="194"/>
        <v>0</v>
      </c>
    </row>
    <row r="2796" spans="1:20" x14ac:dyDescent="0.3">
      <c r="A2796" s="38" t="s">
        <v>2644</v>
      </c>
      <c r="B2796" s="4" t="s">
        <v>1772</v>
      </c>
      <c r="C2796" s="4" t="s">
        <v>28</v>
      </c>
      <c r="D2796" s="4" t="s">
        <v>922</v>
      </c>
      <c r="E2796" s="4" t="s">
        <v>98</v>
      </c>
      <c r="F2796" s="4" t="s">
        <v>96</v>
      </c>
      <c r="G2796" s="4" t="s">
        <v>1316</v>
      </c>
      <c r="H2796" s="4" t="s">
        <v>150</v>
      </c>
      <c r="I2796" s="4" t="s">
        <v>98</v>
      </c>
      <c r="J2796" s="4" t="s">
        <v>96</v>
      </c>
      <c r="K2796" s="4" t="s">
        <v>1316</v>
      </c>
      <c r="L2796" s="4" t="s">
        <v>150</v>
      </c>
      <c r="M2796" s="4" t="s">
        <v>3030</v>
      </c>
      <c r="N2796" s="4" t="s">
        <v>3030</v>
      </c>
      <c r="O2796" s="4">
        <v>30</v>
      </c>
      <c r="P2796" s="5">
        <v>2038</v>
      </c>
      <c r="Q2796" s="6">
        <f t="shared" si="193"/>
        <v>1082.6892323000002</v>
      </c>
      <c r="R2796" s="7">
        <f t="shared" si="198"/>
        <v>476.38326221200009</v>
      </c>
      <c r="S2796" s="5">
        <v>0</v>
      </c>
      <c r="T2796" s="29">
        <f t="shared" si="194"/>
        <v>606.30597008800009</v>
      </c>
    </row>
    <row r="2797" spans="1:20" x14ac:dyDescent="0.3">
      <c r="A2797" s="38" t="s">
        <v>2563</v>
      </c>
      <c r="B2797" s="4" t="s">
        <v>921</v>
      </c>
      <c r="C2797" s="4" t="s">
        <v>10</v>
      </c>
      <c r="D2797" s="4" t="s">
        <v>922</v>
      </c>
      <c r="E2797" s="4" t="s">
        <v>98</v>
      </c>
      <c r="F2797" s="4" t="s">
        <v>96</v>
      </c>
      <c r="G2797" s="4" t="s">
        <v>1316</v>
      </c>
      <c r="H2797" s="4" t="s">
        <v>150</v>
      </c>
      <c r="I2797" s="4" t="s">
        <v>98</v>
      </c>
      <c r="J2797" s="4" t="s">
        <v>96</v>
      </c>
      <c r="K2797" s="4" t="s">
        <v>1316</v>
      </c>
      <c r="L2797" s="4" t="s">
        <v>150</v>
      </c>
      <c r="M2797" s="4" t="s">
        <v>3030</v>
      </c>
      <c r="N2797" s="4" t="s">
        <v>3030</v>
      </c>
      <c r="O2797" s="4">
        <v>40</v>
      </c>
      <c r="P2797" s="5">
        <v>2716</v>
      </c>
      <c r="Q2797" s="6">
        <f t="shared" si="193"/>
        <v>1442.8773086000001</v>
      </c>
      <c r="R2797" s="7">
        <f t="shared" si="198"/>
        <v>634.86601578400007</v>
      </c>
      <c r="S2797" s="5">
        <v>0</v>
      </c>
      <c r="T2797" s="29">
        <f t="shared" si="194"/>
        <v>808.01129281600004</v>
      </c>
    </row>
    <row r="2798" spans="1:20" x14ac:dyDescent="0.3">
      <c r="A2798" s="38" t="s">
        <v>2508</v>
      </c>
      <c r="B2798" s="4" t="s">
        <v>794</v>
      </c>
      <c r="C2798" s="4" t="s">
        <v>28</v>
      </c>
      <c r="D2798" s="4" t="s">
        <v>922</v>
      </c>
      <c r="E2798" s="4" t="s">
        <v>98</v>
      </c>
      <c r="F2798" s="4" t="s">
        <v>96</v>
      </c>
      <c r="G2798" s="4" t="s">
        <v>1316</v>
      </c>
      <c r="H2798" s="4" t="s">
        <v>150</v>
      </c>
      <c r="I2798" s="4" t="s">
        <v>16</v>
      </c>
      <c r="J2798" s="4" t="s">
        <v>17</v>
      </c>
      <c r="K2798" s="4" t="s">
        <v>364</v>
      </c>
      <c r="L2798" s="4" t="s">
        <v>206</v>
      </c>
      <c r="M2798" s="4" t="s">
        <v>3030</v>
      </c>
      <c r="N2798" s="4" t="s">
        <v>3030</v>
      </c>
      <c r="O2798" s="4">
        <v>30</v>
      </c>
      <c r="P2798" s="5">
        <v>2038</v>
      </c>
      <c r="Q2798" s="6">
        <f t="shared" si="193"/>
        <v>1082.6892323000002</v>
      </c>
      <c r="R2798" s="7">
        <f t="shared" si="198"/>
        <v>476.38326221200009</v>
      </c>
      <c r="S2798" s="5">
        <v>0</v>
      </c>
      <c r="T2798" s="29">
        <f t="shared" si="194"/>
        <v>606.30597008800009</v>
      </c>
    </row>
    <row r="2799" spans="1:20" x14ac:dyDescent="0.3">
      <c r="A2799" s="38" t="s">
        <v>2505</v>
      </c>
      <c r="B2799" s="4" t="s">
        <v>656</v>
      </c>
      <c r="C2799" s="4" t="s">
        <v>10</v>
      </c>
      <c r="D2799" s="4" t="s">
        <v>849</v>
      </c>
      <c r="E2799" s="4" t="s">
        <v>64</v>
      </c>
      <c r="F2799" s="4" t="s">
        <v>65</v>
      </c>
      <c r="G2799" s="4" t="s">
        <v>364</v>
      </c>
      <c r="H2799" s="4" t="s">
        <v>206</v>
      </c>
      <c r="I2799" s="4" t="s">
        <v>64</v>
      </c>
      <c r="J2799" s="4" t="s">
        <v>65</v>
      </c>
      <c r="K2799" s="4" t="s">
        <v>364</v>
      </c>
      <c r="L2799" s="4" t="s">
        <v>206</v>
      </c>
      <c r="M2799" s="4" t="s">
        <v>3030</v>
      </c>
      <c r="N2799" s="4" t="s">
        <v>3030</v>
      </c>
      <c r="O2799" s="4">
        <v>40</v>
      </c>
      <c r="P2799" s="5">
        <v>4068</v>
      </c>
      <c r="Q2799" s="6">
        <f t="shared" si="193"/>
        <v>2161.1284578000004</v>
      </c>
      <c r="R2799" s="7">
        <f t="shared" si="198"/>
        <v>950.89652143200021</v>
      </c>
      <c r="S2799" s="5">
        <v>0</v>
      </c>
      <c r="T2799" s="29">
        <f t="shared" si="194"/>
        <v>1210.2319363680003</v>
      </c>
    </row>
    <row r="2800" spans="1:20" x14ac:dyDescent="0.3">
      <c r="A2800" s="38" t="s">
        <v>2471</v>
      </c>
      <c r="B2800" s="4" t="s">
        <v>440</v>
      </c>
      <c r="C2800" s="4" t="s">
        <v>28</v>
      </c>
      <c r="D2800" s="4" t="s">
        <v>849</v>
      </c>
      <c r="E2800" s="4" t="s">
        <v>64</v>
      </c>
      <c r="F2800" s="4" t="s">
        <v>65</v>
      </c>
      <c r="G2800" s="4" t="s">
        <v>364</v>
      </c>
      <c r="H2800" s="4" t="s">
        <v>206</v>
      </c>
      <c r="I2800" s="4" t="s">
        <v>32</v>
      </c>
      <c r="J2800" s="4" t="s">
        <v>30</v>
      </c>
      <c r="K2800" s="4" t="s">
        <v>364</v>
      </c>
      <c r="L2800" s="4" t="s">
        <v>206</v>
      </c>
      <c r="M2800" s="4" t="s">
        <v>3030</v>
      </c>
      <c r="N2800" s="4" t="s">
        <v>3030</v>
      </c>
      <c r="O2800" s="4">
        <v>30</v>
      </c>
      <c r="P2800" s="5">
        <v>3055</v>
      </c>
      <c r="Q2800" s="6">
        <f t="shared" si="193"/>
        <v>1622.9713467500001</v>
      </c>
      <c r="R2800" s="7">
        <f t="shared" si="198"/>
        <v>714.10739257</v>
      </c>
      <c r="S2800" s="5">
        <v>0</v>
      </c>
      <c r="T2800" s="29">
        <f t="shared" si="194"/>
        <v>908.86395418000006</v>
      </c>
    </row>
    <row r="2801" spans="1:20" x14ac:dyDescent="0.3">
      <c r="A2801" s="38" t="s">
        <v>2405</v>
      </c>
      <c r="B2801" s="4" t="s">
        <v>454</v>
      </c>
      <c r="C2801" s="4" t="s">
        <v>28</v>
      </c>
      <c r="D2801" s="4" t="s">
        <v>849</v>
      </c>
      <c r="E2801" s="4" t="s">
        <v>64</v>
      </c>
      <c r="F2801" s="4" t="s">
        <v>65</v>
      </c>
      <c r="G2801" s="4" t="s">
        <v>364</v>
      </c>
      <c r="H2801" s="4" t="s">
        <v>206</v>
      </c>
      <c r="I2801" s="4" t="s">
        <v>64</v>
      </c>
      <c r="J2801" s="4" t="s">
        <v>65</v>
      </c>
      <c r="K2801" s="4" t="s">
        <v>364</v>
      </c>
      <c r="L2801" s="4" t="s">
        <v>206</v>
      </c>
      <c r="M2801" s="4" t="s">
        <v>3030</v>
      </c>
      <c r="N2801" s="4" t="s">
        <v>3030</v>
      </c>
      <c r="O2801" s="4">
        <v>30</v>
      </c>
      <c r="P2801" s="5">
        <v>3055</v>
      </c>
      <c r="Q2801" s="6">
        <f t="shared" si="193"/>
        <v>1622.9713467500001</v>
      </c>
      <c r="R2801" s="7">
        <f t="shared" si="198"/>
        <v>714.10739257</v>
      </c>
      <c r="S2801" s="5">
        <v>0</v>
      </c>
      <c r="T2801" s="29">
        <f t="shared" si="194"/>
        <v>908.86395418000006</v>
      </c>
    </row>
    <row r="2802" spans="1:20" x14ac:dyDescent="0.3">
      <c r="A2802" s="38" t="s">
        <v>2556</v>
      </c>
      <c r="B2802" s="4" t="s">
        <v>484</v>
      </c>
      <c r="C2802" s="4" t="s">
        <v>10</v>
      </c>
      <c r="D2802" s="4" t="s">
        <v>923</v>
      </c>
      <c r="E2802" s="4" t="s">
        <v>38</v>
      </c>
      <c r="F2802" s="4" t="s">
        <v>39</v>
      </c>
      <c r="G2802" s="4" t="s">
        <v>364</v>
      </c>
      <c r="H2802" s="4" t="s">
        <v>206</v>
      </c>
      <c r="I2802" s="4" t="s">
        <v>38</v>
      </c>
      <c r="J2802" s="4" t="s">
        <v>39</v>
      </c>
      <c r="K2802" s="4" t="s">
        <v>364</v>
      </c>
      <c r="L2802" s="4" t="s">
        <v>206</v>
      </c>
      <c r="M2802" s="4" t="s">
        <v>3030</v>
      </c>
      <c r="N2802" s="4" t="s">
        <v>3030</v>
      </c>
      <c r="O2802" s="4">
        <v>100</v>
      </c>
      <c r="P2802" s="5">
        <v>-1367</v>
      </c>
      <c r="Q2802" s="6">
        <f t="shared" si="193"/>
        <v>-726.2199119500001</v>
      </c>
      <c r="R2802" s="7">
        <f t="shared" si="198"/>
        <v>-319.53676125800007</v>
      </c>
      <c r="S2802" s="5">
        <v>0</v>
      </c>
      <c r="T2802" s="29">
        <f t="shared" si="194"/>
        <v>-406.68315069200003</v>
      </c>
    </row>
    <row r="2803" spans="1:20" x14ac:dyDescent="0.3">
      <c r="A2803" s="38" t="s">
        <v>2657</v>
      </c>
      <c r="B2803" s="4" t="s">
        <v>1753</v>
      </c>
      <c r="C2803" s="4" t="s">
        <v>10</v>
      </c>
      <c r="D2803" s="4" t="s">
        <v>1770</v>
      </c>
      <c r="E2803" s="4" t="s">
        <v>98</v>
      </c>
      <c r="F2803" s="4" t="s">
        <v>96</v>
      </c>
      <c r="G2803" s="4" t="s">
        <v>1316</v>
      </c>
      <c r="H2803" s="4" t="s">
        <v>150</v>
      </c>
      <c r="I2803" s="4" t="s">
        <v>98</v>
      </c>
      <c r="J2803" s="4" t="s">
        <v>96</v>
      </c>
      <c r="K2803" s="4" t="s">
        <v>1316</v>
      </c>
      <c r="L2803" s="4" t="s">
        <v>150</v>
      </c>
      <c r="M2803" s="4" t="s">
        <v>3030</v>
      </c>
      <c r="N2803" s="4" t="s">
        <v>3030</v>
      </c>
      <c r="O2803" s="4">
        <v>100</v>
      </c>
      <c r="P2803" s="5">
        <v>1131</v>
      </c>
      <c r="Q2803" s="6">
        <f t="shared" si="193"/>
        <v>600.84471135000001</v>
      </c>
      <c r="R2803" s="7">
        <f t="shared" si="198"/>
        <v>264.37167299399999</v>
      </c>
      <c r="S2803" s="5">
        <v>0</v>
      </c>
      <c r="T2803" s="29">
        <f t="shared" si="194"/>
        <v>336.47303835600002</v>
      </c>
    </row>
    <row r="2804" spans="1:20" x14ac:dyDescent="0.3">
      <c r="A2804" s="38" t="s">
        <v>2540</v>
      </c>
      <c r="B2804" s="4" t="s">
        <v>452</v>
      </c>
      <c r="C2804" s="4" t="s">
        <v>10</v>
      </c>
      <c r="D2804" s="4" t="s">
        <v>962</v>
      </c>
      <c r="E2804" s="4" t="s">
        <v>32</v>
      </c>
      <c r="F2804" s="4" t="s">
        <v>30</v>
      </c>
      <c r="G2804" s="4" t="s">
        <v>364</v>
      </c>
      <c r="H2804" s="4" t="s">
        <v>206</v>
      </c>
      <c r="I2804" s="4" t="s">
        <v>32</v>
      </c>
      <c r="J2804" s="4" t="s">
        <v>30</v>
      </c>
      <c r="K2804" s="4" t="s">
        <v>364</v>
      </c>
      <c r="L2804" s="4" t="s">
        <v>206</v>
      </c>
      <c r="M2804" s="4" t="s">
        <v>3030</v>
      </c>
      <c r="N2804" s="4" t="s">
        <v>3030</v>
      </c>
      <c r="O2804" s="4">
        <v>100</v>
      </c>
      <c r="P2804" s="5">
        <v>0</v>
      </c>
      <c r="Q2804" s="6">
        <f t="shared" si="193"/>
        <v>0</v>
      </c>
      <c r="R2804" s="7">
        <f t="shared" si="198"/>
        <v>0</v>
      </c>
      <c r="S2804" s="5">
        <v>0</v>
      </c>
      <c r="T2804" s="29">
        <f t="shared" si="194"/>
        <v>0</v>
      </c>
    </row>
    <row r="2805" spans="1:20" x14ac:dyDescent="0.3">
      <c r="A2805" s="38" t="s">
        <v>2640</v>
      </c>
      <c r="B2805" s="4" t="s">
        <v>1049</v>
      </c>
      <c r="C2805" s="4" t="s">
        <v>28</v>
      </c>
      <c r="D2805" s="4" t="s">
        <v>303</v>
      </c>
      <c r="E2805" s="4" t="s">
        <v>165</v>
      </c>
      <c r="F2805" s="4" t="s">
        <v>163</v>
      </c>
      <c r="G2805" s="4" t="s">
        <v>142</v>
      </c>
      <c r="H2805" s="4" t="s">
        <v>178</v>
      </c>
      <c r="I2805" s="4" t="s">
        <v>240</v>
      </c>
      <c r="J2805" s="4" t="s">
        <v>241</v>
      </c>
      <c r="K2805" s="4" t="s">
        <v>2071</v>
      </c>
      <c r="L2805" s="4" t="s">
        <v>3020</v>
      </c>
      <c r="M2805" s="4" t="s">
        <v>995</v>
      </c>
      <c r="N2805" s="4" t="s">
        <v>3027</v>
      </c>
      <c r="O2805" s="4">
        <v>5</v>
      </c>
      <c r="P2805" s="5">
        <v>-23</v>
      </c>
      <c r="Q2805" s="6">
        <f t="shared" si="193"/>
        <v>-12.218769550000001</v>
      </c>
      <c r="R2805" s="7">
        <v>0</v>
      </c>
      <c r="S2805" s="7">
        <f>Q2805-R2805</f>
        <v>-12.218769550000001</v>
      </c>
      <c r="T2805" s="29">
        <f t="shared" si="194"/>
        <v>0</v>
      </c>
    </row>
    <row r="2806" spans="1:20" x14ac:dyDescent="0.3">
      <c r="A2806" s="38" t="s">
        <v>2640</v>
      </c>
      <c r="B2806" s="4" t="s">
        <v>1049</v>
      </c>
      <c r="C2806" s="4" t="s">
        <v>28</v>
      </c>
      <c r="D2806" s="4" t="s">
        <v>303</v>
      </c>
      <c r="E2806" s="4" t="s">
        <v>165</v>
      </c>
      <c r="F2806" s="4" t="s">
        <v>163</v>
      </c>
      <c r="G2806" s="4" t="s">
        <v>142</v>
      </c>
      <c r="H2806" s="4" t="s">
        <v>178</v>
      </c>
      <c r="I2806" s="4" t="s">
        <v>221</v>
      </c>
      <c r="J2806" s="4" t="s">
        <v>219</v>
      </c>
      <c r="K2806" s="4" t="s">
        <v>995</v>
      </c>
      <c r="L2806" s="4" t="s">
        <v>3037</v>
      </c>
      <c r="M2806" s="4" t="s">
        <v>3030</v>
      </c>
      <c r="N2806" s="4" t="s">
        <v>3030</v>
      </c>
      <c r="O2806" s="4">
        <v>5</v>
      </c>
      <c r="P2806" s="5">
        <v>-23</v>
      </c>
      <c r="Q2806" s="6">
        <f t="shared" si="193"/>
        <v>-12.218769550000001</v>
      </c>
      <c r="R2806" s="7">
        <f>Q2806*0.44</f>
        <v>-5.3762586020000009</v>
      </c>
      <c r="S2806" s="5">
        <v>0</v>
      </c>
      <c r="T2806" s="29">
        <f t="shared" si="194"/>
        <v>-6.8425109480000001</v>
      </c>
    </row>
    <row r="2807" spans="1:20" x14ac:dyDescent="0.3">
      <c r="A2807" s="38" t="s">
        <v>2925</v>
      </c>
      <c r="B2807" s="4" t="s">
        <v>162</v>
      </c>
      <c r="C2807" s="4" t="s">
        <v>10</v>
      </c>
      <c r="D2807" s="4" t="s">
        <v>303</v>
      </c>
      <c r="E2807" s="4" t="s">
        <v>165</v>
      </c>
      <c r="F2807" s="4" t="s">
        <v>163</v>
      </c>
      <c r="G2807" s="4" t="s">
        <v>142</v>
      </c>
      <c r="H2807" s="4" t="s">
        <v>178</v>
      </c>
      <c r="I2807" s="4" t="s">
        <v>240</v>
      </c>
      <c r="J2807" s="4" t="s">
        <v>241</v>
      </c>
      <c r="K2807" s="4" t="s">
        <v>2071</v>
      </c>
      <c r="L2807" s="4" t="s">
        <v>3020</v>
      </c>
      <c r="M2807" s="4" t="s">
        <v>142</v>
      </c>
      <c r="N2807" s="4" t="s">
        <v>178</v>
      </c>
      <c r="O2807" s="4">
        <v>50</v>
      </c>
      <c r="P2807" s="5">
        <v>-231</v>
      </c>
      <c r="Q2807" s="6">
        <f t="shared" si="193"/>
        <v>-122.71894635000001</v>
      </c>
      <c r="R2807" s="7">
        <v>0</v>
      </c>
      <c r="S2807" s="7">
        <f>Q2807-R2807</f>
        <v>-122.71894635000001</v>
      </c>
      <c r="T2807" s="29">
        <f t="shared" si="194"/>
        <v>0</v>
      </c>
    </row>
    <row r="2808" spans="1:20" x14ac:dyDescent="0.3">
      <c r="A2808" s="38" t="s">
        <v>2925</v>
      </c>
      <c r="B2808" s="4" t="s">
        <v>162</v>
      </c>
      <c r="C2808" s="4" t="s">
        <v>10</v>
      </c>
      <c r="D2808" s="4" t="s">
        <v>303</v>
      </c>
      <c r="E2808" s="4" t="s">
        <v>165</v>
      </c>
      <c r="F2808" s="4" t="s">
        <v>163</v>
      </c>
      <c r="G2808" s="4" t="s">
        <v>142</v>
      </c>
      <c r="H2808" s="4" t="s">
        <v>178</v>
      </c>
      <c r="I2808" s="4" t="s">
        <v>165</v>
      </c>
      <c r="J2808" s="4" t="s">
        <v>163</v>
      </c>
      <c r="K2808" s="4" t="s">
        <v>142</v>
      </c>
      <c r="L2808" s="4" t="s">
        <v>178</v>
      </c>
      <c r="M2808" s="4" t="s">
        <v>3030</v>
      </c>
      <c r="N2808" s="4" t="s">
        <v>3030</v>
      </c>
      <c r="O2808" s="4">
        <v>25</v>
      </c>
      <c r="P2808" s="5">
        <v>-116</v>
      </c>
      <c r="Q2808" s="6">
        <f t="shared" si="193"/>
        <v>-61.625098600000008</v>
      </c>
      <c r="R2808" s="7">
        <f>Q2808*0.44</f>
        <v>-27.115043384000003</v>
      </c>
      <c r="S2808" s="5">
        <v>0</v>
      </c>
      <c r="T2808" s="29">
        <f t="shared" si="194"/>
        <v>-34.510055216000005</v>
      </c>
    </row>
    <row r="2809" spans="1:20" x14ac:dyDescent="0.3">
      <c r="A2809" s="38" t="s">
        <v>2503</v>
      </c>
      <c r="B2809" s="4" t="s">
        <v>166</v>
      </c>
      <c r="C2809" s="4" t="s">
        <v>28</v>
      </c>
      <c r="D2809" s="4" t="s">
        <v>303</v>
      </c>
      <c r="E2809" s="4" t="s">
        <v>165</v>
      </c>
      <c r="F2809" s="4" t="s">
        <v>163</v>
      </c>
      <c r="G2809" s="4" t="s">
        <v>142</v>
      </c>
      <c r="H2809" s="4" t="s">
        <v>178</v>
      </c>
      <c r="I2809" s="4" t="s">
        <v>240</v>
      </c>
      <c r="J2809" s="4" t="s">
        <v>241</v>
      </c>
      <c r="K2809" s="4" t="s">
        <v>2071</v>
      </c>
      <c r="L2809" s="4" t="s">
        <v>3020</v>
      </c>
      <c r="M2809" s="4" t="s">
        <v>142</v>
      </c>
      <c r="N2809" s="4" t="s">
        <v>178</v>
      </c>
      <c r="O2809" s="4">
        <v>5</v>
      </c>
      <c r="P2809" s="5">
        <v>-23</v>
      </c>
      <c r="Q2809" s="6">
        <f t="shared" si="193"/>
        <v>-12.218769550000001</v>
      </c>
      <c r="R2809" s="7">
        <v>0</v>
      </c>
      <c r="S2809" s="7">
        <f>Q2809-R2809</f>
        <v>-12.218769550000001</v>
      </c>
      <c r="T2809" s="29">
        <f t="shared" si="194"/>
        <v>0</v>
      </c>
    </row>
    <row r="2810" spans="1:20" x14ac:dyDescent="0.3">
      <c r="A2810" s="38" t="s">
        <v>2445</v>
      </c>
      <c r="B2810" s="4" t="s">
        <v>167</v>
      </c>
      <c r="C2810" s="4" t="s">
        <v>28</v>
      </c>
      <c r="D2810" s="4" t="s">
        <v>303</v>
      </c>
      <c r="E2810" s="4" t="s">
        <v>165</v>
      </c>
      <c r="F2810" s="4" t="s">
        <v>163</v>
      </c>
      <c r="G2810" s="4" t="s">
        <v>142</v>
      </c>
      <c r="H2810" s="4" t="s">
        <v>178</v>
      </c>
      <c r="I2810" s="4" t="s">
        <v>165</v>
      </c>
      <c r="J2810" s="4" t="s">
        <v>163</v>
      </c>
      <c r="K2810" s="4" t="s">
        <v>142</v>
      </c>
      <c r="L2810" s="4" t="s">
        <v>178</v>
      </c>
      <c r="M2810" s="4" t="s">
        <v>3030</v>
      </c>
      <c r="N2810" s="4" t="s">
        <v>3030</v>
      </c>
      <c r="O2810" s="4">
        <v>10</v>
      </c>
      <c r="P2810" s="5">
        <v>-46</v>
      </c>
      <c r="Q2810" s="6">
        <f t="shared" si="193"/>
        <v>-24.437539100000002</v>
      </c>
      <c r="R2810" s="7">
        <f t="shared" ref="R2810:R2827" si="199">Q2810*0.44</f>
        <v>-10.752517204000002</v>
      </c>
      <c r="S2810" s="5">
        <v>0</v>
      </c>
      <c r="T2810" s="29">
        <f t="shared" si="194"/>
        <v>-13.685021896</v>
      </c>
    </row>
    <row r="2811" spans="1:20" x14ac:dyDescent="0.3">
      <c r="A2811" s="38" t="s">
        <v>2692</v>
      </c>
      <c r="B2811" s="4" t="s">
        <v>181</v>
      </c>
      <c r="C2811" s="4" t="s">
        <v>10</v>
      </c>
      <c r="D2811" s="4" t="s">
        <v>182</v>
      </c>
      <c r="E2811" s="4" t="s">
        <v>165</v>
      </c>
      <c r="F2811" s="4" t="s">
        <v>163</v>
      </c>
      <c r="G2811" s="4" t="s">
        <v>142</v>
      </c>
      <c r="H2811" s="4" t="s">
        <v>178</v>
      </c>
      <c r="I2811" s="4" t="s">
        <v>165</v>
      </c>
      <c r="J2811" s="4" t="s">
        <v>163</v>
      </c>
      <c r="K2811" s="4" t="s">
        <v>142</v>
      </c>
      <c r="L2811" s="4" t="s">
        <v>178</v>
      </c>
      <c r="M2811" s="4" t="s">
        <v>3030</v>
      </c>
      <c r="N2811" s="4" t="s">
        <v>3030</v>
      </c>
      <c r="O2811" s="4">
        <v>100</v>
      </c>
      <c r="P2811" s="5">
        <v>2805</v>
      </c>
      <c r="Q2811" s="6">
        <f t="shared" si="193"/>
        <v>1490.1586342500002</v>
      </c>
      <c r="R2811" s="7">
        <f t="shared" si="199"/>
        <v>655.66979907000007</v>
      </c>
      <c r="S2811" s="5">
        <v>0</v>
      </c>
      <c r="T2811" s="29">
        <f t="shared" si="194"/>
        <v>834.48883518000014</v>
      </c>
    </row>
    <row r="2812" spans="1:20" x14ac:dyDescent="0.3">
      <c r="A2812" s="38" t="s">
        <v>2630</v>
      </c>
      <c r="B2812" s="4" t="s">
        <v>106</v>
      </c>
      <c r="C2812" s="4" t="s">
        <v>10</v>
      </c>
      <c r="D2812" s="4" t="s">
        <v>112</v>
      </c>
      <c r="E2812" s="4" t="s">
        <v>108</v>
      </c>
      <c r="F2812" s="4" t="s">
        <v>109</v>
      </c>
      <c r="G2812" s="4" t="s">
        <v>102</v>
      </c>
      <c r="H2812" s="4" t="s">
        <v>74</v>
      </c>
      <c r="I2812" s="4" t="s">
        <v>76</v>
      </c>
      <c r="J2812" s="4" t="s">
        <v>74</v>
      </c>
      <c r="K2812" s="4" t="s">
        <v>102</v>
      </c>
      <c r="L2812" s="4" t="s">
        <v>74</v>
      </c>
      <c r="M2812" s="4" t="s">
        <v>3030</v>
      </c>
      <c r="N2812" s="4" t="s">
        <v>3030</v>
      </c>
      <c r="O2812" s="4">
        <v>100</v>
      </c>
      <c r="P2812" s="5">
        <v>0</v>
      </c>
      <c r="Q2812" s="6">
        <f t="shared" si="193"/>
        <v>0</v>
      </c>
      <c r="R2812" s="7">
        <f t="shared" si="199"/>
        <v>0</v>
      </c>
      <c r="S2812" s="5">
        <v>0</v>
      </c>
      <c r="T2812" s="29">
        <f t="shared" si="194"/>
        <v>0</v>
      </c>
    </row>
    <row r="2813" spans="1:20" x14ac:dyDescent="0.3">
      <c r="A2813" s="38" t="s">
        <v>2478</v>
      </c>
      <c r="B2813" s="4" t="s">
        <v>432</v>
      </c>
      <c r="C2813" s="4" t="s">
        <v>10</v>
      </c>
      <c r="D2813" s="4" t="s">
        <v>533</v>
      </c>
      <c r="E2813" s="4" t="s">
        <v>374</v>
      </c>
      <c r="F2813" s="4" t="s">
        <v>372</v>
      </c>
      <c r="G2813" s="4" t="s">
        <v>364</v>
      </c>
      <c r="H2813" s="4" t="s">
        <v>206</v>
      </c>
      <c r="I2813" s="4" t="s">
        <v>374</v>
      </c>
      <c r="J2813" s="4" t="s">
        <v>372</v>
      </c>
      <c r="K2813" s="4" t="s">
        <v>364</v>
      </c>
      <c r="L2813" s="4" t="s">
        <v>206</v>
      </c>
      <c r="M2813" s="4" t="s">
        <v>3030</v>
      </c>
      <c r="N2813" s="4" t="s">
        <v>3030</v>
      </c>
      <c r="O2813" s="4">
        <v>100</v>
      </c>
      <c r="P2813" s="5">
        <v>1927</v>
      </c>
      <c r="Q2813" s="6">
        <f t="shared" si="193"/>
        <v>1023.7203879500001</v>
      </c>
      <c r="R2813" s="7">
        <f t="shared" si="199"/>
        <v>450.43697069800004</v>
      </c>
      <c r="S2813" s="5">
        <v>0</v>
      </c>
      <c r="T2813" s="29">
        <f t="shared" si="194"/>
        <v>573.28341725200016</v>
      </c>
    </row>
    <row r="2814" spans="1:20" x14ac:dyDescent="0.3">
      <c r="A2814" s="38" t="s">
        <v>2517</v>
      </c>
      <c r="B2814" s="4" t="s">
        <v>608</v>
      </c>
      <c r="C2814" s="4" t="s">
        <v>10</v>
      </c>
      <c r="D2814" s="4" t="s">
        <v>609</v>
      </c>
      <c r="E2814" s="4" t="s">
        <v>378</v>
      </c>
      <c r="F2814" s="4" t="s">
        <v>376</v>
      </c>
      <c r="G2814" s="4" t="s">
        <v>364</v>
      </c>
      <c r="H2814" s="4" t="s">
        <v>206</v>
      </c>
      <c r="I2814" s="4" t="s">
        <v>378</v>
      </c>
      <c r="J2814" s="4" t="s">
        <v>376</v>
      </c>
      <c r="K2814" s="4" t="s">
        <v>364</v>
      </c>
      <c r="L2814" s="4" t="s">
        <v>206</v>
      </c>
      <c r="M2814" s="4" t="s">
        <v>3030</v>
      </c>
      <c r="N2814" s="4" t="s">
        <v>3030</v>
      </c>
      <c r="O2814" s="4">
        <v>100</v>
      </c>
      <c r="P2814" s="5">
        <v>42274</v>
      </c>
      <c r="Q2814" s="6">
        <f t="shared" si="193"/>
        <v>22458.098432900002</v>
      </c>
      <c r="R2814" s="7">
        <f t="shared" si="199"/>
        <v>9881.5633104760018</v>
      </c>
      <c r="S2814" s="5">
        <v>0</v>
      </c>
      <c r="T2814" s="29">
        <f t="shared" si="194"/>
        <v>12576.535122424</v>
      </c>
    </row>
    <row r="2815" spans="1:20" x14ac:dyDescent="0.3">
      <c r="A2815" s="38" t="s">
        <v>2536</v>
      </c>
      <c r="B2815" s="4" t="s">
        <v>379</v>
      </c>
      <c r="C2815" s="4" t="s">
        <v>10</v>
      </c>
      <c r="D2815" s="4" t="s">
        <v>963</v>
      </c>
      <c r="E2815" s="4" t="s">
        <v>378</v>
      </c>
      <c r="F2815" s="4" t="s">
        <v>376</v>
      </c>
      <c r="G2815" s="4" t="s">
        <v>364</v>
      </c>
      <c r="H2815" s="4" t="s">
        <v>206</v>
      </c>
      <c r="I2815" s="4" t="s">
        <v>378</v>
      </c>
      <c r="J2815" s="4" t="s">
        <v>376</v>
      </c>
      <c r="K2815" s="4" t="s">
        <v>364</v>
      </c>
      <c r="L2815" s="4" t="s">
        <v>206</v>
      </c>
      <c r="M2815" s="4" t="s">
        <v>3030</v>
      </c>
      <c r="N2815" s="4" t="s">
        <v>3030</v>
      </c>
      <c r="O2815" s="4">
        <v>100</v>
      </c>
      <c r="P2815" s="5">
        <v>9160</v>
      </c>
      <c r="Q2815" s="6">
        <f t="shared" si="193"/>
        <v>4866.2577860000001</v>
      </c>
      <c r="R2815" s="7">
        <f t="shared" si="199"/>
        <v>2141.1534258400002</v>
      </c>
      <c r="S2815" s="5">
        <v>0</v>
      </c>
      <c r="T2815" s="29">
        <f t="shared" si="194"/>
        <v>2725.1043601599999</v>
      </c>
    </row>
    <row r="2816" spans="1:20" x14ac:dyDescent="0.3">
      <c r="A2816" s="38" t="s">
        <v>2623</v>
      </c>
      <c r="B2816" s="4" t="s">
        <v>1621</v>
      </c>
      <c r="C2816" s="4" t="s">
        <v>10</v>
      </c>
      <c r="D2816" s="4" t="s">
        <v>1622</v>
      </c>
      <c r="E2816" s="4" t="s">
        <v>19</v>
      </c>
      <c r="F2816" s="4" t="s">
        <v>20</v>
      </c>
      <c r="G2816" s="4" t="s">
        <v>1316</v>
      </c>
      <c r="H2816" s="4" t="s">
        <v>150</v>
      </c>
      <c r="I2816" s="4" t="s">
        <v>19</v>
      </c>
      <c r="J2816" s="4" t="s">
        <v>20</v>
      </c>
      <c r="K2816" s="4" t="s">
        <v>1316</v>
      </c>
      <c r="L2816" s="4" t="s">
        <v>150</v>
      </c>
      <c r="M2816" s="4" t="s">
        <v>3030</v>
      </c>
      <c r="N2816" s="4" t="s">
        <v>3030</v>
      </c>
      <c r="O2816" s="4">
        <v>100</v>
      </c>
      <c r="P2816" s="5">
        <v>14098</v>
      </c>
      <c r="Q2816" s="6">
        <f t="shared" si="193"/>
        <v>7489.5744833000008</v>
      </c>
      <c r="R2816" s="7">
        <f t="shared" si="199"/>
        <v>3295.4127726520005</v>
      </c>
      <c r="S2816" s="5">
        <v>0</v>
      </c>
      <c r="T2816" s="29">
        <f t="shared" si="194"/>
        <v>4194.1617106480007</v>
      </c>
    </row>
    <row r="2817" spans="1:20" x14ac:dyDescent="0.3">
      <c r="A2817" s="38" t="s">
        <v>2986</v>
      </c>
      <c r="B2817" s="4" t="s">
        <v>1982</v>
      </c>
      <c r="C2817" s="4" t="s">
        <v>28</v>
      </c>
      <c r="D2817" s="4" t="s">
        <v>1981</v>
      </c>
      <c r="E2817" s="4" t="s">
        <v>1934</v>
      </c>
      <c r="F2817" s="4" t="s">
        <v>1935</v>
      </c>
      <c r="G2817" s="4" t="s">
        <v>1936</v>
      </c>
      <c r="H2817" s="4" t="s">
        <v>1937</v>
      </c>
      <c r="I2817" s="4" t="s">
        <v>1983</v>
      </c>
      <c r="J2817" s="4" t="s">
        <v>1937</v>
      </c>
      <c r="K2817" s="4" t="s">
        <v>1936</v>
      </c>
      <c r="L2817" s="4" t="s">
        <v>1937</v>
      </c>
      <c r="M2817" s="4" t="s">
        <v>3030</v>
      </c>
      <c r="N2817" s="4" t="s">
        <v>3030</v>
      </c>
      <c r="O2817" s="4">
        <v>5</v>
      </c>
      <c r="P2817" s="5">
        <v>1451</v>
      </c>
      <c r="Q2817" s="6">
        <f t="shared" si="193"/>
        <v>770.84498335000012</v>
      </c>
      <c r="R2817" s="7">
        <f t="shared" si="199"/>
        <v>339.17179267400007</v>
      </c>
      <c r="S2817" s="5">
        <v>0</v>
      </c>
      <c r="T2817" s="29">
        <f t="shared" si="194"/>
        <v>431.67319067600005</v>
      </c>
    </row>
    <row r="2818" spans="1:20" x14ac:dyDescent="0.3">
      <c r="A2818" s="38" t="s">
        <v>2645</v>
      </c>
      <c r="B2818" s="4" t="s">
        <v>1984</v>
      </c>
      <c r="C2818" s="4" t="s">
        <v>28</v>
      </c>
      <c r="D2818" s="4" t="s">
        <v>1981</v>
      </c>
      <c r="E2818" s="4" t="s">
        <v>1934</v>
      </c>
      <c r="F2818" s="4" t="s">
        <v>1935</v>
      </c>
      <c r="G2818" s="4" t="s">
        <v>1936</v>
      </c>
      <c r="H2818" s="4" t="s">
        <v>1937</v>
      </c>
      <c r="I2818" s="4" t="s">
        <v>1956</v>
      </c>
      <c r="J2818" s="4" t="s">
        <v>1957</v>
      </c>
      <c r="K2818" s="4" t="s">
        <v>1936</v>
      </c>
      <c r="L2818" s="4" t="s">
        <v>1937</v>
      </c>
      <c r="M2818" s="4" t="s">
        <v>3030</v>
      </c>
      <c r="N2818" s="4" t="s">
        <v>3030</v>
      </c>
      <c r="O2818" s="4">
        <v>2</v>
      </c>
      <c r="P2818" s="5">
        <v>581</v>
      </c>
      <c r="Q2818" s="6">
        <f t="shared" si="193"/>
        <v>308.65674385000005</v>
      </c>
      <c r="R2818" s="7">
        <f t="shared" si="199"/>
        <v>135.80896729400001</v>
      </c>
      <c r="S2818" s="5">
        <v>0</v>
      </c>
      <c r="T2818" s="29">
        <f t="shared" si="194"/>
        <v>172.84777655600004</v>
      </c>
    </row>
    <row r="2819" spans="1:20" x14ac:dyDescent="0.3">
      <c r="A2819" s="38" t="s">
        <v>2645</v>
      </c>
      <c r="B2819" s="4" t="s">
        <v>1984</v>
      </c>
      <c r="C2819" s="4" t="s">
        <v>28</v>
      </c>
      <c r="D2819" s="4" t="s">
        <v>1981</v>
      </c>
      <c r="E2819" s="4" t="s">
        <v>1934</v>
      </c>
      <c r="F2819" s="4" t="s">
        <v>1935</v>
      </c>
      <c r="G2819" s="4" t="s">
        <v>1936</v>
      </c>
      <c r="H2819" s="4" t="s">
        <v>1937</v>
      </c>
      <c r="I2819" s="4" t="s">
        <v>1934</v>
      </c>
      <c r="J2819" s="4" t="s">
        <v>1935</v>
      </c>
      <c r="K2819" s="4" t="s">
        <v>1936</v>
      </c>
      <c r="L2819" s="4" t="s">
        <v>1937</v>
      </c>
      <c r="M2819" s="4" t="s">
        <v>3030</v>
      </c>
      <c r="N2819" s="4" t="s">
        <v>3030</v>
      </c>
      <c r="O2819" s="4">
        <v>3</v>
      </c>
      <c r="P2819" s="5">
        <v>870</v>
      </c>
      <c r="Q2819" s="6">
        <f t="shared" si="193"/>
        <v>462.18823950000007</v>
      </c>
      <c r="R2819" s="7">
        <f t="shared" si="199"/>
        <v>203.36282538000003</v>
      </c>
      <c r="S2819" s="5">
        <v>0</v>
      </c>
      <c r="T2819" s="29">
        <f t="shared" si="194"/>
        <v>258.82541412</v>
      </c>
    </row>
    <row r="2820" spans="1:20" x14ac:dyDescent="0.3">
      <c r="A2820" s="38" t="s">
        <v>2616</v>
      </c>
      <c r="B2820" s="4" t="s">
        <v>1967</v>
      </c>
      <c r="C2820" s="4" t="s">
        <v>28</v>
      </c>
      <c r="D2820" s="4" t="s">
        <v>1981</v>
      </c>
      <c r="E2820" s="4" t="s">
        <v>1934</v>
      </c>
      <c r="F2820" s="4" t="s">
        <v>1935</v>
      </c>
      <c r="G2820" s="4" t="s">
        <v>1936</v>
      </c>
      <c r="H2820" s="4" t="s">
        <v>1937</v>
      </c>
      <c r="I2820" s="4" t="s">
        <v>1956</v>
      </c>
      <c r="J2820" s="4" t="s">
        <v>1957</v>
      </c>
      <c r="K2820" s="4" t="s">
        <v>1936</v>
      </c>
      <c r="L2820" s="4" t="s">
        <v>1937</v>
      </c>
      <c r="M2820" s="4" t="s">
        <v>3030</v>
      </c>
      <c r="N2820" s="4" t="s">
        <v>3030</v>
      </c>
      <c r="O2820" s="4">
        <v>2</v>
      </c>
      <c r="P2820" s="5">
        <v>581</v>
      </c>
      <c r="Q2820" s="6">
        <f t="shared" ref="Q2820:Q2831" si="200">P2820*$Q$2</f>
        <v>308.65674385000005</v>
      </c>
      <c r="R2820" s="7">
        <f t="shared" si="199"/>
        <v>135.80896729400001</v>
      </c>
      <c r="S2820" s="5">
        <v>0</v>
      </c>
      <c r="T2820" s="29">
        <f t="shared" ref="T2820:T2831" si="201">Q2820-R2820-S2820</f>
        <v>172.84777655600004</v>
      </c>
    </row>
    <row r="2821" spans="1:20" x14ac:dyDescent="0.3">
      <c r="A2821" s="38" t="s">
        <v>2616</v>
      </c>
      <c r="B2821" s="4" t="s">
        <v>1967</v>
      </c>
      <c r="C2821" s="4" t="s">
        <v>28</v>
      </c>
      <c r="D2821" s="4" t="s">
        <v>1981</v>
      </c>
      <c r="E2821" s="4" t="s">
        <v>1934</v>
      </c>
      <c r="F2821" s="4" t="s">
        <v>1935</v>
      </c>
      <c r="G2821" s="4" t="s">
        <v>1936</v>
      </c>
      <c r="H2821" s="4" t="s">
        <v>1937</v>
      </c>
      <c r="I2821" s="4" t="s">
        <v>1934</v>
      </c>
      <c r="J2821" s="4" t="s">
        <v>1935</v>
      </c>
      <c r="K2821" s="4" t="s">
        <v>1936</v>
      </c>
      <c r="L2821" s="4" t="s">
        <v>1937</v>
      </c>
      <c r="M2821" s="4" t="s">
        <v>3030</v>
      </c>
      <c r="N2821" s="4" t="s">
        <v>3030</v>
      </c>
      <c r="O2821" s="4">
        <v>3</v>
      </c>
      <c r="P2821" s="5">
        <v>870</v>
      </c>
      <c r="Q2821" s="6">
        <f t="shared" si="200"/>
        <v>462.18823950000007</v>
      </c>
      <c r="R2821" s="7">
        <f t="shared" si="199"/>
        <v>203.36282538000003</v>
      </c>
      <c r="S2821" s="5">
        <v>0</v>
      </c>
      <c r="T2821" s="29">
        <f t="shared" si="201"/>
        <v>258.82541412</v>
      </c>
    </row>
    <row r="2822" spans="1:20" x14ac:dyDescent="0.3">
      <c r="A2822" s="38" t="s">
        <v>2561</v>
      </c>
      <c r="B2822" s="4" t="s">
        <v>1953</v>
      </c>
      <c r="C2822" s="4" t="s">
        <v>10</v>
      </c>
      <c r="D2822" s="4" t="s">
        <v>1981</v>
      </c>
      <c r="E2822" s="4" t="s">
        <v>1934</v>
      </c>
      <c r="F2822" s="4" t="s">
        <v>1935</v>
      </c>
      <c r="G2822" s="4" t="s">
        <v>1936</v>
      </c>
      <c r="H2822" s="4" t="s">
        <v>1937</v>
      </c>
      <c r="I2822" s="4" t="s">
        <v>1956</v>
      </c>
      <c r="J2822" s="4" t="s">
        <v>1957</v>
      </c>
      <c r="K2822" s="4" t="s">
        <v>1936</v>
      </c>
      <c r="L2822" s="4" t="s">
        <v>1937</v>
      </c>
      <c r="M2822" s="4" t="s">
        <v>3030</v>
      </c>
      <c r="N2822" s="4" t="s">
        <v>3030</v>
      </c>
      <c r="O2822" s="4">
        <v>34</v>
      </c>
      <c r="P2822" s="5">
        <v>9852</v>
      </c>
      <c r="Q2822" s="6">
        <f t="shared" si="200"/>
        <v>5233.8833742000006</v>
      </c>
      <c r="R2822" s="7">
        <f t="shared" si="199"/>
        <v>2302.9086846480004</v>
      </c>
      <c r="S2822" s="5">
        <v>0</v>
      </c>
      <c r="T2822" s="29">
        <f t="shared" si="201"/>
        <v>2930.9746895520002</v>
      </c>
    </row>
    <row r="2823" spans="1:20" x14ac:dyDescent="0.3">
      <c r="A2823" s="38" t="s">
        <v>2561</v>
      </c>
      <c r="B2823" s="4" t="s">
        <v>1953</v>
      </c>
      <c r="C2823" s="4" t="s">
        <v>10</v>
      </c>
      <c r="D2823" s="4" t="s">
        <v>1981</v>
      </c>
      <c r="E2823" s="4" t="s">
        <v>1934</v>
      </c>
      <c r="F2823" s="4" t="s">
        <v>1935</v>
      </c>
      <c r="G2823" s="4" t="s">
        <v>1936</v>
      </c>
      <c r="H2823" s="4" t="s">
        <v>1937</v>
      </c>
      <c r="I2823" s="4" t="s">
        <v>1934</v>
      </c>
      <c r="J2823" s="4" t="s">
        <v>1935</v>
      </c>
      <c r="K2823" s="4" t="s">
        <v>1936</v>
      </c>
      <c r="L2823" s="4" t="s">
        <v>1937</v>
      </c>
      <c r="M2823" s="4" t="s">
        <v>3030</v>
      </c>
      <c r="N2823" s="4" t="s">
        <v>3030</v>
      </c>
      <c r="O2823" s="4">
        <v>51</v>
      </c>
      <c r="P2823" s="5">
        <v>14776</v>
      </c>
      <c r="Q2823" s="6">
        <f t="shared" si="200"/>
        <v>7849.7625596000007</v>
      </c>
      <c r="R2823" s="7">
        <f t="shared" si="199"/>
        <v>3453.8955262240002</v>
      </c>
      <c r="S2823" s="5">
        <v>0</v>
      </c>
      <c r="T2823" s="29">
        <f t="shared" si="201"/>
        <v>4395.8670333760001</v>
      </c>
    </row>
    <row r="2824" spans="1:20" x14ac:dyDescent="0.3">
      <c r="A2824" s="38" t="s">
        <v>2682</v>
      </c>
      <c r="B2824" s="4" t="s">
        <v>388</v>
      </c>
      <c r="C2824" s="4" t="s">
        <v>10</v>
      </c>
      <c r="D2824" s="4" t="s">
        <v>905</v>
      </c>
      <c r="E2824" s="4" t="s">
        <v>32</v>
      </c>
      <c r="F2824" s="4" t="s">
        <v>30</v>
      </c>
      <c r="G2824" s="4" t="s">
        <v>364</v>
      </c>
      <c r="H2824" s="4" t="s">
        <v>206</v>
      </c>
      <c r="I2824" s="4" t="s">
        <v>32</v>
      </c>
      <c r="J2824" s="4" t="s">
        <v>30</v>
      </c>
      <c r="K2824" s="4" t="s">
        <v>364</v>
      </c>
      <c r="L2824" s="4" t="s">
        <v>206</v>
      </c>
      <c r="M2824" s="4" t="s">
        <v>3030</v>
      </c>
      <c r="N2824" s="4" t="s">
        <v>3030</v>
      </c>
      <c r="O2824" s="4">
        <v>60</v>
      </c>
      <c r="P2824" s="5">
        <v>8803</v>
      </c>
      <c r="Q2824" s="6">
        <f t="shared" si="200"/>
        <v>4676.6012325500005</v>
      </c>
      <c r="R2824" s="7">
        <f t="shared" si="199"/>
        <v>2057.7045423220002</v>
      </c>
      <c r="S2824" s="5">
        <v>0</v>
      </c>
      <c r="T2824" s="29">
        <f t="shared" si="201"/>
        <v>2618.8966902280004</v>
      </c>
    </row>
    <row r="2825" spans="1:20" x14ac:dyDescent="0.3">
      <c r="A2825" s="38" t="s">
        <v>2682</v>
      </c>
      <c r="B2825" s="4" t="s">
        <v>388</v>
      </c>
      <c r="C2825" s="4" t="s">
        <v>10</v>
      </c>
      <c r="D2825" s="4" t="s">
        <v>905</v>
      </c>
      <c r="E2825" s="4" t="s">
        <v>32</v>
      </c>
      <c r="F2825" s="4" t="s">
        <v>30</v>
      </c>
      <c r="G2825" s="4" t="s">
        <v>364</v>
      </c>
      <c r="H2825" s="4" t="s">
        <v>206</v>
      </c>
      <c r="I2825" s="4" t="s">
        <v>498</v>
      </c>
      <c r="J2825" s="4" t="s">
        <v>147</v>
      </c>
      <c r="K2825" s="4" t="s">
        <v>1316</v>
      </c>
      <c r="L2825" s="4" t="s">
        <v>150</v>
      </c>
      <c r="M2825" s="4" t="s">
        <v>3030</v>
      </c>
      <c r="N2825" s="4" t="s">
        <v>3030</v>
      </c>
      <c r="O2825" s="4">
        <v>20</v>
      </c>
      <c r="P2825" s="5">
        <v>2935</v>
      </c>
      <c r="Q2825" s="6">
        <f t="shared" si="200"/>
        <v>1559.2212447500001</v>
      </c>
      <c r="R2825" s="7">
        <f t="shared" si="199"/>
        <v>686.05734769000003</v>
      </c>
      <c r="S2825" s="5">
        <v>0</v>
      </c>
      <c r="T2825" s="29">
        <f t="shared" si="201"/>
        <v>873.16389706000007</v>
      </c>
    </row>
    <row r="2826" spans="1:20" x14ac:dyDescent="0.3">
      <c r="A2826" s="38" t="s">
        <v>2962</v>
      </c>
      <c r="B2826" s="4" t="s">
        <v>648</v>
      </c>
      <c r="C2826" s="4" t="s">
        <v>28</v>
      </c>
      <c r="D2826" s="4" t="s">
        <v>905</v>
      </c>
      <c r="E2826" s="4" t="s">
        <v>32</v>
      </c>
      <c r="F2826" s="4" t="s">
        <v>30</v>
      </c>
      <c r="G2826" s="4" t="s">
        <v>364</v>
      </c>
      <c r="H2826" s="4" t="s">
        <v>206</v>
      </c>
      <c r="I2826" s="4" t="s">
        <v>32</v>
      </c>
      <c r="J2826" s="4" t="s">
        <v>30</v>
      </c>
      <c r="K2826" s="4" t="s">
        <v>364</v>
      </c>
      <c r="L2826" s="4" t="s">
        <v>206</v>
      </c>
      <c r="M2826" s="4" t="s">
        <v>3030</v>
      </c>
      <c r="N2826" s="4" t="s">
        <v>3030</v>
      </c>
      <c r="O2826" s="4">
        <v>20</v>
      </c>
      <c r="P2826" s="5">
        <v>2935</v>
      </c>
      <c r="Q2826" s="6">
        <f t="shared" si="200"/>
        <v>1559.2212447500001</v>
      </c>
      <c r="R2826" s="7">
        <f t="shared" si="199"/>
        <v>686.05734769000003</v>
      </c>
      <c r="S2826" s="5">
        <v>0</v>
      </c>
      <c r="T2826" s="29">
        <f t="shared" si="201"/>
        <v>873.16389706000007</v>
      </c>
    </row>
    <row r="2827" spans="1:20" x14ac:dyDescent="0.3">
      <c r="A2827" s="38" t="s">
        <v>2598</v>
      </c>
      <c r="B2827" s="4" t="s">
        <v>1045</v>
      </c>
      <c r="C2827" s="4" t="s">
        <v>28</v>
      </c>
      <c r="D2827" s="4" t="s">
        <v>1108</v>
      </c>
      <c r="E2827" s="4" t="s">
        <v>192</v>
      </c>
      <c r="F2827" s="4" t="s">
        <v>190</v>
      </c>
      <c r="G2827" s="4" t="s">
        <v>995</v>
      </c>
      <c r="H2827" s="4" t="s">
        <v>3037</v>
      </c>
      <c r="I2827" s="4" t="s">
        <v>192</v>
      </c>
      <c r="J2827" s="4" t="s">
        <v>190</v>
      </c>
      <c r="K2827" s="4" t="s">
        <v>995</v>
      </c>
      <c r="L2827" s="4" t="s">
        <v>3037</v>
      </c>
      <c r="M2827" s="4" t="s">
        <v>3030</v>
      </c>
      <c r="N2827" s="4" t="s">
        <v>3030</v>
      </c>
      <c r="O2827" s="4">
        <v>7.5</v>
      </c>
      <c r="P2827" s="5">
        <v>-516</v>
      </c>
      <c r="Q2827" s="6">
        <f t="shared" si="200"/>
        <v>-274.12543860000005</v>
      </c>
      <c r="R2827" s="7">
        <f t="shared" si="199"/>
        <v>-120.61519298400002</v>
      </c>
      <c r="S2827" s="5">
        <v>0</v>
      </c>
      <c r="T2827" s="29">
        <f t="shared" si="201"/>
        <v>-153.51024561600002</v>
      </c>
    </row>
    <row r="2828" spans="1:20" x14ac:dyDescent="0.3">
      <c r="A2828" s="38" t="s">
        <v>2598</v>
      </c>
      <c r="B2828" s="4" t="s">
        <v>1045</v>
      </c>
      <c r="C2828" s="4" t="s">
        <v>28</v>
      </c>
      <c r="D2828" s="4" t="s">
        <v>1108</v>
      </c>
      <c r="E2828" s="4" t="s">
        <v>192</v>
      </c>
      <c r="F2828" s="4" t="s">
        <v>190</v>
      </c>
      <c r="G2828" s="4" t="s">
        <v>995</v>
      </c>
      <c r="H2828" s="4" t="s">
        <v>3037</v>
      </c>
      <c r="I2828" s="4" t="s">
        <v>82</v>
      </c>
      <c r="J2828" s="4" t="s">
        <v>83</v>
      </c>
      <c r="K2828" s="4" t="s">
        <v>2071</v>
      </c>
      <c r="L2828" s="4" t="s">
        <v>3020</v>
      </c>
      <c r="M2828" s="4" t="s">
        <v>995</v>
      </c>
      <c r="N2828" s="4" t="s">
        <v>3027</v>
      </c>
      <c r="O2828" s="4">
        <v>17.5</v>
      </c>
      <c r="P2828" s="5">
        <v>-1203</v>
      </c>
      <c r="Q2828" s="6">
        <f t="shared" si="200"/>
        <v>-639.09477255000002</v>
      </c>
      <c r="R2828" s="7">
        <v>0</v>
      </c>
      <c r="S2828" s="7">
        <f>Q2828-R2828</f>
        <v>-639.09477255000002</v>
      </c>
      <c r="T2828" s="29">
        <f t="shared" si="201"/>
        <v>0</v>
      </c>
    </row>
    <row r="2829" spans="1:20" x14ac:dyDescent="0.3">
      <c r="A2829" s="38" t="s">
        <v>2524</v>
      </c>
      <c r="B2829" s="4" t="s">
        <v>1042</v>
      </c>
      <c r="C2829" s="4" t="s">
        <v>10</v>
      </c>
      <c r="D2829" s="4" t="s">
        <v>1108</v>
      </c>
      <c r="E2829" s="4" t="s">
        <v>192</v>
      </c>
      <c r="F2829" s="4" t="s">
        <v>190</v>
      </c>
      <c r="G2829" s="4" t="s">
        <v>995</v>
      </c>
      <c r="H2829" s="4" t="s">
        <v>3037</v>
      </c>
      <c r="I2829" s="4" t="s">
        <v>192</v>
      </c>
      <c r="J2829" s="4" t="s">
        <v>190</v>
      </c>
      <c r="K2829" s="4" t="s">
        <v>995</v>
      </c>
      <c r="L2829" s="4" t="s">
        <v>3037</v>
      </c>
      <c r="M2829" s="4" t="s">
        <v>3030</v>
      </c>
      <c r="N2829" s="4" t="s">
        <v>3030</v>
      </c>
      <c r="O2829" s="4">
        <v>75</v>
      </c>
      <c r="P2829" s="5">
        <v>-5156</v>
      </c>
      <c r="Q2829" s="6">
        <f t="shared" si="200"/>
        <v>-2739.1293826000001</v>
      </c>
      <c r="R2829" s="7">
        <f>Q2829*0.44</f>
        <v>-1205.2169283440001</v>
      </c>
      <c r="S2829" s="5">
        <v>0</v>
      </c>
      <c r="T2829" s="29">
        <f t="shared" si="201"/>
        <v>-1533.912454256</v>
      </c>
    </row>
    <row r="2830" spans="1:20" x14ac:dyDescent="0.3">
      <c r="A2830" s="38" t="s">
        <v>2443</v>
      </c>
      <c r="B2830" s="4" t="s">
        <v>1805</v>
      </c>
      <c r="C2830" s="4" t="s">
        <v>10</v>
      </c>
      <c r="D2830" s="4" t="s">
        <v>1807</v>
      </c>
      <c r="E2830" s="4" t="s">
        <v>200</v>
      </c>
      <c r="F2830" s="4" t="s">
        <v>198</v>
      </c>
      <c r="G2830" s="4" t="s">
        <v>1316</v>
      </c>
      <c r="H2830" s="4" t="s">
        <v>150</v>
      </c>
      <c r="I2830" s="4" t="s">
        <v>200</v>
      </c>
      <c r="J2830" s="4" t="s">
        <v>198</v>
      </c>
      <c r="K2830" s="4" t="s">
        <v>1316</v>
      </c>
      <c r="L2830" s="4" t="s">
        <v>150</v>
      </c>
      <c r="M2830" s="4" t="s">
        <v>3030</v>
      </c>
      <c r="N2830" s="4" t="s">
        <v>3030</v>
      </c>
      <c r="O2830" s="4">
        <v>100</v>
      </c>
      <c r="P2830" s="5">
        <v>0</v>
      </c>
      <c r="Q2830" s="6">
        <f t="shared" si="200"/>
        <v>0</v>
      </c>
      <c r="R2830" s="7">
        <f>Q2830*0.44</f>
        <v>0</v>
      </c>
      <c r="S2830" s="5">
        <v>0</v>
      </c>
      <c r="T2830" s="29">
        <f t="shared" si="201"/>
        <v>0</v>
      </c>
    </row>
    <row r="2831" spans="1:20" x14ac:dyDescent="0.3">
      <c r="A2831" s="40" t="s">
        <v>2605</v>
      </c>
      <c r="B2831" s="12" t="s">
        <v>1617</v>
      </c>
      <c r="C2831" s="12" t="s">
        <v>10</v>
      </c>
      <c r="D2831" s="12" t="s">
        <v>1634</v>
      </c>
      <c r="E2831" s="12" t="s">
        <v>19</v>
      </c>
      <c r="F2831" s="12" t="s">
        <v>20</v>
      </c>
      <c r="G2831" s="12" t="s">
        <v>1316</v>
      </c>
      <c r="H2831" s="12" t="s">
        <v>150</v>
      </c>
      <c r="I2831" s="12" t="s">
        <v>19</v>
      </c>
      <c r="J2831" s="12" t="s">
        <v>20</v>
      </c>
      <c r="K2831" s="12" t="s">
        <v>1316</v>
      </c>
      <c r="L2831" s="12" t="s">
        <v>150</v>
      </c>
      <c r="M2831" s="12" t="s">
        <v>3030</v>
      </c>
      <c r="N2831" s="12" t="s">
        <v>3030</v>
      </c>
      <c r="O2831" s="12">
        <v>100</v>
      </c>
      <c r="P2831" s="13">
        <v>39785</v>
      </c>
      <c r="Q2831" s="14">
        <f t="shared" si="200"/>
        <v>21135.815067250001</v>
      </c>
      <c r="R2831" s="15">
        <f>Q2831*0.44</f>
        <v>9299.7586295900001</v>
      </c>
      <c r="S2831" s="13">
        <v>0</v>
      </c>
      <c r="T2831" s="32">
        <f t="shared" si="201"/>
        <v>11836.056437660001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19A72-0F36-4948-8BF3-FB540E1A65F0}">
  <sheetPr>
    <tabColor rgb="FF0070C0"/>
  </sheetPr>
  <dimension ref="A1:I114"/>
  <sheetViews>
    <sheetView topLeftCell="A2" workbookViewId="0">
      <selection activeCell="A4" sqref="A4"/>
    </sheetView>
  </sheetViews>
  <sheetFormatPr defaultRowHeight="14.4" x14ac:dyDescent="0.3"/>
  <cols>
    <col min="1" max="1" width="41.33203125" customWidth="1"/>
    <col min="2" max="2" width="12" customWidth="1"/>
    <col min="3" max="3" width="12.77734375" customWidth="1"/>
    <col min="4" max="4" width="31.44140625" bestFit="1" customWidth="1"/>
    <col min="5" max="6" width="19" bestFit="1" customWidth="1"/>
    <col min="7" max="7" width="16.6640625" bestFit="1" customWidth="1"/>
    <col min="8" max="9" width="14.109375" bestFit="1" customWidth="1"/>
  </cols>
  <sheetData>
    <row r="1" spans="1:9" x14ac:dyDescent="0.3">
      <c r="A1" s="8" t="s">
        <v>3053</v>
      </c>
    </row>
    <row r="2" spans="1:9" ht="15" thickBot="1" x14ac:dyDescent="0.35">
      <c r="A2" s="8" t="s">
        <v>3031</v>
      </c>
    </row>
    <row r="3" spans="1:9" s="45" customFormat="1" ht="55.2" customHeight="1" thickBot="1" x14ac:dyDescent="0.35">
      <c r="A3" s="49" t="s">
        <v>3</v>
      </c>
      <c r="B3" s="49" t="s">
        <v>2</v>
      </c>
      <c r="C3" s="49" t="s">
        <v>4</v>
      </c>
      <c r="D3" s="49" t="s">
        <v>5</v>
      </c>
      <c r="E3" s="60" t="s">
        <v>3050</v>
      </c>
      <c r="F3" s="46" t="s">
        <v>3049</v>
      </c>
      <c r="G3" s="46" t="s">
        <v>3048</v>
      </c>
      <c r="H3" s="46" t="s">
        <v>3047</v>
      </c>
      <c r="I3" s="47" t="s">
        <v>3051</v>
      </c>
    </row>
    <row r="4" spans="1:9" x14ac:dyDescent="0.3">
      <c r="A4" s="68" t="s">
        <v>2077</v>
      </c>
      <c r="B4" s="69" t="s">
        <v>2076</v>
      </c>
      <c r="C4" s="69" t="s">
        <v>2071</v>
      </c>
      <c r="D4" s="71" t="s">
        <v>3020</v>
      </c>
      <c r="E4" s="62">
        <v>222004</v>
      </c>
      <c r="F4" s="63">
        <v>117939.8137034</v>
      </c>
      <c r="G4" s="63">
        <v>0</v>
      </c>
      <c r="H4" s="63">
        <v>0</v>
      </c>
      <c r="I4" s="64">
        <v>117939.8137034</v>
      </c>
    </row>
    <row r="5" spans="1:9" x14ac:dyDescent="0.3">
      <c r="A5" s="70" t="s">
        <v>1221</v>
      </c>
      <c r="B5" t="s">
        <v>1223</v>
      </c>
      <c r="C5" t="s">
        <v>2353</v>
      </c>
      <c r="D5" s="72" t="s">
        <v>2354</v>
      </c>
      <c r="E5" s="1">
        <v>4999</v>
      </c>
      <c r="F5" s="65">
        <v>2655.7229991500003</v>
      </c>
      <c r="G5" s="65">
        <v>1168.518119626</v>
      </c>
      <c r="H5" s="65">
        <v>1487.2048795240003</v>
      </c>
      <c r="I5" s="66">
        <v>0</v>
      </c>
    </row>
    <row r="6" spans="1:9" x14ac:dyDescent="0.3">
      <c r="A6" s="70" t="s">
        <v>1030</v>
      </c>
      <c r="B6" t="s">
        <v>1029</v>
      </c>
      <c r="C6" t="s">
        <v>995</v>
      </c>
      <c r="D6" s="72" t="s">
        <v>3037</v>
      </c>
      <c r="E6" s="1">
        <v>51701</v>
      </c>
      <c r="F6" s="65">
        <v>27466.200195850004</v>
      </c>
      <c r="G6" s="65">
        <v>12085.128086174002</v>
      </c>
      <c r="H6" s="65">
        <v>15381.072109676001</v>
      </c>
      <c r="I6" s="66">
        <v>0</v>
      </c>
    </row>
    <row r="7" spans="1:9" x14ac:dyDescent="0.3">
      <c r="A7" s="70" t="s">
        <v>25</v>
      </c>
      <c r="B7" t="s">
        <v>27</v>
      </c>
      <c r="C7" t="s">
        <v>2307</v>
      </c>
      <c r="D7" s="72" t="s">
        <v>3034</v>
      </c>
      <c r="E7" s="1">
        <v>40583</v>
      </c>
      <c r="F7" s="65">
        <v>21559.75324555</v>
      </c>
      <c r="G7" s="65">
        <v>9486.2914280420009</v>
      </c>
      <c r="H7" s="65">
        <v>12073.461817508</v>
      </c>
      <c r="I7" s="66">
        <v>0</v>
      </c>
    </row>
    <row r="8" spans="1:9" x14ac:dyDescent="0.3">
      <c r="A8" s="70" t="s">
        <v>147</v>
      </c>
      <c r="B8" t="s">
        <v>498</v>
      </c>
      <c r="C8" t="s">
        <v>1316</v>
      </c>
      <c r="D8" s="72" t="s">
        <v>150</v>
      </c>
      <c r="E8" s="1">
        <v>1454431</v>
      </c>
      <c r="F8" s="65">
        <v>772667.70501635002</v>
      </c>
      <c r="G8" s="65">
        <v>339973.79020719393</v>
      </c>
      <c r="H8" s="65">
        <v>432693.91480915609</v>
      </c>
      <c r="I8" s="66">
        <v>0</v>
      </c>
    </row>
    <row r="9" spans="1:9" x14ac:dyDescent="0.3">
      <c r="A9" s="70" t="s">
        <v>1453</v>
      </c>
      <c r="B9" t="s">
        <v>1452</v>
      </c>
      <c r="C9" t="s">
        <v>1316</v>
      </c>
      <c r="D9" s="72" t="s">
        <v>150</v>
      </c>
      <c r="E9" s="1">
        <v>5204</v>
      </c>
      <c r="F9" s="65">
        <v>2764.6294234000002</v>
      </c>
      <c r="G9" s="65">
        <v>1216.4369462960001</v>
      </c>
      <c r="H9" s="65">
        <v>1548.1924771040001</v>
      </c>
      <c r="I9" s="66">
        <v>0</v>
      </c>
    </row>
    <row r="10" spans="1:9" x14ac:dyDescent="0.3">
      <c r="A10" s="70" t="s">
        <v>372</v>
      </c>
      <c r="B10" t="s">
        <v>374</v>
      </c>
      <c r="C10" t="s">
        <v>364</v>
      </c>
      <c r="D10" s="72" t="s">
        <v>206</v>
      </c>
      <c r="E10" s="1">
        <v>2022783</v>
      </c>
      <c r="F10" s="65">
        <v>1074605.1881155504</v>
      </c>
      <c r="G10" s="65">
        <v>472826.28277084179</v>
      </c>
      <c r="H10" s="65">
        <v>601778.90534470812</v>
      </c>
      <c r="I10" s="66">
        <v>0</v>
      </c>
    </row>
    <row r="11" spans="1:9" x14ac:dyDescent="0.3">
      <c r="A11" s="70" t="s">
        <v>2330</v>
      </c>
      <c r="B11" t="s">
        <v>2329</v>
      </c>
      <c r="C11" t="s">
        <v>2307</v>
      </c>
      <c r="D11" s="72" t="s">
        <v>3034</v>
      </c>
      <c r="E11" s="1">
        <v>23200</v>
      </c>
      <c r="F11" s="65">
        <v>12325.01972</v>
      </c>
      <c r="G11" s="65">
        <v>5423.008676800001</v>
      </c>
      <c r="H11" s="65">
        <v>6902.011043200001</v>
      </c>
      <c r="I11" s="66">
        <v>0</v>
      </c>
    </row>
    <row r="12" spans="1:9" x14ac:dyDescent="0.3">
      <c r="A12" s="70" t="s">
        <v>2352</v>
      </c>
      <c r="B12" t="s">
        <v>2351</v>
      </c>
      <c r="C12" t="s">
        <v>2353</v>
      </c>
      <c r="D12" s="72" t="s">
        <v>2354</v>
      </c>
      <c r="E12" s="1">
        <v>0</v>
      </c>
      <c r="F12" s="65">
        <v>0</v>
      </c>
      <c r="G12" s="65">
        <v>0</v>
      </c>
      <c r="H12" s="65">
        <v>0</v>
      </c>
      <c r="I12" s="66">
        <v>0</v>
      </c>
    </row>
    <row r="13" spans="1:9" x14ac:dyDescent="0.3">
      <c r="A13" s="70" t="s">
        <v>1141</v>
      </c>
      <c r="B13" t="s">
        <v>1140</v>
      </c>
      <c r="C13" t="s">
        <v>995</v>
      </c>
      <c r="D13" s="72" t="s">
        <v>3037</v>
      </c>
      <c r="E13" s="1">
        <v>3554</v>
      </c>
      <c r="F13" s="65">
        <v>1888.0655209000001</v>
      </c>
      <c r="G13" s="65">
        <v>830.74882919600009</v>
      </c>
      <c r="H13" s="65">
        <v>1057.316691704</v>
      </c>
      <c r="I13" s="66">
        <v>0</v>
      </c>
    </row>
    <row r="14" spans="1:9" x14ac:dyDescent="0.3">
      <c r="A14" s="70" t="s">
        <v>3033</v>
      </c>
      <c r="B14" t="s">
        <v>11</v>
      </c>
      <c r="C14" t="s">
        <v>11</v>
      </c>
      <c r="D14" s="72" t="s">
        <v>3033</v>
      </c>
      <c r="E14" s="1">
        <v>33316</v>
      </c>
      <c r="F14" s="65">
        <v>17699.153318600002</v>
      </c>
      <c r="G14" s="65">
        <v>7787.6274601840014</v>
      </c>
      <c r="H14" s="65">
        <v>9911.5258584160001</v>
      </c>
      <c r="I14" s="66">
        <v>0</v>
      </c>
    </row>
    <row r="15" spans="1:9" x14ac:dyDescent="0.3">
      <c r="A15" s="70" t="s">
        <v>138</v>
      </c>
      <c r="B15" t="s">
        <v>140</v>
      </c>
      <c r="C15" t="s">
        <v>142</v>
      </c>
      <c r="D15" s="72" t="s">
        <v>178</v>
      </c>
      <c r="E15" s="1">
        <v>0</v>
      </c>
      <c r="F15" s="65">
        <v>0</v>
      </c>
      <c r="G15" s="65">
        <v>0</v>
      </c>
      <c r="H15" s="65">
        <v>0</v>
      </c>
      <c r="I15" s="66">
        <v>0</v>
      </c>
    </row>
    <row r="16" spans="1:9" x14ac:dyDescent="0.3">
      <c r="A16" s="70" t="s">
        <v>30</v>
      </c>
      <c r="B16" t="s">
        <v>32</v>
      </c>
      <c r="C16" t="s">
        <v>364</v>
      </c>
      <c r="D16" s="72" t="s">
        <v>206</v>
      </c>
      <c r="E16" s="1">
        <v>2019471</v>
      </c>
      <c r="F16" s="65">
        <v>1072845.6853003502</v>
      </c>
      <c r="G16" s="65">
        <v>472052.10153215408</v>
      </c>
      <c r="H16" s="65">
        <v>600793.58376819571</v>
      </c>
      <c r="I16" s="66">
        <v>0</v>
      </c>
    </row>
    <row r="17" spans="1:9" x14ac:dyDescent="0.3">
      <c r="A17" s="70" t="s">
        <v>360</v>
      </c>
      <c r="B17" t="s">
        <v>362</v>
      </c>
      <c r="C17" t="s">
        <v>1316</v>
      </c>
      <c r="D17" s="72" t="s">
        <v>150</v>
      </c>
      <c r="E17" s="1">
        <v>1391674</v>
      </c>
      <c r="F17" s="65">
        <v>739327.99542290007</v>
      </c>
      <c r="G17" s="65">
        <v>325304.31798607617</v>
      </c>
      <c r="H17" s="65">
        <v>414023.67743682401</v>
      </c>
      <c r="I17" s="66">
        <v>0</v>
      </c>
    </row>
    <row r="18" spans="1:9" x14ac:dyDescent="0.3">
      <c r="A18" s="70" t="s">
        <v>2100</v>
      </c>
      <c r="B18" t="s">
        <v>2099</v>
      </c>
      <c r="C18" t="s">
        <v>2101</v>
      </c>
      <c r="D18" s="72" t="s">
        <v>272</v>
      </c>
      <c r="E18" s="1">
        <v>7989</v>
      </c>
      <c r="F18" s="65">
        <v>4244.1630406500008</v>
      </c>
      <c r="G18" s="65">
        <v>1867.4317378860003</v>
      </c>
      <c r="H18" s="65">
        <v>2376.7313027640007</v>
      </c>
      <c r="I18" s="66">
        <v>0</v>
      </c>
    </row>
    <row r="19" spans="1:9" x14ac:dyDescent="0.3">
      <c r="A19" s="70" t="s">
        <v>2093</v>
      </c>
      <c r="B19" t="s">
        <v>2095</v>
      </c>
      <c r="C19" t="s">
        <v>2096</v>
      </c>
      <c r="D19" s="72" t="s">
        <v>3022</v>
      </c>
      <c r="E19" s="1">
        <v>9838</v>
      </c>
      <c r="F19" s="65">
        <v>5226.445862300001</v>
      </c>
      <c r="G19" s="65">
        <v>2299.6361794120003</v>
      </c>
      <c r="H19" s="65">
        <v>2926.8096828880007</v>
      </c>
      <c r="I19" s="66">
        <v>0</v>
      </c>
    </row>
    <row r="20" spans="1:9" x14ac:dyDescent="0.3">
      <c r="A20" s="70" t="s">
        <v>376</v>
      </c>
      <c r="B20" t="s">
        <v>378</v>
      </c>
      <c r="C20" t="s">
        <v>364</v>
      </c>
      <c r="D20" s="72" t="s">
        <v>206</v>
      </c>
      <c r="E20" s="1">
        <v>876495</v>
      </c>
      <c r="F20" s="65">
        <v>465638.7137707501</v>
      </c>
      <c r="G20" s="65">
        <v>204881.03405913006</v>
      </c>
      <c r="H20" s="65">
        <v>260757.67971162015</v>
      </c>
      <c r="I20" s="66">
        <v>0</v>
      </c>
    </row>
    <row r="21" spans="1:9" x14ac:dyDescent="0.3">
      <c r="A21" s="70" t="s">
        <v>2052</v>
      </c>
      <c r="B21" t="s">
        <v>2054</v>
      </c>
      <c r="C21" t="s">
        <v>2307</v>
      </c>
      <c r="D21" s="72" t="s">
        <v>3034</v>
      </c>
      <c r="E21" s="1">
        <v>7405</v>
      </c>
      <c r="F21" s="65">
        <v>3933.9125442499999</v>
      </c>
      <c r="G21" s="65">
        <v>1730.92151947</v>
      </c>
      <c r="H21" s="65">
        <v>2202.9910247799999</v>
      </c>
      <c r="I21" s="66">
        <v>0</v>
      </c>
    </row>
    <row r="22" spans="1:9" x14ac:dyDescent="0.3">
      <c r="A22" s="70" t="s">
        <v>68</v>
      </c>
      <c r="B22" t="s">
        <v>70</v>
      </c>
      <c r="C22" t="s">
        <v>2071</v>
      </c>
      <c r="D22" s="72" t="s">
        <v>3020</v>
      </c>
      <c r="E22" s="1">
        <v>12335</v>
      </c>
      <c r="F22" s="65">
        <v>6552.9792347500006</v>
      </c>
      <c r="G22" s="65">
        <v>0</v>
      </c>
      <c r="H22" s="65">
        <v>0</v>
      </c>
      <c r="I22" s="66">
        <v>6552.9792347500006</v>
      </c>
    </row>
    <row r="23" spans="1:9" x14ac:dyDescent="0.3">
      <c r="A23" s="70" t="s">
        <v>109</v>
      </c>
      <c r="B23" t="s">
        <v>108</v>
      </c>
      <c r="C23" t="s">
        <v>102</v>
      </c>
      <c r="D23" s="72" t="s">
        <v>74</v>
      </c>
      <c r="E23" s="1">
        <v>0</v>
      </c>
      <c r="F23" s="65">
        <v>0</v>
      </c>
      <c r="G23" s="65">
        <v>0</v>
      </c>
      <c r="H23" s="65">
        <v>0</v>
      </c>
      <c r="I23" s="66">
        <v>0</v>
      </c>
    </row>
    <row r="24" spans="1:9" x14ac:dyDescent="0.3">
      <c r="A24" s="70" t="s">
        <v>601</v>
      </c>
      <c r="B24" t="s">
        <v>600</v>
      </c>
      <c r="C24" t="s">
        <v>995</v>
      </c>
      <c r="D24" s="72" t="s">
        <v>3037</v>
      </c>
      <c r="E24" s="1">
        <v>15866</v>
      </c>
      <c r="F24" s="65">
        <v>8428.8259861000006</v>
      </c>
      <c r="G24" s="65">
        <v>3708.6834338840004</v>
      </c>
      <c r="H24" s="65">
        <v>4720.1425522159998</v>
      </c>
      <c r="I24" s="66">
        <v>0</v>
      </c>
    </row>
    <row r="25" spans="1:9" x14ac:dyDescent="0.3">
      <c r="A25" s="70" t="s">
        <v>170</v>
      </c>
      <c r="B25" t="s">
        <v>1034</v>
      </c>
      <c r="C25" t="s">
        <v>995</v>
      </c>
      <c r="D25" s="72" t="s">
        <v>3037</v>
      </c>
      <c r="E25" s="1">
        <v>30401</v>
      </c>
      <c r="F25" s="65">
        <v>16150.557090850001</v>
      </c>
      <c r="G25" s="65">
        <v>7106.2451199740008</v>
      </c>
      <c r="H25" s="65">
        <v>9044.3119708760005</v>
      </c>
      <c r="I25" s="66">
        <v>0</v>
      </c>
    </row>
    <row r="26" spans="1:9" x14ac:dyDescent="0.3">
      <c r="A26" s="70" t="s">
        <v>2324</v>
      </c>
      <c r="B26" t="s">
        <v>2323</v>
      </c>
      <c r="C26" t="s">
        <v>2307</v>
      </c>
      <c r="D26" s="72" t="s">
        <v>3034</v>
      </c>
      <c r="E26" s="1">
        <v>4517</v>
      </c>
      <c r="F26" s="65">
        <v>2399.6600894500002</v>
      </c>
      <c r="G26" s="65">
        <v>1055.8504393580001</v>
      </c>
      <c r="H26" s="65">
        <v>1343.8096500920001</v>
      </c>
      <c r="I26" s="66">
        <v>0</v>
      </c>
    </row>
    <row r="27" spans="1:9" x14ac:dyDescent="0.3">
      <c r="A27" s="70" t="s">
        <v>80</v>
      </c>
      <c r="B27" t="s">
        <v>161</v>
      </c>
      <c r="C27" t="s">
        <v>1316</v>
      </c>
      <c r="D27" s="72" t="s">
        <v>150</v>
      </c>
      <c r="E27" s="1">
        <v>722906</v>
      </c>
      <c r="F27" s="65">
        <v>384044.42697010009</v>
      </c>
      <c r="G27" s="65">
        <v>168979.54786684399</v>
      </c>
      <c r="H27" s="65">
        <v>215064.87910325607</v>
      </c>
      <c r="I27" s="66">
        <v>0</v>
      </c>
    </row>
    <row r="28" spans="1:9" x14ac:dyDescent="0.3">
      <c r="A28" s="70" t="s">
        <v>1099</v>
      </c>
      <c r="B28" t="s">
        <v>1101</v>
      </c>
      <c r="C28" t="s">
        <v>2167</v>
      </c>
      <c r="D28" s="72" t="s">
        <v>2168</v>
      </c>
      <c r="E28" s="1">
        <v>82903</v>
      </c>
      <c r="F28" s="65">
        <v>44042.289217550009</v>
      </c>
      <c r="G28" s="65">
        <v>19378.607255722003</v>
      </c>
      <c r="H28" s="65">
        <v>24663.681961828002</v>
      </c>
      <c r="I28" s="66">
        <v>0</v>
      </c>
    </row>
    <row r="29" spans="1:9" x14ac:dyDescent="0.3">
      <c r="A29" s="70" t="s">
        <v>2120</v>
      </c>
      <c r="B29" t="s">
        <v>2119</v>
      </c>
      <c r="C29" t="s">
        <v>2101</v>
      </c>
      <c r="D29" s="72" t="s">
        <v>272</v>
      </c>
      <c r="E29" s="1">
        <v>28820</v>
      </c>
      <c r="F29" s="65">
        <v>15310.649497</v>
      </c>
      <c r="G29" s="65">
        <v>6736.685778680001</v>
      </c>
      <c r="H29" s="65">
        <v>8573.963718320003</v>
      </c>
      <c r="I29" s="66">
        <v>0</v>
      </c>
    </row>
    <row r="30" spans="1:9" x14ac:dyDescent="0.3">
      <c r="A30" s="70" t="s">
        <v>2195</v>
      </c>
      <c r="B30" t="s">
        <v>2194</v>
      </c>
      <c r="C30" t="s">
        <v>2167</v>
      </c>
      <c r="D30" s="72" t="s">
        <v>2168</v>
      </c>
      <c r="E30" s="1">
        <v>31814</v>
      </c>
      <c r="F30" s="65">
        <v>16901.214541900001</v>
      </c>
      <c r="G30" s="65">
        <v>7436.5343984360006</v>
      </c>
      <c r="H30" s="65">
        <v>9464.680143464002</v>
      </c>
      <c r="I30" s="66">
        <v>0</v>
      </c>
    </row>
    <row r="31" spans="1:9" x14ac:dyDescent="0.3">
      <c r="A31" s="70" t="s">
        <v>630</v>
      </c>
      <c r="B31" t="s">
        <v>629</v>
      </c>
      <c r="C31" t="s">
        <v>364</v>
      </c>
      <c r="D31" s="72" t="s">
        <v>206</v>
      </c>
      <c r="E31" s="1">
        <v>1544</v>
      </c>
      <c r="F31" s="65">
        <v>820.25131239999996</v>
      </c>
      <c r="G31" s="65">
        <v>360.91057745600006</v>
      </c>
      <c r="H31" s="65">
        <v>459.34073494400002</v>
      </c>
      <c r="I31" s="66">
        <v>0</v>
      </c>
    </row>
    <row r="32" spans="1:9" x14ac:dyDescent="0.3">
      <c r="A32" s="70" t="s">
        <v>820</v>
      </c>
      <c r="B32" t="s">
        <v>822</v>
      </c>
      <c r="C32" t="s">
        <v>1316</v>
      </c>
      <c r="D32" s="72" t="s">
        <v>150</v>
      </c>
      <c r="E32" s="1">
        <v>206091</v>
      </c>
      <c r="F32" s="65">
        <v>109486.01892735001</v>
      </c>
      <c r="G32" s="65">
        <v>48173.848328034008</v>
      </c>
      <c r="H32" s="65">
        <v>61312.170599315999</v>
      </c>
      <c r="I32" s="66">
        <v>0</v>
      </c>
    </row>
    <row r="33" spans="1:9" x14ac:dyDescent="0.3">
      <c r="A33" s="70" t="s">
        <v>2259</v>
      </c>
      <c r="B33" t="s">
        <v>2261</v>
      </c>
      <c r="C33" t="s">
        <v>2262</v>
      </c>
      <c r="D33" s="72" t="s">
        <v>3032</v>
      </c>
      <c r="E33" s="1">
        <v>0</v>
      </c>
      <c r="F33" s="65">
        <v>0</v>
      </c>
      <c r="G33" s="65">
        <v>0</v>
      </c>
      <c r="H33" s="65">
        <v>0</v>
      </c>
      <c r="I33" s="66">
        <v>0</v>
      </c>
    </row>
    <row r="34" spans="1:9" x14ac:dyDescent="0.3">
      <c r="A34" s="70" t="s">
        <v>175</v>
      </c>
      <c r="B34" t="s">
        <v>174</v>
      </c>
      <c r="C34" t="s">
        <v>142</v>
      </c>
      <c r="D34" s="72" t="s">
        <v>178</v>
      </c>
      <c r="E34" s="1">
        <v>119106</v>
      </c>
      <c r="F34" s="65">
        <v>63275.163740100012</v>
      </c>
      <c r="G34" s="65">
        <v>27841.072045644003</v>
      </c>
      <c r="H34" s="65">
        <v>35434.091694456001</v>
      </c>
      <c r="I34" s="66">
        <v>0</v>
      </c>
    </row>
    <row r="35" spans="1:9" x14ac:dyDescent="0.3">
      <c r="A35" s="70" t="s">
        <v>178</v>
      </c>
      <c r="B35" t="s">
        <v>233</v>
      </c>
      <c r="C35" t="s">
        <v>142</v>
      </c>
      <c r="D35" s="72" t="s">
        <v>178</v>
      </c>
      <c r="E35" s="1">
        <v>13574</v>
      </c>
      <c r="F35" s="65">
        <v>7211.1990379000017</v>
      </c>
      <c r="G35" s="65">
        <v>3172.9275766759997</v>
      </c>
      <c r="H35" s="65">
        <v>4038.2714612240002</v>
      </c>
      <c r="I35" s="66">
        <v>0</v>
      </c>
    </row>
    <row r="36" spans="1:9" x14ac:dyDescent="0.3">
      <c r="A36" s="70" t="s">
        <v>206</v>
      </c>
      <c r="B36" t="s">
        <v>205</v>
      </c>
      <c r="C36" t="s">
        <v>364</v>
      </c>
      <c r="D36" s="72" t="s">
        <v>206</v>
      </c>
      <c r="E36" s="1">
        <v>36136</v>
      </c>
      <c r="F36" s="65">
        <v>19197.280715600002</v>
      </c>
      <c r="G36" s="65">
        <v>8446.803514864001</v>
      </c>
      <c r="H36" s="65">
        <v>10750.477200736001</v>
      </c>
      <c r="I36" s="66">
        <v>0</v>
      </c>
    </row>
    <row r="37" spans="1:9" x14ac:dyDescent="0.3">
      <c r="A37" s="70" t="s">
        <v>74</v>
      </c>
      <c r="B37" t="s">
        <v>76</v>
      </c>
      <c r="C37" t="s">
        <v>102</v>
      </c>
      <c r="D37" s="72" t="s">
        <v>74</v>
      </c>
      <c r="E37" s="1">
        <v>43693</v>
      </c>
      <c r="F37" s="65">
        <v>23211.94338905</v>
      </c>
      <c r="G37" s="65">
        <v>10213.255091182002</v>
      </c>
      <c r="H37" s="65">
        <v>12998.688297868001</v>
      </c>
      <c r="I37" s="66">
        <v>0</v>
      </c>
    </row>
    <row r="38" spans="1:9" x14ac:dyDescent="0.3">
      <c r="A38" s="70" t="s">
        <v>969</v>
      </c>
      <c r="B38" t="s">
        <v>971</v>
      </c>
      <c r="C38" t="s">
        <v>972</v>
      </c>
      <c r="D38" s="72" t="s">
        <v>3036</v>
      </c>
      <c r="E38" s="1">
        <v>99264</v>
      </c>
      <c r="F38" s="65">
        <v>52734.084374400001</v>
      </c>
      <c r="G38" s="65">
        <v>23202.997124736004</v>
      </c>
      <c r="H38" s="65">
        <v>29531.087249664</v>
      </c>
      <c r="I38" s="66">
        <v>0</v>
      </c>
    </row>
    <row r="39" spans="1:9" x14ac:dyDescent="0.3">
      <c r="A39" s="70" t="s">
        <v>1290</v>
      </c>
      <c r="B39" t="s">
        <v>1292</v>
      </c>
      <c r="C39" t="s">
        <v>1293</v>
      </c>
      <c r="D39" s="72" t="s">
        <v>1290</v>
      </c>
      <c r="E39" s="1">
        <v>67405</v>
      </c>
      <c r="F39" s="65">
        <v>35808.96354425</v>
      </c>
      <c r="G39" s="65">
        <v>15755.943959470002</v>
      </c>
      <c r="H39" s="65">
        <v>20053.019584780002</v>
      </c>
      <c r="I39" s="66">
        <v>0</v>
      </c>
    </row>
    <row r="40" spans="1:9" x14ac:dyDescent="0.3">
      <c r="A40" s="70" t="s">
        <v>150</v>
      </c>
      <c r="B40" t="s">
        <v>149</v>
      </c>
      <c r="C40" t="s">
        <v>1316</v>
      </c>
      <c r="D40" s="72" t="s">
        <v>150</v>
      </c>
      <c r="E40" s="1">
        <v>5500</v>
      </c>
      <c r="F40" s="65">
        <v>2921.8796750000001</v>
      </c>
      <c r="G40" s="65">
        <v>1285.6270570000001</v>
      </c>
      <c r="H40" s="65">
        <v>1636.252618</v>
      </c>
      <c r="I40" s="66">
        <v>0</v>
      </c>
    </row>
    <row r="41" spans="1:9" x14ac:dyDescent="0.3">
      <c r="A41" s="70" t="s">
        <v>1857</v>
      </c>
      <c r="B41" t="s">
        <v>1867</v>
      </c>
      <c r="C41" t="s">
        <v>1859</v>
      </c>
      <c r="D41" s="72" t="s">
        <v>1857</v>
      </c>
      <c r="E41" s="1">
        <v>193759</v>
      </c>
      <c r="F41" s="65">
        <v>102934.63344515002</v>
      </c>
      <c r="G41" s="65">
        <v>45291.238715866006</v>
      </c>
      <c r="H41" s="65">
        <v>57643.394729284002</v>
      </c>
      <c r="I41" s="66">
        <v>0</v>
      </c>
    </row>
    <row r="42" spans="1:9" x14ac:dyDescent="0.3">
      <c r="A42" s="70" t="s">
        <v>1937</v>
      </c>
      <c r="B42" t="s">
        <v>1983</v>
      </c>
      <c r="C42" t="s">
        <v>1936</v>
      </c>
      <c r="D42" s="72" t="s">
        <v>1937</v>
      </c>
      <c r="E42" s="1">
        <v>1947</v>
      </c>
      <c r="F42" s="65">
        <v>1034.3454049500001</v>
      </c>
      <c r="G42" s="65">
        <v>455.11197817800007</v>
      </c>
      <c r="H42" s="65">
        <v>579.23342677200003</v>
      </c>
      <c r="I42" s="66">
        <v>0</v>
      </c>
    </row>
    <row r="43" spans="1:9" x14ac:dyDescent="0.3">
      <c r="A43" s="70" t="s">
        <v>272</v>
      </c>
      <c r="B43" t="s">
        <v>2107</v>
      </c>
      <c r="C43" t="s">
        <v>2101</v>
      </c>
      <c r="D43" s="72" t="s">
        <v>272</v>
      </c>
      <c r="E43" s="1">
        <v>103899</v>
      </c>
      <c r="F43" s="65">
        <v>55196.432064150002</v>
      </c>
      <c r="G43" s="65">
        <v>24286.430108225999</v>
      </c>
      <c r="H43" s="65">
        <v>30910.001955924014</v>
      </c>
      <c r="I43" s="66">
        <v>0</v>
      </c>
    </row>
    <row r="44" spans="1:9" x14ac:dyDescent="0.3">
      <c r="A44" s="70" t="s">
        <v>996</v>
      </c>
      <c r="B44" t="s">
        <v>1050</v>
      </c>
      <c r="C44" t="s">
        <v>995</v>
      </c>
      <c r="D44" s="72" t="s">
        <v>3037</v>
      </c>
      <c r="E44" s="1">
        <v>934</v>
      </c>
      <c r="F44" s="65">
        <v>496.18829390000008</v>
      </c>
      <c r="G44" s="65">
        <v>218.32284931600003</v>
      </c>
      <c r="H44" s="65">
        <v>277.86544458400004</v>
      </c>
      <c r="I44" s="66">
        <v>0</v>
      </c>
    </row>
    <row r="45" spans="1:9" x14ac:dyDescent="0.3">
      <c r="A45" s="70" t="s">
        <v>1181</v>
      </c>
      <c r="B45" t="s">
        <v>1183</v>
      </c>
      <c r="C45" t="s">
        <v>1183</v>
      </c>
      <c r="D45" s="72" t="s">
        <v>1181</v>
      </c>
      <c r="E45" s="1">
        <v>41135</v>
      </c>
      <c r="F45" s="65">
        <v>21853.003714750001</v>
      </c>
      <c r="G45" s="65">
        <v>9615.3216344900011</v>
      </c>
      <c r="H45" s="65">
        <v>12237.682080260001</v>
      </c>
      <c r="I45" s="66">
        <v>0</v>
      </c>
    </row>
    <row r="46" spans="1:9" x14ac:dyDescent="0.3">
      <c r="A46" s="70" t="s">
        <v>123</v>
      </c>
      <c r="B46" t="s">
        <v>122</v>
      </c>
      <c r="C46" t="s">
        <v>120</v>
      </c>
      <c r="D46" s="72" t="s">
        <v>121</v>
      </c>
      <c r="E46" s="1">
        <v>9678</v>
      </c>
      <c r="F46" s="65">
        <v>5141.4457263000004</v>
      </c>
      <c r="G46" s="65">
        <v>2262.236119572</v>
      </c>
      <c r="H46" s="65">
        <v>2879.2096067280004</v>
      </c>
      <c r="I46" s="66">
        <v>0</v>
      </c>
    </row>
    <row r="47" spans="1:9" x14ac:dyDescent="0.3">
      <c r="A47" s="70" t="s">
        <v>20</v>
      </c>
      <c r="B47" t="s">
        <v>19</v>
      </c>
      <c r="C47" t="s">
        <v>1316</v>
      </c>
      <c r="D47" s="72" t="s">
        <v>150</v>
      </c>
      <c r="E47" s="1">
        <v>916706</v>
      </c>
      <c r="F47" s="65">
        <v>487000.84170009993</v>
      </c>
      <c r="G47" s="65">
        <v>214280.37034804406</v>
      </c>
      <c r="H47" s="65">
        <v>272720.47135205608</v>
      </c>
      <c r="I47" s="66">
        <v>0</v>
      </c>
    </row>
    <row r="48" spans="1:9" x14ac:dyDescent="0.3">
      <c r="A48" s="70" t="s">
        <v>1110</v>
      </c>
      <c r="B48" t="s">
        <v>1112</v>
      </c>
      <c r="C48" t="s">
        <v>995</v>
      </c>
      <c r="D48" s="72" t="s">
        <v>3037</v>
      </c>
      <c r="E48" s="1">
        <v>4144</v>
      </c>
      <c r="F48" s="65">
        <v>2201.5035224000003</v>
      </c>
      <c r="G48" s="65">
        <v>968.66154985599997</v>
      </c>
      <c r="H48" s="65">
        <v>1232.8419725440001</v>
      </c>
      <c r="I48" s="66">
        <v>0</v>
      </c>
    </row>
    <row r="49" spans="1:9" x14ac:dyDescent="0.3">
      <c r="A49" s="70" t="s">
        <v>153</v>
      </c>
      <c r="B49" t="s">
        <v>152</v>
      </c>
      <c r="C49" t="s">
        <v>142</v>
      </c>
      <c r="D49" s="72" t="s">
        <v>178</v>
      </c>
      <c r="E49" s="1">
        <v>178454</v>
      </c>
      <c r="F49" s="65">
        <v>94803.839185900026</v>
      </c>
      <c r="G49" s="65">
        <v>41713.689241796004</v>
      </c>
      <c r="H49" s="65">
        <v>53090.149944104</v>
      </c>
      <c r="I49" s="66">
        <v>0</v>
      </c>
    </row>
    <row r="50" spans="1:9" x14ac:dyDescent="0.3">
      <c r="A50" s="70" t="s">
        <v>17</v>
      </c>
      <c r="B50" t="s">
        <v>16</v>
      </c>
      <c r="C50" t="s">
        <v>364</v>
      </c>
      <c r="D50" s="72" t="s">
        <v>206</v>
      </c>
      <c r="E50" s="1">
        <v>1860613</v>
      </c>
      <c r="F50" s="65">
        <v>988452.23777104984</v>
      </c>
      <c r="G50" s="65">
        <v>434918.98461926176</v>
      </c>
      <c r="H50" s="65">
        <v>553533.25315178803</v>
      </c>
      <c r="I50" s="66">
        <v>0</v>
      </c>
    </row>
    <row r="51" spans="1:9" x14ac:dyDescent="0.3">
      <c r="A51" s="70" t="s">
        <v>155</v>
      </c>
      <c r="B51" t="s">
        <v>157</v>
      </c>
      <c r="C51" t="s">
        <v>2167</v>
      </c>
      <c r="D51" s="72" t="s">
        <v>2168</v>
      </c>
      <c r="E51" s="1">
        <v>581768</v>
      </c>
      <c r="F51" s="65">
        <v>309064.74450280005</v>
      </c>
      <c r="G51" s="65">
        <v>135988.48758123207</v>
      </c>
      <c r="H51" s="65">
        <v>173076.25692156804</v>
      </c>
      <c r="I51" s="66">
        <v>0</v>
      </c>
    </row>
    <row r="52" spans="1:9" x14ac:dyDescent="0.3">
      <c r="A52" s="70" t="s">
        <v>1070</v>
      </c>
      <c r="B52" t="s">
        <v>1069</v>
      </c>
      <c r="C52" t="s">
        <v>995</v>
      </c>
      <c r="D52" s="72" t="s">
        <v>3037</v>
      </c>
      <c r="E52" s="1">
        <v>2713</v>
      </c>
      <c r="F52" s="65">
        <v>1441.2835560500002</v>
      </c>
      <c r="G52" s="65">
        <v>634.16476466200004</v>
      </c>
      <c r="H52" s="65">
        <v>807.11879138800009</v>
      </c>
      <c r="I52" s="66">
        <v>0</v>
      </c>
    </row>
    <row r="53" spans="1:9" x14ac:dyDescent="0.3">
      <c r="A53" s="70" t="s">
        <v>552</v>
      </c>
      <c r="B53" t="s">
        <v>551</v>
      </c>
      <c r="C53" t="s">
        <v>364</v>
      </c>
      <c r="D53" s="72" t="s">
        <v>206</v>
      </c>
      <c r="E53" s="1">
        <v>32929</v>
      </c>
      <c r="F53" s="65">
        <v>17493.55923965</v>
      </c>
      <c r="G53" s="65">
        <v>7697.1660654460011</v>
      </c>
      <c r="H53" s="65">
        <v>9796.3931742040004</v>
      </c>
      <c r="I53" s="66">
        <v>0</v>
      </c>
    </row>
    <row r="54" spans="1:9" x14ac:dyDescent="0.3">
      <c r="A54" s="70" t="s">
        <v>2253</v>
      </c>
      <c r="B54" t="s">
        <v>2252</v>
      </c>
      <c r="C54" t="s">
        <v>2249</v>
      </c>
      <c r="D54" s="72" t="s">
        <v>2250</v>
      </c>
      <c r="E54" s="1">
        <v>0</v>
      </c>
      <c r="F54" s="65">
        <v>0</v>
      </c>
      <c r="G54" s="65">
        <v>0</v>
      </c>
      <c r="H54" s="65">
        <v>0</v>
      </c>
      <c r="I54" s="66">
        <v>0</v>
      </c>
    </row>
    <row r="55" spans="1:9" x14ac:dyDescent="0.3">
      <c r="A55" s="70" t="s">
        <v>2269</v>
      </c>
      <c r="B55" t="s">
        <v>2273</v>
      </c>
      <c r="C55" t="s">
        <v>2262</v>
      </c>
      <c r="D55" s="72" t="s">
        <v>3032</v>
      </c>
      <c r="E55" s="1">
        <v>0</v>
      </c>
      <c r="F55" s="65">
        <v>0</v>
      </c>
      <c r="G55" s="65">
        <v>0</v>
      </c>
      <c r="H55" s="65">
        <v>0</v>
      </c>
      <c r="I55" s="66">
        <v>0</v>
      </c>
    </row>
    <row r="56" spans="1:9" x14ac:dyDescent="0.3">
      <c r="A56" s="70" t="s">
        <v>2111</v>
      </c>
      <c r="B56" t="s">
        <v>2110</v>
      </c>
      <c r="C56" t="s">
        <v>2101</v>
      </c>
      <c r="D56" s="72" t="s">
        <v>272</v>
      </c>
      <c r="E56" s="1">
        <v>138195</v>
      </c>
      <c r="F56" s="65">
        <v>73416.211215750023</v>
      </c>
      <c r="G56" s="65">
        <v>32303.132934930003</v>
      </c>
      <c r="H56" s="65">
        <v>41113.078280819995</v>
      </c>
      <c r="I56" s="66">
        <v>0</v>
      </c>
    </row>
    <row r="57" spans="1:9" x14ac:dyDescent="0.3">
      <c r="A57" s="70" t="s">
        <v>982</v>
      </c>
      <c r="B57" t="s">
        <v>984</v>
      </c>
      <c r="C57" t="s">
        <v>985</v>
      </c>
      <c r="D57" s="72" t="s">
        <v>3038</v>
      </c>
      <c r="E57" s="1">
        <v>38006</v>
      </c>
      <c r="F57" s="65">
        <v>20190.719805100001</v>
      </c>
      <c r="G57" s="65">
        <v>8883.9167142440001</v>
      </c>
      <c r="H57" s="65">
        <v>11306.803090855999</v>
      </c>
      <c r="I57" s="66">
        <v>0</v>
      </c>
    </row>
    <row r="58" spans="1:9" x14ac:dyDescent="0.3">
      <c r="A58" s="70" t="s">
        <v>219</v>
      </c>
      <c r="B58" t="s">
        <v>221</v>
      </c>
      <c r="C58" t="s">
        <v>995</v>
      </c>
      <c r="D58" s="72" t="s">
        <v>3037</v>
      </c>
      <c r="E58" s="1">
        <v>115649</v>
      </c>
      <c r="F58" s="65">
        <v>61438.629551649996</v>
      </c>
      <c r="G58" s="65">
        <v>27032.997002726002</v>
      </c>
      <c r="H58" s="65">
        <v>34405.632548924004</v>
      </c>
      <c r="I58" s="66">
        <v>0</v>
      </c>
    </row>
    <row r="59" spans="1:9" x14ac:dyDescent="0.3">
      <c r="A59" s="70" t="s">
        <v>241</v>
      </c>
      <c r="B59" t="s">
        <v>240</v>
      </c>
      <c r="C59" t="s">
        <v>2071</v>
      </c>
      <c r="D59" s="72" t="s">
        <v>3020</v>
      </c>
      <c r="E59" s="1">
        <v>502877</v>
      </c>
      <c r="F59" s="65">
        <v>267153.83369544992</v>
      </c>
      <c r="G59" s="65">
        <v>0</v>
      </c>
      <c r="H59" s="65">
        <v>0</v>
      </c>
      <c r="I59" s="66">
        <v>267153.83369544992</v>
      </c>
    </row>
    <row r="60" spans="1:9" x14ac:dyDescent="0.3">
      <c r="A60" s="70" t="s">
        <v>2306</v>
      </c>
      <c r="B60" t="s">
        <v>2305</v>
      </c>
      <c r="C60" t="s">
        <v>2307</v>
      </c>
      <c r="D60" s="72" t="s">
        <v>3034</v>
      </c>
      <c r="E60" s="1">
        <v>47730</v>
      </c>
      <c r="F60" s="65">
        <v>25356.603070500001</v>
      </c>
      <c r="G60" s="65">
        <v>11156.905351020001</v>
      </c>
      <c r="H60" s="65">
        <v>14199.69771948</v>
      </c>
      <c r="I60" s="66">
        <v>0</v>
      </c>
    </row>
    <row r="61" spans="1:9" x14ac:dyDescent="0.3">
      <c r="A61" s="70" t="s">
        <v>1940</v>
      </c>
      <c r="B61" t="s">
        <v>1939</v>
      </c>
      <c r="C61" t="s">
        <v>1936</v>
      </c>
      <c r="D61" s="72" t="s">
        <v>1937</v>
      </c>
      <c r="E61" s="1">
        <v>347113</v>
      </c>
      <c r="F61" s="65">
        <v>184404.07629605001</v>
      </c>
      <c r="G61" s="65">
        <v>81137.793570262016</v>
      </c>
      <c r="H61" s="65">
        <v>103266.28272578798</v>
      </c>
      <c r="I61" s="66">
        <v>0</v>
      </c>
    </row>
    <row r="62" spans="1:9" x14ac:dyDescent="0.3">
      <c r="A62" s="70" t="s">
        <v>1027</v>
      </c>
      <c r="B62" t="s">
        <v>1031</v>
      </c>
      <c r="C62" t="s">
        <v>995</v>
      </c>
      <c r="D62" s="72" t="s">
        <v>3037</v>
      </c>
      <c r="E62" s="1">
        <v>245</v>
      </c>
      <c r="F62" s="65">
        <v>130.15645825000001</v>
      </c>
      <c r="G62" s="65">
        <v>57.268841630000004</v>
      </c>
      <c r="H62" s="65">
        <v>72.887616620000017</v>
      </c>
      <c r="I62" s="66">
        <v>0</v>
      </c>
    </row>
    <row r="63" spans="1:9" x14ac:dyDescent="0.3">
      <c r="A63" s="70" t="s">
        <v>1021</v>
      </c>
      <c r="B63" t="s">
        <v>1023</v>
      </c>
      <c r="C63" t="s">
        <v>995</v>
      </c>
      <c r="D63" s="72" t="s">
        <v>3037</v>
      </c>
      <c r="E63" s="1">
        <v>8759</v>
      </c>
      <c r="F63" s="65">
        <v>4653.2261951500004</v>
      </c>
      <c r="G63" s="65">
        <v>2047.4195258660002</v>
      </c>
      <c r="H63" s="65">
        <v>2605.8066692840002</v>
      </c>
      <c r="I63" s="66">
        <v>0</v>
      </c>
    </row>
    <row r="64" spans="1:9" x14ac:dyDescent="0.3">
      <c r="A64" s="70" t="s">
        <v>86</v>
      </c>
      <c r="B64" t="s">
        <v>85</v>
      </c>
      <c r="C64" t="s">
        <v>87</v>
      </c>
      <c r="D64" s="72" t="s">
        <v>3035</v>
      </c>
      <c r="E64" s="1">
        <v>68782</v>
      </c>
      <c r="F64" s="65">
        <v>36540.495964700007</v>
      </c>
      <c r="G64" s="65">
        <v>16077.818224468001</v>
      </c>
      <c r="H64" s="65">
        <v>20462.677740232008</v>
      </c>
      <c r="I64" s="66">
        <v>0</v>
      </c>
    </row>
    <row r="65" spans="1:9" x14ac:dyDescent="0.3">
      <c r="A65" s="70" t="s">
        <v>1724</v>
      </c>
      <c r="B65" t="s">
        <v>1723</v>
      </c>
      <c r="C65" t="s">
        <v>1316</v>
      </c>
      <c r="D65" s="72" t="s">
        <v>150</v>
      </c>
      <c r="E65" s="1">
        <v>84261</v>
      </c>
      <c r="F65" s="65">
        <v>44763.727871850002</v>
      </c>
      <c r="G65" s="65">
        <v>19696.040263614002</v>
      </c>
      <c r="H65" s="65">
        <v>25067.687608236007</v>
      </c>
      <c r="I65" s="66">
        <v>0</v>
      </c>
    </row>
    <row r="66" spans="1:9" x14ac:dyDescent="0.3">
      <c r="A66" s="70" t="s">
        <v>2080</v>
      </c>
      <c r="B66" t="s">
        <v>2079</v>
      </c>
      <c r="C66" t="s">
        <v>2071</v>
      </c>
      <c r="D66" s="72" t="s">
        <v>3020</v>
      </c>
      <c r="E66" s="1">
        <v>99228</v>
      </c>
      <c r="F66" s="65">
        <v>52714.959343800001</v>
      </c>
      <c r="G66" s="65">
        <v>0</v>
      </c>
      <c r="H66" s="65">
        <v>0</v>
      </c>
      <c r="I66" s="66">
        <v>52714.959343800001</v>
      </c>
    </row>
    <row r="67" spans="1:9" x14ac:dyDescent="0.3">
      <c r="A67" s="70" t="s">
        <v>2188</v>
      </c>
      <c r="B67" t="s">
        <v>2190</v>
      </c>
      <c r="C67" t="s">
        <v>2167</v>
      </c>
      <c r="D67" s="72" t="s">
        <v>2168</v>
      </c>
      <c r="E67" s="1">
        <v>40708</v>
      </c>
      <c r="F67" s="65">
        <v>21626.159601800002</v>
      </c>
      <c r="G67" s="65">
        <v>9515.5102247920022</v>
      </c>
      <c r="H67" s="65">
        <v>12110.649377008</v>
      </c>
      <c r="I67" s="66">
        <v>0</v>
      </c>
    </row>
    <row r="68" spans="1:9" x14ac:dyDescent="0.3">
      <c r="A68" s="70" t="s">
        <v>396</v>
      </c>
      <c r="B68" t="s">
        <v>398</v>
      </c>
      <c r="C68" t="s">
        <v>2167</v>
      </c>
      <c r="D68" s="72" t="s">
        <v>2168</v>
      </c>
      <c r="E68" s="1">
        <v>96506</v>
      </c>
      <c r="F68" s="65">
        <v>51268.894530100006</v>
      </c>
      <c r="G68" s="65">
        <v>22558.313593244009</v>
      </c>
      <c r="H68" s="65">
        <v>28710.580936855997</v>
      </c>
      <c r="I68" s="66">
        <v>0</v>
      </c>
    </row>
    <row r="69" spans="1:9" x14ac:dyDescent="0.3">
      <c r="A69" s="70" t="s">
        <v>405</v>
      </c>
      <c r="B69" t="s">
        <v>407</v>
      </c>
      <c r="C69" t="s">
        <v>364</v>
      </c>
      <c r="D69" s="72" t="s">
        <v>206</v>
      </c>
      <c r="E69" s="1">
        <v>57141</v>
      </c>
      <c r="F69" s="65">
        <v>30356.204819850002</v>
      </c>
      <c r="G69" s="65">
        <v>13356.730120734001</v>
      </c>
      <c r="H69" s="65">
        <v>16999.474699116003</v>
      </c>
      <c r="I69" s="66">
        <v>0</v>
      </c>
    </row>
    <row r="70" spans="1:9" x14ac:dyDescent="0.3">
      <c r="A70" s="70" t="s">
        <v>1630</v>
      </c>
      <c r="B70" t="s">
        <v>1629</v>
      </c>
      <c r="C70" t="s">
        <v>1316</v>
      </c>
      <c r="D70" s="72" t="s">
        <v>150</v>
      </c>
      <c r="E70" s="1">
        <v>257261</v>
      </c>
      <c r="F70" s="65">
        <v>136670.12492185002</v>
      </c>
      <c r="G70" s="65">
        <v>60134.854965614009</v>
      </c>
      <c r="H70" s="65">
        <v>76535.269956235992</v>
      </c>
      <c r="I70" s="66">
        <v>0</v>
      </c>
    </row>
    <row r="71" spans="1:9" x14ac:dyDescent="0.3">
      <c r="A71" s="70" t="s">
        <v>1952</v>
      </c>
      <c r="B71" t="s">
        <v>1951</v>
      </c>
      <c r="C71" t="s">
        <v>1936</v>
      </c>
      <c r="D71" s="72" t="s">
        <v>1937</v>
      </c>
      <c r="E71" s="1">
        <v>18878</v>
      </c>
      <c r="F71" s="65">
        <v>10028.953546300001</v>
      </c>
      <c r="G71" s="65">
        <v>4412.7395603720006</v>
      </c>
      <c r="H71" s="65">
        <v>5616.2139859279996</v>
      </c>
      <c r="I71" s="66">
        <v>0</v>
      </c>
    </row>
    <row r="72" spans="1:9" x14ac:dyDescent="0.3">
      <c r="A72" s="70" t="s">
        <v>1957</v>
      </c>
      <c r="B72" t="s">
        <v>1956</v>
      </c>
      <c r="C72" t="s">
        <v>1936</v>
      </c>
      <c r="D72" s="72" t="s">
        <v>1937</v>
      </c>
      <c r="E72" s="1">
        <v>39369</v>
      </c>
      <c r="F72" s="65">
        <v>20914.814713650005</v>
      </c>
      <c r="G72" s="65">
        <v>9202.5184740060013</v>
      </c>
      <c r="H72" s="65">
        <v>11712.296239644002</v>
      </c>
      <c r="I72" s="66">
        <v>0</v>
      </c>
    </row>
    <row r="73" spans="1:9" x14ac:dyDescent="0.3">
      <c r="A73" s="70" t="s">
        <v>2255</v>
      </c>
      <c r="B73" t="s">
        <v>2257</v>
      </c>
      <c r="C73" t="s">
        <v>2249</v>
      </c>
      <c r="D73" s="72" t="s">
        <v>2250</v>
      </c>
      <c r="E73" s="1">
        <v>0</v>
      </c>
      <c r="F73" s="65">
        <v>0</v>
      </c>
      <c r="G73" s="65">
        <v>0</v>
      </c>
      <c r="H73" s="65">
        <v>0</v>
      </c>
      <c r="I73" s="66">
        <v>0</v>
      </c>
    </row>
    <row r="74" spans="1:9" x14ac:dyDescent="0.3">
      <c r="A74" s="70" t="s">
        <v>561</v>
      </c>
      <c r="B74" t="s">
        <v>16</v>
      </c>
      <c r="C74" t="s">
        <v>364</v>
      </c>
      <c r="D74" s="72" t="s">
        <v>206</v>
      </c>
      <c r="E74" s="1">
        <v>44480</v>
      </c>
      <c r="F74" s="65">
        <v>23630.037808000001</v>
      </c>
      <c r="G74" s="65">
        <v>10397.216635520001</v>
      </c>
      <c r="H74" s="65">
        <v>13232.821172480002</v>
      </c>
      <c r="I74" s="66">
        <v>0</v>
      </c>
    </row>
    <row r="75" spans="1:9" x14ac:dyDescent="0.3">
      <c r="A75" s="70" t="s">
        <v>275</v>
      </c>
      <c r="B75" t="s">
        <v>274</v>
      </c>
      <c r="C75" t="s">
        <v>2101</v>
      </c>
      <c r="D75" s="72" t="s">
        <v>272</v>
      </c>
      <c r="E75" s="1">
        <v>276604</v>
      </c>
      <c r="F75" s="65">
        <v>146946.11011340001</v>
      </c>
      <c r="G75" s="65">
        <v>64656.288449896012</v>
      </c>
      <c r="H75" s="65">
        <v>82289.821663504001</v>
      </c>
      <c r="I75" s="66">
        <v>0</v>
      </c>
    </row>
    <row r="76" spans="1:9" x14ac:dyDescent="0.3">
      <c r="A76" s="70" t="s">
        <v>1303</v>
      </c>
      <c r="B76" t="s">
        <v>1302</v>
      </c>
      <c r="C76" t="s">
        <v>1293</v>
      </c>
      <c r="D76" s="72" t="s">
        <v>1290</v>
      </c>
      <c r="E76" s="1">
        <v>0</v>
      </c>
      <c r="F76" s="65">
        <v>0</v>
      </c>
      <c r="G76" s="65">
        <v>0</v>
      </c>
      <c r="H76" s="65">
        <v>0</v>
      </c>
      <c r="I76" s="66">
        <v>0</v>
      </c>
    </row>
    <row r="77" spans="1:9" x14ac:dyDescent="0.3">
      <c r="A77" s="70" t="s">
        <v>1305</v>
      </c>
      <c r="B77" t="s">
        <v>1307</v>
      </c>
      <c r="C77" t="s">
        <v>1293</v>
      </c>
      <c r="D77" s="72" t="s">
        <v>1290</v>
      </c>
      <c r="E77" s="1">
        <v>0</v>
      </c>
      <c r="F77" s="65">
        <v>0</v>
      </c>
      <c r="G77" s="65">
        <v>0</v>
      </c>
      <c r="H77" s="65">
        <v>0</v>
      </c>
      <c r="I77" s="66">
        <v>0</v>
      </c>
    </row>
    <row r="78" spans="1:9" x14ac:dyDescent="0.3">
      <c r="A78" s="70" t="s">
        <v>127</v>
      </c>
      <c r="B78" t="s">
        <v>129</v>
      </c>
      <c r="C78" t="s">
        <v>120</v>
      </c>
      <c r="D78" s="72" t="s">
        <v>121</v>
      </c>
      <c r="E78" s="1">
        <v>0</v>
      </c>
      <c r="F78" s="65">
        <v>0</v>
      </c>
      <c r="G78" s="65">
        <v>0</v>
      </c>
      <c r="H78" s="65">
        <v>0</v>
      </c>
      <c r="I78" s="66">
        <v>0</v>
      </c>
    </row>
    <row r="79" spans="1:9" x14ac:dyDescent="0.3">
      <c r="A79" s="70" t="s">
        <v>96</v>
      </c>
      <c r="B79" t="s">
        <v>98</v>
      </c>
      <c r="C79" t="s">
        <v>1316</v>
      </c>
      <c r="D79" s="72" t="s">
        <v>150</v>
      </c>
      <c r="E79" s="1">
        <v>579526</v>
      </c>
      <c r="F79" s="65">
        <v>307873.68009709998</v>
      </c>
      <c r="G79" s="65">
        <v>135464.41924272402</v>
      </c>
      <c r="H79" s="65">
        <v>172409.26085437593</v>
      </c>
      <c r="I79" s="66">
        <v>0</v>
      </c>
    </row>
    <row r="80" spans="1:9" x14ac:dyDescent="0.3">
      <c r="A80" s="70" t="s">
        <v>39</v>
      </c>
      <c r="B80" t="s">
        <v>38</v>
      </c>
      <c r="C80" t="s">
        <v>364</v>
      </c>
      <c r="D80" s="72" t="s">
        <v>206</v>
      </c>
      <c r="E80" s="1">
        <v>849035</v>
      </c>
      <c r="F80" s="65">
        <v>451050.56542974996</v>
      </c>
      <c r="G80" s="65">
        <v>198462.24878909011</v>
      </c>
      <c r="H80" s="65">
        <v>252588.31664066008</v>
      </c>
      <c r="I80" s="66">
        <v>0</v>
      </c>
    </row>
    <row r="81" spans="1:9" x14ac:dyDescent="0.3">
      <c r="A81" s="70" t="s">
        <v>2105</v>
      </c>
      <c r="B81" t="s">
        <v>2104</v>
      </c>
      <c r="C81" t="s">
        <v>2101</v>
      </c>
      <c r="D81" s="72" t="s">
        <v>272</v>
      </c>
      <c r="E81" s="1">
        <v>26314</v>
      </c>
      <c r="F81" s="65">
        <v>13979.334866900001</v>
      </c>
      <c r="G81" s="65">
        <v>6150.9073414360009</v>
      </c>
      <c r="H81" s="65">
        <v>7828.4275254640015</v>
      </c>
      <c r="I81" s="66">
        <v>0</v>
      </c>
    </row>
    <row r="82" spans="1:9" x14ac:dyDescent="0.3">
      <c r="A82" s="70" t="s">
        <v>1064</v>
      </c>
      <c r="B82" t="s">
        <v>1066</v>
      </c>
      <c r="C82" t="s">
        <v>995</v>
      </c>
      <c r="D82" s="72" t="s">
        <v>3037</v>
      </c>
      <c r="E82" s="1">
        <v>0</v>
      </c>
      <c r="F82" s="65">
        <v>0</v>
      </c>
      <c r="G82" s="65">
        <v>0</v>
      </c>
      <c r="H82" s="65">
        <v>0</v>
      </c>
      <c r="I82" s="66">
        <v>0</v>
      </c>
    </row>
    <row r="83" spans="1:9" x14ac:dyDescent="0.3">
      <c r="A83" s="70" t="s">
        <v>2356</v>
      </c>
      <c r="B83" t="s">
        <v>2358</v>
      </c>
      <c r="C83" t="s">
        <v>2353</v>
      </c>
      <c r="D83" s="72" t="s">
        <v>2354</v>
      </c>
      <c r="E83" s="1">
        <v>-1</v>
      </c>
      <c r="F83" s="65">
        <v>-0.53125085000000005</v>
      </c>
      <c r="G83" s="65">
        <v>-0.23375037400000001</v>
      </c>
      <c r="H83" s="65">
        <v>-0.29750047600000007</v>
      </c>
      <c r="I83" s="66">
        <v>0</v>
      </c>
    </row>
    <row r="84" spans="1:9" x14ac:dyDescent="0.3">
      <c r="A84" s="70" t="s">
        <v>632</v>
      </c>
      <c r="B84" t="s">
        <v>16</v>
      </c>
      <c r="C84" t="s">
        <v>364</v>
      </c>
      <c r="D84" s="72" t="s">
        <v>206</v>
      </c>
      <c r="E84" s="1">
        <v>35857</v>
      </c>
      <c r="F84" s="65">
        <v>19049.061728450004</v>
      </c>
      <c r="G84" s="65">
        <v>8381.5871605180018</v>
      </c>
      <c r="H84" s="65">
        <v>10667.474567932</v>
      </c>
      <c r="I84" s="66">
        <v>0</v>
      </c>
    </row>
    <row r="85" spans="1:9" x14ac:dyDescent="0.3">
      <c r="A85" s="70" t="s">
        <v>537</v>
      </c>
      <c r="B85" t="s">
        <v>536</v>
      </c>
      <c r="C85" t="s">
        <v>364</v>
      </c>
      <c r="D85" s="72" t="s">
        <v>206</v>
      </c>
      <c r="E85" s="1">
        <v>348935</v>
      </c>
      <c r="F85" s="65">
        <v>185372.01534475002</v>
      </c>
      <c r="G85" s="65">
        <v>81563.686751689995</v>
      </c>
      <c r="H85" s="65">
        <v>103808.32859306003</v>
      </c>
      <c r="I85" s="66">
        <v>0</v>
      </c>
    </row>
    <row r="86" spans="1:9" x14ac:dyDescent="0.3">
      <c r="A86" s="70" t="s">
        <v>2090</v>
      </c>
      <c r="B86" t="s">
        <v>2089</v>
      </c>
      <c r="C86" t="s">
        <v>2071</v>
      </c>
      <c r="D86" s="72" t="s">
        <v>3020</v>
      </c>
      <c r="E86" s="1">
        <v>0</v>
      </c>
      <c r="F86" s="65">
        <v>0</v>
      </c>
      <c r="G86" s="65">
        <v>0</v>
      </c>
      <c r="H86" s="65">
        <v>0</v>
      </c>
      <c r="I86" s="66">
        <v>0</v>
      </c>
    </row>
    <row r="87" spans="1:9" x14ac:dyDescent="0.3">
      <c r="A87" s="70" t="s">
        <v>2248</v>
      </c>
      <c r="B87" t="s">
        <v>2247</v>
      </c>
      <c r="C87" t="s">
        <v>2249</v>
      </c>
      <c r="D87" s="72" t="s">
        <v>2250</v>
      </c>
      <c r="E87" s="1">
        <v>24936</v>
      </c>
      <c r="F87" s="65">
        <v>13247.271195600002</v>
      </c>
      <c r="G87" s="65">
        <v>5828.7993260640005</v>
      </c>
      <c r="H87" s="65">
        <v>7418.4718695360007</v>
      </c>
      <c r="I87" s="66">
        <v>0</v>
      </c>
    </row>
    <row r="88" spans="1:9" x14ac:dyDescent="0.3">
      <c r="A88" s="70" t="s">
        <v>519</v>
      </c>
      <c r="B88" t="s">
        <v>518</v>
      </c>
      <c r="C88" t="s">
        <v>972</v>
      </c>
      <c r="D88" s="72" t="s">
        <v>3036</v>
      </c>
      <c r="E88" s="1">
        <v>0</v>
      </c>
      <c r="F88" s="65">
        <v>0</v>
      </c>
      <c r="G88" s="65">
        <v>0</v>
      </c>
      <c r="H88" s="65">
        <v>0</v>
      </c>
      <c r="I88" s="66">
        <v>0</v>
      </c>
    </row>
    <row r="89" spans="1:9" x14ac:dyDescent="0.3">
      <c r="A89" s="70" t="s">
        <v>941</v>
      </c>
      <c r="B89" t="s">
        <v>940</v>
      </c>
      <c r="C89" t="s">
        <v>1859</v>
      </c>
      <c r="D89" s="72" t="s">
        <v>1857</v>
      </c>
      <c r="E89" s="1">
        <v>1174617</v>
      </c>
      <c r="F89" s="65">
        <v>624016.27967444994</v>
      </c>
      <c r="G89" s="65">
        <v>274567.163056758</v>
      </c>
      <c r="H89" s="65">
        <v>349449.11661769199</v>
      </c>
      <c r="I89" s="66">
        <v>0</v>
      </c>
    </row>
    <row r="90" spans="1:9" x14ac:dyDescent="0.3">
      <c r="A90" s="70" t="s">
        <v>65</v>
      </c>
      <c r="B90" t="s">
        <v>64</v>
      </c>
      <c r="C90" t="s">
        <v>364</v>
      </c>
      <c r="D90" s="72" t="s">
        <v>206</v>
      </c>
      <c r="E90" s="1">
        <v>172632</v>
      </c>
      <c r="F90" s="65">
        <v>91710.896737200004</v>
      </c>
      <c r="G90" s="65">
        <v>40352.794564367992</v>
      </c>
      <c r="H90" s="65">
        <v>51358.102172832012</v>
      </c>
      <c r="I90" s="66">
        <v>0</v>
      </c>
    </row>
    <row r="91" spans="1:9" x14ac:dyDescent="0.3">
      <c r="A91" s="70" t="s">
        <v>1935</v>
      </c>
      <c r="B91" t="s">
        <v>1934</v>
      </c>
      <c r="C91" t="s">
        <v>1936</v>
      </c>
      <c r="D91" s="72" t="s">
        <v>1937</v>
      </c>
      <c r="E91" s="1">
        <v>251003</v>
      </c>
      <c r="F91" s="65">
        <v>133345.55710255</v>
      </c>
      <c r="G91" s="65">
        <v>58672.045125122</v>
      </c>
      <c r="H91" s="65">
        <v>74673.511977428032</v>
      </c>
      <c r="I91" s="66">
        <v>0</v>
      </c>
    </row>
    <row r="92" spans="1:9" x14ac:dyDescent="0.3">
      <c r="A92" s="70" t="s">
        <v>469</v>
      </c>
      <c r="B92" t="s">
        <v>854</v>
      </c>
      <c r="C92" t="s">
        <v>1936</v>
      </c>
      <c r="D92" s="72" t="s">
        <v>1937</v>
      </c>
      <c r="E92" s="1">
        <v>281921</v>
      </c>
      <c r="F92" s="65">
        <v>149770.77088285002</v>
      </c>
      <c r="G92" s="65">
        <v>65899.13918845405</v>
      </c>
      <c r="H92" s="65">
        <v>83871.631694396026</v>
      </c>
      <c r="I92" s="66">
        <v>0</v>
      </c>
    </row>
    <row r="93" spans="1:9" x14ac:dyDescent="0.3">
      <c r="A93" s="70" t="s">
        <v>951</v>
      </c>
      <c r="B93" t="s">
        <v>953</v>
      </c>
      <c r="C93" t="s">
        <v>1936</v>
      </c>
      <c r="D93" s="72" t="s">
        <v>1937</v>
      </c>
      <c r="E93" s="1">
        <v>1349998</v>
      </c>
      <c r="F93" s="65">
        <v>717187.5849983003</v>
      </c>
      <c r="G93" s="65">
        <v>315562.53739925212</v>
      </c>
      <c r="H93" s="65">
        <v>401625.04759904806</v>
      </c>
      <c r="I93" s="66">
        <v>0</v>
      </c>
    </row>
    <row r="94" spans="1:9" x14ac:dyDescent="0.3">
      <c r="A94" s="70" t="s">
        <v>1089</v>
      </c>
      <c r="B94" t="s">
        <v>1091</v>
      </c>
      <c r="C94" t="s">
        <v>995</v>
      </c>
      <c r="D94" s="72" t="s">
        <v>3037</v>
      </c>
      <c r="E94" s="1">
        <v>11380</v>
      </c>
      <c r="F94" s="65">
        <v>6045.6346730000005</v>
      </c>
      <c r="G94" s="65">
        <v>2660.0792561200001</v>
      </c>
      <c r="H94" s="65">
        <v>3385.5554168799999</v>
      </c>
      <c r="I94" s="66">
        <v>0</v>
      </c>
    </row>
    <row r="95" spans="1:9" x14ac:dyDescent="0.3">
      <c r="A95" s="70" t="s">
        <v>2265</v>
      </c>
      <c r="B95" t="s">
        <v>2267</v>
      </c>
      <c r="C95" t="s">
        <v>2262</v>
      </c>
      <c r="D95" s="72" t="s">
        <v>3032</v>
      </c>
      <c r="E95" s="1">
        <v>0</v>
      </c>
      <c r="F95" s="65">
        <v>0</v>
      </c>
      <c r="G95" s="65">
        <v>0</v>
      </c>
      <c r="H95" s="65">
        <v>0</v>
      </c>
      <c r="I95" s="66">
        <v>0</v>
      </c>
    </row>
    <row r="96" spans="1:9" x14ac:dyDescent="0.3">
      <c r="A96" s="70" t="s">
        <v>198</v>
      </c>
      <c r="B96" t="s">
        <v>200</v>
      </c>
      <c r="C96" t="s">
        <v>1316</v>
      </c>
      <c r="D96" s="72" t="s">
        <v>150</v>
      </c>
      <c r="E96" s="1">
        <v>966413</v>
      </c>
      <c r="F96" s="65">
        <v>513407.72770105</v>
      </c>
      <c r="G96" s="65">
        <v>225899.40018846214</v>
      </c>
      <c r="H96" s="65">
        <v>287508.32751258806</v>
      </c>
      <c r="I96" s="66">
        <v>0</v>
      </c>
    </row>
    <row r="97" spans="1:9" x14ac:dyDescent="0.3">
      <c r="A97" s="70" t="s">
        <v>1017</v>
      </c>
      <c r="B97" t="s">
        <v>1019</v>
      </c>
      <c r="C97" t="s">
        <v>995</v>
      </c>
      <c r="D97" s="72" t="s">
        <v>3037</v>
      </c>
      <c r="E97" s="1">
        <v>126454</v>
      </c>
      <c r="F97" s="65">
        <v>67178.794985900007</v>
      </c>
      <c r="G97" s="65">
        <v>29558.669793796005</v>
      </c>
      <c r="H97" s="65">
        <v>37620.125192104002</v>
      </c>
      <c r="I97" s="66">
        <v>0</v>
      </c>
    </row>
    <row r="98" spans="1:9" x14ac:dyDescent="0.3">
      <c r="A98" s="70" t="s">
        <v>1987</v>
      </c>
      <c r="B98" t="s">
        <v>1986</v>
      </c>
      <c r="C98" t="s">
        <v>1936</v>
      </c>
      <c r="D98" s="72" t="s">
        <v>1937</v>
      </c>
      <c r="E98" s="1">
        <v>148293</v>
      </c>
      <c r="F98" s="65">
        <v>78780.782299050014</v>
      </c>
      <c r="G98" s="65">
        <v>34663.544211582004</v>
      </c>
      <c r="H98" s="65">
        <v>44117.238087468002</v>
      </c>
      <c r="I98" s="66">
        <v>0</v>
      </c>
    </row>
    <row r="99" spans="1:9" x14ac:dyDescent="0.3">
      <c r="A99" s="70" t="s">
        <v>163</v>
      </c>
      <c r="B99" t="s">
        <v>165</v>
      </c>
      <c r="C99" t="s">
        <v>142</v>
      </c>
      <c r="D99" s="72" t="s">
        <v>178</v>
      </c>
      <c r="E99" s="1">
        <v>603203</v>
      </c>
      <c r="F99" s="65">
        <v>320452.10647255002</v>
      </c>
      <c r="G99" s="65">
        <v>140998.92684792195</v>
      </c>
      <c r="H99" s="65">
        <v>179453.17962462804</v>
      </c>
      <c r="I99" s="66">
        <v>0</v>
      </c>
    </row>
    <row r="100" spans="1:9" x14ac:dyDescent="0.3">
      <c r="A100" s="70" t="s">
        <v>190</v>
      </c>
      <c r="B100" t="s">
        <v>192</v>
      </c>
      <c r="C100" t="s">
        <v>995</v>
      </c>
      <c r="D100" s="72" t="s">
        <v>3037</v>
      </c>
      <c r="E100" s="1">
        <v>1356431</v>
      </c>
      <c r="F100" s="65">
        <v>720605.12171635067</v>
      </c>
      <c r="G100" s="65">
        <v>317066.25355519418</v>
      </c>
      <c r="H100" s="65">
        <v>403538.86816115608</v>
      </c>
      <c r="I100" s="66">
        <v>0</v>
      </c>
    </row>
    <row r="101" spans="1:9" x14ac:dyDescent="0.3">
      <c r="A101" s="70" t="s">
        <v>2075</v>
      </c>
      <c r="B101" t="s">
        <v>2074</v>
      </c>
      <c r="C101" t="s">
        <v>2071</v>
      </c>
      <c r="D101" s="72" t="s">
        <v>3020</v>
      </c>
      <c r="E101" s="1">
        <v>1313</v>
      </c>
      <c r="F101" s="65">
        <v>697.53236605000006</v>
      </c>
      <c r="G101" s="65">
        <v>0</v>
      </c>
      <c r="H101" s="65">
        <v>0</v>
      </c>
      <c r="I101" s="66">
        <v>697.53236605000006</v>
      </c>
    </row>
    <row r="102" spans="1:9" x14ac:dyDescent="0.3">
      <c r="A102" s="70" t="s">
        <v>117</v>
      </c>
      <c r="B102" t="s">
        <v>119</v>
      </c>
      <c r="C102" t="s">
        <v>120</v>
      </c>
      <c r="D102" s="72" t="s">
        <v>121</v>
      </c>
      <c r="E102" s="1">
        <v>337633</v>
      </c>
      <c r="F102" s="65">
        <v>179367.81823805004</v>
      </c>
      <c r="G102" s="65">
        <v>78921.840024742007</v>
      </c>
      <c r="H102" s="65">
        <v>100445.97821330802</v>
      </c>
      <c r="I102" s="66">
        <v>0</v>
      </c>
    </row>
    <row r="103" spans="1:9" x14ac:dyDescent="0.3">
      <c r="A103" s="70" t="s">
        <v>763</v>
      </c>
      <c r="B103" t="s">
        <v>832</v>
      </c>
      <c r="C103" t="s">
        <v>995</v>
      </c>
      <c r="D103" s="72" t="s">
        <v>3037</v>
      </c>
      <c r="E103" s="1">
        <v>49359</v>
      </c>
      <c r="F103" s="65">
        <v>26222.010705150002</v>
      </c>
      <c r="G103" s="65">
        <v>11537.684710266001</v>
      </c>
      <c r="H103" s="65">
        <v>14684.325994883999</v>
      </c>
      <c r="I103" s="66">
        <v>0</v>
      </c>
    </row>
    <row r="104" spans="1:9" x14ac:dyDescent="0.3">
      <c r="A104" s="70" t="s">
        <v>2314</v>
      </c>
      <c r="B104" t="s">
        <v>2316</v>
      </c>
      <c r="C104" t="s">
        <v>2307</v>
      </c>
      <c r="D104" s="72" t="s">
        <v>3034</v>
      </c>
      <c r="E104" s="1">
        <v>0</v>
      </c>
      <c r="F104" s="65">
        <v>0</v>
      </c>
      <c r="G104" s="65">
        <v>0</v>
      </c>
      <c r="H104" s="65">
        <v>0</v>
      </c>
      <c r="I104" s="66">
        <v>0</v>
      </c>
    </row>
    <row r="105" spans="1:9" x14ac:dyDescent="0.3">
      <c r="A105" s="70" t="s">
        <v>2168</v>
      </c>
      <c r="B105" t="s">
        <v>2167</v>
      </c>
      <c r="C105" t="s">
        <v>2167</v>
      </c>
      <c r="D105" s="72" t="s">
        <v>2168</v>
      </c>
      <c r="E105" s="1">
        <v>74104</v>
      </c>
      <c r="F105" s="65">
        <v>39367.812988400008</v>
      </c>
      <c r="G105" s="65">
        <v>17321.837714896003</v>
      </c>
      <c r="H105" s="65">
        <v>22045.975273504002</v>
      </c>
      <c r="I105" s="66">
        <v>0</v>
      </c>
    </row>
    <row r="106" spans="1:9" x14ac:dyDescent="0.3">
      <c r="A106" s="70" t="s">
        <v>2362</v>
      </c>
      <c r="B106" t="s">
        <v>2364</v>
      </c>
      <c r="C106" t="s">
        <v>2353</v>
      </c>
      <c r="D106" s="72" t="s">
        <v>2354</v>
      </c>
      <c r="E106" s="1">
        <v>0</v>
      </c>
      <c r="F106" s="65">
        <v>0</v>
      </c>
      <c r="G106" s="65">
        <v>0</v>
      </c>
      <c r="H106" s="65">
        <v>0</v>
      </c>
      <c r="I106" s="66">
        <v>0</v>
      </c>
    </row>
    <row r="107" spans="1:9" x14ac:dyDescent="0.3">
      <c r="A107" s="70" t="s">
        <v>83</v>
      </c>
      <c r="B107" t="s">
        <v>82</v>
      </c>
      <c r="C107" t="s">
        <v>2071</v>
      </c>
      <c r="D107" s="72" t="s">
        <v>3020</v>
      </c>
      <c r="E107" s="1">
        <v>1055866</v>
      </c>
      <c r="F107" s="65">
        <v>560929.70998609986</v>
      </c>
      <c r="G107" s="65">
        <v>0</v>
      </c>
      <c r="H107" s="65">
        <v>0</v>
      </c>
      <c r="I107" s="66">
        <v>560929.70998609986</v>
      </c>
    </row>
    <row r="108" spans="1:9" x14ac:dyDescent="0.3">
      <c r="A108" s="70" t="s">
        <v>619</v>
      </c>
      <c r="B108" t="s">
        <v>621</v>
      </c>
      <c r="C108" t="s">
        <v>2071</v>
      </c>
      <c r="D108" s="72" t="s">
        <v>3020</v>
      </c>
      <c r="E108" s="1">
        <v>323729</v>
      </c>
      <c r="F108" s="65">
        <v>171981.30641965001</v>
      </c>
      <c r="G108" s="65">
        <v>0</v>
      </c>
      <c r="H108" s="65">
        <v>0</v>
      </c>
      <c r="I108" s="66">
        <v>171981.30641965001</v>
      </c>
    </row>
    <row r="109" spans="1:9" x14ac:dyDescent="0.3">
      <c r="A109" s="70" t="s">
        <v>686</v>
      </c>
      <c r="D109" s="72"/>
      <c r="E109" s="1">
        <v>659</v>
      </c>
      <c r="F109" s="65">
        <v>350.09431015000001</v>
      </c>
      <c r="G109" s="65">
        <v>154.04149646600001</v>
      </c>
      <c r="H109" s="65">
        <v>196.052813684</v>
      </c>
      <c r="I109" s="66">
        <v>0</v>
      </c>
    </row>
    <row r="110" spans="1:9" x14ac:dyDescent="0.3">
      <c r="A110" s="70" t="s">
        <v>1121</v>
      </c>
      <c r="B110" t="s">
        <v>1120</v>
      </c>
      <c r="C110" t="s">
        <v>995</v>
      </c>
      <c r="D110" s="72" t="s">
        <v>3037</v>
      </c>
      <c r="E110" s="1">
        <v>4593</v>
      </c>
      <c r="F110" s="65">
        <v>2440.0351540500005</v>
      </c>
      <c r="G110" s="65">
        <v>1073.615467782</v>
      </c>
      <c r="H110" s="65">
        <v>1366.4196862680003</v>
      </c>
      <c r="I110" s="66">
        <v>0</v>
      </c>
    </row>
    <row r="111" spans="1:9" x14ac:dyDescent="0.3">
      <c r="A111" s="70" t="s">
        <v>7</v>
      </c>
      <c r="B111" t="s">
        <v>9</v>
      </c>
      <c r="C111" t="s">
        <v>11</v>
      </c>
      <c r="D111" s="72" t="s">
        <v>3033</v>
      </c>
      <c r="E111" s="1">
        <v>315771</v>
      </c>
      <c r="F111" s="65">
        <v>167753.61215535001</v>
      </c>
      <c r="G111" s="65">
        <v>73811.589348354013</v>
      </c>
      <c r="H111" s="65">
        <v>93942.022806996014</v>
      </c>
      <c r="I111" s="66">
        <v>0</v>
      </c>
    </row>
    <row r="112" spans="1:9" x14ac:dyDescent="0.3">
      <c r="A112" s="70" t="s">
        <v>2064</v>
      </c>
      <c r="B112" t="s">
        <v>2066</v>
      </c>
      <c r="C112" t="s">
        <v>2067</v>
      </c>
      <c r="D112" s="72" t="s">
        <v>2064</v>
      </c>
      <c r="E112" s="1">
        <v>38261</v>
      </c>
      <c r="F112" s="65">
        <v>20326.188771850004</v>
      </c>
      <c r="G112" s="65">
        <v>8943.5230596140009</v>
      </c>
      <c r="H112" s="65">
        <v>11382.665712236001</v>
      </c>
      <c r="I112" s="66">
        <v>0</v>
      </c>
    </row>
    <row r="113" spans="1:9" ht="15" thickBot="1" x14ac:dyDescent="0.35">
      <c r="A113" s="20" t="s">
        <v>1745</v>
      </c>
      <c r="B113" s="16" t="s">
        <v>2081</v>
      </c>
      <c r="C113" s="16" t="s">
        <v>2071</v>
      </c>
      <c r="D113" s="17" t="s">
        <v>3020</v>
      </c>
      <c r="E113" s="67">
        <v>0</v>
      </c>
      <c r="F113" s="24">
        <v>0</v>
      </c>
      <c r="G113" s="24">
        <v>0</v>
      </c>
      <c r="H113" s="24">
        <v>0</v>
      </c>
      <c r="I113" s="25">
        <v>0</v>
      </c>
    </row>
    <row r="114" spans="1:9" ht="15" thickBot="1" x14ac:dyDescent="0.35">
      <c r="A114" s="20" t="s">
        <v>2368</v>
      </c>
      <c r="B114" s="16"/>
      <c r="C114" s="16"/>
      <c r="D114" s="17"/>
      <c r="E114" s="48">
        <v>26415228</v>
      </c>
      <c r="F114" s="24">
        <v>14033112.327943802</v>
      </c>
      <c r="G114" s="24">
        <v>5656262.5650056256</v>
      </c>
      <c r="H114" s="24">
        <v>7198879.6281889761</v>
      </c>
      <c r="I114" s="25">
        <v>1177970.1347492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04FA5-91AA-4E92-8BE8-281E3237BAD5}">
  <sheetPr>
    <tabColor rgb="FF0070C0"/>
  </sheetPr>
  <dimension ref="A2:H27"/>
  <sheetViews>
    <sheetView workbookViewId="0">
      <selection activeCell="B10" sqref="B10"/>
    </sheetView>
  </sheetViews>
  <sheetFormatPr defaultRowHeight="14.4" x14ac:dyDescent="0.3"/>
  <cols>
    <col min="1" max="1" width="36.5546875" customWidth="1"/>
    <col min="2" max="2" width="12.33203125" customWidth="1"/>
    <col min="3" max="3" width="16.33203125" customWidth="1"/>
    <col min="4" max="4" width="17.6640625" customWidth="1"/>
    <col min="5" max="5" width="16.88671875" customWidth="1"/>
    <col min="6" max="6" width="18.109375" customWidth="1"/>
    <col min="7" max="7" width="15.44140625" customWidth="1"/>
    <col min="8" max="8" width="18.21875" customWidth="1"/>
  </cols>
  <sheetData>
    <row r="2" spans="1:8" ht="15" thickBot="1" x14ac:dyDescent="0.35"/>
    <row r="3" spans="1:8" ht="43.8" thickBot="1" x14ac:dyDescent="0.35">
      <c r="A3" s="53" t="s">
        <v>5</v>
      </c>
      <c r="B3" s="54" t="s">
        <v>3054</v>
      </c>
      <c r="C3" s="54" t="s">
        <v>3055</v>
      </c>
      <c r="D3" s="54" t="s">
        <v>3046</v>
      </c>
      <c r="E3" s="54" t="s">
        <v>3045</v>
      </c>
      <c r="F3" s="54" t="s">
        <v>3056</v>
      </c>
      <c r="G3" s="54" t="s">
        <v>3040</v>
      </c>
      <c r="H3" s="55" t="s">
        <v>3044</v>
      </c>
    </row>
    <row r="4" spans="1:8" x14ac:dyDescent="0.3">
      <c r="A4" s="73" t="s">
        <v>3032</v>
      </c>
      <c r="B4" s="50" t="s">
        <v>2262</v>
      </c>
      <c r="C4" s="75">
        <v>0</v>
      </c>
      <c r="D4" s="51">
        <v>0</v>
      </c>
      <c r="E4" s="51">
        <v>0</v>
      </c>
      <c r="F4" s="51">
        <v>0</v>
      </c>
      <c r="G4" s="51">
        <v>0</v>
      </c>
      <c r="H4" s="52">
        <f>SUM(F4:G4)</f>
        <v>0</v>
      </c>
    </row>
    <row r="5" spans="1:8" x14ac:dyDescent="0.3">
      <c r="A5" s="61" t="s">
        <v>3033</v>
      </c>
      <c r="B5" s="76" t="s">
        <v>11</v>
      </c>
      <c r="C5" s="77">
        <v>349087</v>
      </c>
      <c r="D5" s="78">
        <v>185452.76547395001</v>
      </c>
      <c r="E5" s="78">
        <v>81599.216808538011</v>
      </c>
      <c r="F5" s="78">
        <v>103853.54866541202</v>
      </c>
      <c r="G5" s="78">
        <v>6552.9792347499997</v>
      </c>
      <c r="H5" s="79">
        <f t="shared" ref="H5:H26" si="0">SUM(F5:G5)</f>
        <v>110406.52790016202</v>
      </c>
    </row>
    <row r="6" spans="1:8" x14ac:dyDescent="0.3">
      <c r="A6" s="61" t="s">
        <v>2354</v>
      </c>
      <c r="B6" s="76" t="s">
        <v>2353</v>
      </c>
      <c r="C6" s="77">
        <v>4998</v>
      </c>
      <c r="D6" s="78">
        <v>2655.1917483000002</v>
      </c>
      <c r="E6" s="78">
        <v>1168.284369252</v>
      </c>
      <c r="F6" s="78">
        <v>1486.9073790480002</v>
      </c>
      <c r="G6" s="78">
        <v>0</v>
      </c>
      <c r="H6" s="79">
        <f t="shared" si="0"/>
        <v>1486.9073790480002</v>
      </c>
    </row>
    <row r="7" spans="1:8" x14ac:dyDescent="0.3">
      <c r="A7" s="61" t="s">
        <v>3034</v>
      </c>
      <c r="B7" s="76" t="s">
        <v>2307</v>
      </c>
      <c r="C7" s="77">
        <v>123435</v>
      </c>
      <c r="D7" s="78">
        <v>65574.948669749996</v>
      </c>
      <c r="E7" s="78">
        <v>28852.977414690005</v>
      </c>
      <c r="F7" s="78">
        <v>36721.971255060002</v>
      </c>
      <c r="G7" s="78">
        <v>12315.988455549999</v>
      </c>
      <c r="H7" s="79">
        <f t="shared" si="0"/>
        <v>49037.959710609997</v>
      </c>
    </row>
    <row r="8" spans="1:8" x14ac:dyDescent="0.3">
      <c r="A8" s="61" t="s">
        <v>178</v>
      </c>
      <c r="B8" s="76" t="s">
        <v>142</v>
      </c>
      <c r="C8" s="77">
        <v>914337</v>
      </c>
      <c r="D8" s="78">
        <v>485742.30843644997</v>
      </c>
      <c r="E8" s="78">
        <v>213726.61571203804</v>
      </c>
      <c r="F8" s="78">
        <v>272015.69272441202</v>
      </c>
      <c r="G8" s="78">
        <v>234613.65663124999</v>
      </c>
      <c r="H8" s="79">
        <f t="shared" si="0"/>
        <v>506629.34935566201</v>
      </c>
    </row>
    <row r="9" spans="1:8" x14ac:dyDescent="0.3">
      <c r="A9" s="61" t="s">
        <v>206</v>
      </c>
      <c r="B9" s="76" t="s">
        <v>364</v>
      </c>
      <c r="C9" s="77">
        <v>8358710</v>
      </c>
      <c r="D9" s="78">
        <v>4440571.7924034996</v>
      </c>
      <c r="E9" s="78">
        <v>1953851.5886575407</v>
      </c>
      <c r="F9" s="78">
        <v>2486720.2037459537</v>
      </c>
      <c r="G9" s="78">
        <v>225799.14</v>
      </c>
      <c r="H9" s="79">
        <f t="shared" si="0"/>
        <v>2712519.3437459539</v>
      </c>
    </row>
    <row r="10" spans="1:8" x14ac:dyDescent="0.3">
      <c r="A10" s="61" t="s">
        <v>74</v>
      </c>
      <c r="B10" s="76" t="s">
        <v>102</v>
      </c>
      <c r="C10" s="77">
        <v>43693</v>
      </c>
      <c r="D10" s="78">
        <v>23211.94338905</v>
      </c>
      <c r="E10" s="78">
        <v>10213.255091182002</v>
      </c>
      <c r="F10" s="78">
        <v>12998.688297868001</v>
      </c>
      <c r="G10" s="78">
        <v>0</v>
      </c>
      <c r="H10" s="79">
        <f t="shared" si="0"/>
        <v>12998.688297868001</v>
      </c>
    </row>
    <row r="11" spans="1:8" x14ac:dyDescent="0.3">
      <c r="A11" s="61" t="s">
        <v>3038</v>
      </c>
      <c r="B11" s="76" t="s">
        <v>985</v>
      </c>
      <c r="C11" s="77">
        <v>38006</v>
      </c>
      <c r="D11" s="78">
        <v>20190.719805100001</v>
      </c>
      <c r="E11" s="78">
        <v>8883.9167142440001</v>
      </c>
      <c r="F11" s="78">
        <v>11306.803090855999</v>
      </c>
      <c r="G11" s="78">
        <v>0</v>
      </c>
      <c r="H11" s="79">
        <f t="shared" si="0"/>
        <v>11306.803090855999</v>
      </c>
    </row>
    <row r="12" spans="1:8" x14ac:dyDescent="0.3">
      <c r="A12" s="61" t="s">
        <v>1290</v>
      </c>
      <c r="B12" s="76" t="s">
        <v>1293</v>
      </c>
      <c r="C12" s="77">
        <v>67405</v>
      </c>
      <c r="D12" s="78">
        <v>35808.96354425</v>
      </c>
      <c r="E12" s="78">
        <v>15755.943959470002</v>
      </c>
      <c r="F12" s="78">
        <v>20053.019584780002</v>
      </c>
      <c r="G12" s="78">
        <v>0</v>
      </c>
      <c r="H12" s="79">
        <f t="shared" si="0"/>
        <v>20053.019584780002</v>
      </c>
    </row>
    <row r="13" spans="1:8" x14ac:dyDescent="0.3">
      <c r="A13" s="61" t="s">
        <v>3037</v>
      </c>
      <c r="B13" s="76" t="s">
        <v>995</v>
      </c>
      <c r="C13" s="77">
        <v>1782183</v>
      </c>
      <c r="D13" s="78">
        <v>946786.23360555049</v>
      </c>
      <c r="E13" s="78">
        <v>416585.94278644194</v>
      </c>
      <c r="F13" s="78">
        <v>530200.29081910802</v>
      </c>
      <c r="G13" s="78">
        <v>523681.59</v>
      </c>
      <c r="H13" s="79">
        <f t="shared" si="0"/>
        <v>1053881.8808191081</v>
      </c>
    </row>
    <row r="14" spans="1:8" x14ac:dyDescent="0.3">
      <c r="A14" s="61" t="s">
        <v>150</v>
      </c>
      <c r="B14" s="76" t="s">
        <v>1316</v>
      </c>
      <c r="C14" s="77">
        <v>6589973</v>
      </c>
      <c r="D14" s="78">
        <v>3500928.7577270516</v>
      </c>
      <c r="E14" s="78">
        <v>1540408.6533999043</v>
      </c>
      <c r="F14" s="78">
        <v>1960520.1043271485</v>
      </c>
      <c r="G14" s="78">
        <v>113221.77</v>
      </c>
      <c r="H14" s="79">
        <f t="shared" si="0"/>
        <v>2073741.8743271485</v>
      </c>
    </row>
    <row r="15" spans="1:8" x14ac:dyDescent="0.3">
      <c r="A15" s="61" t="s">
        <v>1857</v>
      </c>
      <c r="B15" s="76" t="s">
        <v>1859</v>
      </c>
      <c r="C15" s="77">
        <v>1368376</v>
      </c>
      <c r="D15" s="78">
        <v>726950.91311959992</v>
      </c>
      <c r="E15" s="78">
        <v>319858.40177262394</v>
      </c>
      <c r="F15" s="78">
        <v>407092.5113469761</v>
      </c>
      <c r="G15" s="78">
        <v>1106.5999999999999</v>
      </c>
      <c r="H15" s="79">
        <f t="shared" si="0"/>
        <v>408199.11134697607</v>
      </c>
    </row>
    <row r="16" spans="1:8" x14ac:dyDescent="0.3">
      <c r="A16" s="61" t="s">
        <v>1937</v>
      </c>
      <c r="B16" s="76" t="s">
        <v>1936</v>
      </c>
      <c r="C16" s="77">
        <v>2438522</v>
      </c>
      <c r="D16" s="78">
        <v>1295466.8852436992</v>
      </c>
      <c r="E16" s="78">
        <v>570005.42950722866</v>
      </c>
      <c r="F16" s="78">
        <v>725461.45573647181</v>
      </c>
      <c r="G16" s="78">
        <v>0</v>
      </c>
      <c r="H16" s="79">
        <f t="shared" si="0"/>
        <v>725461.45573647181</v>
      </c>
    </row>
    <row r="17" spans="1:8" x14ac:dyDescent="0.3">
      <c r="A17" s="61" t="s">
        <v>272</v>
      </c>
      <c r="B17" s="76" t="s">
        <v>2101</v>
      </c>
      <c r="C17" s="77">
        <v>581821</v>
      </c>
      <c r="D17" s="78">
        <v>309092.90079784993</v>
      </c>
      <c r="E17" s="78">
        <v>136000.87635105397</v>
      </c>
      <c r="F17" s="78">
        <v>173092.02444679596</v>
      </c>
      <c r="G17" s="78">
        <v>-1.06</v>
      </c>
      <c r="H17" s="79">
        <f t="shared" si="0"/>
        <v>173090.96444679596</v>
      </c>
    </row>
    <row r="18" spans="1:8" x14ac:dyDescent="0.3">
      <c r="A18" s="61" t="s">
        <v>1181</v>
      </c>
      <c r="B18" s="76" t="s">
        <v>1183</v>
      </c>
      <c r="C18" s="77">
        <v>41135</v>
      </c>
      <c r="D18" s="78">
        <v>21853.003714750001</v>
      </c>
      <c r="E18" s="78">
        <v>9615.3216344900011</v>
      </c>
      <c r="F18" s="78">
        <v>12237.682080260001</v>
      </c>
      <c r="G18" s="78">
        <v>0</v>
      </c>
      <c r="H18" s="79">
        <f t="shared" si="0"/>
        <v>12237.682080260001</v>
      </c>
    </row>
    <row r="19" spans="1:8" x14ac:dyDescent="0.3">
      <c r="A19" s="61" t="s">
        <v>121</v>
      </c>
      <c r="B19" s="76" t="s">
        <v>120</v>
      </c>
      <c r="C19" s="77">
        <v>347311</v>
      </c>
      <c r="D19" s="78">
        <v>184509.26396435002</v>
      </c>
      <c r="E19" s="78">
        <v>81184.076144314007</v>
      </c>
      <c r="F19" s="78">
        <v>103325.18782003601</v>
      </c>
      <c r="G19" s="78">
        <v>0</v>
      </c>
      <c r="H19" s="79">
        <f t="shared" si="0"/>
        <v>103325.18782003601</v>
      </c>
    </row>
    <row r="20" spans="1:8" x14ac:dyDescent="0.3">
      <c r="A20" s="61" t="s">
        <v>3035</v>
      </c>
      <c r="B20" s="76" t="s">
        <v>87</v>
      </c>
      <c r="C20" s="77">
        <v>68782</v>
      </c>
      <c r="D20" s="78">
        <v>36540.495964700007</v>
      </c>
      <c r="E20" s="78">
        <v>16077.818224468001</v>
      </c>
      <c r="F20" s="78">
        <v>20462.677740232008</v>
      </c>
      <c r="G20" s="78">
        <v>0</v>
      </c>
      <c r="H20" s="79">
        <f t="shared" si="0"/>
        <v>20462.677740232008</v>
      </c>
    </row>
    <row r="21" spans="1:8" x14ac:dyDescent="0.3">
      <c r="A21" s="61" t="s">
        <v>3036</v>
      </c>
      <c r="B21" s="76" t="s">
        <v>972</v>
      </c>
      <c r="C21" s="77">
        <v>99264</v>
      </c>
      <c r="D21" s="78">
        <v>52734.084374400001</v>
      </c>
      <c r="E21" s="78">
        <v>23202.997124736004</v>
      </c>
      <c r="F21" s="78">
        <v>29531.087249664</v>
      </c>
      <c r="G21" s="78">
        <v>52714.96</v>
      </c>
      <c r="H21" s="79">
        <f t="shared" si="0"/>
        <v>82246.047249664</v>
      </c>
    </row>
    <row r="22" spans="1:8" x14ac:dyDescent="0.3">
      <c r="A22" s="61" t="s">
        <v>2250</v>
      </c>
      <c r="B22" s="76" t="s">
        <v>2249</v>
      </c>
      <c r="C22" s="77">
        <v>24936</v>
      </c>
      <c r="D22" s="78">
        <v>13247.271195600002</v>
      </c>
      <c r="E22" s="78">
        <v>5828.7993260640005</v>
      </c>
      <c r="F22" s="78">
        <v>7418.4718695360007</v>
      </c>
      <c r="G22" s="78">
        <v>0</v>
      </c>
      <c r="H22" s="79">
        <f t="shared" si="0"/>
        <v>7418.4718695360007</v>
      </c>
    </row>
    <row r="23" spans="1:8" x14ac:dyDescent="0.3">
      <c r="A23" s="61" t="s">
        <v>3020</v>
      </c>
      <c r="B23" s="76" t="s">
        <v>2071</v>
      </c>
      <c r="C23" s="77">
        <v>2217352</v>
      </c>
      <c r="D23" s="78">
        <v>1177970.1347492002</v>
      </c>
      <c r="E23" s="78">
        <v>0</v>
      </c>
      <c r="F23" s="78">
        <v>0</v>
      </c>
      <c r="G23" s="78"/>
      <c r="H23" s="79">
        <f t="shared" si="0"/>
        <v>0</v>
      </c>
    </row>
    <row r="24" spans="1:8" x14ac:dyDescent="0.3">
      <c r="A24" s="61" t="s">
        <v>3022</v>
      </c>
      <c r="B24" s="76" t="s">
        <v>2096</v>
      </c>
      <c r="C24" s="77">
        <v>9838</v>
      </c>
      <c r="D24" s="78">
        <v>5226.445862300001</v>
      </c>
      <c r="E24" s="78">
        <v>2299.6361794120003</v>
      </c>
      <c r="F24" s="78">
        <v>2926.8096828880007</v>
      </c>
      <c r="G24" s="78">
        <v>0</v>
      </c>
      <c r="H24" s="79">
        <f t="shared" si="0"/>
        <v>2926.8096828880007</v>
      </c>
    </row>
    <row r="25" spans="1:8" x14ac:dyDescent="0.3">
      <c r="A25" s="61" t="s">
        <v>2168</v>
      </c>
      <c r="B25" s="76" t="s">
        <v>2167</v>
      </c>
      <c r="C25" s="77">
        <v>907803</v>
      </c>
      <c r="D25" s="78">
        <v>482271.11538255017</v>
      </c>
      <c r="E25" s="78">
        <v>212199.29076832189</v>
      </c>
      <c r="F25" s="78">
        <v>270071.8246142281</v>
      </c>
      <c r="G25" s="78">
        <v>7964.51</v>
      </c>
      <c r="H25" s="79">
        <f t="shared" si="0"/>
        <v>278036.33461422811</v>
      </c>
    </row>
    <row r="26" spans="1:8" ht="15" thickBot="1" x14ac:dyDescent="0.35">
      <c r="A26" s="74" t="s">
        <v>2064</v>
      </c>
      <c r="B26" s="80" t="s">
        <v>2067</v>
      </c>
      <c r="C26" s="81">
        <v>38261</v>
      </c>
      <c r="D26" s="82">
        <v>20326.188771850004</v>
      </c>
      <c r="E26" s="82">
        <v>8943.5230596140009</v>
      </c>
      <c r="F26" s="82">
        <v>11382.665712236001</v>
      </c>
      <c r="G26" s="82">
        <v>0</v>
      </c>
      <c r="H26" s="83">
        <f t="shared" si="0"/>
        <v>11382.665712236001</v>
      </c>
    </row>
    <row r="27" spans="1:8" ht="15" thickBot="1" x14ac:dyDescent="0.35">
      <c r="A27" s="56" t="s">
        <v>2368</v>
      </c>
      <c r="B27" s="57"/>
      <c r="C27" s="58">
        <f t="shared" ref="C27:H27" si="1">SUM(C4:C26)</f>
        <v>26415228</v>
      </c>
      <c r="D27" s="58">
        <f t="shared" si="1"/>
        <v>14033112.327943798</v>
      </c>
      <c r="E27" s="58">
        <f t="shared" si="1"/>
        <v>5656262.5650056275</v>
      </c>
      <c r="F27" s="58">
        <f t="shared" si="1"/>
        <v>7198879.6281889696</v>
      </c>
      <c r="G27" s="58">
        <f t="shared" si="1"/>
        <v>1177970.1343215501</v>
      </c>
      <c r="H27" s="59">
        <f t="shared" si="1"/>
        <v>8376849.7625105204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Project Dist FY22 Recovered IDC</vt:lpstr>
      <vt:lpstr>Faculty Dist FY22 Recovered IDC</vt:lpstr>
      <vt:lpstr>Dept Dist FY22 Recovered IDC</vt:lpstr>
      <vt:lpstr>College Dist FY22 Recovered IDC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Milligan, Cris</dc:creator>
  <cp:lastModifiedBy>Milligan, Cris</cp:lastModifiedBy>
  <dcterms:created xsi:type="dcterms:W3CDTF">2023-08-05T15:24:48Z</dcterms:created>
  <dcterms:modified xsi:type="dcterms:W3CDTF">2023-09-25T17:54:52Z</dcterms:modified>
</cp:coreProperties>
</file>